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intze/Google Drive/FPGP--Files/"/>
    </mc:Choice>
  </mc:AlternateContent>
  <xr:revisionPtr revIDLastSave="0" documentId="13_ncr:1_{777ADA5D-267A-134B-A22D-1ECCA18AA44B}" xr6:coauthVersionLast="43" xr6:coauthVersionMax="43" xr10:uidLastSave="{00000000-0000-0000-0000-000000000000}"/>
  <bookViews>
    <workbookView xWindow="0" yWindow="460" windowWidth="25600" windowHeight="13880" tabRatio="500" activeTab="2" xr2:uid="{00000000-000D-0000-FFFF-FFFF00000000}"/>
  </bookViews>
  <sheets>
    <sheet name="FPGP - Overall per Sample" sheetId="1" r:id="rId1"/>
    <sheet name="FPGP - Overall per Breed" sheetId="5" r:id="rId2"/>
    <sheet name="FPGP - Pairwise Fst" sheetId="6" r:id="rId3"/>
  </sheets>
  <externalReferences>
    <externalReference r:id="rId4"/>
  </externalReferences>
  <definedNames>
    <definedName name="_xlnm._FilterDatabase" localSheetId="1" hidden="1">'FPGP - Overall per Breed'!$A$3:$I$48</definedName>
    <definedName name="_xlnm._FilterDatabase" localSheetId="0" hidden="1">'FPGP - Overall per Sample'!$B$3:$AS$494</definedName>
    <definedName name="FPGP__GoodSamples__Article__Ultra.GL_Missing" localSheetId="0">'FPGP - Overall per Sample'!$AT$3:$AV$477</definedName>
    <definedName name="FPGP__GoodSamples__Article__Ultra.GL_RealCoverage" localSheetId="0">'FPGP - Overall per Sample'!$AR$3:$AS$477</definedName>
    <definedName name="FPGP__GoodSamples__Article__Ultra.Heterozygosity" localSheetId="0">'FPGP - Overall per Sample'!$AW$5:$AZ$479</definedName>
    <definedName name="FPGP__GoodSamples_NoSrisoriaNoCpalumbus__Article__Ultra.GL_Missing" localSheetId="0">'FPGP - Overall per Sample'!$AY$3:$BA$471</definedName>
    <definedName name="FPGP__GoodSamples_NoSrisoriaNoCpalumbus__Article__Ultra.GL_RealCoverage" localSheetId="0">'FPGP - Overall per Sample'!$AW$3:$AX$471</definedName>
    <definedName name="FPGP__GoodSamples_NoSrisoriaNoCpalumbus_DoSaf_WithWrapper_DoThetas_NoWrapper__Article__Ultra.PopGenSummary" localSheetId="1">'FPGP - Overall per Breed'!$O$3:$P$37</definedName>
    <definedName name="FPGP__GoodSamples_NoSrisoriaNoCpalumbusNoCrupestrisNoDuplicatesNoCaptives__Article__Ultra.GL_Missing" localSheetId="0">'FPGP - Overall per Sample'!$AW$2:$AY$458</definedName>
    <definedName name="FPGP__GoodSamples_NoSrisoriaNoCpalumbusNoCrupestrisNoDuplicatesNoCaptives__Article__Ultra.GL_RealCoverage" localSheetId="0">'FPGP - Overall per Sample'!$BB$4:$BC$460</definedName>
    <definedName name="FPGP__GoodSamples_NoSrisoriaNoCpalumbusNoDuplicatesNoCaptives__Article__Ultra.GL_Missing" localSheetId="0">'FPGP - Overall per Sample'!$BD$3:$BF$460</definedName>
    <definedName name="FPGP__GoodSamples_NoSrisoriaNoCpalumbusNoDuplicatesNoCaptives__Article__Ultra.GL_RealCoverage" localSheetId="0">'FPGP - Overall per Sample'!$BB$3:$BC$460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6" i="6" l="1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J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J34" i="6"/>
  <c r="AI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J33" i="6"/>
  <c r="AI33" i="6"/>
  <c r="AH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J32" i="6"/>
  <c r="AI32" i="6"/>
  <c r="AH32" i="6"/>
  <c r="AG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J31" i="6"/>
  <c r="AI31" i="6"/>
  <c r="AH31" i="6"/>
  <c r="AG31" i="6"/>
  <c r="AF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J30" i="6"/>
  <c r="AI30" i="6"/>
  <c r="AH30" i="6"/>
  <c r="AG30" i="6"/>
  <c r="AF30" i="6"/>
  <c r="AE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J29" i="6"/>
  <c r="AI29" i="6"/>
  <c r="AH29" i="6"/>
  <c r="AG29" i="6"/>
  <c r="AF29" i="6"/>
  <c r="AE29" i="6"/>
  <c r="AD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J28" i="6"/>
  <c r="AI28" i="6"/>
  <c r="AH28" i="6"/>
  <c r="AG28" i="6"/>
  <c r="AF28" i="6"/>
  <c r="AE28" i="6"/>
  <c r="AD28" i="6"/>
  <c r="AC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J27" i="6"/>
  <c r="AI27" i="6"/>
  <c r="AH27" i="6"/>
  <c r="AG27" i="6"/>
  <c r="AF27" i="6"/>
  <c r="AE27" i="6"/>
  <c r="AD27" i="6"/>
  <c r="AC27" i="6"/>
  <c r="AB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J26" i="6"/>
  <c r="AI26" i="6"/>
  <c r="AH26" i="6"/>
  <c r="AG26" i="6"/>
  <c r="AF26" i="6"/>
  <c r="AE26" i="6"/>
  <c r="AD26" i="6"/>
  <c r="AC26" i="6"/>
  <c r="AB26" i="6"/>
  <c r="AA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J25" i="6"/>
  <c r="AI25" i="6"/>
  <c r="AH25" i="6"/>
  <c r="AG25" i="6"/>
  <c r="AF25" i="6"/>
  <c r="AE25" i="6"/>
  <c r="AD25" i="6"/>
  <c r="AC25" i="6"/>
  <c r="AB25" i="6"/>
  <c r="AA25" i="6"/>
  <c r="Z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C14" i="6"/>
  <c r="B14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L13" i="6"/>
  <c r="K13" i="6"/>
  <c r="J13" i="6"/>
  <c r="I13" i="6"/>
  <c r="H13" i="6"/>
  <c r="G13" i="6"/>
  <c r="F13" i="6"/>
  <c r="E13" i="6"/>
  <c r="D13" i="6"/>
  <c r="C13" i="6"/>
  <c r="B13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K12" i="6"/>
  <c r="J12" i="6"/>
  <c r="I12" i="6"/>
  <c r="H12" i="6"/>
  <c r="G12" i="6"/>
  <c r="F12" i="6"/>
  <c r="E12" i="6"/>
  <c r="D12" i="6"/>
  <c r="C12" i="6"/>
  <c r="B12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J11" i="6"/>
  <c r="I11" i="6"/>
  <c r="H11" i="6"/>
  <c r="G11" i="6"/>
  <c r="F11" i="6"/>
  <c r="E11" i="6"/>
  <c r="D11" i="6"/>
  <c r="C11" i="6"/>
  <c r="B11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I10" i="6"/>
  <c r="H10" i="6"/>
  <c r="G10" i="6"/>
  <c r="F10" i="6"/>
  <c r="E10" i="6"/>
  <c r="D10" i="6"/>
  <c r="C10" i="6"/>
  <c r="B10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H9" i="6"/>
  <c r="G9" i="6"/>
  <c r="F9" i="6"/>
  <c r="E9" i="6"/>
  <c r="D9" i="6"/>
  <c r="C9" i="6"/>
  <c r="B9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G8" i="6"/>
  <c r="F8" i="6"/>
  <c r="E8" i="6"/>
  <c r="D8" i="6"/>
  <c r="C8" i="6"/>
  <c r="B8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F7" i="6"/>
  <c r="E7" i="6"/>
  <c r="D7" i="6"/>
  <c r="C7" i="6"/>
  <c r="B7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E6" i="6"/>
  <c r="D6" i="6"/>
  <c r="C6" i="6"/>
  <c r="B6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D5" i="6"/>
  <c r="C5" i="6"/>
  <c r="B5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C4" i="6"/>
  <c r="B4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B3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AC5" i="1" l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3" i="1"/>
  <c r="AC84" i="1"/>
  <c r="AC85" i="1"/>
  <c r="AC86" i="1"/>
  <c r="AC87" i="1"/>
  <c r="AC88" i="1"/>
  <c r="AC89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" i="1"/>
  <c r="Y357" i="1" l="1"/>
  <c r="Z357" i="1" s="1"/>
  <c r="V357" i="1"/>
  <c r="L357" i="1"/>
  <c r="Y92" i="1" l="1"/>
  <c r="Z92" i="1" s="1"/>
  <c r="Y93" i="1"/>
  <c r="Z93" i="1" s="1"/>
  <c r="Y94" i="1"/>
  <c r="Z94" i="1" s="1"/>
  <c r="Y95" i="1"/>
  <c r="Z95" i="1" s="1"/>
  <c r="Y96" i="1"/>
  <c r="Z96" i="1" s="1"/>
  <c r="Y97" i="1"/>
  <c r="Z97" i="1" s="1"/>
  <c r="Y98" i="1"/>
  <c r="Z98" i="1" s="1"/>
  <c r="Y99" i="1"/>
  <c r="Z99" i="1" s="1"/>
  <c r="Y100" i="1"/>
  <c r="Z100" i="1" s="1"/>
  <c r="Y101" i="1"/>
  <c r="Z101" i="1" s="1"/>
  <c r="Y102" i="1"/>
  <c r="Z102" i="1" s="1"/>
  <c r="Y103" i="1"/>
  <c r="Z103" i="1" s="1"/>
  <c r="Y104" i="1"/>
  <c r="Z104" i="1" s="1"/>
  <c r="Y105" i="1"/>
  <c r="Z105" i="1" s="1"/>
  <c r="Y106" i="1"/>
  <c r="Z106" i="1" s="1"/>
  <c r="Y107" i="1"/>
  <c r="Z107" i="1" s="1"/>
  <c r="Y108" i="1"/>
  <c r="Z108" i="1" s="1"/>
  <c r="Y109" i="1"/>
  <c r="Z109" i="1" s="1"/>
  <c r="Y110" i="1"/>
  <c r="Z110" i="1" s="1"/>
  <c r="Y111" i="1"/>
  <c r="Z111" i="1" s="1"/>
  <c r="Y112" i="1"/>
  <c r="Z112" i="1" s="1"/>
  <c r="Y113" i="1"/>
  <c r="Z113" i="1" s="1"/>
  <c r="Y114" i="1"/>
  <c r="Z114" i="1" s="1"/>
  <c r="Y115" i="1"/>
  <c r="Z115" i="1" s="1"/>
  <c r="Y116" i="1"/>
  <c r="Z116" i="1" s="1"/>
  <c r="Y117" i="1"/>
  <c r="Z117" i="1" s="1"/>
  <c r="Y118" i="1"/>
  <c r="Z118" i="1" s="1"/>
  <c r="Y119" i="1"/>
  <c r="Z119" i="1" s="1"/>
  <c r="Y120" i="1"/>
  <c r="Z120" i="1" s="1"/>
  <c r="Y121" i="1"/>
  <c r="Z121" i="1" s="1"/>
  <c r="Y122" i="1"/>
  <c r="Z122" i="1" s="1"/>
  <c r="Y123" i="1"/>
  <c r="Z123" i="1" s="1"/>
  <c r="Y124" i="1"/>
  <c r="Z124" i="1" s="1"/>
  <c r="Y125" i="1"/>
  <c r="Z125" i="1" s="1"/>
  <c r="Y126" i="1"/>
  <c r="Z126" i="1" s="1"/>
  <c r="Y127" i="1"/>
  <c r="Z127" i="1" s="1"/>
  <c r="Y128" i="1"/>
  <c r="Z128" i="1" s="1"/>
  <c r="Y129" i="1"/>
  <c r="Z129" i="1" s="1"/>
  <c r="Y130" i="1"/>
  <c r="Z130" i="1" s="1"/>
  <c r="Y131" i="1"/>
  <c r="Z131" i="1" s="1"/>
  <c r="Y132" i="1"/>
  <c r="Z132" i="1" s="1"/>
  <c r="Y133" i="1"/>
  <c r="Z133" i="1" s="1"/>
  <c r="Y134" i="1"/>
  <c r="Z134" i="1" s="1"/>
  <c r="Y135" i="1"/>
  <c r="Z135" i="1" s="1"/>
  <c r="Y136" i="1"/>
  <c r="Z136" i="1" s="1"/>
  <c r="Y137" i="1"/>
  <c r="Z137" i="1" s="1"/>
  <c r="Y138" i="1"/>
  <c r="Z138" i="1" s="1"/>
  <c r="Y139" i="1"/>
  <c r="Z139" i="1" s="1"/>
  <c r="Y140" i="1"/>
  <c r="Z140" i="1" s="1"/>
  <c r="Y141" i="1"/>
  <c r="Z141" i="1" s="1"/>
  <c r="Y142" i="1"/>
  <c r="Z142" i="1" s="1"/>
  <c r="Y143" i="1"/>
  <c r="Z143" i="1" s="1"/>
  <c r="Y144" i="1"/>
  <c r="Z144" i="1" s="1"/>
  <c r="Y145" i="1"/>
  <c r="Z145" i="1" s="1"/>
  <c r="Y146" i="1"/>
  <c r="Z146" i="1" s="1"/>
  <c r="Y147" i="1"/>
  <c r="Z147" i="1" s="1"/>
  <c r="Y148" i="1"/>
  <c r="Z148" i="1" s="1"/>
  <c r="Y149" i="1"/>
  <c r="Z149" i="1" s="1"/>
  <c r="Y150" i="1"/>
  <c r="Z150" i="1" s="1"/>
  <c r="Y151" i="1"/>
  <c r="Z151" i="1" s="1"/>
  <c r="Y152" i="1"/>
  <c r="Z152" i="1" s="1"/>
  <c r="Y153" i="1"/>
  <c r="Z153" i="1" s="1"/>
  <c r="Y154" i="1"/>
  <c r="Z154" i="1" s="1"/>
  <c r="Y155" i="1"/>
  <c r="Z155" i="1" s="1"/>
  <c r="Y156" i="1"/>
  <c r="Z156" i="1" s="1"/>
  <c r="Y157" i="1"/>
  <c r="Z157" i="1" s="1"/>
  <c r="Y158" i="1"/>
  <c r="Z158" i="1" s="1"/>
  <c r="Y159" i="1"/>
  <c r="Z159" i="1" s="1"/>
  <c r="Y160" i="1"/>
  <c r="Z160" i="1" s="1"/>
  <c r="Y161" i="1"/>
  <c r="Z161" i="1" s="1"/>
  <c r="Y162" i="1"/>
  <c r="Z162" i="1" s="1"/>
  <c r="Y163" i="1"/>
  <c r="Z163" i="1" s="1"/>
  <c r="Y164" i="1"/>
  <c r="Z164" i="1" s="1"/>
  <c r="Y165" i="1"/>
  <c r="Z165" i="1" s="1"/>
  <c r="Y166" i="1"/>
  <c r="Z166" i="1" s="1"/>
  <c r="Y167" i="1"/>
  <c r="Z167" i="1" s="1"/>
  <c r="Y168" i="1"/>
  <c r="Z168" i="1" s="1"/>
  <c r="Y169" i="1"/>
  <c r="Z169" i="1" s="1"/>
  <c r="Y170" i="1"/>
  <c r="Z170" i="1" s="1"/>
  <c r="Y171" i="1"/>
  <c r="Z171" i="1" s="1"/>
  <c r="Y172" i="1"/>
  <c r="Z172" i="1" s="1"/>
  <c r="Y173" i="1"/>
  <c r="Z173" i="1" s="1"/>
  <c r="Y174" i="1"/>
  <c r="Z174" i="1" s="1"/>
  <c r="Y175" i="1"/>
  <c r="Z175" i="1" s="1"/>
  <c r="Y176" i="1"/>
  <c r="Z176" i="1" s="1"/>
  <c r="Y177" i="1"/>
  <c r="Z177" i="1" s="1"/>
  <c r="Y178" i="1"/>
  <c r="Z178" i="1" s="1"/>
  <c r="Y179" i="1"/>
  <c r="Z179" i="1" s="1"/>
  <c r="Y180" i="1"/>
  <c r="Z180" i="1" s="1"/>
  <c r="Y181" i="1"/>
  <c r="Z181" i="1" s="1"/>
  <c r="Y182" i="1"/>
  <c r="Z182" i="1" s="1"/>
  <c r="Y183" i="1"/>
  <c r="Z183" i="1" s="1"/>
  <c r="Y184" i="1"/>
  <c r="Z184" i="1" s="1"/>
  <c r="Y185" i="1"/>
  <c r="Z185" i="1" s="1"/>
  <c r="Y186" i="1"/>
  <c r="Z186" i="1" s="1"/>
  <c r="Y187" i="1"/>
  <c r="Z187" i="1" s="1"/>
  <c r="Y188" i="1"/>
  <c r="Z188" i="1" s="1"/>
  <c r="Y189" i="1"/>
  <c r="Z189" i="1" s="1"/>
  <c r="Y190" i="1"/>
  <c r="Z190" i="1" s="1"/>
  <c r="Y191" i="1"/>
  <c r="Z191" i="1" s="1"/>
  <c r="Y192" i="1"/>
  <c r="Z192" i="1" s="1"/>
  <c r="Y193" i="1"/>
  <c r="Z193" i="1" s="1"/>
  <c r="Y194" i="1"/>
  <c r="Z194" i="1" s="1"/>
  <c r="Y195" i="1"/>
  <c r="Z195" i="1" s="1"/>
  <c r="Y196" i="1"/>
  <c r="Z196" i="1" s="1"/>
  <c r="Y197" i="1"/>
  <c r="Z197" i="1" s="1"/>
  <c r="Y198" i="1"/>
  <c r="Z198" i="1" s="1"/>
  <c r="Y199" i="1"/>
  <c r="Z199" i="1" s="1"/>
  <c r="Y200" i="1"/>
  <c r="Z200" i="1" s="1"/>
  <c r="Y201" i="1"/>
  <c r="Z201" i="1" s="1"/>
  <c r="Y202" i="1"/>
  <c r="Z202" i="1" s="1"/>
  <c r="Y203" i="1"/>
  <c r="Z203" i="1" s="1"/>
  <c r="Y204" i="1"/>
  <c r="Z204" i="1" s="1"/>
  <c r="Y205" i="1"/>
  <c r="Z205" i="1" s="1"/>
  <c r="Y206" i="1"/>
  <c r="Z206" i="1" s="1"/>
  <c r="Y207" i="1"/>
  <c r="Z207" i="1" s="1"/>
  <c r="Y208" i="1"/>
  <c r="Z208" i="1" s="1"/>
  <c r="Y209" i="1"/>
  <c r="Z209" i="1" s="1"/>
  <c r="Y210" i="1"/>
  <c r="Z210" i="1" s="1"/>
  <c r="Y211" i="1"/>
  <c r="Z211" i="1" s="1"/>
  <c r="Y212" i="1"/>
  <c r="Z212" i="1" s="1"/>
  <c r="Y213" i="1"/>
  <c r="Z213" i="1" s="1"/>
  <c r="Y214" i="1"/>
  <c r="Z214" i="1" s="1"/>
  <c r="Y215" i="1"/>
  <c r="Z215" i="1" s="1"/>
  <c r="Y216" i="1"/>
  <c r="Z216" i="1" s="1"/>
  <c r="Y217" i="1"/>
  <c r="Z217" i="1" s="1"/>
  <c r="Y218" i="1"/>
  <c r="Z218" i="1" s="1"/>
  <c r="Y219" i="1"/>
  <c r="Z219" i="1" s="1"/>
  <c r="Y220" i="1"/>
  <c r="Z220" i="1" s="1"/>
  <c r="Y221" i="1"/>
  <c r="Z221" i="1" s="1"/>
  <c r="Y222" i="1"/>
  <c r="Z222" i="1" s="1"/>
  <c r="Y223" i="1"/>
  <c r="Z223" i="1" s="1"/>
  <c r="Y224" i="1"/>
  <c r="Z224" i="1" s="1"/>
  <c r="Y225" i="1"/>
  <c r="Z225" i="1" s="1"/>
  <c r="Y226" i="1"/>
  <c r="Z226" i="1" s="1"/>
  <c r="Y227" i="1"/>
  <c r="Z227" i="1" s="1"/>
  <c r="Y228" i="1"/>
  <c r="Z228" i="1" s="1"/>
  <c r="Y229" i="1"/>
  <c r="Z229" i="1" s="1"/>
  <c r="Y230" i="1"/>
  <c r="Z230" i="1" s="1"/>
  <c r="Y231" i="1"/>
  <c r="Z231" i="1" s="1"/>
  <c r="Y232" i="1"/>
  <c r="Z232" i="1" s="1"/>
  <c r="Y233" i="1"/>
  <c r="Z233" i="1" s="1"/>
  <c r="Y234" i="1"/>
  <c r="Z234" i="1" s="1"/>
  <c r="Y235" i="1"/>
  <c r="Z235" i="1" s="1"/>
  <c r="Y236" i="1"/>
  <c r="Z236" i="1" s="1"/>
  <c r="Y237" i="1"/>
  <c r="Z237" i="1" s="1"/>
  <c r="Y238" i="1"/>
  <c r="Z238" i="1" s="1"/>
  <c r="Y239" i="1"/>
  <c r="Z239" i="1" s="1"/>
  <c r="Y240" i="1"/>
  <c r="Z240" i="1" s="1"/>
  <c r="Y241" i="1"/>
  <c r="Z241" i="1" s="1"/>
  <c r="Y242" i="1"/>
  <c r="Z242" i="1" s="1"/>
  <c r="Y243" i="1"/>
  <c r="Z243" i="1" s="1"/>
  <c r="Y244" i="1"/>
  <c r="Z244" i="1" s="1"/>
  <c r="Y245" i="1"/>
  <c r="Z245" i="1" s="1"/>
  <c r="Y246" i="1"/>
  <c r="Z246" i="1" s="1"/>
  <c r="Y247" i="1"/>
  <c r="Z247" i="1" s="1"/>
  <c r="Y248" i="1"/>
  <c r="Z248" i="1" s="1"/>
  <c r="Y249" i="1"/>
  <c r="Z249" i="1" s="1"/>
  <c r="Y250" i="1"/>
  <c r="Z250" i="1" s="1"/>
  <c r="Y251" i="1"/>
  <c r="Z251" i="1" s="1"/>
  <c r="Y252" i="1"/>
  <c r="Z252" i="1" s="1"/>
  <c r="Y253" i="1"/>
  <c r="Z253" i="1" s="1"/>
  <c r="Y254" i="1"/>
  <c r="Z254" i="1" s="1"/>
  <c r="Y255" i="1"/>
  <c r="Z255" i="1" s="1"/>
  <c r="Y256" i="1"/>
  <c r="Z256" i="1" s="1"/>
  <c r="Y257" i="1"/>
  <c r="Z257" i="1" s="1"/>
  <c r="Y258" i="1"/>
  <c r="Z258" i="1" s="1"/>
  <c r="Y259" i="1"/>
  <c r="Z259" i="1" s="1"/>
  <c r="Y260" i="1"/>
  <c r="Z260" i="1" s="1"/>
  <c r="Y261" i="1"/>
  <c r="Z261" i="1" s="1"/>
  <c r="Y262" i="1"/>
  <c r="Z262" i="1" s="1"/>
  <c r="Y263" i="1"/>
  <c r="Z263" i="1" s="1"/>
  <c r="Y264" i="1"/>
  <c r="Z264" i="1" s="1"/>
  <c r="Y265" i="1"/>
  <c r="Z265" i="1" s="1"/>
  <c r="Y266" i="1"/>
  <c r="Z266" i="1" s="1"/>
  <c r="Y267" i="1"/>
  <c r="Z267" i="1" s="1"/>
  <c r="Y268" i="1"/>
  <c r="Z268" i="1" s="1"/>
  <c r="Y269" i="1"/>
  <c r="Z269" i="1" s="1"/>
  <c r="Y270" i="1"/>
  <c r="Z270" i="1" s="1"/>
  <c r="Y271" i="1"/>
  <c r="Z271" i="1" s="1"/>
  <c r="Y272" i="1"/>
  <c r="Z272" i="1" s="1"/>
  <c r="Y273" i="1"/>
  <c r="Z273" i="1" s="1"/>
  <c r="Y274" i="1"/>
  <c r="Z274" i="1" s="1"/>
  <c r="Y275" i="1"/>
  <c r="Z275" i="1" s="1"/>
  <c r="Y276" i="1"/>
  <c r="Z276" i="1" s="1"/>
  <c r="Y277" i="1"/>
  <c r="Z277" i="1" s="1"/>
  <c r="Y278" i="1"/>
  <c r="Z278" i="1" s="1"/>
  <c r="Y279" i="1"/>
  <c r="Z279" i="1" s="1"/>
  <c r="Y280" i="1"/>
  <c r="Z280" i="1" s="1"/>
  <c r="Y281" i="1"/>
  <c r="Z281" i="1" s="1"/>
  <c r="Y282" i="1"/>
  <c r="Z282" i="1" s="1"/>
  <c r="Y283" i="1"/>
  <c r="Z283" i="1" s="1"/>
  <c r="Y284" i="1"/>
  <c r="Z284" i="1" s="1"/>
  <c r="Y285" i="1"/>
  <c r="Z285" i="1" s="1"/>
  <c r="Y286" i="1"/>
  <c r="Z286" i="1" s="1"/>
  <c r="Y287" i="1"/>
  <c r="Z287" i="1" s="1"/>
  <c r="Y288" i="1"/>
  <c r="Z288" i="1" s="1"/>
  <c r="Y289" i="1"/>
  <c r="Z289" i="1" s="1"/>
  <c r="Y290" i="1"/>
  <c r="Z290" i="1" s="1"/>
  <c r="Y291" i="1"/>
  <c r="Z291" i="1" s="1"/>
  <c r="Y292" i="1"/>
  <c r="Z292" i="1" s="1"/>
  <c r="Y293" i="1"/>
  <c r="Z293" i="1" s="1"/>
  <c r="Y294" i="1"/>
  <c r="Z294" i="1" s="1"/>
  <c r="Y295" i="1"/>
  <c r="Z295" i="1" s="1"/>
  <c r="Y296" i="1"/>
  <c r="Z296" i="1" s="1"/>
  <c r="Y297" i="1"/>
  <c r="Z297" i="1" s="1"/>
  <c r="Y298" i="1"/>
  <c r="Z298" i="1" s="1"/>
  <c r="Y299" i="1"/>
  <c r="Z299" i="1" s="1"/>
  <c r="Y300" i="1"/>
  <c r="Z300" i="1" s="1"/>
  <c r="Y301" i="1"/>
  <c r="Z301" i="1" s="1"/>
  <c r="Y302" i="1"/>
  <c r="Z302" i="1" s="1"/>
  <c r="Y303" i="1"/>
  <c r="Z303" i="1" s="1"/>
  <c r="Y304" i="1"/>
  <c r="Z304" i="1" s="1"/>
  <c r="Y305" i="1"/>
  <c r="Z305" i="1" s="1"/>
  <c r="Y306" i="1"/>
  <c r="Z306" i="1" s="1"/>
  <c r="Y307" i="1"/>
  <c r="Z307" i="1" s="1"/>
  <c r="Y308" i="1"/>
  <c r="Z308" i="1" s="1"/>
  <c r="Y309" i="1"/>
  <c r="Z309" i="1" s="1"/>
  <c r="Y310" i="1"/>
  <c r="Z310" i="1" s="1"/>
  <c r="Y311" i="1"/>
  <c r="Z311" i="1" s="1"/>
  <c r="Y312" i="1"/>
  <c r="Z312" i="1" s="1"/>
  <c r="Y313" i="1"/>
  <c r="Z313" i="1" s="1"/>
  <c r="Y314" i="1"/>
  <c r="Z314" i="1" s="1"/>
  <c r="Y315" i="1"/>
  <c r="Z315" i="1" s="1"/>
  <c r="Y316" i="1"/>
  <c r="Z316" i="1" s="1"/>
  <c r="Y317" i="1"/>
  <c r="Z317" i="1" s="1"/>
  <c r="Y318" i="1"/>
  <c r="Z318" i="1" s="1"/>
  <c r="Y319" i="1"/>
  <c r="Z319" i="1" s="1"/>
  <c r="Y320" i="1"/>
  <c r="Z320" i="1" s="1"/>
  <c r="Y321" i="1"/>
  <c r="Z321" i="1" s="1"/>
  <c r="Y322" i="1"/>
  <c r="Z322" i="1" s="1"/>
  <c r="Y323" i="1"/>
  <c r="Z323" i="1" s="1"/>
  <c r="Y324" i="1"/>
  <c r="Z324" i="1" s="1"/>
  <c r="Y325" i="1"/>
  <c r="Z325" i="1" s="1"/>
  <c r="Y326" i="1"/>
  <c r="Z326" i="1" s="1"/>
  <c r="Y327" i="1"/>
  <c r="Z327" i="1" s="1"/>
  <c r="Y328" i="1"/>
  <c r="Z328" i="1" s="1"/>
  <c r="Y329" i="1"/>
  <c r="Z329" i="1" s="1"/>
  <c r="Y330" i="1"/>
  <c r="Z330" i="1" s="1"/>
  <c r="Y331" i="1"/>
  <c r="Z331" i="1" s="1"/>
  <c r="Y332" i="1"/>
  <c r="Z332" i="1" s="1"/>
  <c r="Y333" i="1"/>
  <c r="Z333" i="1" s="1"/>
  <c r="Y334" i="1"/>
  <c r="Z334" i="1" s="1"/>
  <c r="Y335" i="1"/>
  <c r="Z335" i="1" s="1"/>
  <c r="Y336" i="1"/>
  <c r="Z336" i="1" s="1"/>
  <c r="Y337" i="1"/>
  <c r="Z337" i="1" s="1"/>
  <c r="Y338" i="1"/>
  <c r="Z338" i="1" s="1"/>
  <c r="Y339" i="1"/>
  <c r="Z339" i="1" s="1"/>
  <c r="Y340" i="1"/>
  <c r="Z340" i="1" s="1"/>
  <c r="Y341" i="1"/>
  <c r="Z341" i="1" s="1"/>
  <c r="Y342" i="1"/>
  <c r="Z342" i="1" s="1"/>
  <c r="Y343" i="1"/>
  <c r="Z343" i="1" s="1"/>
  <c r="Y344" i="1"/>
  <c r="Z344" i="1" s="1"/>
  <c r="Y345" i="1"/>
  <c r="Z345" i="1" s="1"/>
  <c r="Y346" i="1"/>
  <c r="Z346" i="1" s="1"/>
  <c r="Y347" i="1"/>
  <c r="Z347" i="1" s="1"/>
  <c r="Y348" i="1"/>
  <c r="Z348" i="1" s="1"/>
  <c r="Y349" i="1"/>
  <c r="Z349" i="1" s="1"/>
  <c r="Y350" i="1"/>
  <c r="Z350" i="1" s="1"/>
  <c r="Y351" i="1"/>
  <c r="Z351" i="1" s="1"/>
  <c r="Y352" i="1"/>
  <c r="Z352" i="1" s="1"/>
  <c r="Y353" i="1"/>
  <c r="Z353" i="1" s="1"/>
  <c r="Y354" i="1"/>
  <c r="Z354" i="1" s="1"/>
  <c r="Y355" i="1"/>
  <c r="Z355" i="1" s="1"/>
  <c r="Y356" i="1"/>
  <c r="Z356" i="1" s="1"/>
  <c r="Y358" i="1"/>
  <c r="Z358" i="1" s="1"/>
  <c r="Y359" i="1"/>
  <c r="Z359" i="1" s="1"/>
  <c r="Y360" i="1"/>
  <c r="Z360" i="1" s="1"/>
  <c r="Y361" i="1"/>
  <c r="Z361" i="1" s="1"/>
  <c r="Y362" i="1"/>
  <c r="Z362" i="1" s="1"/>
  <c r="Y363" i="1"/>
  <c r="Z363" i="1" s="1"/>
  <c r="Y364" i="1"/>
  <c r="Z364" i="1" s="1"/>
  <c r="Y365" i="1"/>
  <c r="Z365" i="1" s="1"/>
  <c r="Y366" i="1"/>
  <c r="Z366" i="1" s="1"/>
  <c r="Y367" i="1"/>
  <c r="Z367" i="1" s="1"/>
  <c r="Y368" i="1"/>
  <c r="Z368" i="1" s="1"/>
  <c r="Y369" i="1"/>
  <c r="Z369" i="1" s="1"/>
  <c r="Y370" i="1"/>
  <c r="Z370" i="1" s="1"/>
  <c r="Y371" i="1"/>
  <c r="Z371" i="1" s="1"/>
  <c r="Y372" i="1"/>
  <c r="Z372" i="1" s="1"/>
  <c r="Y373" i="1"/>
  <c r="Z373" i="1" s="1"/>
  <c r="Y374" i="1"/>
  <c r="Z374" i="1" s="1"/>
  <c r="Y375" i="1"/>
  <c r="Z375" i="1" s="1"/>
  <c r="Y376" i="1"/>
  <c r="Z376" i="1" s="1"/>
  <c r="Y377" i="1"/>
  <c r="Z377" i="1" s="1"/>
  <c r="Y378" i="1"/>
  <c r="Z378" i="1" s="1"/>
  <c r="Y379" i="1"/>
  <c r="Z379" i="1" s="1"/>
  <c r="Y380" i="1"/>
  <c r="Z380" i="1" s="1"/>
  <c r="Y381" i="1"/>
  <c r="Z381" i="1" s="1"/>
  <c r="Y382" i="1"/>
  <c r="Z382" i="1" s="1"/>
  <c r="Y383" i="1"/>
  <c r="Z383" i="1" s="1"/>
  <c r="Y384" i="1"/>
  <c r="Z384" i="1" s="1"/>
  <c r="Y385" i="1"/>
  <c r="Z385" i="1" s="1"/>
  <c r="Y386" i="1"/>
  <c r="Z386" i="1" s="1"/>
  <c r="Y387" i="1"/>
  <c r="Z387" i="1" s="1"/>
  <c r="Y388" i="1"/>
  <c r="Z388" i="1" s="1"/>
  <c r="Y389" i="1"/>
  <c r="Z389" i="1" s="1"/>
  <c r="Y390" i="1"/>
  <c r="Z390" i="1" s="1"/>
  <c r="Y391" i="1"/>
  <c r="Z391" i="1" s="1"/>
  <c r="Y392" i="1"/>
  <c r="Z392" i="1" s="1"/>
  <c r="Y393" i="1"/>
  <c r="Z393" i="1" s="1"/>
  <c r="Y394" i="1"/>
  <c r="Z394" i="1" s="1"/>
  <c r="Y395" i="1"/>
  <c r="Z395" i="1" s="1"/>
  <c r="Y396" i="1"/>
  <c r="Z396" i="1" s="1"/>
  <c r="Y397" i="1"/>
  <c r="Z397" i="1" s="1"/>
  <c r="Y398" i="1"/>
  <c r="Z398" i="1" s="1"/>
  <c r="Y399" i="1"/>
  <c r="Z399" i="1" s="1"/>
  <c r="Y400" i="1"/>
  <c r="Z400" i="1" s="1"/>
  <c r="Y401" i="1"/>
  <c r="Z401" i="1" s="1"/>
  <c r="Y402" i="1"/>
  <c r="Z402" i="1" s="1"/>
  <c r="Y403" i="1"/>
  <c r="Z403" i="1" s="1"/>
  <c r="Y404" i="1"/>
  <c r="Z404" i="1" s="1"/>
  <c r="Y405" i="1"/>
  <c r="Z405" i="1" s="1"/>
  <c r="Y406" i="1"/>
  <c r="Z406" i="1" s="1"/>
  <c r="Y407" i="1"/>
  <c r="Z407" i="1" s="1"/>
  <c r="Y408" i="1"/>
  <c r="Z408" i="1" s="1"/>
  <c r="Y409" i="1"/>
  <c r="Z409" i="1" s="1"/>
  <c r="Y410" i="1"/>
  <c r="Z410" i="1" s="1"/>
  <c r="Y411" i="1"/>
  <c r="Z411" i="1" s="1"/>
  <c r="Y412" i="1"/>
  <c r="Z412" i="1" s="1"/>
  <c r="Y413" i="1"/>
  <c r="Z413" i="1" s="1"/>
  <c r="Y414" i="1"/>
  <c r="Z414" i="1" s="1"/>
  <c r="Y415" i="1"/>
  <c r="Z415" i="1" s="1"/>
  <c r="Y416" i="1"/>
  <c r="Z416" i="1" s="1"/>
  <c r="Y417" i="1"/>
  <c r="Z417" i="1" s="1"/>
  <c r="Y418" i="1"/>
  <c r="Z418" i="1" s="1"/>
  <c r="Y419" i="1"/>
  <c r="Z419" i="1" s="1"/>
  <c r="Y420" i="1"/>
  <c r="Z420" i="1" s="1"/>
  <c r="Y421" i="1"/>
  <c r="Z421" i="1" s="1"/>
  <c r="Y422" i="1"/>
  <c r="Z422" i="1" s="1"/>
  <c r="Y423" i="1"/>
  <c r="Z423" i="1" s="1"/>
  <c r="Y424" i="1"/>
  <c r="Z424" i="1" s="1"/>
  <c r="Y425" i="1"/>
  <c r="Z425" i="1" s="1"/>
  <c r="Y426" i="1"/>
  <c r="Z426" i="1" s="1"/>
  <c r="Y427" i="1"/>
  <c r="Z427" i="1" s="1"/>
  <c r="Y428" i="1"/>
  <c r="Z428" i="1" s="1"/>
  <c r="Y429" i="1"/>
  <c r="Z429" i="1" s="1"/>
  <c r="Y430" i="1"/>
  <c r="Z430" i="1" s="1"/>
  <c r="Y431" i="1"/>
  <c r="Z431" i="1" s="1"/>
  <c r="Y432" i="1"/>
  <c r="Z432" i="1" s="1"/>
  <c r="Y433" i="1"/>
  <c r="Z433" i="1" s="1"/>
  <c r="Y434" i="1"/>
  <c r="Z434" i="1" s="1"/>
  <c r="Y435" i="1"/>
  <c r="Z435" i="1" s="1"/>
  <c r="Y436" i="1"/>
  <c r="Z436" i="1" s="1"/>
  <c r="Y437" i="1"/>
  <c r="Z437" i="1" s="1"/>
  <c r="Y438" i="1"/>
  <c r="Z438" i="1" s="1"/>
  <c r="Y439" i="1"/>
  <c r="Z439" i="1" s="1"/>
  <c r="Y440" i="1"/>
  <c r="Z440" i="1" s="1"/>
  <c r="Y441" i="1"/>
  <c r="Z441" i="1" s="1"/>
  <c r="Y442" i="1"/>
  <c r="Z442" i="1" s="1"/>
  <c r="Y443" i="1"/>
  <c r="Z443" i="1" s="1"/>
  <c r="Y444" i="1"/>
  <c r="Z444" i="1" s="1"/>
  <c r="Y445" i="1"/>
  <c r="Z445" i="1" s="1"/>
  <c r="Y446" i="1"/>
  <c r="Z446" i="1" s="1"/>
  <c r="Y447" i="1"/>
  <c r="Z447" i="1" s="1"/>
  <c r="Y448" i="1"/>
  <c r="Z448" i="1" s="1"/>
  <c r="Y449" i="1"/>
  <c r="Z449" i="1" s="1"/>
  <c r="Y450" i="1"/>
  <c r="Z450" i="1" s="1"/>
  <c r="Y451" i="1"/>
  <c r="Z451" i="1" s="1"/>
  <c r="Y452" i="1"/>
  <c r="Z452" i="1" s="1"/>
  <c r="Y453" i="1"/>
  <c r="Z453" i="1" s="1"/>
  <c r="Y454" i="1"/>
  <c r="Z454" i="1" s="1"/>
  <c r="Y455" i="1"/>
  <c r="Z455" i="1" s="1"/>
  <c r="Y456" i="1"/>
  <c r="Z456" i="1" s="1"/>
  <c r="Y457" i="1"/>
  <c r="Z457" i="1" s="1"/>
  <c r="Y458" i="1"/>
  <c r="Z458" i="1" s="1"/>
  <c r="Y459" i="1"/>
  <c r="Z459" i="1" s="1"/>
  <c r="Y460" i="1"/>
  <c r="Z460" i="1" s="1"/>
  <c r="Y461" i="1"/>
  <c r="Z461" i="1" s="1"/>
  <c r="Y462" i="1"/>
  <c r="Z462" i="1" s="1"/>
  <c r="Y463" i="1"/>
  <c r="Z463" i="1" s="1"/>
  <c r="Y464" i="1"/>
  <c r="Z464" i="1" s="1"/>
  <c r="Y465" i="1"/>
  <c r="Z465" i="1" s="1"/>
  <c r="Y466" i="1"/>
  <c r="Z466" i="1" s="1"/>
  <c r="Y467" i="1"/>
  <c r="Z467" i="1" s="1"/>
  <c r="Y468" i="1"/>
  <c r="Z468" i="1" s="1"/>
  <c r="Y469" i="1"/>
  <c r="Z469" i="1" s="1"/>
  <c r="Y470" i="1"/>
  <c r="Z470" i="1" s="1"/>
  <c r="Y471" i="1"/>
  <c r="Z471" i="1" s="1"/>
  <c r="Y472" i="1"/>
  <c r="Z472" i="1" s="1"/>
  <c r="Y473" i="1"/>
  <c r="Z473" i="1" s="1"/>
  <c r="Y474" i="1"/>
  <c r="Z474" i="1" s="1"/>
  <c r="Y475" i="1"/>
  <c r="Z475" i="1" s="1"/>
  <c r="Y476" i="1"/>
  <c r="Z476" i="1" s="1"/>
  <c r="Y477" i="1"/>
  <c r="Z477" i="1" s="1"/>
  <c r="Y478" i="1"/>
  <c r="Z478" i="1" s="1"/>
  <c r="Y479" i="1"/>
  <c r="Z479" i="1" s="1"/>
  <c r="Y480" i="1"/>
  <c r="Z480" i="1" s="1"/>
  <c r="Y481" i="1"/>
  <c r="Z481" i="1" s="1"/>
  <c r="Y482" i="1"/>
  <c r="Z482" i="1" s="1"/>
  <c r="Y483" i="1"/>
  <c r="Z483" i="1" s="1"/>
  <c r="Y484" i="1"/>
  <c r="Z484" i="1" s="1"/>
  <c r="Y485" i="1"/>
  <c r="Z485" i="1" s="1"/>
  <c r="Y486" i="1"/>
  <c r="Z486" i="1" s="1"/>
  <c r="Y487" i="1"/>
  <c r="Z487" i="1" s="1"/>
  <c r="Y488" i="1"/>
  <c r="Z488" i="1" s="1"/>
  <c r="Y489" i="1"/>
  <c r="Z489" i="1" s="1"/>
  <c r="Y490" i="1"/>
  <c r="Z490" i="1" s="1"/>
  <c r="Y491" i="1"/>
  <c r="Z491" i="1" s="1"/>
  <c r="Y492" i="1"/>
  <c r="Z492" i="1" s="1"/>
  <c r="Y493" i="1"/>
  <c r="Z493" i="1" s="1"/>
  <c r="Y494" i="1"/>
  <c r="Z494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63" i="1"/>
  <c r="Z63" i="1" s="1"/>
  <c r="Y64" i="1"/>
  <c r="Z64" i="1" s="1"/>
  <c r="Y65" i="1"/>
  <c r="Z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72" i="1"/>
  <c r="Z72" i="1" s="1"/>
  <c r="Y73" i="1"/>
  <c r="Z73" i="1" s="1"/>
  <c r="Y74" i="1"/>
  <c r="Z74" i="1" s="1"/>
  <c r="Y75" i="1"/>
  <c r="Z75" i="1" s="1"/>
  <c r="Y76" i="1"/>
  <c r="Z76" i="1" s="1"/>
  <c r="Y77" i="1"/>
  <c r="Z77" i="1" s="1"/>
  <c r="Y78" i="1"/>
  <c r="Z78" i="1" s="1"/>
  <c r="Y79" i="1"/>
  <c r="Z79" i="1" s="1"/>
  <c r="Y80" i="1"/>
  <c r="Z80" i="1" s="1"/>
  <c r="Y81" i="1"/>
  <c r="Z81" i="1" s="1"/>
  <c r="Y83" i="1"/>
  <c r="Z83" i="1" s="1"/>
  <c r="Y84" i="1"/>
  <c r="Z84" i="1" s="1"/>
  <c r="Y85" i="1"/>
  <c r="Z85" i="1" s="1"/>
  <c r="Y86" i="1"/>
  <c r="Z86" i="1" s="1"/>
  <c r="Y87" i="1"/>
  <c r="Z87" i="1" s="1"/>
  <c r="Y88" i="1"/>
  <c r="Z88" i="1" s="1"/>
  <c r="Y89" i="1"/>
  <c r="Z89" i="1" s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4" i="1"/>
  <c r="Z4" i="1" s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72" i="1"/>
  <c r="L73" i="1"/>
  <c r="L74" i="1"/>
  <c r="L75" i="1"/>
  <c r="L76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123" i="1"/>
  <c r="L124" i="1"/>
  <c r="L245" i="1"/>
  <c r="L246" i="1"/>
  <c r="L247" i="1"/>
  <c r="L248" i="1"/>
  <c r="L358" i="1"/>
  <c r="L359" i="1"/>
  <c r="L360" i="1"/>
  <c r="L92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77" i="1"/>
  <c r="L78" i="1"/>
  <c r="L79" i="1"/>
  <c r="L80" i="1"/>
  <c r="L93" i="1"/>
  <c r="L141" i="1"/>
  <c r="L142" i="1"/>
  <c r="L143" i="1"/>
  <c r="L144" i="1"/>
  <c r="L145" i="1"/>
  <c r="L146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8" i="1"/>
  <c r="L399" i="1"/>
  <c r="L337" i="1"/>
  <c r="L338" i="1"/>
  <c r="L339" i="1"/>
  <c r="L340" i="1"/>
  <c r="L341" i="1"/>
  <c r="L342" i="1"/>
  <c r="L343" i="1"/>
  <c r="L344" i="1"/>
  <c r="L345" i="1"/>
  <c r="L346" i="1"/>
  <c r="L62" i="1"/>
  <c r="L63" i="1"/>
  <c r="L64" i="1"/>
  <c r="L65" i="1"/>
  <c r="L66" i="1"/>
  <c r="L67" i="1"/>
  <c r="L68" i="1"/>
  <c r="L69" i="1"/>
  <c r="L70" i="1"/>
  <c r="L71" i="1"/>
  <c r="L113" i="1"/>
  <c r="L114" i="1"/>
  <c r="L115" i="1"/>
  <c r="L116" i="1"/>
  <c r="L117" i="1"/>
  <c r="L118" i="1"/>
  <c r="L119" i="1"/>
  <c r="L120" i="1"/>
  <c r="L121" i="1"/>
  <c r="L122" i="1"/>
  <c r="L94" i="1"/>
  <c r="L418" i="1"/>
  <c r="L419" i="1"/>
  <c r="L420" i="1"/>
  <c r="L421" i="1"/>
  <c r="L422" i="1"/>
  <c r="L423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49" i="1"/>
  <c r="L250" i="1"/>
  <c r="L251" i="1"/>
  <c r="L252" i="1"/>
  <c r="L253" i="1"/>
  <c r="L254" i="1"/>
  <c r="L255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424" i="1"/>
  <c r="L425" i="1"/>
  <c r="L426" i="1"/>
  <c r="L427" i="1"/>
  <c r="L428" i="1"/>
  <c r="L429" i="1"/>
  <c r="L430" i="1"/>
  <c r="L431" i="1"/>
  <c r="L432" i="1"/>
  <c r="L397" i="1"/>
  <c r="L51" i="1"/>
  <c r="L95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347" i="1"/>
  <c r="L348" i="1"/>
  <c r="L349" i="1"/>
  <c r="L350" i="1"/>
  <c r="L351" i="1"/>
  <c r="L352" i="1"/>
  <c r="L353" i="1"/>
  <c r="L354" i="1"/>
  <c r="L355" i="1"/>
  <c r="L356" i="1"/>
  <c r="L52" i="1"/>
  <c r="L53" i="1"/>
  <c r="L54" i="1"/>
  <c r="L55" i="1"/>
  <c r="L56" i="1"/>
  <c r="L57" i="1"/>
  <c r="L58" i="1"/>
  <c r="L59" i="1"/>
  <c r="L60" i="1"/>
  <c r="L61" i="1"/>
  <c r="L265" i="1"/>
  <c r="L266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256" i="1"/>
  <c r="L259" i="1"/>
  <c r="L260" i="1"/>
  <c r="L261" i="1"/>
  <c r="L262" i="1"/>
  <c r="L263" i="1"/>
  <c r="L264" i="1"/>
  <c r="L81" i="1"/>
  <c r="L83" i="1"/>
  <c r="L84" i="1"/>
  <c r="L85" i="1"/>
  <c r="L86" i="1"/>
  <c r="L87" i="1"/>
  <c r="L88" i="1"/>
  <c r="L96" i="1"/>
  <c r="L98" i="1"/>
  <c r="L99" i="1"/>
  <c r="L101" i="1"/>
  <c r="L102" i="1"/>
  <c r="L103" i="1"/>
  <c r="L104" i="1"/>
  <c r="L105" i="1"/>
  <c r="L106" i="1"/>
  <c r="L108" i="1"/>
  <c r="L110" i="1"/>
  <c r="L111" i="1"/>
  <c r="L11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433" i="1"/>
  <c r="L434" i="1"/>
  <c r="L435" i="1"/>
  <c r="L182" i="1"/>
  <c r="L436" i="1"/>
  <c r="L89" i="1"/>
  <c r="L437" i="1"/>
  <c r="L438" i="1"/>
  <c r="L439" i="1"/>
  <c r="L440" i="1"/>
  <c r="L441" i="1"/>
  <c r="L442" i="1"/>
  <c r="L147" i="1"/>
  <c r="L148" i="1"/>
  <c r="L306" i="1"/>
  <c r="L307" i="1"/>
  <c r="L309" i="1"/>
  <c r="L310" i="1"/>
  <c r="L311" i="1"/>
  <c r="L312" i="1"/>
  <c r="L313" i="1"/>
  <c r="L314" i="1"/>
  <c r="L315" i="1"/>
  <c r="L316" i="1"/>
  <c r="L317" i="1"/>
  <c r="L318" i="1"/>
  <c r="L320" i="1"/>
  <c r="L321" i="1"/>
  <c r="L322" i="1"/>
  <c r="L267" i="1"/>
  <c r="L268" i="1"/>
  <c r="L269" i="1"/>
  <c r="L270" i="1"/>
  <c r="L271" i="1"/>
  <c r="L272" i="1"/>
  <c r="L273" i="1"/>
  <c r="L274" i="1"/>
  <c r="L443" i="1"/>
  <c r="L444" i="1"/>
  <c r="L445" i="1"/>
  <c r="L446" i="1"/>
  <c r="L447" i="1"/>
  <c r="L448" i="1"/>
  <c r="L449" i="1"/>
  <c r="L450" i="1"/>
  <c r="L451" i="1"/>
  <c r="L452" i="1"/>
  <c r="L487" i="1"/>
  <c r="L488" i="1"/>
  <c r="L489" i="1"/>
  <c r="L490" i="1"/>
  <c r="L491" i="1"/>
  <c r="L492" i="1"/>
  <c r="L493" i="1"/>
  <c r="L494" i="1"/>
  <c r="L257" i="1"/>
  <c r="L258" i="1"/>
  <c r="L97" i="1"/>
  <c r="L100" i="1"/>
  <c r="L107" i="1"/>
  <c r="L109" i="1"/>
  <c r="L308" i="1"/>
  <c r="L319" i="1"/>
  <c r="L17" i="1"/>
  <c r="V257" i="1"/>
  <c r="V258" i="1"/>
  <c r="V97" i="1"/>
  <c r="V100" i="1"/>
  <c r="V107" i="1"/>
  <c r="V109" i="1"/>
  <c r="V308" i="1"/>
  <c r="V319" i="1"/>
  <c r="V256" i="1"/>
  <c r="V259" i="1"/>
  <c r="V260" i="1"/>
  <c r="V261" i="1"/>
  <c r="V262" i="1"/>
  <c r="V263" i="1"/>
  <c r="V264" i="1"/>
  <c r="V96" i="1"/>
  <c r="V81" i="1"/>
  <c r="V83" i="1"/>
  <c r="V84" i="1"/>
  <c r="V85" i="1"/>
  <c r="V86" i="1"/>
  <c r="V87" i="1"/>
  <c r="V88" i="1"/>
  <c r="V98" i="1"/>
  <c r="V99" i="1"/>
  <c r="V101" i="1"/>
  <c r="V102" i="1"/>
  <c r="V103" i="1"/>
  <c r="V104" i="1"/>
  <c r="V105" i="1"/>
  <c r="V106" i="1"/>
  <c r="V108" i="1"/>
  <c r="V110" i="1"/>
  <c r="V111" i="1"/>
  <c r="V11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433" i="1"/>
  <c r="V434" i="1"/>
  <c r="V435" i="1"/>
  <c r="V182" i="1"/>
  <c r="V436" i="1"/>
  <c r="V89" i="1"/>
  <c r="V437" i="1"/>
  <c r="V438" i="1"/>
  <c r="V439" i="1"/>
  <c r="V440" i="1"/>
  <c r="V441" i="1"/>
  <c r="V442" i="1"/>
  <c r="V147" i="1"/>
  <c r="V148" i="1"/>
  <c r="V306" i="1"/>
  <c r="V307" i="1"/>
  <c r="V309" i="1"/>
  <c r="V310" i="1"/>
  <c r="V311" i="1"/>
  <c r="V312" i="1"/>
  <c r="V313" i="1"/>
  <c r="V314" i="1"/>
  <c r="V315" i="1"/>
  <c r="V316" i="1"/>
  <c r="V317" i="1"/>
  <c r="V318" i="1"/>
  <c r="V320" i="1"/>
  <c r="V321" i="1"/>
  <c r="V322" i="1"/>
  <c r="V267" i="1"/>
  <c r="V268" i="1"/>
  <c r="V269" i="1"/>
  <c r="V270" i="1"/>
  <c r="V271" i="1"/>
  <c r="V272" i="1"/>
  <c r="V273" i="1"/>
  <c r="V274" i="1"/>
  <c r="V443" i="1"/>
  <c r="V444" i="1"/>
  <c r="V445" i="1"/>
  <c r="V446" i="1"/>
  <c r="V447" i="1"/>
  <c r="V448" i="1"/>
  <c r="V449" i="1"/>
  <c r="V450" i="1"/>
  <c r="V451" i="1"/>
  <c r="V452" i="1"/>
  <c r="V487" i="1"/>
  <c r="V488" i="1"/>
  <c r="V489" i="1"/>
  <c r="V490" i="1"/>
  <c r="V491" i="1"/>
  <c r="V492" i="1"/>
  <c r="V493" i="1"/>
  <c r="V494" i="1"/>
  <c r="V468" i="1"/>
  <c r="V51" i="1"/>
  <c r="V95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347" i="1"/>
  <c r="V348" i="1"/>
  <c r="V349" i="1"/>
  <c r="V350" i="1"/>
  <c r="V351" i="1"/>
  <c r="V352" i="1"/>
  <c r="V353" i="1"/>
  <c r="V354" i="1"/>
  <c r="V355" i="1"/>
  <c r="V356" i="1"/>
  <c r="V52" i="1"/>
  <c r="V53" i="1"/>
  <c r="V54" i="1"/>
  <c r="V55" i="1"/>
  <c r="V56" i="1"/>
  <c r="V57" i="1"/>
  <c r="V58" i="1"/>
  <c r="V59" i="1"/>
  <c r="V60" i="1"/>
  <c r="V61" i="1"/>
  <c r="V265" i="1"/>
  <c r="V266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399" i="1"/>
  <c r="V398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146" i="1"/>
  <c r="V145" i="1"/>
  <c r="V144" i="1"/>
  <c r="V143" i="1"/>
  <c r="V142" i="1"/>
  <c r="V141" i="1"/>
  <c r="V80" i="1"/>
  <c r="V79" i="1"/>
  <c r="V78" i="1"/>
  <c r="V77" i="1"/>
  <c r="V93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7" i="1"/>
  <c r="V360" i="1"/>
  <c r="V359" i="1"/>
  <c r="V358" i="1"/>
  <c r="V346" i="1"/>
  <c r="V345" i="1"/>
  <c r="V344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124" i="1"/>
  <c r="V123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55" i="1"/>
  <c r="V254" i="1"/>
  <c r="V253" i="1"/>
  <c r="V252" i="1"/>
  <c r="V251" i="1"/>
  <c r="V250" i="1"/>
  <c r="V249" i="1"/>
  <c r="V248" i="1"/>
  <c r="V247" i="1"/>
  <c r="V246" i="1"/>
  <c r="V245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2" i="1"/>
  <c r="V121" i="1"/>
  <c r="V120" i="1"/>
  <c r="V119" i="1"/>
  <c r="V118" i="1"/>
  <c r="V117" i="1"/>
  <c r="V116" i="1"/>
  <c r="V115" i="1"/>
  <c r="V114" i="1"/>
  <c r="V113" i="1"/>
  <c r="V71" i="1"/>
  <c r="V70" i="1"/>
  <c r="V69" i="1"/>
  <c r="V68" i="1"/>
  <c r="V67" i="1"/>
  <c r="V66" i="1"/>
  <c r="V65" i="1"/>
  <c r="V64" i="1"/>
  <c r="V63" i="1"/>
  <c r="V62" i="1"/>
  <c r="V76" i="1"/>
  <c r="V75" i="1"/>
  <c r="V74" i="1"/>
  <c r="V73" i="1"/>
  <c r="V72" i="1"/>
  <c r="V94" i="1"/>
  <c r="V92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76274C-2118-224F-806D-596DB9931E1A}" name="FPGP--GoodSamples_NoSrisoriaNoCpalumbus--Article--Ultra.GL-Missing" type="6" refreshedVersion="6" background="1" saveData="1">
    <textPr sourceFile="/Users/hintze/Google Drive/FPGP--Files/FPGP--GoodSamples_NoSrisoriaNoCpalumbus--Article--Ultra.GL-Missing.txt">
      <textFields count="3">
        <textField/>
        <textField/>
        <textField/>
      </textFields>
    </textPr>
  </connection>
  <connection id="2" xr16:uid="{872E2BF0-252A-4F4D-A80C-168CE4A35EE8}" name="FPGP--GoodSamples_NoSrisoriaNoCpalumbus--Article--Ultra.GL-RealCoverage" type="6" refreshedVersion="6" background="1" saveData="1">
    <textPr sourceFile="/Users/hintze/Google Drive/FPGP--Files/FPGP--GoodSamples_NoSrisoriaNoCpalumbus--Article--Ultra.GL-RealCoverage.txt">
      <textFields count="2">
        <textField/>
        <textField/>
      </textFields>
    </textPr>
  </connection>
  <connection id="3" xr16:uid="{E9A8D408-2FF8-E94F-9B55-A8393C7CDB3E}" name="FPGP--GoodSamples_NoSrisoriaNoCpalumbus-DoSaf-WithWrapper-DoThetas-NoWrapper--Article--Ultra.PopGenSummary" type="6" refreshedVersion="6" background="1" saveData="1">
    <textPr sourceFile="/Users/hintze/Google Drive/FPGP--Files/FPGP--GoodSamples_NoSrisoriaNoCpalumbus-DoSaf-WithWrapper-DoThetas-NoWrapper--Article--Ultra.PopGenSummary.txt">
      <textFields count="5">
        <textField/>
        <textField/>
        <textField/>
        <textField/>
        <textField/>
      </textFields>
    </textPr>
  </connection>
  <connection id="4" xr16:uid="{33D326DC-2C38-BF42-B1AB-0140D76A0AB4}" name="FPGP--GoodSamples_NoSrisoriaNoCpalumbusNoCrupestrisNoDuplicatesNoCaptives--Article--Ultra.GL-Missing" type="6" refreshedVersion="6" background="1" saveData="1">
    <textPr sourceFile="/Users/hintze/Google Drive/FPGP--Files/FPGP--GoodSamples_NoSrisoriaNoCpalumbusNoCrupestrisNoDuplicatesNoCaptives--Article--Ultra.GL-Missing.txt">
      <textFields count="3">
        <textField/>
        <textField/>
        <textField/>
      </textFields>
    </textPr>
  </connection>
  <connection id="5" xr16:uid="{6A02E72B-64C0-8441-8A7D-DC3E5A51F180}" name="FPGP--GoodSamples_NoSrisoriaNoCpalumbusNoCrupestrisNoDuplicatesNoCaptives--Article--Ultra.GL-RealCoverage" type="6" refreshedVersion="6" background="1" saveData="1">
    <textPr sourceFile="/Users/hintze/Google Drive/FPGP--Files/FPGP--GoodSamples_NoSrisoriaNoCpalumbusNoCrupestrisNoDuplicatesNoCaptives--Article--Ultra.GL-RealCoverage.txt">
      <textFields count="2">
        <textField/>
        <textField/>
      </textFields>
    </textPr>
  </connection>
  <connection id="6" xr16:uid="{7E5B842F-BC50-FC4E-BF96-54BA42D1E0C4}" name="FPGP--GoodSamples_NoSrisoriaNoCpalumbusNoDuplicatesNoCaptives--Article--Ultra.GL-Missing" type="6" refreshedVersion="6" background="1" saveData="1">
    <textPr codePage="10000" sourceFile="/Users/hintze/Desktop/PhD Action Plan/Core Projects/Finishing/FPGP--FINAL/Analyses/FPGP--Stats/FPGP--Missing Data/FPGP--GoodSamples_NoSrisoriaNoCpalumbusNoDuplicatesNoCaptives--Article--Ultra.GL-Missing.txt">
      <textFields count="3">
        <textField/>
        <textField/>
        <textField/>
      </textFields>
    </textPr>
  </connection>
  <connection id="7" xr16:uid="{BC0332C2-D0AA-7445-A504-A800331C729E}" name="FPGP--GoodSamples_NoSrisoriaNoCpalumbusNoDuplicatesNoCaptives--Article--Ultra.GL-RealCoverage" type="6" refreshedVersion="6" background="1" saveData="1">
    <textPr codePage="10000" sourceFile="/Users/hintze/Desktop/PhD Action Plan/Core Projects/Finishing/FPGP--FINAL/Analyses/FPGP--Stats/FPGP--RealCoverage/FPGP--GoodSamples_NoSrisoriaNoCpalumbusNoDuplicatesNoCaptives--Article--Ultra.GL-RealCoverage.txt">
      <textFields count="2">
        <textField/>
        <textField/>
      </textFields>
    </textPr>
  </connection>
  <connection id="8" xr16:uid="{BA730A03-84E9-F14A-A1BC-DE87F4186E0A}" name="FPGP--GoodSamples--Article--Ultra.GL-Missing" type="6" refreshedVersion="6" background="1" saveData="1">
    <textPr sourceFile="/Users/hintze/Google Drive/FPGP--Files/FPGP--GoodSamples--Article--Ultra.GL-Missing.txt">
      <textFields count="3">
        <textField/>
        <textField/>
        <textField/>
      </textFields>
    </textPr>
  </connection>
  <connection id="9" xr16:uid="{DAB953EE-3FD7-DA47-B0EF-56A708315FE0}" name="FPGP--GoodSamples--Article--Ultra.GL-RealCoverage" type="6" refreshedVersion="6" background="1" saveData="1">
    <textPr sourceFile="/Users/hintze/Google Drive/FPGP--Files/FPGP--GoodSamples--Article--Ultra.GL-RealCoverage.txt">
      <textFields>
        <textField/>
      </textFields>
    </textPr>
  </connection>
  <connection id="10" xr16:uid="{E228C46F-25B9-5C47-8FC4-880C93A94E29}" name="FPGP--GoodSamples--Article--Ultra.Heterozygosity" type="6" refreshedVersion="6" background="1" saveData="1">
    <textPr sourceFile="/Users/hintze/Google Drive/FPGP--Files/FPGP--GoodSamples--Article--Ultra.Heterozygosity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<sst xmlns="http://schemas.openxmlformats.org/spreadsheetml/2006/main" count="9631" uniqueCount="1373">
  <si>
    <t>Locality</t>
  </si>
  <si>
    <t>Country</t>
  </si>
  <si>
    <t>Continent</t>
  </si>
  <si>
    <t>Sample Kind</t>
  </si>
  <si>
    <t>Extraction Method</t>
  </si>
  <si>
    <t>DNA Integrity</t>
  </si>
  <si>
    <t>Plate</t>
  </si>
  <si>
    <t>Flowcell</t>
  </si>
  <si>
    <t>Lane</t>
  </si>
  <si>
    <t>Row</t>
  </si>
  <si>
    <t>Col</t>
  </si>
  <si>
    <t>Barcode</t>
  </si>
  <si>
    <t>Barcode Length</t>
  </si>
  <si>
    <t>AB_01</t>
  </si>
  <si>
    <t>Abadeh</t>
  </si>
  <si>
    <t>Iran</t>
  </si>
  <si>
    <t>Asia</t>
  </si>
  <si>
    <t>Muscle in RNAlater</t>
  </si>
  <si>
    <t>Yes</t>
  </si>
  <si>
    <t>Dneasy Blood &amp; Tissue Kit</t>
  </si>
  <si>
    <t>Good</t>
  </si>
  <si>
    <t>#1102</t>
  </si>
  <si>
    <t>FPGP_2</t>
  </si>
  <si>
    <t>C3KBHACXX</t>
  </si>
  <si>
    <t>D</t>
  </si>
  <si>
    <t>AAGACGCT</t>
  </si>
  <si>
    <t>C3KBHACXX_7_fastq.gz</t>
  </si>
  <si>
    <t>AB_02</t>
  </si>
  <si>
    <t>E</t>
  </si>
  <si>
    <t>GAATGCAATA</t>
  </si>
  <si>
    <t>AB_03</t>
  </si>
  <si>
    <t>F</t>
  </si>
  <si>
    <t>TAGCAG</t>
  </si>
  <si>
    <t>AB_04</t>
  </si>
  <si>
    <t>G</t>
  </si>
  <si>
    <t>ATCCG</t>
  </si>
  <si>
    <t>AB_05</t>
  </si>
  <si>
    <t>H</t>
  </si>
  <si>
    <t>CTTAG</t>
  </si>
  <si>
    <t>AB_06</t>
  </si>
  <si>
    <t>A</t>
  </si>
  <si>
    <t>TTATTACAT</t>
  </si>
  <si>
    <t>AB_07</t>
  </si>
  <si>
    <t>B</t>
  </si>
  <si>
    <t>GCCAACAAGA</t>
  </si>
  <si>
    <t>AB_08</t>
  </si>
  <si>
    <t>C</t>
  </si>
  <si>
    <t>TGCCGCAT</t>
  </si>
  <si>
    <t>AB_09</t>
  </si>
  <si>
    <t>CGTGTCA</t>
  </si>
  <si>
    <t>AB_10</t>
  </si>
  <si>
    <t>CAACCACACA</t>
  </si>
  <si>
    <t>AB_11</t>
  </si>
  <si>
    <t>GCTCCGA</t>
  </si>
  <si>
    <t>AB_12</t>
  </si>
  <si>
    <t>TCAGAGAT</t>
  </si>
  <si>
    <t>AB_13</t>
  </si>
  <si>
    <t>CGTTCA</t>
  </si>
  <si>
    <t>Blood in Buffer</t>
  </si>
  <si>
    <t>No</t>
  </si>
  <si>
    <t>TATGT</t>
  </si>
  <si>
    <t>ATGAGCAA</t>
  </si>
  <si>
    <t>CGCAACCAGT</t>
  </si>
  <si>
    <t>ATGGCAA</t>
  </si>
  <si>
    <t>CCACTCA</t>
  </si>
  <si>
    <t>TATCA</t>
  </si>
  <si>
    <t>CGTCGCCACT</t>
  </si>
  <si>
    <t>GGTGT</t>
  </si>
  <si>
    <t>CGTGGACAGT</t>
  </si>
  <si>
    <t>TGGCACAGA</t>
  </si>
  <si>
    <t>CTCGCGG</t>
  </si>
  <si>
    <t>GTCGCCT</t>
  </si>
  <si>
    <t>GGAGTCAAG</t>
  </si>
  <si>
    <t>TGAAT</t>
  </si>
  <si>
    <t>AACGTGCCT</t>
  </si>
  <si>
    <t>TAGCGGAT</t>
  </si>
  <si>
    <t>BCN_01</t>
  </si>
  <si>
    <t>Spain</t>
  </si>
  <si>
    <t>Europe</t>
  </si>
  <si>
    <t>Muscle in Alcohol</t>
  </si>
  <si>
    <t>FPGP_1</t>
  </si>
  <si>
    <t>C2YYMACXX</t>
  </si>
  <si>
    <t>C2YYMACXX_3_fastq.gz</t>
  </si>
  <si>
    <t>BCN_02</t>
  </si>
  <si>
    <t>BCN_03</t>
  </si>
  <si>
    <t>ACGCGCG</t>
  </si>
  <si>
    <t>BCN_04</t>
  </si>
  <si>
    <t>Acceptable</t>
  </si>
  <si>
    <t>CCTCG</t>
  </si>
  <si>
    <t>BCN_05</t>
  </si>
  <si>
    <t>GCACGAT</t>
  </si>
  <si>
    <t>BCN_08</t>
  </si>
  <si>
    <t>GTGACACAT</t>
  </si>
  <si>
    <t>BCN_09</t>
  </si>
  <si>
    <t>BCN_11</t>
  </si>
  <si>
    <t>BCN_13</t>
  </si>
  <si>
    <t>TATTCGCAT</t>
  </si>
  <si>
    <t>BCN_14</t>
  </si>
  <si>
    <t>GGTATA</t>
  </si>
  <si>
    <t>BCN_15</t>
  </si>
  <si>
    <t>TTCGTT</t>
  </si>
  <si>
    <t>BCN_16</t>
  </si>
  <si>
    <t>ACAACT</t>
  </si>
  <si>
    <t>BCN_17</t>
  </si>
  <si>
    <t>AACTGG</t>
  </si>
  <si>
    <t>BCN_18</t>
  </si>
  <si>
    <t>TAGCCAA</t>
  </si>
  <si>
    <t>BCN_19</t>
  </si>
  <si>
    <t>BCN_20</t>
  </si>
  <si>
    <t>CTCAT</t>
  </si>
  <si>
    <t>ACCAGGA</t>
  </si>
  <si>
    <t>TCACGGAAG</t>
  </si>
  <si>
    <t>CAGTGCCATT</t>
  </si>
  <si>
    <t>TTGCTG</t>
  </si>
  <si>
    <t>CATAT</t>
  </si>
  <si>
    <t>ATATAA</t>
  </si>
  <si>
    <t>TGGCAACAGA</t>
  </si>
  <si>
    <t>#1395</t>
  </si>
  <si>
    <t>FPGP_3</t>
  </si>
  <si>
    <t>C5706ACXX</t>
  </si>
  <si>
    <t>TGCAGA</t>
  </si>
  <si>
    <t>C5706ACXX_8_fastq.gz</t>
  </si>
  <si>
    <t>TGCTT</t>
  </si>
  <si>
    <t>CP_01</t>
  </si>
  <si>
    <t>Liver in RNAlater</t>
  </si>
  <si>
    <t>CAAGT</t>
  </si>
  <si>
    <t>CP_02</t>
  </si>
  <si>
    <t>ACAGT</t>
  </si>
  <si>
    <t>CP_03</t>
  </si>
  <si>
    <t>CP_04</t>
  </si>
  <si>
    <t>CP_05</t>
  </si>
  <si>
    <t>AATGAACGA</t>
  </si>
  <si>
    <t>TCACTG</t>
  </si>
  <si>
    <t>GAAGCA</t>
  </si>
  <si>
    <t>AATAACCAA</t>
  </si>
  <si>
    <t>CTAAGCA</t>
  </si>
  <si>
    <t>CPH_01</t>
  </si>
  <si>
    <t>Copenhagen</t>
  </si>
  <si>
    <t>Denmark</t>
  </si>
  <si>
    <t>Blood in Paxgene Tubes</t>
  </si>
  <si>
    <t>CTCTCGCAT</t>
  </si>
  <si>
    <t>CPH_02</t>
  </si>
  <si>
    <t>CAGAGGT</t>
  </si>
  <si>
    <t>CPH_03</t>
  </si>
  <si>
    <t>GCGTACAAT</t>
  </si>
  <si>
    <t>CPH_05</t>
  </si>
  <si>
    <t>CPH_08</t>
  </si>
  <si>
    <t>CPH_09</t>
  </si>
  <si>
    <t>CPH_10</t>
  </si>
  <si>
    <t>CPH_16</t>
  </si>
  <si>
    <t>CPH_18</t>
  </si>
  <si>
    <t>CPH_19</t>
  </si>
  <si>
    <t>CT_01</t>
  </si>
  <si>
    <t>Greece</t>
  </si>
  <si>
    <t>GCAAGCCAT</t>
  </si>
  <si>
    <t>CT_02</t>
  </si>
  <si>
    <t>CGCACCAATT</t>
  </si>
  <si>
    <t>CT_03</t>
  </si>
  <si>
    <t>CT_04</t>
  </si>
  <si>
    <t>GAGCGACAT</t>
  </si>
  <si>
    <t>CAGATA</t>
  </si>
  <si>
    <t>GAAGTG</t>
  </si>
  <si>
    <t>ACAACCAACT</t>
  </si>
  <si>
    <t>GCGTCCT</t>
  </si>
  <si>
    <t>ACGGTACT</t>
  </si>
  <si>
    <t>CCGAACA</t>
  </si>
  <si>
    <t>ATATCGCCA</t>
  </si>
  <si>
    <t>CTCTA</t>
  </si>
  <si>
    <t>GGTGCACATT</t>
  </si>
  <si>
    <t>CTCGTCG</t>
  </si>
  <si>
    <t>CATCTGCCG</t>
  </si>
  <si>
    <t>TGGCCAG</t>
  </si>
  <si>
    <t>TCCGAG</t>
  </si>
  <si>
    <t>ESF_01</t>
  </si>
  <si>
    <t>Isfahan</t>
  </si>
  <si>
    <t>ESF_03</t>
  </si>
  <si>
    <t>GGACAG</t>
  </si>
  <si>
    <t>ESF_04</t>
  </si>
  <si>
    <t>ATCTGT</t>
  </si>
  <si>
    <t>ESF_09</t>
  </si>
  <si>
    <t>ESF_12</t>
  </si>
  <si>
    <t>ESF_13</t>
  </si>
  <si>
    <t>ESF_14</t>
  </si>
  <si>
    <t>ESF_16</t>
  </si>
  <si>
    <t>ESF_18</t>
  </si>
  <si>
    <t>ESF_21</t>
  </si>
  <si>
    <t>AATTAG</t>
  </si>
  <si>
    <t>GGAAGACAT</t>
  </si>
  <si>
    <t>JHB_02</t>
  </si>
  <si>
    <t>Johannesburg</t>
  </si>
  <si>
    <t>South Africa</t>
  </si>
  <si>
    <t>Africa</t>
  </si>
  <si>
    <t>Paxgene Blood Tubes</t>
  </si>
  <si>
    <t>JHB_03</t>
  </si>
  <si>
    <t>JHB_04</t>
  </si>
  <si>
    <t>JHB_05</t>
  </si>
  <si>
    <t>JHB_06</t>
  </si>
  <si>
    <t>ATAGAT</t>
  </si>
  <si>
    <t>JHB_07</t>
  </si>
  <si>
    <t>TCTTGG</t>
  </si>
  <si>
    <t>JHB_08</t>
  </si>
  <si>
    <t>JHB_09</t>
  </si>
  <si>
    <t>ACTGCT</t>
  </si>
  <si>
    <t>JHB_10</t>
  </si>
  <si>
    <t>JHB_11</t>
  </si>
  <si>
    <t>JHB_12</t>
  </si>
  <si>
    <t>JHB_13</t>
  </si>
  <si>
    <t>JHB_14</t>
  </si>
  <si>
    <t>JHB_15</t>
  </si>
  <si>
    <t>JHB_16</t>
  </si>
  <si>
    <t>JHB_17</t>
  </si>
  <si>
    <t>JHB_18</t>
  </si>
  <si>
    <t>JHB_19</t>
  </si>
  <si>
    <t>CTTGA</t>
  </si>
  <si>
    <t>JHB_20</t>
  </si>
  <si>
    <t>JHB_21</t>
  </si>
  <si>
    <t>JHB_22</t>
  </si>
  <si>
    <t>JHB_23</t>
  </si>
  <si>
    <t>LAH_01</t>
  </si>
  <si>
    <t>Lahijan</t>
  </si>
  <si>
    <t>LAH_03</t>
  </si>
  <si>
    <t>LAH_04</t>
  </si>
  <si>
    <t>LAH_05</t>
  </si>
  <si>
    <t>GCGCCG</t>
  </si>
  <si>
    <t>LAH_06</t>
  </si>
  <si>
    <t>LAH_09</t>
  </si>
  <si>
    <t>LAH_10</t>
  </si>
  <si>
    <t>TAGATGA</t>
  </si>
  <si>
    <t>LAH_11</t>
  </si>
  <si>
    <t>LAH_12</t>
  </si>
  <si>
    <t>LAH_13</t>
  </si>
  <si>
    <t>LAH_14</t>
  </si>
  <si>
    <t>LAH_15</t>
  </si>
  <si>
    <t>LAH_16</t>
  </si>
  <si>
    <t>AACGCACATT</t>
  </si>
  <si>
    <t>GCCTACCT</t>
  </si>
  <si>
    <t>ACTGCGAT</t>
  </si>
  <si>
    <t>KE_01</t>
  </si>
  <si>
    <t>Nairobi</t>
  </si>
  <si>
    <t>Kenia</t>
  </si>
  <si>
    <t>KE_02</t>
  </si>
  <si>
    <t>KE_03</t>
  </si>
  <si>
    <t>KE_04</t>
  </si>
  <si>
    <t>KE_05</t>
  </si>
  <si>
    <t>KE_06</t>
  </si>
  <si>
    <t>KE_07</t>
  </si>
  <si>
    <t>KE_08</t>
  </si>
  <si>
    <t>KE_09</t>
  </si>
  <si>
    <t>KE_10</t>
  </si>
  <si>
    <t>KE_11</t>
  </si>
  <si>
    <t>KE_12</t>
  </si>
  <si>
    <t>KE_13</t>
  </si>
  <si>
    <t>ATTAT</t>
  </si>
  <si>
    <t>MT_01</t>
  </si>
  <si>
    <t>Monterrey</t>
  </si>
  <si>
    <t>Mexico</t>
  </si>
  <si>
    <t>America</t>
  </si>
  <si>
    <t>TGACGCCA</t>
  </si>
  <si>
    <t>MT_02</t>
  </si>
  <si>
    <t>MT_03</t>
  </si>
  <si>
    <t>MT_04</t>
  </si>
  <si>
    <t>MT_05</t>
  </si>
  <si>
    <t>MT_06</t>
  </si>
  <si>
    <t>MT_07</t>
  </si>
  <si>
    <t>MT_08</t>
  </si>
  <si>
    <t>MT_09</t>
  </si>
  <si>
    <t>GGCTTA</t>
  </si>
  <si>
    <t>MT_10</t>
  </si>
  <si>
    <t>MT_11</t>
  </si>
  <si>
    <t>MT_12</t>
  </si>
  <si>
    <t>CCTTGCCATT</t>
  </si>
  <si>
    <t>MT_13</t>
  </si>
  <si>
    <t>MT_14</t>
  </si>
  <si>
    <t>MT_15</t>
  </si>
  <si>
    <t>GCGCTCA</t>
  </si>
  <si>
    <t>KE_14</t>
  </si>
  <si>
    <t>KE_15</t>
  </si>
  <si>
    <t>KE_16</t>
  </si>
  <si>
    <t>KE_17</t>
  </si>
  <si>
    <t>KE_18</t>
  </si>
  <si>
    <t>KE_19</t>
  </si>
  <si>
    <t>KE_20</t>
  </si>
  <si>
    <t>KE_21</t>
  </si>
  <si>
    <t>MC_04</t>
  </si>
  <si>
    <t>Mexico City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</si>
  <si>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</si>
  <si>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</si>
  <si>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</si>
  <si>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</si>
  <si>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</si>
  <si>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</si>
  <si>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</si>
  <si>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</si>
  <si>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MC_17</t>
  </si>
  <si>
    <t>MC_18</t>
  </si>
  <si>
    <t>MC_20</t>
  </si>
  <si>
    <t>FA_01</t>
  </si>
  <si>
    <t>Faroe Islands</t>
  </si>
  <si>
    <t>Blood in Salt Solution</t>
  </si>
  <si>
    <t>CACCA</t>
  </si>
  <si>
    <t>FA_02</t>
  </si>
  <si>
    <t>FA_04</t>
  </si>
  <si>
    <t>NOW_05</t>
  </si>
  <si>
    <t>Nowshahr</t>
  </si>
  <si>
    <t>NOW_11</t>
  </si>
  <si>
    <t>NOW_12</t>
  </si>
  <si>
    <t>NOW_13</t>
  </si>
  <si>
    <t>NOW_14</t>
  </si>
  <si>
    <t>NOW_15</t>
  </si>
  <si>
    <t>NOW_16</t>
  </si>
  <si>
    <t>GGAACGA</t>
  </si>
  <si>
    <t>GGATA</t>
  </si>
  <si>
    <t>CR_03</t>
  </si>
  <si>
    <t>Prague</t>
  </si>
  <si>
    <t>Czech Republic</t>
  </si>
  <si>
    <t>CR_04</t>
  </si>
  <si>
    <t>CR_05</t>
  </si>
  <si>
    <t>CR_06</t>
  </si>
  <si>
    <t>CR_07</t>
  </si>
  <si>
    <t>CR_08</t>
  </si>
  <si>
    <t>CR_09</t>
  </si>
  <si>
    <t>CR_10</t>
  </si>
  <si>
    <t>CR_11</t>
  </si>
  <si>
    <t>CR_12</t>
  </si>
  <si>
    <t>CR_13</t>
  </si>
  <si>
    <t>CR_14</t>
  </si>
  <si>
    <t>CR_15</t>
  </si>
  <si>
    <t>CR_16</t>
  </si>
  <si>
    <t>CR_17</t>
  </si>
  <si>
    <t>CR_18</t>
  </si>
  <si>
    <t>CR_19</t>
  </si>
  <si>
    <t>CR_20</t>
  </si>
  <si>
    <t>SLC_01</t>
  </si>
  <si>
    <t>Salt Lake City</t>
  </si>
  <si>
    <t>Frozen Tissue</t>
  </si>
  <si>
    <t>SLC_02</t>
  </si>
  <si>
    <t>SLC_03</t>
  </si>
  <si>
    <t>SLC_04</t>
  </si>
  <si>
    <t>SLC_06</t>
  </si>
  <si>
    <t>SLC_08</t>
  </si>
  <si>
    <t>SLC_12</t>
  </si>
  <si>
    <t>SLC_13</t>
  </si>
  <si>
    <t>SLC_15</t>
  </si>
  <si>
    <t>SLC_17</t>
  </si>
  <si>
    <t>SLC_18</t>
  </si>
  <si>
    <t>SLC_19</t>
  </si>
  <si>
    <t>SLC_21</t>
  </si>
  <si>
    <t>SLC_22</t>
  </si>
  <si>
    <t>SLC_23</t>
  </si>
  <si>
    <t>SC_01</t>
  </si>
  <si>
    <t>SC_02</t>
  </si>
  <si>
    <t>SC_03</t>
  </si>
  <si>
    <t>SC_04</t>
  </si>
  <si>
    <t>SC_05</t>
  </si>
  <si>
    <t>SC_06</t>
  </si>
  <si>
    <t>SC_07</t>
  </si>
  <si>
    <t>SC_08</t>
  </si>
  <si>
    <t>SC_09</t>
  </si>
  <si>
    <t>SC_10</t>
  </si>
  <si>
    <t>SC_11</t>
  </si>
  <si>
    <t>SC_12</t>
  </si>
  <si>
    <t>SC_13</t>
  </si>
  <si>
    <t>SC_14</t>
  </si>
  <si>
    <t>CHI_01</t>
  </si>
  <si>
    <t>Santiago</t>
  </si>
  <si>
    <t>Chile</t>
  </si>
  <si>
    <t>CHI_02</t>
  </si>
  <si>
    <t>CHI_03</t>
  </si>
  <si>
    <t>CHI_04</t>
  </si>
  <si>
    <t>CHI_05</t>
  </si>
  <si>
    <t>CHI_06</t>
  </si>
  <si>
    <t>CHI_07</t>
  </si>
  <si>
    <t>CHI_08</t>
  </si>
  <si>
    <t>CHI_09</t>
  </si>
  <si>
    <t>CHI_10</t>
  </si>
  <si>
    <t>Sumba</t>
  </si>
  <si>
    <t>TA_01</t>
  </si>
  <si>
    <t>Brazil</t>
  </si>
  <si>
    <t>TA_02</t>
  </si>
  <si>
    <t>TA_03</t>
  </si>
  <si>
    <t>TA_04</t>
  </si>
  <si>
    <t>TA_05</t>
  </si>
  <si>
    <t>TA_06</t>
  </si>
  <si>
    <t>TA_07</t>
  </si>
  <si>
    <t>TA_08</t>
  </si>
  <si>
    <t>TA_09</t>
  </si>
  <si>
    <t>TA_10</t>
  </si>
  <si>
    <t>TA_11</t>
  </si>
  <si>
    <t>TA_12</t>
  </si>
  <si>
    <t>TA_13</t>
  </si>
  <si>
    <t>TA_14</t>
  </si>
  <si>
    <t>TA_15</t>
  </si>
  <si>
    <t>TA_16</t>
  </si>
  <si>
    <t>TA_17</t>
  </si>
  <si>
    <t>TA_18</t>
  </si>
  <si>
    <t>TA_19</t>
  </si>
  <si>
    <t>TA_20</t>
  </si>
  <si>
    <t>THE_01</t>
  </si>
  <si>
    <t>Tehran</t>
  </si>
  <si>
    <t>THE_02</t>
  </si>
  <si>
    <t>THE_03</t>
  </si>
  <si>
    <t>THE_04</t>
  </si>
  <si>
    <t>THE_05</t>
  </si>
  <si>
    <t>THE_06</t>
  </si>
  <si>
    <t>THE_07</t>
  </si>
  <si>
    <t>THE_08</t>
  </si>
  <si>
    <t>THE_09</t>
  </si>
  <si>
    <t>THE_10</t>
  </si>
  <si>
    <t>THE_11</t>
  </si>
  <si>
    <t>THE_12</t>
  </si>
  <si>
    <t>THE_13</t>
  </si>
  <si>
    <t>THE_14</t>
  </si>
  <si>
    <t>THE_15</t>
  </si>
  <si>
    <t>THE_16</t>
  </si>
  <si>
    <t>THE_16B</t>
  </si>
  <si>
    <t>THE_17</t>
  </si>
  <si>
    <t>THE_18</t>
  </si>
  <si>
    <t>ISR_01</t>
  </si>
  <si>
    <t>Tel Aviv</t>
  </si>
  <si>
    <t>Israel</t>
  </si>
  <si>
    <t>E.Z.N.A. SQ Tissue Kit</t>
  </si>
  <si>
    <t>ISR_02</t>
  </si>
  <si>
    <t>ISR_03</t>
  </si>
  <si>
    <t>ISR_04</t>
  </si>
  <si>
    <t>ISR_05</t>
  </si>
  <si>
    <t>ISR_06</t>
  </si>
  <si>
    <t>ISR_07</t>
  </si>
  <si>
    <t>ISR_08</t>
  </si>
  <si>
    <t>ISR_09</t>
  </si>
  <si>
    <t>ISR_10</t>
  </si>
  <si>
    <t>ISR_11</t>
  </si>
  <si>
    <t>ISR_12</t>
  </si>
  <si>
    <t>ISR_13</t>
  </si>
  <si>
    <t>ISR_14</t>
  </si>
  <si>
    <t>ISR_15</t>
  </si>
  <si>
    <t>ISR_16</t>
  </si>
  <si>
    <t>ISR_17</t>
  </si>
  <si>
    <t>ISR_18</t>
  </si>
  <si>
    <t>ISC_01</t>
  </si>
  <si>
    <t>ISC_02</t>
  </si>
  <si>
    <t>ISC_03</t>
  </si>
  <si>
    <t>ISC_04</t>
  </si>
  <si>
    <t>ISC_05</t>
  </si>
  <si>
    <t>ISC_06</t>
  </si>
  <si>
    <t>T_01</t>
  </si>
  <si>
    <t>T_02</t>
  </si>
  <si>
    <t>T_03</t>
  </si>
  <si>
    <t>T_04</t>
  </si>
  <si>
    <t>T_05</t>
  </si>
  <si>
    <t>T_06</t>
  </si>
  <si>
    <t>T_07</t>
  </si>
  <si>
    <t>T_08</t>
  </si>
  <si>
    <t>T_09</t>
  </si>
  <si>
    <t>Barcelona</t>
  </si>
  <si>
    <t>#1017</t>
  </si>
  <si>
    <t>Nolsoy</t>
  </si>
  <si>
    <t>Tel Aviv Colony</t>
  </si>
  <si>
    <t>Germany</t>
  </si>
  <si>
    <t>-</t>
  </si>
  <si>
    <t>FPGP_1-Blank</t>
  </si>
  <si>
    <t>Final ID</t>
  </si>
  <si>
    <t>Abadeh_01-GBS</t>
  </si>
  <si>
    <t>Abadeh_02-GBS</t>
  </si>
  <si>
    <t>Abadeh_03-GBS</t>
  </si>
  <si>
    <t>Abadeh_04-GBS</t>
  </si>
  <si>
    <t>Abadeh_05-GBS</t>
  </si>
  <si>
    <t>Abadeh_06-GBS</t>
  </si>
  <si>
    <t>Abadeh_07-GBS</t>
  </si>
  <si>
    <t>Abadeh_08-GBS</t>
  </si>
  <si>
    <t>Abadeh_09-GBS</t>
  </si>
  <si>
    <t>Abadeh_10-GBS</t>
  </si>
  <si>
    <t>Abadeh_11-GBS</t>
  </si>
  <si>
    <t>Abadeh_12-GBS</t>
  </si>
  <si>
    <t>Abadeh_13-GBS</t>
  </si>
  <si>
    <t>Barcelona_01-GBS</t>
  </si>
  <si>
    <t>Barcelona_02-GBS</t>
  </si>
  <si>
    <t>Barcelona_03-GBS</t>
  </si>
  <si>
    <t>Barcelona_04-GBS</t>
  </si>
  <si>
    <t>Barcelona_05-GBS</t>
  </si>
  <si>
    <t>Barcelona_08-GBS</t>
  </si>
  <si>
    <t>Barcelona_09-GBS</t>
  </si>
  <si>
    <t>Barcelona_11-GBS</t>
  </si>
  <si>
    <t>Barcelona_13-GBS</t>
  </si>
  <si>
    <t>Barcelona_14-GBS</t>
  </si>
  <si>
    <t>Barcelona_15-GBS</t>
  </si>
  <si>
    <t>Barcelona_16-GBS</t>
  </si>
  <si>
    <t>Barcelona_17-GBS</t>
  </si>
  <si>
    <t>Barcelona_18-GBS</t>
  </si>
  <si>
    <t>Barcelona_19-GBS</t>
  </si>
  <si>
    <t>Barcelona_20-GBS</t>
  </si>
  <si>
    <t>Copenhagen_01-GBS</t>
  </si>
  <si>
    <t>Copenhagen_02-GBS</t>
  </si>
  <si>
    <t>Copenhagen_03-GBS</t>
  </si>
  <si>
    <t>Copenhagen_05-GBS</t>
  </si>
  <si>
    <t>Copenhagen_08-GBS</t>
  </si>
  <si>
    <t>Copenhagen_09-GBS</t>
  </si>
  <si>
    <t>Copenhagen_10-GBS</t>
  </si>
  <si>
    <t>Copenhagen_16-GBS</t>
  </si>
  <si>
    <t>Copenhagen_18-GBS</t>
  </si>
  <si>
    <t>Copenhagen_19-GBS</t>
  </si>
  <si>
    <t>Isfahan_01-GBS</t>
  </si>
  <si>
    <t>Isfahan_03-GBS</t>
  </si>
  <si>
    <t>Isfahan_04-GBS</t>
  </si>
  <si>
    <t>Isfahan_09-GBS</t>
  </si>
  <si>
    <t>Isfahan_12-GBS</t>
  </si>
  <si>
    <t>Isfahan_13-GBS</t>
  </si>
  <si>
    <t>Isfahan_14-GBS</t>
  </si>
  <si>
    <t>Isfahan_16-GBS</t>
  </si>
  <si>
    <t>Isfahan_18-GBS</t>
  </si>
  <si>
    <t>Isfahan_21-GBS</t>
  </si>
  <si>
    <t>Johannesburg_02-GBS</t>
  </si>
  <si>
    <t>Johannesburg_03-GBS</t>
  </si>
  <si>
    <t>Johannesburg_04-GBS</t>
  </si>
  <si>
    <t>Johannesburg_05-GBS</t>
  </si>
  <si>
    <t>Johannesburg_06-GBS</t>
  </si>
  <si>
    <t>Johannesburg_07-GBS</t>
  </si>
  <si>
    <t>Johannesburg_08-GBS</t>
  </si>
  <si>
    <t>Johannesburg_09-GBS</t>
  </si>
  <si>
    <t>Johannesburg_10-GBS</t>
  </si>
  <si>
    <t>Johannesburg_11-GBS</t>
  </si>
  <si>
    <t>Johannesburg_12-GBS</t>
  </si>
  <si>
    <t>Johannesburg_13-GBS</t>
  </si>
  <si>
    <t>Johannesburg_14-GBS</t>
  </si>
  <si>
    <t>Johannesburg_15-GBS</t>
  </si>
  <si>
    <t>Johannesburg_16-GBS</t>
  </si>
  <si>
    <t>Johannesburg_17-GBS</t>
  </si>
  <si>
    <t>Johannesburg_18-GBS</t>
  </si>
  <si>
    <t>Johannesburg_19-GBS</t>
  </si>
  <si>
    <t>Johannesburg_20-GBS</t>
  </si>
  <si>
    <t>Johannesburg_21-GBS</t>
  </si>
  <si>
    <t>Johannesburg_22-GBS</t>
  </si>
  <si>
    <t>Johannesburg_23-GBS</t>
  </si>
  <si>
    <t>Lahijan_01-GBS</t>
  </si>
  <si>
    <t>Lahijan_03-GBS</t>
  </si>
  <si>
    <t>Lahijan_04-GBS</t>
  </si>
  <si>
    <t>Lahijan_05-GBS</t>
  </si>
  <si>
    <t>Lahijan_06-GBS</t>
  </si>
  <si>
    <t>Lahijan_09-GBS</t>
  </si>
  <si>
    <t>Lahijan_10-GBS</t>
  </si>
  <si>
    <t>Lahijan_11-GBS</t>
  </si>
  <si>
    <t>Lahijan_12-GBS</t>
  </si>
  <si>
    <t>Lahijan_13-GBS</t>
  </si>
  <si>
    <t>Lahijan_14-GBS</t>
  </si>
  <si>
    <t>Lahijan_15-GBS</t>
  </si>
  <si>
    <t>Lahijan_16-GBS</t>
  </si>
  <si>
    <t>MexicoCity_04-GBS</t>
  </si>
  <si>
    <t>MexicoCity_08-GBS</t>
  </si>
  <si>
    <t>MexicoCity_09-GBS</t>
  </si>
  <si>
    <t>MexicoCity_10-GBS</t>
  </si>
  <si>
    <t>MexicoCity_11-GBS</t>
  </si>
  <si>
    <t>MexicoCity_12-GBS</t>
  </si>
  <si>
    <t>MexicoCity_13-GBS</t>
  </si>
  <si>
    <t>MexicoCity_14-GBS</t>
  </si>
  <si>
    <t>MexicoCity_15-GBS</t>
  </si>
  <si>
    <t>MexicoCity_17-GBS</t>
  </si>
  <si>
    <t>MexicoCity_18-GBS</t>
  </si>
  <si>
    <t>MexicoCity_20-GBS</t>
  </si>
  <si>
    <t>Monterrey_01-GBS</t>
  </si>
  <si>
    <t>Monterrey_02-GBS</t>
  </si>
  <si>
    <t>Monterrey_03-GBS</t>
  </si>
  <si>
    <t>Monterrey_04-GBS</t>
  </si>
  <si>
    <t>Monterrey_05-GBS</t>
  </si>
  <si>
    <t>Monterrey_06-GBS</t>
  </si>
  <si>
    <t>Monterrey_07-GBS</t>
  </si>
  <si>
    <t>Monterrey_08-GBS</t>
  </si>
  <si>
    <t>Monterrey_09-GBS</t>
  </si>
  <si>
    <t>Monterrey_10-GBS</t>
  </si>
  <si>
    <t>Monterrey_11-GBS</t>
  </si>
  <si>
    <t>Monterrey_12-GBS</t>
  </si>
  <si>
    <t>Monterrey_13-GBS</t>
  </si>
  <si>
    <t>Monterrey_14-GBS</t>
  </si>
  <si>
    <t>Monterrey_15-GBS</t>
  </si>
  <si>
    <t>Nairobi_01-GBS</t>
  </si>
  <si>
    <t>Nairobi_02-GBS</t>
  </si>
  <si>
    <t>Nairobi_03-GBS</t>
  </si>
  <si>
    <t>Nairobi_04-GBS</t>
  </si>
  <si>
    <t>Nairobi_05-GBS</t>
  </si>
  <si>
    <t>Nairobi_06-GBS</t>
  </si>
  <si>
    <t>Nairobi_07-GBS</t>
  </si>
  <si>
    <t>Nairobi_08-GBS</t>
  </si>
  <si>
    <t>Nairobi_09-GBS</t>
  </si>
  <si>
    <t>Nairobi_10-GBS</t>
  </si>
  <si>
    <t>Nairobi_11-GBS</t>
  </si>
  <si>
    <t>Nairobi_12-GBS</t>
  </si>
  <si>
    <t>Nairobi_13-GBS</t>
  </si>
  <si>
    <t>Nairobi_14-GBS</t>
  </si>
  <si>
    <t>Nairobi_15-GBS</t>
  </si>
  <si>
    <t>Nairobi_16-GBS</t>
  </si>
  <si>
    <t>Nairobi_17-GBS</t>
  </si>
  <si>
    <t>Nairobi_18-GBS</t>
  </si>
  <si>
    <t>Nairobi_19-GBS</t>
  </si>
  <si>
    <t>Nairobi_20-GBS</t>
  </si>
  <si>
    <t>Nairobi_21-GBS</t>
  </si>
  <si>
    <t>Nolsoy_01-GBS</t>
  </si>
  <si>
    <t>Nolsoy_02-GBS</t>
  </si>
  <si>
    <t>Nolsoy_04-GBS</t>
  </si>
  <si>
    <t>Nowshahr_05-GBS</t>
  </si>
  <si>
    <t>Nowshahr_11-GBS</t>
  </si>
  <si>
    <t>Nowshahr_12-GBS</t>
  </si>
  <si>
    <t>Nowshahr_13-GBS</t>
  </si>
  <si>
    <t>Nowshahr_14-GBS</t>
  </si>
  <si>
    <t>Nowshahr_15-GBS</t>
  </si>
  <si>
    <t>Nowshahr_16-GBS</t>
  </si>
  <si>
    <t>Prague_03-GBS</t>
  </si>
  <si>
    <t>Prague_04-GBS</t>
  </si>
  <si>
    <t>Prague_05-GBS</t>
  </si>
  <si>
    <t>Prague_06-GBS</t>
  </si>
  <si>
    <t>Prague_07-GBS</t>
  </si>
  <si>
    <t>Prague_08-GBS</t>
  </si>
  <si>
    <t>Prague_09-GBS</t>
  </si>
  <si>
    <t>Prague_10-GBS</t>
  </si>
  <si>
    <t>Prague_11-GBS</t>
  </si>
  <si>
    <t>Prague_12-GBS</t>
  </si>
  <si>
    <t>Prague_13-GBS</t>
  </si>
  <si>
    <t>Prague_14-GBS</t>
  </si>
  <si>
    <t>Prague_15-GBS</t>
  </si>
  <si>
    <t>Prague_16-GBS</t>
  </si>
  <si>
    <t>SaltLakeCity_01-GBS</t>
  </si>
  <si>
    <t>SaltLakeCity_02-GBS</t>
  </si>
  <si>
    <t>SaltLakeCity_03-GBS</t>
  </si>
  <si>
    <t>SaltLakeCity_04-GBS</t>
  </si>
  <si>
    <t>SaltLakeCity_06-GBS</t>
  </si>
  <si>
    <t>SaltLakeCity_08-GBS</t>
  </si>
  <si>
    <t>SaltLakeCity_12-GBS</t>
  </si>
  <si>
    <t>SaltLakeCity_13-GBS</t>
  </si>
  <si>
    <t>SaltLakeCity_15-GBS</t>
  </si>
  <si>
    <t>SaltLakeCity_17-GBS</t>
  </si>
  <si>
    <t>SaltLakeCity_18-GBS</t>
  </si>
  <si>
    <t>SaltLakeCity_19-GBS</t>
  </si>
  <si>
    <t>SaltLakeCity_21-GBS</t>
  </si>
  <si>
    <t>SaltLakeCity_22-GBS</t>
  </si>
  <si>
    <t>SaltLakeCity_23-GBS</t>
  </si>
  <si>
    <t>Santiago_01-GBS</t>
  </si>
  <si>
    <t>Santiago_02-GBS</t>
  </si>
  <si>
    <t>Santiago_03-GBS</t>
  </si>
  <si>
    <t>Santiago_04-GBS</t>
  </si>
  <si>
    <t>Santiago_05-GBS</t>
  </si>
  <si>
    <t>Santiago_06-GBS</t>
  </si>
  <si>
    <t>Santiago_07-GBS</t>
  </si>
  <si>
    <t>Santiago_08-GBS</t>
  </si>
  <si>
    <t>Santiago_09-GBS</t>
  </si>
  <si>
    <t>Santiago_10-GBS</t>
  </si>
  <si>
    <t>Tatui_01-GBS</t>
  </si>
  <si>
    <t>Tatui_02-GBS</t>
  </si>
  <si>
    <t>Tatui_03-GBS</t>
  </si>
  <si>
    <t>Tatui_04-GBS</t>
  </si>
  <si>
    <t>Tatui_05-GBS</t>
  </si>
  <si>
    <t>Tatui_06-GBS</t>
  </si>
  <si>
    <t>Tatui_07-GBS</t>
  </si>
  <si>
    <t>Tatui_08-GBS</t>
  </si>
  <si>
    <t>Tatui_09-GBS</t>
  </si>
  <si>
    <t>Tatui_10-GBS</t>
  </si>
  <si>
    <t>Tatui_11-GBS</t>
  </si>
  <si>
    <t>Tatui_12-GBS</t>
  </si>
  <si>
    <t>Tatui_13-GBS</t>
  </si>
  <si>
    <t>Tatui_14-GBS</t>
  </si>
  <si>
    <t>Tatui_15-GBS</t>
  </si>
  <si>
    <t>Tatui_16-GBS</t>
  </si>
  <si>
    <t>Tatui_17-GBS</t>
  </si>
  <si>
    <t>Tatui_18-GBS</t>
  </si>
  <si>
    <t>Tatui_19-GBS</t>
  </si>
  <si>
    <t>Tatui_20-GBS</t>
  </si>
  <si>
    <t>Tehran_01-GBS</t>
  </si>
  <si>
    <t>Tehran_02-GBS</t>
  </si>
  <si>
    <t>Tehran_03-GBS</t>
  </si>
  <si>
    <t>Tehran_04-GBS</t>
  </si>
  <si>
    <t>Tehran_05-GBS</t>
  </si>
  <si>
    <t>Tehran_06-GBS</t>
  </si>
  <si>
    <t>Tehran_07-GBS</t>
  </si>
  <si>
    <t>Tehran_08-GBS</t>
  </si>
  <si>
    <t>Tehran_09-GBS</t>
  </si>
  <si>
    <t>Tehran_10-GBS</t>
  </si>
  <si>
    <t>Tehran_11-GBS</t>
  </si>
  <si>
    <t>Tehran_12-GBS</t>
  </si>
  <si>
    <t>Tehran_13-GBS</t>
  </si>
  <si>
    <t>Tehran_14-GBS</t>
  </si>
  <si>
    <t>Tehran_15-GBS</t>
  </si>
  <si>
    <t>Tehran_16A-GBS</t>
  </si>
  <si>
    <t>Tehran_16B-GBS</t>
  </si>
  <si>
    <t>Tehran_17-GBS</t>
  </si>
  <si>
    <t>Tehran_18-GBS</t>
  </si>
  <si>
    <t>TelAviv_01-GBS</t>
  </si>
  <si>
    <t>TelAviv_02-GBS</t>
  </si>
  <si>
    <t>TelAviv_03-GBS</t>
  </si>
  <si>
    <t>TelAviv_04-GBS</t>
  </si>
  <si>
    <t>TelAviv_05-GBS</t>
  </si>
  <si>
    <t>TelAviv_06-GBS</t>
  </si>
  <si>
    <t>TelAviv_07-GBS</t>
  </si>
  <si>
    <t>TelAviv_08-GBS</t>
  </si>
  <si>
    <t>TelAviv_09-GBS</t>
  </si>
  <si>
    <t>TelAviv_10-GBS</t>
  </si>
  <si>
    <t>TelAviv_11-GBS</t>
  </si>
  <si>
    <t>TelAviv_12-GBS</t>
  </si>
  <si>
    <t>TelAviv_13-GBS</t>
  </si>
  <si>
    <t>TelAviv_14-GBS</t>
  </si>
  <si>
    <t>TelAviv_15-GBS</t>
  </si>
  <si>
    <t>TelAviv_16-GBS</t>
  </si>
  <si>
    <t>TelAviv_17-GBS</t>
  </si>
  <si>
    <t>TelAviv_18-GBS</t>
  </si>
  <si>
    <t>TelAvivColony_01-GBS</t>
  </si>
  <si>
    <t>TelAvivColony_02-GBS</t>
  </si>
  <si>
    <t>TelAvivColony_03-GBS</t>
  </si>
  <si>
    <t>TelAvivColony_04-GBS</t>
  </si>
  <si>
    <t>TelAvivColony_05-GBS</t>
  </si>
  <si>
    <t>TelAvivColony_06-GBS</t>
  </si>
  <si>
    <t># of Filtered Chimeras</t>
  </si>
  <si>
    <t>% of Filtered Reads</t>
  </si>
  <si>
    <t>31°09′39″N 52°39′02″E</t>
  </si>
  <si>
    <t>41°23′N 2°11′E</t>
  </si>
  <si>
    <t>55°40′34″N 12°34′06″E</t>
  </si>
  <si>
    <t>32°38′N 51°39′E</t>
  </si>
  <si>
    <t>Appro. Coordinates</t>
  </si>
  <si>
    <t>26°12′16″S 28°2′44″E</t>
  </si>
  <si>
    <t>37°12′26″N 50°00′14″E</t>
  </si>
  <si>
    <t>19°26′N 99°8′W</t>
  </si>
  <si>
    <t>25°40′N 100°18′W</t>
  </si>
  <si>
    <t>1°17′S 36°49′E</t>
  </si>
  <si>
    <t>36°38′56″N 51°29′46″E</t>
  </si>
  <si>
    <t>50°05′N 14°25′E</t>
  </si>
  <si>
    <t>40°45′0″N 111°53′0″W</t>
  </si>
  <si>
    <t>33°27′S 70°40′W</t>
  </si>
  <si>
    <t>San Cristobal de las Casas</t>
  </si>
  <si>
    <t>SanCristobalDeLasCasas_01-GBS</t>
  </si>
  <si>
    <t>SanCristobalDeLasCasas_02-GBS</t>
  </si>
  <si>
    <t>SanCristobalDeLasCasas_03-GBS</t>
  </si>
  <si>
    <t>SanCristobalDeLasCasas_04-GBS</t>
  </si>
  <si>
    <t>SanCristobalDeLasCasas_05-GBS</t>
  </si>
  <si>
    <t>SanCristobalDeLasCasas_06-GBS</t>
  </si>
  <si>
    <t>SanCristobalDeLasCasas_07-GBS</t>
  </si>
  <si>
    <t>SanCristobalDeLasCasas_08-GBS</t>
  </si>
  <si>
    <t>SanCristobalDeLasCasas_09-GBS</t>
  </si>
  <si>
    <t>SanCristobalDeLasCasas_10-GBS</t>
  </si>
  <si>
    <t>SanCristobalDeLasCasas_11-GBS</t>
  </si>
  <si>
    <t>SanCristobalDeLasCasas_12-GBS</t>
  </si>
  <si>
    <t>SanCristobalDeLasCasas_13-GBS</t>
  </si>
  <si>
    <t>SanCristobalDeLasCasas_14-GBS</t>
  </si>
  <si>
    <t>16°44′12″N 92°38′18″W</t>
  </si>
  <si>
    <t>23°21′20″S 47°51′25″W</t>
  </si>
  <si>
    <t>35°41′46″N 51°25′23″E</t>
  </si>
  <si>
    <t>32°4′N 34°47′E</t>
  </si>
  <si>
    <t>19°18′45″N 98°14′24″W</t>
  </si>
  <si>
    <t>35°12.6′N 24°54.6′E</t>
  </si>
  <si>
    <t>61°24′21″N 6°42′19″W</t>
  </si>
  <si>
    <t>62°00′33″N 6°40′7″W</t>
  </si>
  <si>
    <t>FPGP_7-Blank</t>
  </si>
  <si>
    <t>FPGP_2-Blank</t>
  </si>
  <si>
    <t>FPGP_3-Blank</t>
  </si>
  <si>
    <t>FPGP_1-Blank-GBS</t>
  </si>
  <si>
    <t>FPGP_2-Blank-GBS</t>
  </si>
  <si>
    <t>FPGP_3-Blank-GBS</t>
  </si>
  <si>
    <t>FPGP_4-Blank-GBS</t>
  </si>
  <si>
    <t>FPGP_5-Blank-GBS</t>
  </si>
  <si>
    <t>CA7YJANXX</t>
  </si>
  <si>
    <t>CA_01</t>
  </si>
  <si>
    <t>FPGP_6</t>
  </si>
  <si>
    <t>NBER_01</t>
  </si>
  <si>
    <t>NBER_02</t>
  </si>
  <si>
    <t>NBER_03</t>
  </si>
  <si>
    <t>NBER_04</t>
  </si>
  <si>
    <t>NBER_05</t>
  </si>
  <si>
    <t>NBER_06</t>
  </si>
  <si>
    <t>NBER_07</t>
  </si>
  <si>
    <t>JOR_07</t>
  </si>
  <si>
    <t>JOR_08</t>
  </si>
  <si>
    <t>JOR_09</t>
  </si>
  <si>
    <t>JOR_10</t>
  </si>
  <si>
    <t>JOR_11</t>
  </si>
  <si>
    <t>JOR_12</t>
  </si>
  <si>
    <t>JOR_13</t>
  </si>
  <si>
    <t>JOR_14</t>
  </si>
  <si>
    <t>JOR_15</t>
  </si>
  <si>
    <t>JOR_16</t>
  </si>
  <si>
    <t>JOR_17</t>
  </si>
  <si>
    <t>JOR_18</t>
  </si>
  <si>
    <t>SL_04</t>
  </si>
  <si>
    <t>SL_10</t>
  </si>
  <si>
    <t>SL_12</t>
  </si>
  <si>
    <t>SL_13</t>
  </si>
  <si>
    <t>SL_14</t>
  </si>
  <si>
    <t>SL_21</t>
  </si>
  <si>
    <t>SL_27</t>
  </si>
  <si>
    <t>SL_30</t>
  </si>
  <si>
    <t>SL_32</t>
  </si>
  <si>
    <t>SL_33</t>
  </si>
  <si>
    <t>SL_40</t>
  </si>
  <si>
    <t>SL_41</t>
  </si>
  <si>
    <t>NBER_08</t>
  </si>
  <si>
    <t>NBER_09</t>
  </si>
  <si>
    <t>NBER_10</t>
  </si>
  <si>
    <t>NBER_11</t>
  </si>
  <si>
    <t>NBER_12</t>
  </si>
  <si>
    <t>NBER_13</t>
  </si>
  <si>
    <t>NBER_14</t>
  </si>
  <si>
    <t>NBER_15</t>
  </si>
  <si>
    <t>NBER_16</t>
  </si>
  <si>
    <t>NBER_17</t>
  </si>
  <si>
    <t>NBER_18</t>
  </si>
  <si>
    <t>VER_01</t>
  </si>
  <si>
    <t>VER_02</t>
  </si>
  <si>
    <t>VER_03</t>
  </si>
  <si>
    <t>VER_04</t>
  </si>
  <si>
    <t>VER_05</t>
  </si>
  <si>
    <t>VER_06</t>
  </si>
  <si>
    <t>VER_07</t>
  </si>
  <si>
    <t>VER_08</t>
  </si>
  <si>
    <t>VER_09</t>
  </si>
  <si>
    <t>VER_10</t>
  </si>
  <si>
    <t>VER_11</t>
  </si>
  <si>
    <t>VER_12</t>
  </si>
  <si>
    <t>VER_13</t>
  </si>
  <si>
    <t>VER_14</t>
  </si>
  <si>
    <t>VER_15</t>
  </si>
  <si>
    <t>VER_16</t>
  </si>
  <si>
    <t>SAR_01</t>
  </si>
  <si>
    <t>SAR_02</t>
  </si>
  <si>
    <t>SAR_03</t>
  </si>
  <si>
    <t>SAR_04</t>
  </si>
  <si>
    <t>SAR_05</t>
  </si>
  <si>
    <t>SAR_06</t>
  </si>
  <si>
    <t>SAR_07</t>
  </si>
  <si>
    <t>SAR_08</t>
  </si>
  <si>
    <t>SAR_09</t>
  </si>
  <si>
    <t>SAR_10</t>
  </si>
  <si>
    <t>NLISB_01</t>
  </si>
  <si>
    <t>NLISB_02</t>
  </si>
  <si>
    <t>NLISB_03</t>
  </si>
  <si>
    <t>NLISB_04</t>
  </si>
  <si>
    <t>NLISB_05</t>
  </si>
  <si>
    <t>NLISB_06</t>
  </si>
  <si>
    <t>NLISB_07</t>
  </si>
  <si>
    <t>NLISB_08</t>
  </si>
  <si>
    <t>NLISB_09</t>
  </si>
  <si>
    <t>NLISB_10</t>
  </si>
  <si>
    <t>NLISB_11</t>
  </si>
  <si>
    <t>NLISB_12</t>
  </si>
  <si>
    <t>NLISB_13</t>
  </si>
  <si>
    <t>NLISB_14</t>
  </si>
  <si>
    <t>NLISB_15</t>
  </si>
  <si>
    <t>NLISB_16</t>
  </si>
  <si>
    <t>NLISB_17</t>
  </si>
  <si>
    <t>NLISB_18</t>
  </si>
  <si>
    <t>NLISB_19</t>
  </si>
  <si>
    <t>NLISB_20</t>
  </si>
  <si>
    <t>JOR_01</t>
  </si>
  <si>
    <t>JOR_02</t>
  </si>
  <si>
    <t>JOR_03</t>
  </si>
  <si>
    <t>JOR_04</t>
  </si>
  <si>
    <t>JOR_05</t>
  </si>
  <si>
    <t>JOR_06</t>
  </si>
  <si>
    <t>FPGP_6-Blank</t>
  </si>
  <si>
    <t>Cambridge</t>
  </si>
  <si>
    <t>Berlin</t>
  </si>
  <si>
    <t>Jordan</t>
  </si>
  <si>
    <t>Lisbon</t>
  </si>
  <si>
    <t>Vernelle</t>
  </si>
  <si>
    <t>40°44'21.7"N 8°08'44.1"E</t>
  </si>
  <si>
    <t>Sardinia</t>
  </si>
  <si>
    <t>Colombo</t>
  </si>
  <si>
    <t>Pigeon Island National Park</t>
  </si>
  <si>
    <t>6°56′04″N 79°50′34″E</t>
  </si>
  <si>
    <t>8°43′21.16″N 81°12′20.12″E</t>
  </si>
  <si>
    <t>52°30′26″N 13°8′45″E</t>
  </si>
  <si>
    <t>52.205°N 0.119°E</t>
  </si>
  <si>
    <t>38°42′50″N 9°8′22″W</t>
  </si>
  <si>
    <t>Wadi Hidan</t>
  </si>
  <si>
    <t>31°43′N 35°48′E</t>
  </si>
  <si>
    <t>Portugal</t>
  </si>
  <si>
    <t>Italy</t>
  </si>
  <si>
    <t>France</t>
  </si>
  <si>
    <t>Sri Lanka</t>
  </si>
  <si>
    <t>Tlaxcala de Xicohtencatl</t>
  </si>
  <si>
    <t>Cpalumbus_01-GBS</t>
  </si>
  <si>
    <t>Cpalumbus_02-GBS</t>
  </si>
  <si>
    <t>Cpalumbus_03-GBS</t>
  </si>
  <si>
    <t>Cpalumbus_04-GBS</t>
  </si>
  <si>
    <t>Cpalumbus_05-GBS</t>
  </si>
  <si>
    <t>FPGP_7</t>
  </si>
  <si>
    <t>CA7YJANXX_7_fastq.gz</t>
  </si>
  <si>
    <t xml:space="preserve">#18584 </t>
  </si>
  <si>
    <t>Cambridge_01-GBS</t>
  </si>
  <si>
    <t>WadiHidan_01-GBS</t>
  </si>
  <si>
    <t>WadiHidan_02-GBS</t>
  </si>
  <si>
    <t>WadiHidan_03-GBS</t>
  </si>
  <si>
    <t>WadiHidan_04-GBS</t>
  </si>
  <si>
    <t>WadiHidan_05-GBS</t>
  </si>
  <si>
    <t>WadiHidan_06-GBS</t>
  </si>
  <si>
    <t>WadiHidan_07-GBS</t>
  </si>
  <si>
    <t>WadiHidan_08-GBS</t>
  </si>
  <si>
    <t>WadiHidan_09-GBS</t>
  </si>
  <si>
    <t>WadiHidan_10-GBS</t>
  </si>
  <si>
    <t>WadiHidan_11-GBS</t>
  </si>
  <si>
    <t>WadiHidan_12-GBS</t>
  </si>
  <si>
    <t>WadiHidan_13-GBS</t>
  </si>
  <si>
    <t>WadiHidan_14-GBS</t>
  </si>
  <si>
    <t>WadiHidan_15-GBS</t>
  </si>
  <si>
    <t>WadiHidan_16-GBS</t>
  </si>
  <si>
    <t>WadiHidan_17-GBS</t>
  </si>
  <si>
    <t>WadiHidan_18-GBS</t>
  </si>
  <si>
    <t>Berlin_01-GBS</t>
  </si>
  <si>
    <t>Berlin_02-GBS</t>
  </si>
  <si>
    <t>Berlin_03-GBS</t>
  </si>
  <si>
    <t>Berlin_04-GBS</t>
  </si>
  <si>
    <t>Berlin_05-GBS</t>
  </si>
  <si>
    <t>Berlin_06-GBS</t>
  </si>
  <si>
    <t>Berlin_07-GBS</t>
  </si>
  <si>
    <t>Berlin_08-GBS</t>
  </si>
  <si>
    <t>Berlin_09-GBS</t>
  </si>
  <si>
    <t>Berlin_10-GBS</t>
  </si>
  <si>
    <t>Berlin_11-GBS</t>
  </si>
  <si>
    <t>Berlin_12-GBS</t>
  </si>
  <si>
    <t>Berlin_13-GBS</t>
  </si>
  <si>
    <t>Berlin_14-GBS</t>
  </si>
  <si>
    <t>Berlin_15-GBS</t>
  </si>
  <si>
    <t>Berlin_16-GBS</t>
  </si>
  <si>
    <t>Berlin_17-GBS</t>
  </si>
  <si>
    <t>Berlin_18-GBS</t>
  </si>
  <si>
    <t>Lisbon_01-GBS</t>
  </si>
  <si>
    <t>Lisbon_02-GBS</t>
  </si>
  <si>
    <t>Lisbon_03-GBS</t>
  </si>
  <si>
    <t>Lisbon_04-GBS</t>
  </si>
  <si>
    <t>Lisbon_05-GBS</t>
  </si>
  <si>
    <t>Lisbon_06-GBS</t>
  </si>
  <si>
    <t>Lisbon_07-GBS</t>
  </si>
  <si>
    <t>Lisbon_08-GBS</t>
  </si>
  <si>
    <t>Lisbon_09-GBS</t>
  </si>
  <si>
    <t>Lisbon_10-GBS</t>
  </si>
  <si>
    <t>Lisbon_11-GBS</t>
  </si>
  <si>
    <t>Lisbon_12-GBS</t>
  </si>
  <si>
    <t>Lisbon_13-GBS</t>
  </si>
  <si>
    <t>Lisbon_14-GBS</t>
  </si>
  <si>
    <t>Lisbon_15-GBS</t>
  </si>
  <si>
    <t>Lisbon_16-GBS</t>
  </si>
  <si>
    <t>Lisbon_17-GBS</t>
  </si>
  <si>
    <t>Lisbon_18-GBS</t>
  </si>
  <si>
    <t>Lisbon_19-GBS</t>
  </si>
  <si>
    <t>Lisbon_20-GBS</t>
  </si>
  <si>
    <t>Sardinia_01-GBS</t>
  </si>
  <si>
    <t>Sardinia_02-GBS</t>
  </si>
  <si>
    <t>Sardinia_03-GBS</t>
  </si>
  <si>
    <t>Sardinia_04-GBS</t>
  </si>
  <si>
    <t>Sardinia_05-GBS</t>
  </si>
  <si>
    <t>Sardinia_06-GBS</t>
  </si>
  <si>
    <t>Sardinia_07-GBS</t>
  </si>
  <si>
    <t>Sardinia_08-GBS</t>
  </si>
  <si>
    <t>Sardinia_09-GBS</t>
  </si>
  <si>
    <t>Sardinia_10-GBS</t>
  </si>
  <si>
    <t>Colombo_01-GBS</t>
  </si>
  <si>
    <t>Colombo_02-GBS</t>
  </si>
  <si>
    <t>Colombo_03-GBS</t>
  </si>
  <si>
    <t>Colombo_04-GBS</t>
  </si>
  <si>
    <t>Colombo_05-GBS</t>
  </si>
  <si>
    <t>Colombo_06-GBS</t>
  </si>
  <si>
    <t>Colombo_07-GBS</t>
  </si>
  <si>
    <t>Colombo_08-GBS</t>
  </si>
  <si>
    <t>Colombo_09-GBS</t>
  </si>
  <si>
    <t>Colombo_10-GBS</t>
  </si>
  <si>
    <t>PigeonIsland_01-GBS</t>
  </si>
  <si>
    <t>PigeonIsland_02-GBS</t>
  </si>
  <si>
    <t>Vernelle_01-GBS</t>
  </si>
  <si>
    <t>Vernelle_02-GBS</t>
  </si>
  <si>
    <t>Vernelle_03-GBS</t>
  </si>
  <si>
    <t>Vernelle_04-GBS</t>
  </si>
  <si>
    <t>Vernelle_05-GBS</t>
  </si>
  <si>
    <t>Vernelle_06-GBS</t>
  </si>
  <si>
    <t>Vernelle_07-GBS</t>
  </si>
  <si>
    <t>Vernelle_08-GBS</t>
  </si>
  <si>
    <t>Vernelle_09-GBS</t>
  </si>
  <si>
    <t>Vernelle_10-GBS</t>
  </si>
  <si>
    <t>Vernelle_11-GBS</t>
  </si>
  <si>
    <t>Vernelle_12-GBS</t>
  </si>
  <si>
    <t>Vernelle_13-GBS</t>
  </si>
  <si>
    <t>Vernelle_14-GBS</t>
  </si>
  <si>
    <t>Vernelle_15-GBS</t>
  </si>
  <si>
    <t>Vernelle_16-GBS</t>
  </si>
  <si>
    <t>D_01</t>
  </si>
  <si>
    <t>D_02</t>
  </si>
  <si>
    <t>D_03</t>
  </si>
  <si>
    <t>D_04</t>
  </si>
  <si>
    <t>D_05</t>
  </si>
  <si>
    <t>D_06</t>
  </si>
  <si>
    <t>SL_59</t>
  </si>
  <si>
    <t>SL_60</t>
  </si>
  <si>
    <t>SL_61</t>
  </si>
  <si>
    <t>SL_62</t>
  </si>
  <si>
    <t>SL_63</t>
  </si>
  <si>
    <t>SL_66</t>
  </si>
  <si>
    <t>SL_67</t>
  </si>
  <si>
    <t>SL_72</t>
  </si>
  <si>
    <t>SL_75</t>
  </si>
  <si>
    <t>SL_76</t>
  </si>
  <si>
    <t>SL_77</t>
  </si>
  <si>
    <t>SL_82</t>
  </si>
  <si>
    <t>SL_83</t>
  </si>
  <si>
    <t>SL_85</t>
  </si>
  <si>
    <t>SL_90</t>
  </si>
  <si>
    <t>AUS_01</t>
  </si>
  <si>
    <t>AUS_03</t>
  </si>
  <si>
    <t>AUS_04</t>
  </si>
  <si>
    <t>AUS_05</t>
  </si>
  <si>
    <t>AUS_06</t>
  </si>
  <si>
    <t>AUS_07</t>
  </si>
  <si>
    <t>AUS_08</t>
  </si>
  <si>
    <t>Cr_01</t>
  </si>
  <si>
    <t>NFO_01</t>
  </si>
  <si>
    <t>NFO_02</t>
  </si>
  <si>
    <t>NFO_03</t>
  </si>
  <si>
    <t>NFO_04</t>
  </si>
  <si>
    <t>NFO_05</t>
  </si>
  <si>
    <t>NFO_06</t>
  </si>
  <si>
    <t>NFO_07</t>
  </si>
  <si>
    <t>NFO_08</t>
  </si>
  <si>
    <t>NFO_09</t>
  </si>
  <si>
    <t>NFO_10</t>
  </si>
  <si>
    <t>NFO_11</t>
  </si>
  <si>
    <t>NFO_12</t>
  </si>
  <si>
    <t>GUI_01</t>
  </si>
  <si>
    <t>GUI_02</t>
  </si>
  <si>
    <t>GUI_04</t>
  </si>
  <si>
    <t>GUI_05</t>
  </si>
  <si>
    <t>GUI_06</t>
  </si>
  <si>
    <t>GUI_07</t>
  </si>
  <si>
    <t>GUI_08</t>
  </si>
  <si>
    <t>GUI_09</t>
  </si>
  <si>
    <t>GUI_11</t>
  </si>
  <si>
    <t>GUI_13</t>
  </si>
  <si>
    <t>GUI_14</t>
  </si>
  <si>
    <t>GUI_15</t>
  </si>
  <si>
    <t>SL_44</t>
  </si>
  <si>
    <t>SL_45</t>
  </si>
  <si>
    <t>SL_47</t>
  </si>
  <si>
    <t>SL_48</t>
  </si>
  <si>
    <t>SL_49</t>
  </si>
  <si>
    <t>SL_51</t>
  </si>
  <si>
    <t>SL_52</t>
  </si>
  <si>
    <t>SL_54</t>
  </si>
  <si>
    <t>SL_56</t>
  </si>
  <si>
    <t>SL_57</t>
  </si>
  <si>
    <t>SL_58</t>
  </si>
  <si>
    <t>SAL_01</t>
  </si>
  <si>
    <t>SAL_02</t>
  </si>
  <si>
    <t>NFO_13</t>
  </si>
  <si>
    <t>NFO_14</t>
  </si>
  <si>
    <t>LON_01</t>
  </si>
  <si>
    <t>LON_02</t>
  </si>
  <si>
    <t>LON_03</t>
  </si>
  <si>
    <t>LON_04</t>
  </si>
  <si>
    <t>LON_05</t>
  </si>
  <si>
    <t>LON_06</t>
  </si>
  <si>
    <t>LON_11</t>
  </si>
  <si>
    <t>LON_12</t>
  </si>
  <si>
    <t>LON_13</t>
  </si>
  <si>
    <t>LON_14</t>
  </si>
  <si>
    <t>LON_10</t>
  </si>
  <si>
    <t>LON_09</t>
  </si>
  <si>
    <t>LON_08</t>
  </si>
  <si>
    <t>LON_07</t>
  </si>
  <si>
    <t>Denver</t>
  </si>
  <si>
    <t>Salvador</t>
  </si>
  <si>
    <t>Perth</t>
  </si>
  <si>
    <t>SAL_04</t>
  </si>
  <si>
    <t>SAL_05</t>
  </si>
  <si>
    <t>SAL_06</t>
  </si>
  <si>
    <t>SAL_07</t>
  </si>
  <si>
    <t>SAL_08</t>
  </si>
  <si>
    <t>SAL_09</t>
  </si>
  <si>
    <t>SAL_10</t>
  </si>
  <si>
    <t>SAL_11</t>
  </si>
  <si>
    <t>SAL_12</t>
  </si>
  <si>
    <t>SAL_13</t>
  </si>
  <si>
    <t>SAL_15</t>
  </si>
  <si>
    <t>SAL_16</t>
  </si>
  <si>
    <t>SAL_17</t>
  </si>
  <si>
    <t>London</t>
  </si>
  <si>
    <t>51°30′26″N 0°7′39″W</t>
  </si>
  <si>
    <t>41°27′N 8°18′W</t>
  </si>
  <si>
    <t>31°57′8″S 115°51′32″E</t>
  </si>
  <si>
    <t>Australia</t>
  </si>
  <si>
    <t>Oceania</t>
  </si>
  <si>
    <t>39°45′43″N 104°52′52″W</t>
  </si>
  <si>
    <t>Jihlava_01-GBS</t>
  </si>
  <si>
    <t>Jihlava_02-GBS</t>
  </si>
  <si>
    <t>Prague_01-GBS</t>
  </si>
  <si>
    <t>Prague_02-GBS</t>
  </si>
  <si>
    <t>12°58′29″S 38°28′36″W</t>
  </si>
  <si>
    <t>Trincomalee Mainland</t>
  </si>
  <si>
    <t>8°33′50.58″N 81°14′25.31″E</t>
  </si>
  <si>
    <t>Wattala</t>
  </si>
  <si>
    <t>Wellawatte</t>
  </si>
  <si>
    <t>62°18′N 6°39′W</t>
  </si>
  <si>
    <t>Kunoy</t>
  </si>
  <si>
    <t>Kunoy_01-GBS</t>
  </si>
  <si>
    <t>Kunoy_02-GBS</t>
  </si>
  <si>
    <t>Torshavn_04-GBS</t>
  </si>
  <si>
    <t>Torshavn_01-GBS</t>
  </si>
  <si>
    <t>Torshavn_02-GBS</t>
  </si>
  <si>
    <t>Torshavn_03-GBS</t>
  </si>
  <si>
    <t>Torshavn_05-GBS</t>
  </si>
  <si>
    <t>Torshavn_06-GBS</t>
  </si>
  <si>
    <t>62°0′42″N 6°46′3″W</t>
  </si>
  <si>
    <t>Tórshavn</t>
  </si>
  <si>
    <t>Tatuí</t>
  </si>
  <si>
    <t>Guimarães</t>
  </si>
  <si>
    <t>Eiði</t>
  </si>
  <si>
    <t>62°17′57″N 7°5′25″W</t>
  </si>
  <si>
    <t>Ejde_01-GBS</t>
  </si>
  <si>
    <t>Ljós Áir</t>
  </si>
  <si>
    <t>62°16'22.4"N 7°03'45.0"W</t>
  </si>
  <si>
    <t>LjosAir_01-GBS</t>
  </si>
  <si>
    <t>Torshavn_07-GBS</t>
  </si>
  <si>
    <t>Torshavn_08-GBS</t>
  </si>
  <si>
    <t>Torshavn_09-GBS</t>
  </si>
  <si>
    <t>Torshavn_10-GBS</t>
  </si>
  <si>
    <t>Salvador_01-GBS</t>
  </si>
  <si>
    <t>Salvador_02-GBS</t>
  </si>
  <si>
    <t>Salvador_04-GBS</t>
  </si>
  <si>
    <t>Salvador_05-GBS</t>
  </si>
  <si>
    <t>Salvador_06-GBS</t>
  </si>
  <si>
    <t>Trincomalee_01-GBS</t>
  </si>
  <si>
    <t>Trincomalee_02-GBS</t>
  </si>
  <si>
    <t>Trincomalee_03-GBS</t>
  </si>
  <si>
    <t>Trincomalee_04-GBS</t>
  </si>
  <si>
    <t>Trincomalee_10-GBS</t>
  </si>
  <si>
    <t>Trincomalee_09-GBS</t>
  </si>
  <si>
    <t>Trincomalee_08-GBS</t>
  </si>
  <si>
    <t>Trincomalee_07-GBS</t>
  </si>
  <si>
    <t>Trincomalee_06-GBS</t>
  </si>
  <si>
    <t>Trincomalee_05-GBS</t>
  </si>
  <si>
    <t>Wattala_01-GBS</t>
  </si>
  <si>
    <t>Wattala_02-GBS</t>
  </si>
  <si>
    <t>Wattala_04-GBS</t>
  </si>
  <si>
    <t>Wattala_03-GBS</t>
  </si>
  <si>
    <t>Wellawatte_01-GBS</t>
  </si>
  <si>
    <t>Wellawatte_02-GBS</t>
  </si>
  <si>
    <t>Wellawatte_03-GBS</t>
  </si>
  <si>
    <t>Wellawatte_04-GBS</t>
  </si>
  <si>
    <t>PigeonIsland_03-GBS</t>
  </si>
  <si>
    <t>PigeonIsland_04-GBS</t>
  </si>
  <si>
    <t>PigeonIsland_05-GBS</t>
  </si>
  <si>
    <t>PigeonIsland_06-GBS</t>
  </si>
  <si>
    <t>PigeonIsland_07-GBS</t>
  </si>
  <si>
    <t>PigeonIsland_08-GBS</t>
  </si>
  <si>
    <t>PigeonIsland_09-GBS</t>
  </si>
  <si>
    <t>PigeonIsland_10-GBS</t>
  </si>
  <si>
    <t>Salvador_07-GBS</t>
  </si>
  <si>
    <t>Salvador_08-GBS</t>
  </si>
  <si>
    <t>Salvador_09-GBS</t>
  </si>
  <si>
    <t>Salvador_10-GBS</t>
  </si>
  <si>
    <t>Salvador_11-GBS</t>
  </si>
  <si>
    <t>Salvador_12-GBS</t>
  </si>
  <si>
    <t>Salvador_13-GBS</t>
  </si>
  <si>
    <t>Salvador_15-GBS</t>
  </si>
  <si>
    <t>Salvador_16-GBS</t>
  </si>
  <si>
    <t>Salvador_17-GBS</t>
  </si>
  <si>
    <t>London_01-GBS</t>
  </si>
  <si>
    <t>London_02-GBS</t>
  </si>
  <si>
    <t>London_03-GBS</t>
  </si>
  <si>
    <t>London_04-GBS</t>
  </si>
  <si>
    <t>London_05-GBS</t>
  </si>
  <si>
    <t>London_06-GBS</t>
  </si>
  <si>
    <t>London_07-GBS</t>
  </si>
  <si>
    <t>London_08-GBS</t>
  </si>
  <si>
    <t>London_09-GBS</t>
  </si>
  <si>
    <t>London_10-GBS</t>
  </si>
  <si>
    <t>London_11-GBS</t>
  </si>
  <si>
    <t>London_12-GBS</t>
  </si>
  <si>
    <t>London_13-GBS</t>
  </si>
  <si>
    <t>London_14-GBS</t>
  </si>
  <si>
    <t>Guimaraes_01-GBS</t>
  </si>
  <si>
    <t>Guimaraes_02-GBS</t>
  </si>
  <si>
    <t>Guimaraes_04-GBS</t>
  </si>
  <si>
    <t>Guimaraes_05-GBS</t>
  </si>
  <si>
    <t>Guimaraes_06-GBS</t>
  </si>
  <si>
    <t>Guimaraes_07-GBS</t>
  </si>
  <si>
    <t>Guimaraes_08-GBS</t>
  </si>
  <si>
    <t>Guimaraes_09-GBS</t>
  </si>
  <si>
    <t>Guimaraes_11-GBS</t>
  </si>
  <si>
    <t>Guimaraes_13-GBS</t>
  </si>
  <si>
    <t>Guimaraes_14-GBS</t>
  </si>
  <si>
    <t>Guimaraes_15-GBS</t>
  </si>
  <si>
    <t>Jihlava</t>
  </si>
  <si>
    <t>M.T.P.G.</t>
  </si>
  <si>
    <t>G.P. &amp; M.T.P.G.</t>
  </si>
  <si>
    <t>A.H.</t>
  </si>
  <si>
    <t>G.S. &amp; R.F.</t>
  </si>
  <si>
    <t>G.P. &amp; M.B.A.</t>
  </si>
  <si>
    <t>G.P. &amp; J.D.</t>
  </si>
  <si>
    <t xml:space="preserve"> G. J.</t>
  </si>
  <si>
    <t>C.S. &amp; I.L-R.</t>
  </si>
  <si>
    <t>P.N.</t>
  </si>
  <si>
    <t>J. F.</t>
  </si>
  <si>
    <t>S.S.S. &amp; K.M.</t>
  </si>
  <si>
    <t xml:space="preserve">P.H. </t>
  </si>
  <si>
    <t>T.dF.R.</t>
  </si>
  <si>
    <t>M.B.A.</t>
  </si>
  <si>
    <t xml:space="preserve">F.K. &amp; N.H. </t>
  </si>
  <si>
    <t xml:space="preserve">#18585 </t>
  </si>
  <si>
    <t>C7U8CANXX</t>
  </si>
  <si>
    <t>CA7YJANXX_8_fastq.gz</t>
  </si>
  <si>
    <t>Perth_01-GBS</t>
  </si>
  <si>
    <t>Perth_08-GBS</t>
  </si>
  <si>
    <t>Perth_03-GBS</t>
  </si>
  <si>
    <t>Perth_04-GBS</t>
  </si>
  <si>
    <t>Perth_05-GBS</t>
  </si>
  <si>
    <t>Perth_06-GBS</t>
  </si>
  <si>
    <t>Perth_07-GBS</t>
  </si>
  <si>
    <t>Crupestris_01-GBS</t>
  </si>
  <si>
    <t>Denver_01-GBS</t>
  </si>
  <si>
    <t>Denver_02-GBS</t>
  </si>
  <si>
    <t>Denver_03-GBS</t>
  </si>
  <si>
    <t>Denver_04-GBS</t>
  </si>
  <si>
    <t>Denver_05-GBS</t>
  </si>
  <si>
    <t>Denver_06-GBS</t>
  </si>
  <si>
    <t>FPGP_Extra</t>
  </si>
  <si>
    <t>CADYEANXX_1_fastq.gz</t>
  </si>
  <si>
    <t>CADYEANXX</t>
  </si>
  <si>
    <t>GTCATCA</t>
  </si>
  <si>
    <t>AATGCACA</t>
  </si>
  <si>
    <t>GACCTCG</t>
  </si>
  <si>
    <t>CCGCATCA</t>
  </si>
  <si>
    <t>TGAACA</t>
  </si>
  <si>
    <t>TTCCTGCA</t>
  </si>
  <si>
    <t>TGCCACCA</t>
  </si>
  <si>
    <t>CACTGGA</t>
  </si>
  <si>
    <t>GUI_03</t>
  </si>
  <si>
    <t>GUI_10</t>
  </si>
  <si>
    <t>GUI_12</t>
  </si>
  <si>
    <t>SAL_14</t>
  </si>
  <si>
    <t>FPGP_Extra-Blank</t>
  </si>
  <si>
    <t>Perth_02A-GBS</t>
  </si>
  <si>
    <t>Perth_02B-GBS</t>
  </si>
  <si>
    <t>FPGP_Extra-Blank-GBS</t>
  </si>
  <si>
    <t>Guimaraes_03-GBS</t>
  </si>
  <si>
    <t>Guimaraes_10-GBS</t>
  </si>
  <si>
    <t>Guimaraes_12-GBS</t>
  </si>
  <si>
    <t>Salvador_14-GBS</t>
  </si>
  <si>
    <t xml:space="preserve">Photo </t>
  </si>
  <si>
    <t>Original File Name</t>
  </si>
  <si>
    <t>SAL_03</t>
  </si>
  <si>
    <t>Salvador_03-GBS</t>
  </si>
  <si>
    <t>Liver in Alcohol</t>
  </si>
  <si>
    <t>Phenol</t>
  </si>
  <si>
    <t>Blood Queen's Lysis Buffer</t>
  </si>
  <si>
    <t>England</t>
  </si>
  <si>
    <t>USA</t>
  </si>
  <si>
    <t>M.D.S.</t>
  </si>
  <si>
    <t>47°47′09″N 112°06′59″E</t>
  </si>
  <si>
    <t>Bayan-Ovoo</t>
  </si>
  <si>
    <t>AUS_02A</t>
  </si>
  <si>
    <t>AUS_02B</t>
  </si>
  <si>
    <t>#18592</t>
  </si>
  <si>
    <t>#18593</t>
  </si>
  <si>
    <t>#18595</t>
  </si>
  <si>
    <t>#18596</t>
  </si>
  <si>
    <t>#18597</t>
  </si>
  <si>
    <t>#18598</t>
  </si>
  <si>
    <t>#18599</t>
  </si>
  <si>
    <t>#18600</t>
  </si>
  <si>
    <t>TlaxcalaDeXicohtencatl_01-GBS</t>
  </si>
  <si>
    <t>TlaxcalaDeXicohtencatl_02-GBS</t>
  </si>
  <si>
    <t>TlaxcalaDeXicohtencatl_03-GBS</t>
  </si>
  <si>
    <t>TlaxcalaDeXicohtencatl_04-GBS</t>
  </si>
  <si>
    <t>TlaxcalaDeXicohtencatl_05-GBS</t>
  </si>
  <si>
    <t>TlaxcalaDeXicohtencatl_06-GBS</t>
  </si>
  <si>
    <t>TlaxcalaDeXicohtencatl_07-GBS</t>
  </si>
  <si>
    <t>TlaxcalaDeXicohtencatl_08-GBS</t>
  </si>
  <si>
    <t>TlaxcalaDeXicohtencatl_09-GBS</t>
  </si>
  <si>
    <t># of Retained Reads</t>
  </si>
  <si>
    <t>FPGP_3 | FPGP_Extra</t>
  </si>
  <si>
    <t>C5706ACXX | CADYEANXX</t>
  </si>
  <si>
    <t>8 | 1</t>
  </si>
  <si>
    <t>E | H</t>
  </si>
  <si>
    <t>6 | 12</t>
  </si>
  <si>
    <t>TAGCCAA | TTATGGCA</t>
  </si>
  <si>
    <t>% of Retained Reads</t>
  </si>
  <si>
    <t>REF Coverage</t>
  </si>
  <si>
    <t>Plate ID</t>
  </si>
  <si>
    <t>Submission ID</t>
  </si>
  <si>
    <t>SAMPLING INFORMATION</t>
  </si>
  <si>
    <t>#1395 | #18594</t>
  </si>
  <si>
    <t>7 | 8</t>
  </si>
  <si>
    <t>C5706ACXX_8_fastq.gz | CADYEANXX_1_fastq.gz</t>
  </si>
  <si>
    <t>FILTERING OF READS, MAPPING &amp; STATISTICS</t>
  </si>
  <si>
    <t>DNA EXTACTION &amp; INTEGRITY CHECK</t>
  </si>
  <si>
    <t>GENOTYPING-BY-SEQUENCING &amp; DATA INFORMATION</t>
  </si>
  <si>
    <t>DEMULTIPLEXING &amp; FILTERING OF CHEMERIC READS</t>
  </si>
  <si>
    <t># of Reads Pre-filtering of Chimeras</t>
  </si>
  <si>
    <t># of Reads Post-filtering for Chimeras</t>
  </si>
  <si>
    <t>M.D.S</t>
  </si>
  <si>
    <t>FA_03</t>
  </si>
  <si>
    <t>Sumba_01-GBS</t>
  </si>
  <si>
    <t>Sumba_02-GBS</t>
  </si>
  <si>
    <t>Sumba_03-GBS</t>
  </si>
  <si>
    <t>Collectors / Providers</t>
  </si>
  <si>
    <t>6°59′N 79°53′E</t>
  </si>
  <si>
    <t>6°52′29″N 79°51′38″E</t>
  </si>
  <si>
    <t>Frozen Muscle</t>
  </si>
  <si>
    <t>Nolsoy_05-GBS</t>
  </si>
  <si>
    <t>FA_05</t>
  </si>
  <si>
    <t>Crete_01-GBS</t>
  </si>
  <si>
    <t>Crete_02-GBS</t>
  </si>
  <si>
    <t>Crete_03-GBS</t>
  </si>
  <si>
    <t>Crete_04-GBS</t>
  </si>
  <si>
    <t>Crete</t>
  </si>
  <si>
    <t xml:space="preserve"> R. D.</t>
  </si>
  <si>
    <t>M. C. Á.-A. &amp; P. R. E.</t>
  </si>
  <si>
    <t>C. L.-F. &amp; O. R.</t>
  </si>
  <si>
    <t>M. C. &amp; R. F.</t>
  </si>
  <si>
    <t>P. H.</t>
  </si>
  <si>
    <t>O. K. &amp; S. A.</t>
  </si>
  <si>
    <t xml:space="preserve"> M. L. C. &amp; M. B.</t>
  </si>
  <si>
    <t>B. G.</t>
  </si>
  <si>
    <t>Srisoria_01-GBS</t>
  </si>
  <si>
    <t>MC_06</t>
  </si>
  <si>
    <t># of Unique REF Hits</t>
  </si>
  <si>
    <t>% of Unique REF Hits</t>
  </si>
  <si>
    <t># of Unique LOCI_MERGED Hits</t>
  </si>
  <si>
    <t>% of Unique LOCI_MERGED Hits</t>
  </si>
  <si>
    <t>LOCI_MERGED Coverage</t>
  </si>
  <si>
    <t>SITES Calling</t>
  </si>
  <si>
    <t>Dataset 1 | % of Missing Data GL</t>
  </si>
  <si>
    <t>Dataset 1 I % of Heterogozity</t>
  </si>
  <si>
    <t>Dataset 2 I Real Coverage</t>
  </si>
  <si>
    <t>Dataset 2 | % of Missing Data GL</t>
  </si>
  <si>
    <t>Dataset 3 I Real Coverage</t>
  </si>
  <si>
    <t>Dataset 3 I % of Missing Data SNPs GL</t>
  </si>
  <si>
    <t>VARIANT CALLING</t>
  </si>
  <si>
    <t>YES</t>
  </si>
  <si>
    <t>NO</t>
  </si>
  <si>
    <t>Crupestris_01-WGS</t>
  </si>
  <si>
    <t>FeralUT_01-WGS</t>
  </si>
  <si>
    <t>FeralVA_01-WGS</t>
  </si>
  <si>
    <t>Mongolia</t>
  </si>
  <si>
    <t>Dataset 4 I Real Coverage</t>
  </si>
  <si>
    <t>Dataset 4 I % of Missing Data SNPs GL</t>
  </si>
  <si>
    <t>POPGEN STATS</t>
  </si>
  <si>
    <t>Population</t>
  </si>
  <si>
    <t># of Inds.</t>
  </si>
  <si>
    <t>Mean Heterogosity</t>
  </si>
  <si>
    <t># of Sites</t>
  </si>
  <si>
    <t>Pairwise π</t>
  </si>
  <si>
    <t>Watterson'd 𝛳</t>
  </si>
  <si>
    <t>Demark</t>
  </si>
  <si>
    <t>Cpalumpus</t>
  </si>
  <si>
    <t>Crupestris</t>
  </si>
  <si>
    <t>Ejde</t>
  </si>
  <si>
    <t>Guimaraes</t>
  </si>
  <si>
    <t>LjosAir</t>
  </si>
  <si>
    <t>MexicoCity</t>
  </si>
  <si>
    <t>Kenya</t>
  </si>
  <si>
    <t>PigeonIsland</t>
  </si>
  <si>
    <t>SaltLakeCity</t>
  </si>
  <si>
    <t>SanCristobalDeLasCasas</t>
  </si>
  <si>
    <t>Srisoria</t>
  </si>
  <si>
    <t>Tatui</t>
  </si>
  <si>
    <t>TelAviv</t>
  </si>
  <si>
    <t>TelAvivColony</t>
  </si>
  <si>
    <t>TlaxcalaDeXicohtencatl</t>
  </si>
  <si>
    <t>Torshavn</t>
  </si>
  <si>
    <t>Trincomalee</t>
  </si>
  <si>
    <t>Virginia</t>
  </si>
  <si>
    <t>WadiHidan</t>
  </si>
  <si>
    <t>49°24′01″N 15°35′26″E</t>
  </si>
  <si>
    <t>SAMPLES' INFORMATION</t>
  </si>
  <si>
    <t>Biological Status</t>
  </si>
  <si>
    <t>Wild</t>
  </si>
  <si>
    <t>Feral</t>
  </si>
  <si>
    <r>
      <t xml:space="preserve">DNA Conc. </t>
    </r>
    <r>
      <rPr>
        <b/>
        <i/>
        <sz val="10"/>
        <color theme="0"/>
        <rFont val="Calibri"/>
        <family val="2"/>
        <scheme val="minor"/>
      </rPr>
      <t>ng/μl</t>
    </r>
  </si>
  <si>
    <r>
      <t xml:space="preserve">DNA Vol. </t>
    </r>
    <r>
      <rPr>
        <b/>
        <i/>
        <sz val="10"/>
        <color theme="0"/>
        <rFont val="Calibri"/>
        <family val="2"/>
        <scheme val="minor"/>
      </rPr>
      <t>μl</t>
    </r>
  </si>
  <si>
    <r>
      <t xml:space="preserve">DNA Mass </t>
    </r>
    <r>
      <rPr>
        <b/>
        <i/>
        <sz val="10"/>
        <color theme="0"/>
        <rFont val="Calibri"/>
        <family val="2"/>
        <scheme val="minor"/>
      </rPr>
      <t>ng</t>
    </r>
  </si>
  <si>
    <r>
      <rPr>
        <b/>
        <sz val="10"/>
        <color theme="1"/>
        <rFont val="Calibri (Body)_x0000_"/>
      </rPr>
      <t>Dataset 1</t>
    </r>
    <r>
      <rPr>
        <b/>
        <sz val="10"/>
        <rFont val="Calibri"/>
        <family val="2"/>
        <scheme val="minor"/>
      </rPr>
      <t xml:space="preserve"> I Real Coverage</t>
    </r>
  </si>
  <si>
    <t xml:space="preserve"> 45°09′34″N 3°34′52″E</t>
  </si>
  <si>
    <r>
      <t xml:space="preserve">Tajima’s </t>
    </r>
    <r>
      <rPr>
        <b/>
        <i/>
        <sz val="10"/>
        <color theme="1"/>
        <rFont val="Calibri"/>
        <family val="2"/>
        <scheme val="minor"/>
      </rPr>
      <t>D</t>
    </r>
  </si>
  <si>
    <t>Cpalumbus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</si>
</sst>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0\ _D_K_K"/>
    <numFmt numFmtId="166" formatCode="#,##0.0"/>
    <numFmt numFmtId="167" formatCode="0.000000"/>
    <numFmt numFmtId="168" formatCode="0.0000000000"/>
    <numFmt numFmtId="169" formatCode="0.0000"/>
  </numFmts>
  <fonts count="18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theme="1"/>
      <name val="Calibri (Body)_x0000_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5" borderId="0" xfId="0" applyFont="1" applyFill="1"/>
    <xf numFmtId="0" fontId="1" fillId="2" borderId="2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2" fontId="0" fillId="0" borderId="0" xfId="0" applyNumberFormat="1"/>
    <xf numFmtId="169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7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/>
    </xf>
    <xf numFmtId="3" fontId="11" fillId="2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4" fontId="10" fillId="2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69" fontId="10" fillId="0" borderId="1" xfId="0" applyNumberFormat="1" applyFont="1" applyBorder="1" applyAlignment="1">
      <alignment horizontal="center" vertical="center"/>
    </xf>
    <xf numFmtId="168" fontId="10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166" fontId="11" fillId="2" borderId="1" xfId="0" applyNumberFormat="1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3" fontId="12" fillId="3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65" fontId="11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65" fontId="11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3" fontId="0" fillId="0" borderId="0" xfId="0" applyNumberFormat="1"/>
    <xf numFmtId="0" fontId="16" fillId="10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left" vertical="center"/>
    </xf>
    <xf numFmtId="0" fontId="7" fillId="14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/>
    </xf>
    <xf numFmtId="169" fontId="10" fillId="0" borderId="0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3" fontId="12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69" fontId="10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4D9355"/>
      <color rgb="FF4E8F00"/>
      <color rgb="FFFF8AD8"/>
      <color rgb="FFFFFFFF"/>
      <color rgb="FF009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ntze/Downloads/fst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t"/>
      <sheetName val="sites"/>
      <sheetName val="Sheet3"/>
    </sheetNames>
    <sheetDataSet>
      <sheetData sheetId="0">
        <row r="3">
          <cell r="B3">
            <v>7.2177000000000005E-2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</row>
        <row r="4">
          <cell r="B4">
            <v>7.6354000000000005E-2</v>
          </cell>
          <cell r="C4">
            <v>5.5495999999999997E-2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</row>
        <row r="5">
          <cell r="B5">
            <v>8.6123000000000005E-2</v>
          </cell>
          <cell r="C5">
            <v>8.7029999999999996E-2</v>
          </cell>
          <cell r="D5">
            <v>8.0991999999999995E-2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</row>
        <row r="6">
          <cell r="B6">
            <v>0.100102</v>
          </cell>
          <cell r="C6">
            <v>7.2065000000000004E-2</v>
          </cell>
          <cell r="D6">
            <v>6.0884000000000001E-2</v>
          </cell>
          <cell r="E6">
            <v>0.107821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</row>
        <row r="7">
          <cell r="B7">
            <v>7.6172000000000004E-2</v>
          </cell>
          <cell r="C7">
            <v>9.4379000000000005E-2</v>
          </cell>
          <cell r="D7">
            <v>9.6172999999999995E-2</v>
          </cell>
          <cell r="E7">
            <v>0.11799999999999999</v>
          </cell>
          <cell r="F7">
            <v>0.128298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8">
          <cell r="B8">
            <v>9.6806000000000003E-2</v>
          </cell>
          <cell r="C8">
            <v>7.8678999999999999E-2</v>
          </cell>
          <cell r="D8">
            <v>6.2375E-2</v>
          </cell>
          <cell r="E8">
            <v>9.7913E-2</v>
          </cell>
          <cell r="F8">
            <v>8.7423000000000001E-2</v>
          </cell>
          <cell r="G8">
            <v>0.12832499999999999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B9">
            <v>6.0985999999999999E-2</v>
          </cell>
          <cell r="C9">
            <v>4.3001999999999999E-2</v>
          </cell>
          <cell r="D9">
            <v>3.6416999999999998E-2</v>
          </cell>
          <cell r="E9">
            <v>7.0092000000000002E-2</v>
          </cell>
          <cell r="F9">
            <v>6.0176E-2</v>
          </cell>
          <cell r="G9">
            <v>8.2151000000000002E-2</v>
          </cell>
          <cell r="H9">
            <v>5.3652999999999999E-2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</row>
        <row r="10">
          <cell r="B10">
            <v>0.13630400000000001</v>
          </cell>
          <cell r="C10">
            <v>0.115934</v>
          </cell>
          <cell r="D10">
            <v>0.10974200000000001</v>
          </cell>
          <cell r="E10">
            <v>0.114499</v>
          </cell>
          <cell r="F10">
            <v>0.127556</v>
          </cell>
          <cell r="G10">
            <v>0.176126</v>
          </cell>
          <cell r="H10">
            <v>0.13689699999999999</v>
          </cell>
          <cell r="I10">
            <v>0.102799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</row>
        <row r="11">
          <cell r="B11">
            <v>9.4712000000000005E-2</v>
          </cell>
          <cell r="C11">
            <v>6.3754000000000005E-2</v>
          </cell>
          <cell r="D11">
            <v>5.3742999999999999E-2</v>
          </cell>
          <cell r="E11">
            <v>8.8924000000000003E-2</v>
          </cell>
          <cell r="F11">
            <v>6.1616999999999998E-2</v>
          </cell>
          <cell r="G11">
            <v>0.11927</v>
          </cell>
          <cell r="H11">
            <v>7.2783E-2</v>
          </cell>
          <cell r="I11">
            <v>4.947E-2</v>
          </cell>
          <cell r="J11">
            <v>9.6452999999999997E-2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B12">
            <v>7.8395999999999993E-2</v>
          </cell>
          <cell r="C12">
            <v>8.4895999999999999E-2</v>
          </cell>
          <cell r="D12">
            <v>7.9897999999999997E-2</v>
          </cell>
          <cell r="E12">
            <v>8.4919999999999995E-2</v>
          </cell>
          <cell r="F12">
            <v>9.6171999999999994E-2</v>
          </cell>
          <cell r="G12">
            <v>0.114352</v>
          </cell>
          <cell r="H12">
            <v>0.101435</v>
          </cell>
          <cell r="I12">
            <v>6.7747000000000002E-2</v>
          </cell>
          <cell r="J12">
            <v>8.6638999999999994E-2</v>
          </cell>
          <cell r="K12">
            <v>8.3331000000000002E-2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B13">
            <v>6.8131999999999998E-2</v>
          </cell>
          <cell r="C13">
            <v>5.1318000000000003E-2</v>
          </cell>
          <cell r="D13">
            <v>4.4662E-2</v>
          </cell>
          <cell r="E13">
            <v>7.5160000000000005E-2</v>
          </cell>
          <cell r="F13">
            <v>6.7506999999999998E-2</v>
          </cell>
          <cell r="G13">
            <v>8.8387999999999994E-2</v>
          </cell>
          <cell r="H13">
            <v>6.0726000000000002E-2</v>
          </cell>
          <cell r="I13">
            <v>3.1168999999999999E-2</v>
          </cell>
          <cell r="J13">
            <v>0.106783</v>
          </cell>
          <cell r="K13">
            <v>5.8429000000000002E-2</v>
          </cell>
          <cell r="L13">
            <v>7.3257000000000003E-2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B14">
            <v>0.103434</v>
          </cell>
          <cell r="C14">
            <v>6.8111000000000005E-2</v>
          </cell>
          <cell r="D14">
            <v>4.8648999999999998E-2</v>
          </cell>
          <cell r="E14">
            <v>9.8474999999999993E-2</v>
          </cell>
          <cell r="F14">
            <v>6.3547999999999993E-2</v>
          </cell>
          <cell r="G14">
            <v>0.13028000000000001</v>
          </cell>
          <cell r="H14">
            <v>7.6076000000000005E-2</v>
          </cell>
          <cell r="I14">
            <v>4.9180000000000001E-2</v>
          </cell>
          <cell r="J14">
            <v>0.122891</v>
          </cell>
          <cell r="K14">
            <v>4.5523000000000001E-2</v>
          </cell>
          <cell r="L14">
            <v>9.7183000000000005E-2</v>
          </cell>
          <cell r="M14">
            <v>6.0462000000000002E-2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B15">
            <v>8.8789000000000007E-2</v>
          </cell>
          <cell r="C15">
            <v>5.7500999999999997E-2</v>
          </cell>
          <cell r="D15">
            <v>5.6654000000000003E-2</v>
          </cell>
          <cell r="E15">
            <v>9.0935000000000002E-2</v>
          </cell>
          <cell r="F15">
            <v>6.9194000000000006E-2</v>
          </cell>
          <cell r="G15">
            <v>0.118727</v>
          </cell>
          <cell r="H15">
            <v>6.6157999999999995E-2</v>
          </cell>
          <cell r="I15">
            <v>4.4981E-2</v>
          </cell>
          <cell r="J15">
            <v>0.109636</v>
          </cell>
          <cell r="K15">
            <v>5.3860999999999999E-2</v>
          </cell>
          <cell r="L15">
            <v>8.7322999999999998E-2</v>
          </cell>
          <cell r="M15">
            <v>5.1885000000000001E-2</v>
          </cell>
          <cell r="N15">
            <v>6.5678E-2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B16">
            <v>0.11017</v>
          </cell>
          <cell r="C16">
            <v>8.4094000000000002E-2</v>
          </cell>
          <cell r="D16">
            <v>7.8792000000000001E-2</v>
          </cell>
          <cell r="E16">
            <v>0.111482</v>
          </cell>
          <cell r="F16">
            <v>9.7490999999999994E-2</v>
          </cell>
          <cell r="G16">
            <v>0.13503399999999999</v>
          </cell>
          <cell r="H16">
            <v>8.5085999999999995E-2</v>
          </cell>
          <cell r="I16">
            <v>6.6748000000000002E-2</v>
          </cell>
          <cell r="J16">
            <v>0.13367100000000001</v>
          </cell>
          <cell r="K16">
            <v>8.1381999999999996E-2</v>
          </cell>
          <cell r="L16">
            <v>0.106185</v>
          </cell>
          <cell r="M16">
            <v>7.0746000000000003E-2</v>
          </cell>
          <cell r="N16">
            <v>9.6718999999999999E-2</v>
          </cell>
          <cell r="O16">
            <v>4.3416000000000003E-2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B17">
            <v>0.11126999999999999</v>
          </cell>
          <cell r="C17">
            <v>9.7840999999999997E-2</v>
          </cell>
          <cell r="D17">
            <v>9.1611999999999999E-2</v>
          </cell>
          <cell r="E17">
            <v>0.10491499999999999</v>
          </cell>
          <cell r="F17">
            <v>0.107945</v>
          </cell>
          <cell r="G17">
            <v>0.14341599999999999</v>
          </cell>
          <cell r="H17">
            <v>0.11698</v>
          </cell>
          <cell r="I17">
            <v>8.5788000000000003E-2</v>
          </cell>
          <cell r="J17">
            <v>0.11391</v>
          </cell>
          <cell r="K17">
            <v>8.9120000000000005E-2</v>
          </cell>
          <cell r="L17">
            <v>0.10066600000000001</v>
          </cell>
          <cell r="M17">
            <v>8.7339E-2</v>
          </cell>
          <cell r="N17">
            <v>0.10641299999999999</v>
          </cell>
          <cell r="O17">
            <v>9.2437000000000005E-2</v>
          </cell>
          <cell r="P17">
            <v>0.115395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B18">
            <v>0.10925700000000001</v>
          </cell>
          <cell r="C18">
            <v>8.9618000000000003E-2</v>
          </cell>
          <cell r="D18">
            <v>8.4046999999999997E-2</v>
          </cell>
          <cell r="E18">
            <v>9.5387E-2</v>
          </cell>
          <cell r="F18">
            <v>9.8593E-2</v>
          </cell>
          <cell r="G18">
            <v>0.149976</v>
          </cell>
          <cell r="H18">
            <v>0.11260100000000001</v>
          </cell>
          <cell r="I18">
            <v>7.7445E-2</v>
          </cell>
          <cell r="J18">
            <v>4.9792000000000003E-2</v>
          </cell>
          <cell r="K18">
            <v>7.4878E-2</v>
          </cell>
          <cell r="L18">
            <v>6.9869000000000001E-2</v>
          </cell>
          <cell r="M18">
            <v>8.1290000000000001E-2</v>
          </cell>
          <cell r="N18">
            <v>9.0801999999999994E-2</v>
          </cell>
          <cell r="O18">
            <v>8.6055999999999994E-2</v>
          </cell>
          <cell r="P18">
            <v>0.111557</v>
          </cell>
          <cell r="Q18">
            <v>0.10002900000000001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</row>
        <row r="19">
          <cell r="B19">
            <v>0.12307</v>
          </cell>
          <cell r="C19">
            <v>8.7641999999999998E-2</v>
          </cell>
          <cell r="D19">
            <v>7.0147000000000001E-2</v>
          </cell>
          <cell r="E19">
            <v>0.115923</v>
          </cell>
          <cell r="F19">
            <v>8.6264999999999994E-2</v>
          </cell>
          <cell r="G19">
            <v>0.155754</v>
          </cell>
          <cell r="H19">
            <v>9.9854999999999999E-2</v>
          </cell>
          <cell r="I19">
            <v>6.8179000000000003E-2</v>
          </cell>
          <cell r="J19">
            <v>0.139957</v>
          </cell>
          <cell r="K19">
            <v>6.6822000000000006E-2</v>
          </cell>
          <cell r="L19">
            <v>0.116299</v>
          </cell>
          <cell r="M19">
            <v>7.9717999999999997E-2</v>
          </cell>
          <cell r="N19">
            <v>5.3138999999999999E-2</v>
          </cell>
          <cell r="O19">
            <v>8.4931000000000006E-2</v>
          </cell>
          <cell r="P19">
            <v>0.11946900000000001</v>
          </cell>
          <cell r="Q19">
            <v>0.12808900000000001</v>
          </cell>
          <cell r="R19">
            <v>0.114386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B20">
            <v>0.109594</v>
          </cell>
          <cell r="C20">
            <v>0.14720800000000001</v>
          </cell>
          <cell r="D20">
            <v>0.14081399999999999</v>
          </cell>
          <cell r="E20">
            <v>0.120334</v>
          </cell>
          <cell r="F20">
            <v>0.17281299999999999</v>
          </cell>
          <cell r="G20">
            <v>0.154913</v>
          </cell>
          <cell r="H20">
            <v>0.162939</v>
          </cell>
          <cell r="I20">
            <v>0.12687799999999999</v>
          </cell>
          <cell r="J20">
            <v>0.204739</v>
          </cell>
          <cell r="K20">
            <v>0.165517</v>
          </cell>
          <cell r="L20">
            <v>0.14952099999999999</v>
          </cell>
          <cell r="M20">
            <v>0.13187599999999999</v>
          </cell>
          <cell r="N20">
            <v>0.16690199999999999</v>
          </cell>
          <cell r="O20">
            <v>0.16542299999999999</v>
          </cell>
          <cell r="P20">
            <v>0.179952</v>
          </cell>
          <cell r="Q20">
            <v>0.184305</v>
          </cell>
          <cell r="R20">
            <v>0.18065800000000001</v>
          </cell>
          <cell r="S20">
            <v>0.185667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B21">
            <v>7.7841999999999995E-2</v>
          </cell>
          <cell r="C21">
            <v>5.7306999999999997E-2</v>
          </cell>
          <cell r="D21">
            <v>3.8177000000000003E-2</v>
          </cell>
          <cell r="E21">
            <v>8.8819999999999996E-2</v>
          </cell>
          <cell r="F21">
            <v>5.9512000000000002E-2</v>
          </cell>
          <cell r="G21">
            <v>9.9233000000000002E-2</v>
          </cell>
          <cell r="H21">
            <v>6.5532000000000007E-2</v>
          </cell>
          <cell r="I21">
            <v>4.0386999999999999E-2</v>
          </cell>
          <cell r="J21">
            <v>0.112139</v>
          </cell>
          <cell r="K21">
            <v>5.2895999999999999E-2</v>
          </cell>
          <cell r="L21">
            <v>8.4944000000000006E-2</v>
          </cell>
          <cell r="M21">
            <v>4.7260000000000003E-2</v>
          </cell>
          <cell r="N21">
            <v>5.8311000000000002E-2</v>
          </cell>
          <cell r="O21">
            <v>5.4719999999999998E-2</v>
          </cell>
          <cell r="P21">
            <v>7.4300000000000005E-2</v>
          </cell>
          <cell r="Q21">
            <v>9.5250000000000001E-2</v>
          </cell>
          <cell r="R21">
            <v>8.48E-2</v>
          </cell>
          <cell r="S21">
            <v>7.8921000000000005E-2</v>
          </cell>
          <cell r="T21">
            <v>0.15017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B22">
            <v>9.1909000000000005E-2</v>
          </cell>
          <cell r="C22">
            <v>5.9360000000000003E-2</v>
          </cell>
          <cell r="D22">
            <v>4.7230000000000001E-2</v>
          </cell>
          <cell r="E22">
            <v>9.1602000000000003E-2</v>
          </cell>
          <cell r="F22">
            <v>5.8278999999999997E-2</v>
          </cell>
          <cell r="G22">
            <v>0.116394</v>
          </cell>
          <cell r="H22">
            <v>6.3450999999999994E-2</v>
          </cell>
          <cell r="I22">
            <v>4.3249000000000003E-2</v>
          </cell>
          <cell r="J22">
            <v>0.102462</v>
          </cell>
          <cell r="K22">
            <v>3.9605000000000001E-2</v>
          </cell>
          <cell r="L22">
            <v>8.3376000000000006E-2</v>
          </cell>
          <cell r="M22">
            <v>5.3323000000000002E-2</v>
          </cell>
          <cell r="N22">
            <v>4.4568000000000003E-2</v>
          </cell>
          <cell r="O22">
            <v>4.8875000000000002E-2</v>
          </cell>
          <cell r="P22">
            <v>7.7535999999999994E-2</v>
          </cell>
          <cell r="Q22">
            <v>9.2380000000000004E-2</v>
          </cell>
          <cell r="R22">
            <v>7.6203000000000007E-2</v>
          </cell>
          <cell r="S22">
            <v>6.2758999999999995E-2</v>
          </cell>
          <cell r="T22">
            <v>0.161546</v>
          </cell>
          <cell r="U22">
            <v>4.6151999999999999E-2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  <row r="23">
          <cell r="B23">
            <v>0.10571</v>
          </cell>
          <cell r="C23">
            <v>7.7625E-2</v>
          </cell>
          <cell r="D23">
            <v>6.2358999999999998E-2</v>
          </cell>
          <cell r="E23">
            <v>0.105072</v>
          </cell>
          <cell r="F23">
            <v>8.2143999999999995E-2</v>
          </cell>
          <cell r="G23">
            <v>0.12912199999999999</v>
          </cell>
          <cell r="H23">
            <v>8.4250000000000005E-2</v>
          </cell>
          <cell r="I23">
            <v>5.6340000000000001E-2</v>
          </cell>
          <cell r="J23">
            <v>0.132739</v>
          </cell>
          <cell r="K23">
            <v>6.8496000000000001E-2</v>
          </cell>
          <cell r="L23">
            <v>0.105145</v>
          </cell>
          <cell r="M23">
            <v>6.5531000000000006E-2</v>
          </cell>
          <cell r="N23">
            <v>6.2531000000000003E-2</v>
          </cell>
          <cell r="O23">
            <v>7.3383000000000004E-2</v>
          </cell>
          <cell r="P23">
            <v>9.9638000000000004E-2</v>
          </cell>
          <cell r="Q23">
            <v>0.115588</v>
          </cell>
          <cell r="R23">
            <v>0.106463</v>
          </cell>
          <cell r="S23">
            <v>8.5152000000000005E-2</v>
          </cell>
          <cell r="T23">
            <v>0.171207</v>
          </cell>
          <cell r="U23">
            <v>6.7923999999999998E-2</v>
          </cell>
          <cell r="V23">
            <v>6.1821000000000001E-2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B24">
            <v>0.118364</v>
          </cell>
          <cell r="C24">
            <v>9.3338000000000004E-2</v>
          </cell>
          <cell r="D24">
            <v>8.8549000000000003E-2</v>
          </cell>
          <cell r="E24">
            <v>0.121937</v>
          </cell>
          <cell r="F24">
            <v>0.107503</v>
          </cell>
          <cell r="G24">
            <v>0.147677</v>
          </cell>
          <cell r="H24">
            <v>9.7836000000000006E-2</v>
          </cell>
          <cell r="I24">
            <v>7.5426999999999994E-2</v>
          </cell>
          <cell r="J24">
            <v>0.14297499999999999</v>
          </cell>
          <cell r="K24">
            <v>9.0038000000000007E-2</v>
          </cell>
          <cell r="L24">
            <v>0.11547200000000001</v>
          </cell>
          <cell r="M24">
            <v>7.8751000000000002E-2</v>
          </cell>
          <cell r="N24">
            <v>0.10731599999999999</v>
          </cell>
          <cell r="O24">
            <v>5.2170000000000001E-2</v>
          </cell>
          <cell r="P24">
            <v>6.1678999999999998E-2</v>
          </cell>
          <cell r="Q24">
            <v>0.12249500000000001</v>
          </cell>
          <cell r="R24">
            <v>0.12030399999999999</v>
          </cell>
          <cell r="S24">
            <v>0.12757299999999999</v>
          </cell>
          <cell r="T24">
            <v>0.192389</v>
          </cell>
          <cell r="U24">
            <v>8.5722000000000007E-2</v>
          </cell>
          <cell r="V24">
            <v>8.3997000000000002E-2</v>
          </cell>
          <cell r="W24">
            <v>0.107278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B25">
            <v>0.106668</v>
          </cell>
          <cell r="C25">
            <v>8.4945000000000007E-2</v>
          </cell>
          <cell r="D25">
            <v>8.1419000000000005E-2</v>
          </cell>
          <cell r="E25">
            <v>0.115438</v>
          </cell>
          <cell r="F25">
            <v>0.101841</v>
          </cell>
          <cell r="G25">
            <v>0.13932800000000001</v>
          </cell>
          <cell r="H25">
            <v>9.9113000000000007E-2</v>
          </cell>
          <cell r="I25">
            <v>6.9014000000000006E-2</v>
          </cell>
          <cell r="J25">
            <v>0.138955</v>
          </cell>
          <cell r="K25">
            <v>8.6118E-2</v>
          </cell>
          <cell r="L25">
            <v>0.10809000000000001</v>
          </cell>
          <cell r="M25">
            <v>7.3077000000000003E-2</v>
          </cell>
          <cell r="N25">
            <v>0.10219200000000001</v>
          </cell>
          <cell r="O25">
            <v>6.8002999999999994E-2</v>
          </cell>
          <cell r="P25">
            <v>8.3788000000000001E-2</v>
          </cell>
          <cell r="Q25">
            <v>0.11507199999999999</v>
          </cell>
          <cell r="R25">
            <v>0.114745</v>
          </cell>
          <cell r="S25">
            <v>0.124379</v>
          </cell>
          <cell r="T25">
            <v>0.18138099999999999</v>
          </cell>
          <cell r="U25">
            <v>7.9688999999999996E-2</v>
          </cell>
          <cell r="V25">
            <v>8.1603999999999996E-2</v>
          </cell>
          <cell r="W25">
            <v>0.10037600000000001</v>
          </cell>
          <cell r="X25">
            <v>9.2037999999999995E-2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B26">
            <v>5.9621E-2</v>
          </cell>
          <cell r="C26">
            <v>7.3817999999999995E-2</v>
          </cell>
          <cell r="D26">
            <v>7.0835999999999996E-2</v>
          </cell>
          <cell r="E26">
            <v>9.2461000000000002E-2</v>
          </cell>
          <cell r="F26">
            <v>0.10283</v>
          </cell>
          <cell r="G26">
            <v>8.7761000000000006E-2</v>
          </cell>
          <cell r="H26">
            <v>9.1329999999999995E-2</v>
          </cell>
          <cell r="I26">
            <v>5.6029000000000002E-2</v>
          </cell>
          <cell r="J26">
            <v>0.149586</v>
          </cell>
          <cell r="K26">
            <v>0.10087599999999999</v>
          </cell>
          <cell r="L26">
            <v>9.2960000000000001E-2</v>
          </cell>
          <cell r="M26">
            <v>6.3954999999999998E-2</v>
          </cell>
          <cell r="N26">
            <v>0.10052899999999999</v>
          </cell>
          <cell r="O26">
            <v>9.4264000000000001E-2</v>
          </cell>
          <cell r="P26">
            <v>0.111748</v>
          </cell>
          <cell r="Q26">
            <v>0.124696</v>
          </cell>
          <cell r="R26">
            <v>0.122324</v>
          </cell>
          <cell r="S26">
            <v>0.122667</v>
          </cell>
          <cell r="T26">
            <v>0.125806</v>
          </cell>
          <cell r="U26">
            <v>7.8585000000000002E-2</v>
          </cell>
          <cell r="V26">
            <v>9.5023999999999997E-2</v>
          </cell>
          <cell r="W26">
            <v>0.10169300000000001</v>
          </cell>
          <cell r="X26">
            <v>0.121781</v>
          </cell>
          <cell r="Y26">
            <v>0.109734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27">
          <cell r="B27">
            <v>0.116355</v>
          </cell>
          <cell r="C27">
            <v>9.9751999999999993E-2</v>
          </cell>
          <cell r="D27">
            <v>9.1685000000000003E-2</v>
          </cell>
          <cell r="E27">
            <v>0.12740099999999999</v>
          </cell>
          <cell r="F27">
            <v>0.11164</v>
          </cell>
          <cell r="G27">
            <v>0.14882000000000001</v>
          </cell>
          <cell r="H27">
            <v>0.118739</v>
          </cell>
          <cell r="I27">
            <v>8.0937999999999996E-2</v>
          </cell>
          <cell r="J27">
            <v>0.15179799999999999</v>
          </cell>
          <cell r="K27">
            <v>0.10253</v>
          </cell>
          <cell r="L27">
            <v>0.122197</v>
          </cell>
          <cell r="M27">
            <v>8.4198999999999996E-2</v>
          </cell>
          <cell r="N27">
            <v>0.111273</v>
          </cell>
          <cell r="O27">
            <v>9.4286999999999996E-2</v>
          </cell>
          <cell r="P27">
            <v>0.111749</v>
          </cell>
          <cell r="Q27">
            <v>0.12898899999999999</v>
          </cell>
          <cell r="R27">
            <v>0.128192</v>
          </cell>
          <cell r="S27">
            <v>0.134214</v>
          </cell>
          <cell r="T27">
            <v>0.19043399999999999</v>
          </cell>
          <cell r="U27">
            <v>9.1902999999999999E-2</v>
          </cell>
          <cell r="V27">
            <v>9.8990999999999996E-2</v>
          </cell>
          <cell r="W27">
            <v>0.104146</v>
          </cell>
          <cell r="X27">
            <v>0.122089</v>
          </cell>
          <cell r="Y27">
            <v>0.115296</v>
          </cell>
          <cell r="Z27">
            <v>0.120711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B28">
            <v>3.7293E-2</v>
          </cell>
          <cell r="C28">
            <v>5.5558000000000003E-2</v>
          </cell>
          <cell r="D28">
            <v>5.7383000000000003E-2</v>
          </cell>
          <cell r="E28">
            <v>6.3889000000000001E-2</v>
          </cell>
          <cell r="F28">
            <v>7.6064000000000007E-2</v>
          </cell>
          <cell r="G28">
            <v>6.6825999999999997E-2</v>
          </cell>
          <cell r="H28">
            <v>7.5703999999999994E-2</v>
          </cell>
          <cell r="I28">
            <v>4.2358E-2</v>
          </cell>
          <cell r="J28">
            <v>9.0164999999999995E-2</v>
          </cell>
          <cell r="K28">
            <v>6.9287000000000001E-2</v>
          </cell>
          <cell r="L28">
            <v>5.3497000000000003E-2</v>
          </cell>
          <cell r="M28">
            <v>4.9743000000000002E-2</v>
          </cell>
          <cell r="N28">
            <v>7.6920000000000002E-2</v>
          </cell>
          <cell r="O28">
            <v>6.5818000000000002E-2</v>
          </cell>
          <cell r="P28">
            <v>8.3344000000000001E-2</v>
          </cell>
          <cell r="Q28">
            <v>8.3735000000000004E-2</v>
          </cell>
          <cell r="R28">
            <v>6.7946000000000006E-2</v>
          </cell>
          <cell r="S28">
            <v>9.6981999999999999E-2</v>
          </cell>
          <cell r="T28">
            <v>0.108817</v>
          </cell>
          <cell r="U28">
            <v>5.9785999999999999E-2</v>
          </cell>
          <cell r="V28">
            <v>6.6050999999999999E-2</v>
          </cell>
          <cell r="W28">
            <v>8.1462999999999994E-2</v>
          </cell>
          <cell r="X28">
            <v>9.2937000000000006E-2</v>
          </cell>
          <cell r="Y28">
            <v>8.5262000000000004E-2</v>
          </cell>
          <cell r="Z28">
            <v>5.4330999999999997E-2</v>
          </cell>
          <cell r="AA28">
            <v>9.4911999999999996E-2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B29">
            <v>8.0531000000000005E-2</v>
          </cell>
          <cell r="C29">
            <v>6.8350999999999995E-2</v>
          </cell>
          <cell r="D29">
            <v>6.3604999999999995E-2</v>
          </cell>
          <cell r="E29">
            <v>8.8249999999999995E-2</v>
          </cell>
          <cell r="F29">
            <v>8.3433999999999994E-2</v>
          </cell>
          <cell r="G29">
            <v>0.103424</v>
          </cell>
          <cell r="H29">
            <v>8.6737999999999996E-2</v>
          </cell>
          <cell r="I29">
            <v>5.6075E-2</v>
          </cell>
          <cell r="J29">
            <v>0.112446</v>
          </cell>
          <cell r="K29">
            <v>7.0646E-2</v>
          </cell>
          <cell r="L29">
            <v>8.455E-2</v>
          </cell>
          <cell r="M29">
            <v>6.1859999999999998E-2</v>
          </cell>
          <cell r="N29">
            <v>7.7163999999999996E-2</v>
          </cell>
          <cell r="O29">
            <v>7.238E-2</v>
          </cell>
          <cell r="P29">
            <v>9.3760999999999997E-2</v>
          </cell>
          <cell r="Q29">
            <v>9.5964999999999995E-2</v>
          </cell>
          <cell r="R29">
            <v>8.8498999999999994E-2</v>
          </cell>
          <cell r="S29">
            <v>9.4640000000000002E-2</v>
          </cell>
          <cell r="T29">
            <v>0.151227</v>
          </cell>
          <cell r="U29">
            <v>6.8290000000000003E-2</v>
          </cell>
          <cell r="V29">
            <v>6.8074999999999997E-2</v>
          </cell>
          <cell r="W29">
            <v>8.7814000000000003E-2</v>
          </cell>
          <cell r="X29">
            <v>0.100199</v>
          </cell>
          <cell r="Y29">
            <v>9.7053E-2</v>
          </cell>
          <cell r="Z29">
            <v>8.8021000000000002E-2</v>
          </cell>
          <cell r="AA29">
            <v>0.107824</v>
          </cell>
          <cell r="AB29">
            <v>5.7936000000000001E-2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B30">
            <v>0.21932499999999999</v>
          </cell>
          <cell r="C30">
            <v>0.24088999999999999</v>
          </cell>
          <cell r="D30">
            <v>0.23280100000000001</v>
          </cell>
          <cell r="E30">
            <v>0.25365100000000002</v>
          </cell>
          <cell r="F30">
            <v>0.269542</v>
          </cell>
          <cell r="G30">
            <v>0.28323100000000001</v>
          </cell>
          <cell r="H30">
            <v>0.27988000000000002</v>
          </cell>
          <cell r="I30">
            <v>0.21843299999999999</v>
          </cell>
          <cell r="J30">
            <v>0.32039299999999998</v>
          </cell>
          <cell r="K30">
            <v>0.243173</v>
          </cell>
          <cell r="L30">
            <v>0.25695899999999999</v>
          </cell>
          <cell r="M30">
            <v>0.222334</v>
          </cell>
          <cell r="N30">
            <v>0.26008500000000001</v>
          </cell>
          <cell r="O30">
            <v>0.25295200000000001</v>
          </cell>
          <cell r="P30">
            <v>0.26788099999999998</v>
          </cell>
          <cell r="Q30">
            <v>0.26223800000000003</v>
          </cell>
          <cell r="R30">
            <v>0.29757499999999998</v>
          </cell>
          <cell r="S30">
            <v>0.297319</v>
          </cell>
          <cell r="T30">
            <v>0.29117100000000001</v>
          </cell>
          <cell r="U30">
            <v>0.23685200000000001</v>
          </cell>
          <cell r="V30">
            <v>0.24710499999999999</v>
          </cell>
          <cell r="W30">
            <v>0.26125900000000002</v>
          </cell>
          <cell r="X30">
            <v>0.28331899999999999</v>
          </cell>
          <cell r="Y30">
            <v>0.279306</v>
          </cell>
          <cell r="Z30">
            <v>0.235539</v>
          </cell>
          <cell r="AA30">
            <v>0.27667599999999998</v>
          </cell>
          <cell r="AB30">
            <v>0.204515</v>
          </cell>
          <cell r="AC30">
            <v>0.21625900000000001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B31">
            <v>0.102508</v>
          </cell>
          <cell r="C31">
            <v>7.8390000000000001E-2</v>
          </cell>
          <cell r="D31">
            <v>7.3485999999999996E-2</v>
          </cell>
          <cell r="E31">
            <v>0.105729</v>
          </cell>
          <cell r="F31">
            <v>8.9385999999999993E-2</v>
          </cell>
          <cell r="G31">
            <v>0.132772</v>
          </cell>
          <cell r="H31">
            <v>8.4629999999999997E-2</v>
          </cell>
          <cell r="I31">
            <v>6.0784999999999999E-2</v>
          </cell>
          <cell r="J31">
            <v>0.12859999999999999</v>
          </cell>
          <cell r="K31">
            <v>7.2682999999999998E-2</v>
          </cell>
          <cell r="L31">
            <v>9.8819000000000004E-2</v>
          </cell>
          <cell r="M31">
            <v>6.5378000000000006E-2</v>
          </cell>
          <cell r="N31">
            <v>9.0742000000000003E-2</v>
          </cell>
          <cell r="O31">
            <v>3.6896999999999999E-2</v>
          </cell>
          <cell r="P31">
            <v>4.9466999999999997E-2</v>
          </cell>
          <cell r="Q31">
            <v>0.10638</v>
          </cell>
          <cell r="R31">
            <v>0.103558</v>
          </cell>
          <cell r="S31">
            <v>0.11233799999999999</v>
          </cell>
          <cell r="T31">
            <v>0.17569899999999999</v>
          </cell>
          <cell r="U31">
            <v>7.1506E-2</v>
          </cell>
          <cell r="V31">
            <v>6.9411E-2</v>
          </cell>
          <cell r="W31">
            <v>9.3978999999999993E-2</v>
          </cell>
          <cell r="X31">
            <v>6.1863000000000001E-2</v>
          </cell>
          <cell r="Y31">
            <v>8.1352999999999995E-2</v>
          </cell>
          <cell r="Z31">
            <v>0.106462</v>
          </cell>
          <cell r="AA31">
            <v>0.10678</v>
          </cell>
          <cell r="AB31">
            <v>7.6956999999999998E-2</v>
          </cell>
          <cell r="AC31">
            <v>8.8352E-2</v>
          </cell>
          <cell r="AD31">
            <v>0.27491199999999999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B32">
            <v>0.105889</v>
          </cell>
          <cell r="C32">
            <v>0.121849</v>
          </cell>
          <cell r="D32">
            <v>0.111734</v>
          </cell>
          <cell r="E32">
            <v>0.13647999999999999</v>
          </cell>
          <cell r="F32">
            <v>0.14522499999999999</v>
          </cell>
          <cell r="G32">
            <v>0.13582900000000001</v>
          </cell>
          <cell r="H32">
            <v>0.13653000000000001</v>
          </cell>
          <cell r="I32">
            <v>9.9255999999999997E-2</v>
          </cell>
          <cell r="J32">
            <v>0.19770399999999999</v>
          </cell>
          <cell r="K32">
            <v>0.14019300000000001</v>
          </cell>
          <cell r="L32">
            <v>0.141655</v>
          </cell>
          <cell r="M32">
            <v>0.10563400000000001</v>
          </cell>
          <cell r="N32">
            <v>0.13666300000000001</v>
          </cell>
          <cell r="O32">
            <v>0.13958599999999999</v>
          </cell>
          <cell r="P32">
            <v>0.15809500000000001</v>
          </cell>
          <cell r="Q32">
            <v>0.170741</v>
          </cell>
          <cell r="R32">
            <v>0.17055500000000001</v>
          </cell>
          <cell r="S32">
            <v>0.16441900000000001</v>
          </cell>
          <cell r="T32">
            <v>0.17052899999999999</v>
          </cell>
          <cell r="U32">
            <v>0.119058</v>
          </cell>
          <cell r="V32">
            <v>0.13487399999999999</v>
          </cell>
          <cell r="W32">
            <v>0.14549899999999999</v>
          </cell>
          <cell r="X32">
            <v>0.16813500000000001</v>
          </cell>
          <cell r="Y32">
            <v>0.157804</v>
          </cell>
          <cell r="Z32">
            <v>0.10043199999999999</v>
          </cell>
          <cell r="AA32">
            <v>0.16633200000000001</v>
          </cell>
          <cell r="AB32">
            <v>9.8194000000000004E-2</v>
          </cell>
          <cell r="AC32">
            <v>0.13443099999999999</v>
          </cell>
          <cell r="AD32">
            <v>0.28339300000000001</v>
          </cell>
          <cell r="AE32">
            <v>0.152476</v>
          </cell>
          <cell r="AG32">
            <v>0</v>
          </cell>
          <cell r="AH32">
            <v>0</v>
          </cell>
          <cell r="AI32">
            <v>0</v>
          </cell>
        </row>
        <row r="33">
          <cell r="B33">
            <v>0.100532</v>
          </cell>
          <cell r="C33">
            <v>0.13634499999999999</v>
          </cell>
          <cell r="D33">
            <v>0.12819</v>
          </cell>
          <cell r="E33">
            <v>0.106611</v>
          </cell>
          <cell r="F33">
            <v>0.15986500000000001</v>
          </cell>
          <cell r="G33">
            <v>0.14297000000000001</v>
          </cell>
          <cell r="H33">
            <v>0.147061</v>
          </cell>
          <cell r="I33">
            <v>0.114038</v>
          </cell>
          <cell r="J33">
            <v>0.18656</v>
          </cell>
          <cell r="K33">
            <v>0.15091399999999999</v>
          </cell>
          <cell r="L33">
            <v>0.13259899999999999</v>
          </cell>
          <cell r="M33">
            <v>0.119613</v>
          </cell>
          <cell r="N33">
            <v>0.15191499999999999</v>
          </cell>
          <cell r="O33">
            <v>0.151834</v>
          </cell>
          <cell r="P33">
            <v>0.16464899999999999</v>
          </cell>
          <cell r="Q33">
            <v>0.16822100000000001</v>
          </cell>
          <cell r="R33">
            <v>0.16453599999999999</v>
          </cell>
          <cell r="S33">
            <v>0.17125699999999999</v>
          </cell>
          <cell r="T33">
            <v>3.4532E-2</v>
          </cell>
          <cell r="U33">
            <v>0.136353</v>
          </cell>
          <cell r="V33">
            <v>0.149086</v>
          </cell>
          <cell r="W33">
            <v>0.157114</v>
          </cell>
          <cell r="X33">
            <v>0.176846</v>
          </cell>
          <cell r="Y33">
            <v>0.16650000000000001</v>
          </cell>
          <cell r="Z33">
            <v>0.113385</v>
          </cell>
          <cell r="AA33">
            <v>0.17916199999999999</v>
          </cell>
          <cell r="AB33">
            <v>9.6689999999999998E-2</v>
          </cell>
          <cell r="AC33">
            <v>0.13669200000000001</v>
          </cell>
          <cell r="AD33">
            <v>0.28028900000000001</v>
          </cell>
          <cell r="AE33">
            <v>0.16066</v>
          </cell>
          <cell r="AF33">
            <v>0.15901899999999999</v>
          </cell>
          <cell r="AH33">
            <v>0</v>
          </cell>
          <cell r="AI33">
            <v>0</v>
          </cell>
        </row>
        <row r="34">
          <cell r="B34">
            <v>6.2826999999999994E-2</v>
          </cell>
          <cell r="C34">
            <v>6.6146999999999997E-2</v>
          </cell>
          <cell r="D34">
            <v>5.6770000000000001E-2</v>
          </cell>
          <cell r="E34">
            <v>8.5859000000000005E-2</v>
          </cell>
          <cell r="F34">
            <v>8.8378999999999999E-2</v>
          </cell>
          <cell r="G34">
            <v>8.6099999999999996E-2</v>
          </cell>
          <cell r="H34">
            <v>7.9675999999999997E-2</v>
          </cell>
          <cell r="I34">
            <v>4.7317999999999999E-2</v>
          </cell>
          <cell r="J34">
            <v>0.13567299999999999</v>
          </cell>
          <cell r="K34">
            <v>8.5299E-2</v>
          </cell>
          <cell r="L34">
            <v>8.7277999999999994E-2</v>
          </cell>
          <cell r="M34">
            <v>5.4517999999999997E-2</v>
          </cell>
          <cell r="N34">
            <v>8.7048E-2</v>
          </cell>
          <cell r="O34">
            <v>7.6927999999999996E-2</v>
          </cell>
          <cell r="P34">
            <v>9.6078999999999998E-2</v>
          </cell>
          <cell r="Q34">
            <v>0.10718800000000001</v>
          </cell>
          <cell r="R34">
            <v>0.10546800000000001</v>
          </cell>
          <cell r="S34">
            <v>0.106561</v>
          </cell>
          <cell r="T34">
            <v>0.129526</v>
          </cell>
          <cell r="U34">
            <v>6.1672999999999999E-2</v>
          </cell>
          <cell r="V34">
            <v>7.9141000000000003E-2</v>
          </cell>
          <cell r="W34">
            <v>8.8159000000000001E-2</v>
          </cell>
          <cell r="X34">
            <v>0.106187</v>
          </cell>
          <cell r="Y34">
            <v>9.7572000000000006E-2</v>
          </cell>
          <cell r="Z34">
            <v>5.7175999999999998E-2</v>
          </cell>
          <cell r="AA34">
            <v>0.105333</v>
          </cell>
          <cell r="AB34">
            <v>5.4767000000000003E-2</v>
          </cell>
          <cell r="AC34">
            <v>8.1890000000000004E-2</v>
          </cell>
          <cell r="AD34">
            <v>0.229157</v>
          </cell>
          <cell r="AE34">
            <v>9.1700000000000004E-2</v>
          </cell>
          <cell r="AF34">
            <v>9.2999999999999999E-2</v>
          </cell>
          <cell r="AG34">
            <v>0.11860900000000001</v>
          </cell>
          <cell r="AI34">
            <v>0</v>
          </cell>
        </row>
        <row r="35">
          <cell r="B35">
            <v>6.0325999999999998E-2</v>
          </cell>
          <cell r="C35">
            <v>7.7804999999999999E-2</v>
          </cell>
          <cell r="D35">
            <v>7.3136999999999994E-2</v>
          </cell>
          <cell r="E35">
            <v>8.6705000000000004E-2</v>
          </cell>
          <cell r="F35">
            <v>0.101533</v>
          </cell>
          <cell r="G35">
            <v>9.2185000000000003E-2</v>
          </cell>
          <cell r="H35">
            <v>9.3358999999999998E-2</v>
          </cell>
          <cell r="I35">
            <v>6.2245000000000002E-2</v>
          </cell>
          <cell r="J35">
            <v>0.13588800000000001</v>
          </cell>
          <cell r="K35">
            <v>9.4964999999999994E-2</v>
          </cell>
          <cell r="L35">
            <v>8.8156999999999999E-2</v>
          </cell>
          <cell r="M35">
            <v>6.8584000000000006E-2</v>
          </cell>
          <cell r="N35">
            <v>9.7545999999999994E-2</v>
          </cell>
          <cell r="O35">
            <v>9.1526999999999997E-2</v>
          </cell>
          <cell r="P35">
            <v>0.10856399999999999</v>
          </cell>
          <cell r="Q35">
            <v>0.113205</v>
          </cell>
          <cell r="R35">
            <v>0.11094</v>
          </cell>
          <cell r="S35">
            <v>0.11608599999999999</v>
          </cell>
          <cell r="T35">
            <v>0.129304</v>
          </cell>
          <cell r="U35">
            <v>8.0355999999999997E-2</v>
          </cell>
          <cell r="V35">
            <v>9.1478000000000004E-2</v>
          </cell>
          <cell r="W35">
            <v>9.8676E-2</v>
          </cell>
          <cell r="X35">
            <v>0.118254</v>
          </cell>
          <cell r="Y35">
            <v>0.109832</v>
          </cell>
          <cell r="Z35">
            <v>7.0092000000000002E-2</v>
          </cell>
          <cell r="AA35">
            <v>0.117997</v>
          </cell>
          <cell r="AB35">
            <v>5.3025999999999997E-2</v>
          </cell>
          <cell r="AC35">
            <v>6.4197000000000004E-2</v>
          </cell>
          <cell r="AD35">
            <v>0.193662</v>
          </cell>
          <cell r="AE35">
            <v>0.102672</v>
          </cell>
          <cell r="AF35">
            <v>0.114759</v>
          </cell>
          <cell r="AG35">
            <v>0.116911</v>
          </cell>
          <cell r="AH35">
            <v>6.8419999999999995E-2</v>
          </cell>
        </row>
        <row r="36">
          <cell r="B36">
            <v>0.78379100000000002</v>
          </cell>
          <cell r="C36">
            <v>0.78809200000000001</v>
          </cell>
          <cell r="D36">
            <v>0.78583400000000003</v>
          </cell>
          <cell r="E36">
            <v>0.78300999999999998</v>
          </cell>
          <cell r="F36">
            <v>0.80537899999999996</v>
          </cell>
          <cell r="G36">
            <v>0.78284500000000001</v>
          </cell>
          <cell r="H36">
            <v>0.79224600000000001</v>
          </cell>
          <cell r="I36">
            <v>0.77699600000000002</v>
          </cell>
          <cell r="J36">
            <v>0.82509500000000002</v>
          </cell>
          <cell r="K36">
            <v>0.79539599999999999</v>
          </cell>
          <cell r="L36">
            <v>0.80508000000000002</v>
          </cell>
          <cell r="M36">
            <v>0.78205199999999997</v>
          </cell>
          <cell r="N36">
            <v>0.79048099999999999</v>
          </cell>
          <cell r="O36">
            <v>0.81269000000000002</v>
          </cell>
          <cell r="P36">
            <v>0.81114699999999995</v>
          </cell>
          <cell r="Q36">
            <v>0.80768600000000002</v>
          </cell>
          <cell r="R36">
            <v>0.81408100000000005</v>
          </cell>
          <cell r="S36">
            <v>0.800485</v>
          </cell>
          <cell r="T36">
            <v>0.77981100000000003</v>
          </cell>
          <cell r="U36">
            <v>0.79428600000000005</v>
          </cell>
          <cell r="V36">
            <v>0.80460600000000004</v>
          </cell>
          <cell r="W36">
            <v>0.80161400000000005</v>
          </cell>
          <cell r="X36">
            <v>0.81577500000000003</v>
          </cell>
          <cell r="Y36">
            <v>0.80635500000000004</v>
          </cell>
          <cell r="Z36">
            <v>0.76941499999999996</v>
          </cell>
          <cell r="AA36">
            <v>0.82437000000000005</v>
          </cell>
          <cell r="AB36">
            <v>0.78200199999999997</v>
          </cell>
          <cell r="AC36">
            <v>0.77877300000000005</v>
          </cell>
          <cell r="AD36">
            <v>0.834781</v>
          </cell>
          <cell r="AE36">
            <v>0.80871300000000002</v>
          </cell>
          <cell r="AF36">
            <v>0.78776500000000005</v>
          </cell>
          <cell r="AG36">
            <v>0.77707000000000004</v>
          </cell>
          <cell r="AH36">
            <v>0.78068700000000002</v>
          </cell>
          <cell r="AI36">
            <v>0.771312</v>
          </cell>
        </row>
      </sheetData>
      <sheetData sheetId="1">
        <row r="2">
          <cell r="C2">
            <v>755040</v>
          </cell>
          <cell r="D2">
            <v>1332254</v>
          </cell>
          <cell r="E2">
            <v>1471167</v>
          </cell>
          <cell r="F2">
            <v>1204165</v>
          </cell>
          <cell r="G2">
            <v>1176632</v>
          </cell>
          <cell r="H2">
            <v>1486073</v>
          </cell>
          <cell r="I2">
            <v>1459667</v>
          </cell>
          <cell r="J2">
            <v>924894</v>
          </cell>
          <cell r="K2">
            <v>1365789</v>
          </cell>
          <cell r="L2">
            <v>895111</v>
          </cell>
          <cell r="M2">
            <v>1250549</v>
          </cell>
          <cell r="N2">
            <v>1386525</v>
          </cell>
          <cell r="O2">
            <v>1143010</v>
          </cell>
          <cell r="P2">
            <v>1179481</v>
          </cell>
          <cell r="Q2">
            <v>1188883</v>
          </cell>
          <cell r="R2">
            <v>1152353</v>
          </cell>
          <cell r="S2">
            <v>1471740</v>
          </cell>
          <cell r="T2">
            <v>1373106</v>
          </cell>
          <cell r="U2">
            <v>1351290</v>
          </cell>
          <cell r="V2">
            <v>1292210</v>
          </cell>
          <cell r="W2">
            <v>1204202</v>
          </cell>
          <cell r="X2">
            <v>1102170</v>
          </cell>
          <cell r="Y2">
            <v>1239990</v>
          </cell>
          <cell r="Z2">
            <v>1342094</v>
          </cell>
          <cell r="AA2">
            <v>1120219</v>
          </cell>
          <cell r="AB2">
            <v>1358792</v>
          </cell>
          <cell r="AC2">
            <v>1004876</v>
          </cell>
          <cell r="AD2">
            <v>1268599</v>
          </cell>
          <cell r="AE2">
            <v>1186346</v>
          </cell>
          <cell r="AF2">
            <v>1461573</v>
          </cell>
          <cell r="AG2">
            <v>1408608</v>
          </cell>
          <cell r="AH2">
            <v>1189033</v>
          </cell>
          <cell r="AI2">
            <v>1398721</v>
          </cell>
          <cell r="AJ2">
            <v>1150679</v>
          </cell>
        </row>
        <row r="3">
          <cell r="D3">
            <v>949541</v>
          </cell>
          <cell r="E3">
            <v>1071610</v>
          </cell>
          <cell r="F3">
            <v>832806</v>
          </cell>
          <cell r="G3">
            <v>836198</v>
          </cell>
          <cell r="H3">
            <v>1093925</v>
          </cell>
          <cell r="I3">
            <v>1054539</v>
          </cell>
          <cell r="J3">
            <v>649995</v>
          </cell>
          <cell r="K3">
            <v>969854</v>
          </cell>
          <cell r="L3">
            <v>651529</v>
          </cell>
          <cell r="M3">
            <v>885403</v>
          </cell>
          <cell r="N3">
            <v>993732</v>
          </cell>
          <cell r="O3">
            <v>774399</v>
          </cell>
          <cell r="P3">
            <v>820281</v>
          </cell>
          <cell r="Q3">
            <v>775527</v>
          </cell>
          <cell r="R3">
            <v>803563</v>
          </cell>
          <cell r="S3">
            <v>1076466</v>
          </cell>
          <cell r="T3">
            <v>982532</v>
          </cell>
          <cell r="U3">
            <v>973660</v>
          </cell>
          <cell r="V3">
            <v>865291</v>
          </cell>
          <cell r="W3">
            <v>807281</v>
          </cell>
          <cell r="X3">
            <v>767158</v>
          </cell>
          <cell r="Y3">
            <v>869380</v>
          </cell>
          <cell r="Z3">
            <v>950064</v>
          </cell>
          <cell r="AA3">
            <v>765922</v>
          </cell>
          <cell r="AB3">
            <v>904917</v>
          </cell>
          <cell r="AC3">
            <v>746986</v>
          </cell>
          <cell r="AD3">
            <v>881609</v>
          </cell>
          <cell r="AE3">
            <v>825192</v>
          </cell>
          <cell r="AF3">
            <v>1064907</v>
          </cell>
          <cell r="AG3">
            <v>1011275</v>
          </cell>
          <cell r="AH3">
            <v>834176</v>
          </cell>
          <cell r="AI3">
            <v>1005305</v>
          </cell>
          <cell r="AJ3">
            <v>795682</v>
          </cell>
        </row>
        <row r="4">
          <cell r="C4">
            <v>0</v>
          </cell>
          <cell r="E4">
            <v>2161045</v>
          </cell>
          <cell r="F4">
            <v>1568671</v>
          </cell>
          <cell r="G4">
            <v>1759023</v>
          </cell>
          <cell r="H4">
            <v>2186298</v>
          </cell>
          <cell r="I4">
            <v>2084754</v>
          </cell>
          <cell r="J4">
            <v>1211107</v>
          </cell>
          <cell r="K4">
            <v>1774422</v>
          </cell>
          <cell r="L4">
            <v>1173223</v>
          </cell>
          <cell r="M4">
            <v>1714201</v>
          </cell>
          <cell r="N4">
            <v>2037265</v>
          </cell>
          <cell r="O4">
            <v>1318396</v>
          </cell>
          <cell r="P4">
            <v>1550120</v>
          </cell>
          <cell r="Q4">
            <v>1396789</v>
          </cell>
          <cell r="R4">
            <v>1489427</v>
          </cell>
          <cell r="S4">
            <v>2153703</v>
          </cell>
          <cell r="T4">
            <v>2016865</v>
          </cell>
          <cell r="U4">
            <v>1744428</v>
          </cell>
          <cell r="V4">
            <v>1597046</v>
          </cell>
          <cell r="W4">
            <v>1599415</v>
          </cell>
          <cell r="X4">
            <v>1435121</v>
          </cell>
          <cell r="Y4">
            <v>1669788</v>
          </cell>
          <cell r="Z4">
            <v>1980297</v>
          </cell>
          <cell r="AA4">
            <v>1290486</v>
          </cell>
          <cell r="AB4">
            <v>1650897</v>
          </cell>
          <cell r="AC4">
            <v>1428363</v>
          </cell>
          <cell r="AD4">
            <v>1663086</v>
          </cell>
          <cell r="AE4">
            <v>1552209</v>
          </cell>
          <cell r="AF4">
            <v>2140235</v>
          </cell>
          <cell r="AG4">
            <v>2064006</v>
          </cell>
          <cell r="AH4">
            <v>1601013</v>
          </cell>
          <cell r="AI4">
            <v>2023887</v>
          </cell>
          <cell r="AJ4">
            <v>1542839</v>
          </cell>
        </row>
        <row r="5">
          <cell r="C5">
            <v>0</v>
          </cell>
          <cell r="D5">
            <v>0</v>
          </cell>
          <cell r="F5">
            <v>1716684</v>
          </cell>
          <cell r="G5">
            <v>2412472</v>
          </cell>
          <cell r="H5">
            <v>2860857</v>
          </cell>
          <cell r="I5">
            <v>2488724</v>
          </cell>
          <cell r="J5">
            <v>1262867</v>
          </cell>
          <cell r="K5">
            <v>2165350</v>
          </cell>
          <cell r="L5">
            <v>1223612</v>
          </cell>
          <cell r="M5">
            <v>1858732</v>
          </cell>
          <cell r="N5">
            <v>2667130</v>
          </cell>
          <cell r="O5">
            <v>1452842</v>
          </cell>
          <cell r="P5">
            <v>1661609</v>
          </cell>
          <cell r="Q5">
            <v>1636229</v>
          </cell>
          <cell r="R5">
            <v>1598524</v>
          </cell>
          <cell r="S5">
            <v>2675722</v>
          </cell>
          <cell r="T5">
            <v>2748770</v>
          </cell>
          <cell r="U5">
            <v>2062901</v>
          </cell>
          <cell r="V5">
            <v>1732480</v>
          </cell>
          <cell r="W5">
            <v>1687400</v>
          </cell>
          <cell r="X5">
            <v>1517427</v>
          </cell>
          <cell r="Y5">
            <v>1896567</v>
          </cell>
          <cell r="Z5">
            <v>2709388</v>
          </cell>
          <cell r="AA5">
            <v>1407204</v>
          </cell>
          <cell r="AB5">
            <v>1926481</v>
          </cell>
          <cell r="AC5">
            <v>1876479</v>
          </cell>
          <cell r="AD5">
            <v>1870475</v>
          </cell>
          <cell r="AE5">
            <v>1662914</v>
          </cell>
          <cell r="AF5">
            <v>2780321</v>
          </cell>
          <cell r="AG5">
            <v>2793161</v>
          </cell>
          <cell r="AH5">
            <v>1703280</v>
          </cell>
          <cell r="AI5">
            <v>2558734</v>
          </cell>
          <cell r="AJ5">
            <v>1894087</v>
          </cell>
        </row>
        <row r="6">
          <cell r="C6">
            <v>0</v>
          </cell>
          <cell r="D6">
            <v>0</v>
          </cell>
          <cell r="E6">
            <v>0</v>
          </cell>
          <cell r="G6">
            <v>1338465</v>
          </cell>
          <cell r="H6">
            <v>1726143</v>
          </cell>
          <cell r="I6">
            <v>1686506</v>
          </cell>
          <cell r="J6">
            <v>1118052</v>
          </cell>
          <cell r="K6">
            <v>1510720</v>
          </cell>
          <cell r="L6">
            <v>1102613</v>
          </cell>
          <cell r="M6">
            <v>1470296</v>
          </cell>
          <cell r="N6">
            <v>1601512</v>
          </cell>
          <cell r="O6">
            <v>1251792</v>
          </cell>
          <cell r="P6">
            <v>1544611</v>
          </cell>
          <cell r="Q6">
            <v>1267845</v>
          </cell>
          <cell r="R6">
            <v>1468232</v>
          </cell>
          <cell r="S6">
            <v>1720566</v>
          </cell>
          <cell r="T6">
            <v>1573534</v>
          </cell>
          <cell r="U6">
            <v>1523817</v>
          </cell>
          <cell r="V6">
            <v>1447072</v>
          </cell>
          <cell r="W6">
            <v>1395847</v>
          </cell>
          <cell r="X6">
            <v>1411405</v>
          </cell>
          <cell r="Y6">
            <v>1625681</v>
          </cell>
          <cell r="Z6">
            <v>1555534</v>
          </cell>
          <cell r="AA6">
            <v>1236670</v>
          </cell>
          <cell r="AB6">
            <v>1433779</v>
          </cell>
          <cell r="AC6">
            <v>1109295</v>
          </cell>
          <cell r="AD6">
            <v>1656301</v>
          </cell>
          <cell r="AE6">
            <v>1516959</v>
          </cell>
          <cell r="AF6">
            <v>1688157</v>
          </cell>
          <cell r="AG6">
            <v>1615774</v>
          </cell>
          <cell r="AH6">
            <v>1408452</v>
          </cell>
          <cell r="AI6">
            <v>1622398</v>
          </cell>
          <cell r="AJ6">
            <v>1293059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H7">
            <v>2592042</v>
          </cell>
          <cell r="I7">
            <v>2108571</v>
          </cell>
          <cell r="J7">
            <v>857764</v>
          </cell>
          <cell r="K7">
            <v>1931058</v>
          </cell>
          <cell r="L7">
            <v>823856</v>
          </cell>
          <cell r="M7">
            <v>1443955</v>
          </cell>
          <cell r="N7">
            <v>2441983</v>
          </cell>
          <cell r="O7">
            <v>1057947</v>
          </cell>
          <cell r="P7">
            <v>1265240</v>
          </cell>
          <cell r="Q7">
            <v>1479389</v>
          </cell>
          <cell r="R7">
            <v>1198416</v>
          </cell>
          <cell r="S7">
            <v>2321910</v>
          </cell>
          <cell r="T7">
            <v>2646003</v>
          </cell>
          <cell r="U7">
            <v>1723229</v>
          </cell>
          <cell r="V7">
            <v>1338139</v>
          </cell>
          <cell r="W7">
            <v>1279469</v>
          </cell>
          <cell r="X7">
            <v>1115237</v>
          </cell>
          <cell r="Y7">
            <v>1540406</v>
          </cell>
          <cell r="Z7">
            <v>2629448</v>
          </cell>
          <cell r="AA7">
            <v>1009611</v>
          </cell>
          <cell r="AB7">
            <v>1656937</v>
          </cell>
          <cell r="AC7">
            <v>1930302</v>
          </cell>
          <cell r="AD7">
            <v>1510616</v>
          </cell>
          <cell r="AE7">
            <v>1262878</v>
          </cell>
          <cell r="AF7">
            <v>2485227</v>
          </cell>
          <cell r="AG7">
            <v>2633105</v>
          </cell>
          <cell r="AH7">
            <v>1288013</v>
          </cell>
          <cell r="AI7">
            <v>2250283</v>
          </cell>
          <cell r="AJ7">
            <v>1716899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2528597</v>
          </cell>
          <cell r="J8">
            <v>1262592</v>
          </cell>
          <cell r="K8">
            <v>2229050</v>
          </cell>
          <cell r="L8">
            <v>1221175</v>
          </cell>
          <cell r="M8">
            <v>1866528</v>
          </cell>
          <cell r="N8">
            <v>2817130</v>
          </cell>
          <cell r="O8">
            <v>1469460</v>
          </cell>
          <cell r="P8">
            <v>1664967</v>
          </cell>
          <cell r="Q8">
            <v>1660791</v>
          </cell>
          <cell r="R8">
            <v>1604197</v>
          </cell>
          <cell r="S8">
            <v>2751478</v>
          </cell>
          <cell r="T8">
            <v>3001452</v>
          </cell>
          <cell r="U8">
            <v>2109415</v>
          </cell>
          <cell r="V8">
            <v>1748470</v>
          </cell>
          <cell r="W8">
            <v>1698718</v>
          </cell>
          <cell r="X8">
            <v>1519752</v>
          </cell>
          <cell r="Y8">
            <v>1908972</v>
          </cell>
          <cell r="Z8">
            <v>2966718</v>
          </cell>
          <cell r="AA8">
            <v>1419485</v>
          </cell>
          <cell r="AB8">
            <v>1954529</v>
          </cell>
          <cell r="AC8">
            <v>1964588</v>
          </cell>
          <cell r="AD8">
            <v>1887039</v>
          </cell>
          <cell r="AE8">
            <v>1670944</v>
          </cell>
          <cell r="AF8">
            <v>2913077</v>
          </cell>
          <cell r="AG8">
            <v>3028903</v>
          </cell>
          <cell r="AH8">
            <v>1708261</v>
          </cell>
          <cell r="AI8">
            <v>2655801</v>
          </cell>
          <cell r="AJ8">
            <v>1976900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J9">
            <v>1240533</v>
          </cell>
          <cell r="K9">
            <v>2066641</v>
          </cell>
          <cell r="L9">
            <v>1202032</v>
          </cell>
          <cell r="M9">
            <v>1844039</v>
          </cell>
          <cell r="N9">
            <v>2367456</v>
          </cell>
          <cell r="O9">
            <v>1451016</v>
          </cell>
          <cell r="P9">
            <v>1636599</v>
          </cell>
          <cell r="Q9">
            <v>1605011</v>
          </cell>
          <cell r="R9">
            <v>1566534</v>
          </cell>
          <cell r="S9">
            <v>2475575</v>
          </cell>
          <cell r="T9">
            <v>2352110</v>
          </cell>
          <cell r="U9">
            <v>2003545</v>
          </cell>
          <cell r="V9">
            <v>1725649</v>
          </cell>
          <cell r="W9">
            <v>1682611</v>
          </cell>
          <cell r="X9">
            <v>1497982</v>
          </cell>
          <cell r="Y9">
            <v>1850138</v>
          </cell>
          <cell r="Z9">
            <v>2320815</v>
          </cell>
          <cell r="AA9">
            <v>1404951</v>
          </cell>
          <cell r="AB9">
            <v>1887173</v>
          </cell>
          <cell r="AC9">
            <v>1713100</v>
          </cell>
          <cell r="AD9">
            <v>1824469</v>
          </cell>
          <cell r="AE9">
            <v>1637209</v>
          </cell>
          <cell r="AF9">
            <v>2481871</v>
          </cell>
          <cell r="AG9">
            <v>2402750</v>
          </cell>
          <cell r="AH9">
            <v>1691980</v>
          </cell>
          <cell r="AI9">
            <v>2339523</v>
          </cell>
          <cell r="AJ9">
            <v>1771529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1021891</v>
          </cell>
          <cell r="L10">
            <v>1138104</v>
          </cell>
          <cell r="M10">
            <v>1187507</v>
          </cell>
          <cell r="N10">
            <v>1116832</v>
          </cell>
          <cell r="O10">
            <v>925724</v>
          </cell>
          <cell r="P10">
            <v>1161520</v>
          </cell>
          <cell r="Q10">
            <v>813638</v>
          </cell>
          <cell r="R10">
            <v>1227125</v>
          </cell>
          <cell r="S10">
            <v>1262277</v>
          </cell>
          <cell r="T10">
            <v>1088110</v>
          </cell>
          <cell r="U10">
            <v>1066782</v>
          </cell>
          <cell r="V10">
            <v>1181928</v>
          </cell>
          <cell r="W10">
            <v>1182498</v>
          </cell>
          <cell r="X10">
            <v>1190438</v>
          </cell>
          <cell r="Y10">
            <v>1059348</v>
          </cell>
          <cell r="Z10">
            <v>1051706</v>
          </cell>
          <cell r="AA10">
            <v>926641</v>
          </cell>
          <cell r="AB10">
            <v>1019080</v>
          </cell>
          <cell r="AC10">
            <v>661485</v>
          </cell>
          <cell r="AD10">
            <v>1130530</v>
          </cell>
          <cell r="AE10">
            <v>1213680</v>
          </cell>
          <cell r="AF10">
            <v>1217046</v>
          </cell>
          <cell r="AG10">
            <v>1136144</v>
          </cell>
          <cell r="AH10">
            <v>1203212</v>
          </cell>
          <cell r="AI10">
            <v>1166749</v>
          </cell>
          <cell r="AJ10">
            <v>969097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992559</v>
          </cell>
          <cell r="M11">
            <v>1570776</v>
          </cell>
          <cell r="N11">
            <v>2104321</v>
          </cell>
          <cell r="O11">
            <v>1370596</v>
          </cell>
          <cell r="P11">
            <v>1442258</v>
          </cell>
          <cell r="Q11">
            <v>1612866</v>
          </cell>
          <cell r="R11">
            <v>1360993</v>
          </cell>
          <cell r="S11">
            <v>2161057</v>
          </cell>
          <cell r="T11">
            <v>2110899</v>
          </cell>
          <cell r="U11">
            <v>1946770</v>
          </cell>
          <cell r="V11">
            <v>1528575</v>
          </cell>
          <cell r="W11">
            <v>1442332</v>
          </cell>
          <cell r="X11">
            <v>1298594</v>
          </cell>
          <cell r="Y11">
            <v>1662519</v>
          </cell>
          <cell r="Z11">
            <v>2077348</v>
          </cell>
          <cell r="AA11">
            <v>1329590</v>
          </cell>
          <cell r="AB11">
            <v>1797918</v>
          </cell>
          <cell r="AC11">
            <v>1610962</v>
          </cell>
          <cell r="AD11">
            <v>1630978</v>
          </cell>
          <cell r="AE11">
            <v>1426870</v>
          </cell>
          <cell r="AF11">
            <v>2179637</v>
          </cell>
          <cell r="AG11">
            <v>2147087</v>
          </cell>
          <cell r="AH11">
            <v>1422503</v>
          </cell>
          <cell r="AI11">
            <v>2025257</v>
          </cell>
          <cell r="AJ11">
            <v>1588082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M12">
            <v>1147747</v>
          </cell>
          <cell r="N12">
            <v>1085092</v>
          </cell>
          <cell r="O12">
            <v>899179</v>
          </cell>
          <cell r="P12">
            <v>1146111</v>
          </cell>
          <cell r="Q12">
            <v>789403</v>
          </cell>
          <cell r="R12">
            <v>1203572</v>
          </cell>
          <cell r="S12">
            <v>1216694</v>
          </cell>
          <cell r="T12">
            <v>1059333</v>
          </cell>
          <cell r="U12">
            <v>1041046</v>
          </cell>
          <cell r="V12">
            <v>1134505</v>
          </cell>
          <cell r="W12">
            <v>1135574</v>
          </cell>
          <cell r="X12">
            <v>1167343</v>
          </cell>
          <cell r="Y12">
            <v>1045947</v>
          </cell>
          <cell r="Z12">
            <v>1026072</v>
          </cell>
          <cell r="AA12">
            <v>899137</v>
          </cell>
          <cell r="AB12">
            <v>990558</v>
          </cell>
          <cell r="AC12">
            <v>639566</v>
          </cell>
          <cell r="AD12">
            <v>1116673</v>
          </cell>
          <cell r="AE12">
            <v>1189410</v>
          </cell>
          <cell r="AF12">
            <v>1185112</v>
          </cell>
          <cell r="AG12">
            <v>1106857</v>
          </cell>
          <cell r="AH12">
            <v>1161978</v>
          </cell>
          <cell r="AI12">
            <v>1138954</v>
          </cell>
          <cell r="AJ12">
            <v>932329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N13">
            <v>1726146</v>
          </cell>
          <cell r="O13">
            <v>1244067</v>
          </cell>
          <cell r="P13">
            <v>1473038</v>
          </cell>
          <cell r="Q13">
            <v>1267479</v>
          </cell>
          <cell r="R13">
            <v>1430996</v>
          </cell>
          <cell r="S13">
            <v>1865383</v>
          </cell>
          <cell r="T13">
            <v>1689234</v>
          </cell>
          <cell r="U13">
            <v>1573649</v>
          </cell>
          <cell r="V13">
            <v>1509967</v>
          </cell>
          <cell r="W13">
            <v>1518810</v>
          </cell>
          <cell r="X13">
            <v>1387720</v>
          </cell>
          <cell r="Y13">
            <v>1525686</v>
          </cell>
          <cell r="Z13">
            <v>1649406</v>
          </cell>
          <cell r="AA13">
            <v>1229891</v>
          </cell>
          <cell r="AB13">
            <v>1508005</v>
          </cell>
          <cell r="AC13">
            <v>1200546</v>
          </cell>
          <cell r="AD13">
            <v>1541918</v>
          </cell>
          <cell r="AE13">
            <v>1482764</v>
          </cell>
          <cell r="AF13">
            <v>1830205</v>
          </cell>
          <cell r="AG13">
            <v>1740236</v>
          </cell>
          <cell r="AH13">
            <v>1542868</v>
          </cell>
          <cell r="AI13">
            <v>1753936</v>
          </cell>
          <cell r="AJ13">
            <v>1372853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O14">
            <v>1336107</v>
          </cell>
          <cell r="P14">
            <v>1529672</v>
          </cell>
          <cell r="Q14">
            <v>1588730</v>
          </cell>
          <cell r="R14">
            <v>1456882</v>
          </cell>
          <cell r="S14">
            <v>2574411</v>
          </cell>
          <cell r="T14">
            <v>2843459</v>
          </cell>
          <cell r="U14">
            <v>1964173</v>
          </cell>
          <cell r="V14">
            <v>1604609</v>
          </cell>
          <cell r="W14">
            <v>1554789</v>
          </cell>
          <cell r="X14">
            <v>1380564</v>
          </cell>
          <cell r="Y14">
            <v>1790999</v>
          </cell>
          <cell r="Z14">
            <v>2812840</v>
          </cell>
          <cell r="AA14">
            <v>1290959</v>
          </cell>
          <cell r="AB14">
            <v>1850649</v>
          </cell>
          <cell r="AC14">
            <v>1905096</v>
          </cell>
          <cell r="AD14">
            <v>1743149</v>
          </cell>
          <cell r="AE14">
            <v>1522744</v>
          </cell>
          <cell r="AF14">
            <v>2729207</v>
          </cell>
          <cell r="AG14">
            <v>2859676</v>
          </cell>
          <cell r="AH14">
            <v>1560591</v>
          </cell>
          <cell r="AI14">
            <v>2514492</v>
          </cell>
          <cell r="AJ14">
            <v>1824015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1217968</v>
          </cell>
          <cell r="Q15">
            <v>1176396</v>
          </cell>
          <cell r="R15">
            <v>1174959</v>
          </cell>
          <cell r="S15">
            <v>1462883</v>
          </cell>
          <cell r="T15">
            <v>1306073</v>
          </cell>
          <cell r="U15">
            <v>1415387</v>
          </cell>
          <cell r="V15">
            <v>1296645</v>
          </cell>
          <cell r="W15">
            <v>1203650</v>
          </cell>
          <cell r="X15">
            <v>1133451</v>
          </cell>
          <cell r="Y15">
            <v>1294307</v>
          </cell>
          <cell r="Z15">
            <v>1272304</v>
          </cell>
          <cell r="AA15">
            <v>1235239</v>
          </cell>
          <cell r="AB15">
            <v>1304161</v>
          </cell>
          <cell r="AC15">
            <v>901782</v>
          </cell>
          <cell r="AD15">
            <v>1308912</v>
          </cell>
          <cell r="AE15">
            <v>1216414</v>
          </cell>
          <cell r="AF15">
            <v>1432931</v>
          </cell>
          <cell r="AG15">
            <v>1351931</v>
          </cell>
          <cell r="AH15">
            <v>1175264</v>
          </cell>
          <cell r="AI15">
            <v>1362234</v>
          </cell>
          <cell r="AJ15">
            <v>1108249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Q16">
            <v>1209042</v>
          </cell>
          <cell r="R16">
            <v>1475708</v>
          </cell>
          <cell r="S16">
            <v>1658401</v>
          </cell>
          <cell r="T16">
            <v>1504673</v>
          </cell>
          <cell r="U16">
            <v>1464700</v>
          </cell>
          <cell r="V16">
            <v>1429505</v>
          </cell>
          <cell r="W16">
            <v>1406591</v>
          </cell>
          <cell r="X16">
            <v>1451289</v>
          </cell>
          <cell r="Y16">
            <v>1538555</v>
          </cell>
          <cell r="Z16">
            <v>1479087</v>
          </cell>
          <cell r="AA16">
            <v>1203517</v>
          </cell>
          <cell r="AB16">
            <v>1389586</v>
          </cell>
          <cell r="AC16">
            <v>1046373</v>
          </cell>
          <cell r="AD16">
            <v>1586892</v>
          </cell>
          <cell r="AE16">
            <v>1541034</v>
          </cell>
          <cell r="AF16">
            <v>1624663</v>
          </cell>
          <cell r="AG16">
            <v>1548847</v>
          </cell>
          <cell r="AH16">
            <v>1419727</v>
          </cell>
          <cell r="AI16">
            <v>1567100</v>
          </cell>
          <cell r="AJ16">
            <v>1255462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R17">
            <v>1135013</v>
          </cell>
          <cell r="S17">
            <v>1639210</v>
          </cell>
          <cell r="T17">
            <v>1577549</v>
          </cell>
          <cell r="U17">
            <v>1547611</v>
          </cell>
          <cell r="V17">
            <v>1281273</v>
          </cell>
          <cell r="W17">
            <v>1175212</v>
          </cell>
          <cell r="X17">
            <v>1078097</v>
          </cell>
          <cell r="Y17">
            <v>1376572</v>
          </cell>
          <cell r="Z17">
            <v>1553505</v>
          </cell>
          <cell r="AA17">
            <v>1155529</v>
          </cell>
          <cell r="AB17">
            <v>1510117</v>
          </cell>
          <cell r="AC17">
            <v>1270618</v>
          </cell>
          <cell r="AD17">
            <v>1366369</v>
          </cell>
          <cell r="AE17">
            <v>1190159</v>
          </cell>
          <cell r="AF17">
            <v>1634161</v>
          </cell>
          <cell r="AG17">
            <v>1599543</v>
          </cell>
          <cell r="AH17">
            <v>1155763</v>
          </cell>
          <cell r="AI17">
            <v>1553934</v>
          </cell>
          <cell r="AJ17">
            <v>1251385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S18">
            <v>1597097</v>
          </cell>
          <cell r="T18">
            <v>1428565</v>
          </cell>
          <cell r="U18">
            <v>1389963</v>
          </cell>
          <cell r="V18">
            <v>1417065</v>
          </cell>
          <cell r="W18">
            <v>1389390</v>
          </cell>
          <cell r="X18">
            <v>1433966</v>
          </cell>
          <cell r="Y18">
            <v>1429853</v>
          </cell>
          <cell r="Z18">
            <v>1403442</v>
          </cell>
          <cell r="AA18">
            <v>1163237</v>
          </cell>
          <cell r="AB18">
            <v>1323560</v>
          </cell>
          <cell r="AC18">
            <v>974086</v>
          </cell>
          <cell r="AD18">
            <v>1508123</v>
          </cell>
          <cell r="AE18">
            <v>1508103</v>
          </cell>
          <cell r="AF18">
            <v>1556543</v>
          </cell>
          <cell r="AG18">
            <v>1476068</v>
          </cell>
          <cell r="AH18">
            <v>1407154</v>
          </cell>
          <cell r="AI18">
            <v>1498477</v>
          </cell>
          <cell r="AJ18">
            <v>1220385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T19">
            <v>2588176</v>
          </cell>
          <cell r="U19">
            <v>2062476</v>
          </cell>
          <cell r="V19">
            <v>1747818</v>
          </cell>
          <cell r="W19">
            <v>1703910</v>
          </cell>
          <cell r="X19">
            <v>1516897</v>
          </cell>
          <cell r="Y19">
            <v>1892191</v>
          </cell>
          <cell r="Z19">
            <v>2554077</v>
          </cell>
          <cell r="AA19">
            <v>1418968</v>
          </cell>
          <cell r="AB19">
            <v>1924007</v>
          </cell>
          <cell r="AC19">
            <v>1831000</v>
          </cell>
          <cell r="AD19">
            <v>1866961</v>
          </cell>
          <cell r="AE19">
            <v>1661854</v>
          </cell>
          <cell r="AF19">
            <v>2675404</v>
          </cell>
          <cell r="AG19">
            <v>2634508</v>
          </cell>
          <cell r="AH19">
            <v>1709773</v>
          </cell>
          <cell r="AI19">
            <v>2469114</v>
          </cell>
          <cell r="AJ19">
            <v>1862738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U20">
            <v>1953696</v>
          </cell>
          <cell r="V20">
            <v>1568318</v>
          </cell>
          <cell r="W20">
            <v>1515101</v>
          </cell>
          <cell r="X20">
            <v>1351349</v>
          </cell>
          <cell r="Y20">
            <v>1772904</v>
          </cell>
          <cell r="Z20">
            <v>3156477</v>
          </cell>
          <cell r="AA20">
            <v>1259438</v>
          </cell>
          <cell r="AB20">
            <v>1839154</v>
          </cell>
          <cell r="AC20">
            <v>1973964</v>
          </cell>
          <cell r="AD20">
            <v>1730128</v>
          </cell>
          <cell r="AE20">
            <v>1497409</v>
          </cell>
          <cell r="AF20">
            <v>2834681</v>
          </cell>
          <cell r="AG20">
            <v>3230723</v>
          </cell>
          <cell r="AH20">
            <v>1530977</v>
          </cell>
          <cell r="AI20">
            <v>2582632</v>
          </cell>
          <cell r="AJ20">
            <v>1908534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V21">
            <v>1554193</v>
          </cell>
          <cell r="W21">
            <v>1463084</v>
          </cell>
          <cell r="X21">
            <v>1333500</v>
          </cell>
          <cell r="Y21">
            <v>1647490</v>
          </cell>
          <cell r="Z21">
            <v>1913750</v>
          </cell>
          <cell r="AA21">
            <v>1381863</v>
          </cell>
          <cell r="AB21">
            <v>1731758</v>
          </cell>
          <cell r="AC21">
            <v>1462814</v>
          </cell>
          <cell r="AD21">
            <v>1630529</v>
          </cell>
          <cell r="AE21">
            <v>1451171</v>
          </cell>
          <cell r="AF21">
            <v>2067222</v>
          </cell>
          <cell r="AG21">
            <v>1998584</v>
          </cell>
          <cell r="AH21">
            <v>1448118</v>
          </cell>
          <cell r="AI21">
            <v>1938606</v>
          </cell>
          <cell r="AJ21">
            <v>1521932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W22">
            <v>1476709</v>
          </cell>
          <cell r="X22">
            <v>1364328</v>
          </cell>
          <cell r="Y22">
            <v>1453127</v>
          </cell>
          <cell r="Z22">
            <v>1526262</v>
          </cell>
          <cell r="AA22">
            <v>1282602</v>
          </cell>
          <cell r="AB22">
            <v>1490907</v>
          </cell>
          <cell r="AC22">
            <v>1124211</v>
          </cell>
          <cell r="AD22">
            <v>1501357</v>
          </cell>
          <cell r="AE22">
            <v>1447908</v>
          </cell>
          <cell r="AF22">
            <v>1706147</v>
          </cell>
          <cell r="AG22">
            <v>1616194</v>
          </cell>
          <cell r="AH22">
            <v>1459632</v>
          </cell>
          <cell r="AI22">
            <v>1625749</v>
          </cell>
          <cell r="AJ22">
            <v>1337694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X23">
            <v>1348689</v>
          </cell>
          <cell r="Y23">
            <v>1407601</v>
          </cell>
          <cell r="Z23">
            <v>1474261</v>
          </cell>
          <cell r="AA23">
            <v>1188207</v>
          </cell>
          <cell r="AB23">
            <v>1406172</v>
          </cell>
          <cell r="AC23">
            <v>1042553</v>
          </cell>
          <cell r="AD23">
            <v>1444387</v>
          </cell>
          <cell r="AE23">
            <v>1426569</v>
          </cell>
          <cell r="AF23">
            <v>1657090</v>
          </cell>
          <cell r="AG23">
            <v>1565728</v>
          </cell>
          <cell r="AH23">
            <v>1471687</v>
          </cell>
          <cell r="AI23">
            <v>1581642</v>
          </cell>
          <cell r="AJ23">
            <v>1278740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1371779</v>
          </cell>
          <cell r="Z24">
            <v>1323219</v>
          </cell>
          <cell r="AA24">
            <v>1125532</v>
          </cell>
          <cell r="AB24">
            <v>1264181</v>
          </cell>
          <cell r="AC24">
            <v>907963</v>
          </cell>
          <cell r="AD24">
            <v>1432384</v>
          </cell>
          <cell r="AE24">
            <v>1470843</v>
          </cell>
          <cell r="AF24">
            <v>1480168</v>
          </cell>
          <cell r="AG24">
            <v>1398327</v>
          </cell>
          <cell r="AH24">
            <v>1363256</v>
          </cell>
          <cell r="AI24">
            <v>1425666</v>
          </cell>
          <cell r="AJ24">
            <v>1157784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Z25">
            <v>1758115</v>
          </cell>
          <cell r="AA25">
            <v>1265158</v>
          </cell>
          <cell r="AB25">
            <v>1553564</v>
          </cell>
          <cell r="AC25">
            <v>1273339</v>
          </cell>
          <cell r="AD25">
            <v>1714716</v>
          </cell>
          <cell r="AE25">
            <v>1500737</v>
          </cell>
          <cell r="AF25">
            <v>1872594</v>
          </cell>
          <cell r="AG25">
            <v>1811413</v>
          </cell>
          <cell r="AH25">
            <v>1413302</v>
          </cell>
          <cell r="AI25">
            <v>1793473</v>
          </cell>
          <cell r="AJ25">
            <v>1390637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AA26">
            <v>1223379</v>
          </cell>
          <cell r="AB26">
            <v>1807222</v>
          </cell>
          <cell r="AC26">
            <v>1960639</v>
          </cell>
          <cell r="AD26">
            <v>1710876</v>
          </cell>
          <cell r="AE26">
            <v>1467560</v>
          </cell>
          <cell r="AF26">
            <v>2800327</v>
          </cell>
          <cell r="AG26">
            <v>3123984</v>
          </cell>
          <cell r="AH26">
            <v>1492102</v>
          </cell>
          <cell r="AI26">
            <v>2565580</v>
          </cell>
          <cell r="AJ26">
            <v>1881184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B27">
            <v>1277018</v>
          </cell>
          <cell r="AC27">
            <v>867789</v>
          </cell>
          <cell r="AD27">
            <v>1282427</v>
          </cell>
          <cell r="AE27">
            <v>1200961</v>
          </cell>
          <cell r="AF27">
            <v>1388263</v>
          </cell>
          <cell r="AG27">
            <v>1304915</v>
          </cell>
          <cell r="AH27">
            <v>1166738</v>
          </cell>
          <cell r="AI27">
            <v>1321942</v>
          </cell>
          <cell r="AJ27">
            <v>1073146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C28">
            <v>1409071</v>
          </cell>
          <cell r="AD28">
            <v>1542638</v>
          </cell>
          <cell r="AE28">
            <v>1380804</v>
          </cell>
          <cell r="AF28">
            <v>1927624</v>
          </cell>
          <cell r="AG28">
            <v>1875046</v>
          </cell>
          <cell r="AH28">
            <v>1395799</v>
          </cell>
          <cell r="AI28">
            <v>1832745</v>
          </cell>
          <cell r="AJ28">
            <v>1452785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D29">
            <v>1236952</v>
          </cell>
          <cell r="AE29">
            <v>1031669</v>
          </cell>
          <cell r="AF29">
            <v>1916627</v>
          </cell>
          <cell r="AG29">
            <v>1971728</v>
          </cell>
          <cell r="AH29">
            <v>1058111</v>
          </cell>
          <cell r="AI29">
            <v>1794552</v>
          </cell>
          <cell r="AJ29">
            <v>1330810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E30">
            <v>1557786</v>
          </cell>
          <cell r="AF30">
            <v>1843131</v>
          </cell>
          <cell r="AG30">
            <v>1772700</v>
          </cell>
          <cell r="AH30">
            <v>1452480</v>
          </cell>
          <cell r="AI30">
            <v>1772040</v>
          </cell>
          <cell r="AJ30">
            <v>1409908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F31">
            <v>1623999</v>
          </cell>
          <cell r="AG31">
            <v>1542325</v>
          </cell>
          <cell r="AH31">
            <v>1441464</v>
          </cell>
          <cell r="AI31">
            <v>1561146</v>
          </cell>
          <cell r="AJ31">
            <v>1263403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G32">
            <v>2875631</v>
          </cell>
          <cell r="AH32">
            <v>1672853</v>
          </cell>
          <cell r="AI32">
            <v>2585085</v>
          </cell>
          <cell r="AJ32">
            <v>1913292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H33">
            <v>1582153</v>
          </cell>
          <cell r="AI33">
            <v>2614173</v>
          </cell>
          <cell r="AJ33">
            <v>1928120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I34">
            <v>1606862</v>
          </cell>
          <cell r="AJ34">
            <v>1284958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J35">
            <v>1780990</v>
          </cell>
        </row>
      </sheetData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PGP--GoodSamples_NoSrisoriaNoCpalumbusNoDuplicatesNoCaptives--Article--Ultra.GL-Missing" connectionId="6" xr16:uid="{FBB5D369-7D60-2A40-B354-7672C04C9754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PGP--GoodSamples_NoSrisoriaNoCpalumbus-DoSaf-WithWrapper-DoThetas-NoWrapper--Article--Ultra.PopGenSummary" connectionId="3" xr16:uid="{EE741EC9-ECF5-6B43-8458-DC08DCA06A0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PGP--GoodSamples_NoSrisoriaNoCpalumbusNoDuplicatesNoCaptives--Article--Ultra.GL-RealCoverage" connectionId="7" xr16:uid="{A9D8F96B-5446-6D49-8960-0242122FAA5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PGP--GoodSamples--Article--Ultra.Heterozygosity" connectionId="10" xr16:uid="{FE6323F1-9296-D14A-A224-7BC9F937A74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PGP--GoodSamples--Article--Ultra.GL-RealCoverage" connectionId="9" xr16:uid="{4E317B14-9B6F-564F-B674-5238D4483AD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PGP--GoodSamples_NoSrisoriaNoCpalumbusNoCrupestrisNoDuplicatesNoCaptives--Article--Ultra.GL-Missing" connectionId="4" xr16:uid="{8B7B11C4-4448-3445-BD6E-191B1AE76F8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PGP--GoodSamples_NoSrisoriaNoCpalumbus--Article--Ultra.GL-RealCoverage" connectionId="2" xr16:uid="{D8368FF5-3E10-BF4B-8224-C6F140E8FE1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PGP--GoodSamples_NoSrisoriaNoCpalumbusNoCrupestrisNoDuplicatesNoCaptives--Article--Ultra.GL-RealCoverage" connectionId="5" xr16:uid="{194000ED-19CA-5040-963C-0F36E19277E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PGP--GoodSamples--Article--Ultra.GL-Missing" connectionId="8" xr16:uid="{FC013C6B-407A-6749-805F-488341BABFC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PGP--GoodSamples_NoSrisoriaNoCpalumbus--Article--Ultra.GL-Missing" connectionId="1" xr16:uid="{6EF55C89-D02B-AE44-BCA7-F6754BF5ECE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922"/>
  <sheetViews>
    <sheetView zoomScale="90" zoomScaleNormal="90" zoomScalePageLayoutView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U502" sqref="AU502"/>
    </sheetView>
  </sheetViews>
  <sheetFormatPr baseColWidth="10" defaultColWidth="11" defaultRowHeight="16"/>
  <cols>
    <col min="1" max="1" width="24" style="2" bestFit="1" customWidth="1"/>
    <col min="2" max="2" width="20" bestFit="1" customWidth="1"/>
    <col min="3" max="3" width="20.33203125" bestFit="1" customWidth="1"/>
    <col min="4" max="4" width="12.33203125" bestFit="1" customWidth="1"/>
    <col min="5" max="5" width="13.83203125" bestFit="1" customWidth="1"/>
    <col min="6" max="6" width="22" bestFit="1" customWidth="1"/>
    <col min="7" max="7" width="19.83203125" bestFit="1" customWidth="1"/>
    <col min="8" max="8" width="8.6640625" bestFit="1" customWidth="1"/>
    <col min="9" max="9" width="18.6640625" bestFit="1" customWidth="1"/>
    <col min="10" max="10" width="15.33203125" bestFit="1" customWidth="1"/>
    <col min="11" max="11" width="11.83203125" bestFit="1" customWidth="1"/>
    <col min="12" max="12" width="13.1640625" bestFit="1" customWidth="1"/>
    <col min="13" max="14" width="13" bestFit="1" customWidth="1"/>
    <col min="15" max="15" width="15.5" bestFit="1" customWidth="1"/>
    <col min="16" max="16" width="11.83203125" bestFit="1" customWidth="1"/>
    <col min="17" max="17" width="18.6640625" bestFit="1" customWidth="1"/>
    <col min="18" max="18" width="6.83203125" bestFit="1" customWidth="1"/>
    <col min="19" max="19" width="6.6640625" bestFit="1" customWidth="1"/>
    <col min="20" max="20" width="5.6640625" bestFit="1" customWidth="1"/>
    <col min="21" max="21" width="16.6640625" bestFit="1" customWidth="1"/>
    <col min="22" max="22" width="14.1640625" bestFit="1" customWidth="1"/>
    <col min="23" max="23" width="34.83203125" bestFit="1" customWidth="1"/>
    <col min="24" max="24" width="28.33203125" bestFit="1" customWidth="1"/>
    <col min="25" max="25" width="19.1640625" bestFit="1" customWidth="1"/>
    <col min="26" max="26" width="17.1640625" bestFit="1" customWidth="1"/>
    <col min="27" max="27" width="29.6640625" bestFit="1" customWidth="1"/>
    <col min="28" max="28" width="17" bestFit="1" customWidth="1"/>
    <col min="29" max="29" width="17.33203125" bestFit="1" customWidth="1"/>
    <col min="30" max="30" width="17.1640625" bestFit="1" customWidth="1"/>
    <col min="31" max="31" width="17.5" style="2" bestFit="1" customWidth="1"/>
    <col min="32" max="32" width="13.1640625" bestFit="1" customWidth="1"/>
    <col min="33" max="33" width="25" style="2" bestFit="1" customWidth="1"/>
    <col min="34" max="34" width="25.33203125" style="2" bestFit="1" customWidth="1"/>
    <col min="35" max="35" width="20.83203125" style="2" bestFit="1" customWidth="1"/>
    <col min="36" max="36" width="12.1640625" bestFit="1" customWidth="1"/>
    <col min="37" max="37" width="21.1640625" bestFit="1" customWidth="1"/>
    <col min="38" max="38" width="25.6640625" bestFit="1" customWidth="1"/>
    <col min="39" max="39" width="24.6640625" bestFit="1" customWidth="1"/>
    <col min="40" max="40" width="21.83203125" bestFit="1" customWidth="1"/>
    <col min="41" max="41" width="27.1640625" bestFit="1" customWidth="1"/>
    <col min="42" max="42" width="21.83203125" bestFit="1" customWidth="1"/>
    <col min="43" max="43" width="30.6640625" bestFit="1" customWidth="1"/>
    <col min="44" max="44" width="21.83203125" bestFit="1" customWidth="1"/>
    <col min="45" max="45" width="30.6640625" bestFit="1" customWidth="1"/>
    <col min="46" max="58" width="11" customWidth="1"/>
  </cols>
  <sheetData>
    <row r="1" spans="1:319" s="3" customFormat="1" ht="19" customHeight="1">
      <c r="A1" s="55" t="s">
        <v>460</v>
      </c>
      <c r="B1" s="56" t="s">
        <v>1277</v>
      </c>
      <c r="C1" s="56"/>
      <c r="D1" s="56"/>
      <c r="E1" s="56"/>
      <c r="F1" s="56"/>
      <c r="G1" s="56"/>
      <c r="H1" s="56"/>
      <c r="I1" s="53" t="s">
        <v>1282</v>
      </c>
      <c r="J1" s="53"/>
      <c r="K1" s="53"/>
      <c r="L1" s="53"/>
      <c r="M1" s="53"/>
      <c r="N1" s="57" t="s">
        <v>1283</v>
      </c>
      <c r="O1" s="57"/>
      <c r="P1" s="57"/>
      <c r="Q1" s="57"/>
      <c r="R1" s="57"/>
      <c r="S1" s="57"/>
      <c r="T1" s="57"/>
      <c r="U1" s="57"/>
      <c r="V1" s="57"/>
      <c r="W1" s="57"/>
      <c r="X1" s="58" t="s">
        <v>1284</v>
      </c>
      <c r="Y1" s="58"/>
      <c r="Z1" s="58"/>
      <c r="AA1" s="58"/>
      <c r="AB1" s="54" t="s">
        <v>1281</v>
      </c>
      <c r="AC1" s="54"/>
      <c r="AD1" s="54"/>
      <c r="AE1" s="54"/>
      <c r="AF1" s="54"/>
      <c r="AG1" s="54"/>
      <c r="AH1" s="54"/>
      <c r="AI1" s="54"/>
      <c r="AJ1" s="53" t="s">
        <v>1325</v>
      </c>
      <c r="AK1" s="53"/>
      <c r="AL1" s="53"/>
      <c r="AM1" s="53"/>
      <c r="AN1" s="53"/>
      <c r="AO1" s="53"/>
      <c r="AP1" s="53"/>
      <c r="AQ1" s="53"/>
      <c r="AR1" s="53"/>
      <c r="AS1" s="53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</row>
    <row r="2" spans="1:319" ht="16" customHeight="1">
      <c r="A2" s="55"/>
      <c r="B2" s="56"/>
      <c r="C2" s="56"/>
      <c r="D2" s="56"/>
      <c r="E2" s="56"/>
      <c r="F2" s="56"/>
      <c r="G2" s="56"/>
      <c r="H2" s="56"/>
      <c r="I2" s="53"/>
      <c r="J2" s="53"/>
      <c r="K2" s="53"/>
      <c r="L2" s="53"/>
      <c r="M2" s="53"/>
      <c r="N2" s="57"/>
      <c r="O2" s="57"/>
      <c r="P2" s="57"/>
      <c r="Q2" s="57"/>
      <c r="R2" s="57"/>
      <c r="S2" s="57"/>
      <c r="T2" s="57"/>
      <c r="U2" s="57"/>
      <c r="V2" s="57"/>
      <c r="W2" s="57"/>
      <c r="X2" s="58"/>
      <c r="Y2" s="58"/>
      <c r="Z2" s="58"/>
      <c r="AA2" s="58"/>
      <c r="AB2" s="54"/>
      <c r="AC2" s="54"/>
      <c r="AD2" s="54"/>
      <c r="AE2" s="54"/>
      <c r="AF2" s="54"/>
      <c r="AG2" s="54"/>
      <c r="AH2" s="54"/>
      <c r="AI2" s="54"/>
      <c r="AJ2" s="53"/>
      <c r="AK2" s="53"/>
      <c r="AL2" s="53"/>
      <c r="AM2" s="53"/>
      <c r="AN2" s="53"/>
      <c r="AO2" s="53"/>
      <c r="AP2" s="53"/>
      <c r="AQ2" s="53"/>
      <c r="AR2" s="53"/>
      <c r="AS2" s="53"/>
    </row>
    <row r="3" spans="1:319">
      <c r="A3" s="55"/>
      <c r="B3" s="14" t="s">
        <v>0</v>
      </c>
      <c r="C3" s="14" t="s">
        <v>711</v>
      </c>
      <c r="D3" s="14" t="s">
        <v>1</v>
      </c>
      <c r="E3" s="14" t="s">
        <v>2</v>
      </c>
      <c r="F3" s="14" t="s">
        <v>1292</v>
      </c>
      <c r="G3" s="14" t="s">
        <v>3</v>
      </c>
      <c r="H3" s="49" t="s">
        <v>1235</v>
      </c>
      <c r="I3" s="14" t="s">
        <v>4</v>
      </c>
      <c r="J3" s="49" t="s">
        <v>1366</v>
      </c>
      <c r="K3" s="49" t="s">
        <v>1367</v>
      </c>
      <c r="L3" s="49" t="s">
        <v>1368</v>
      </c>
      <c r="M3" s="49" t="s">
        <v>5</v>
      </c>
      <c r="N3" s="50" t="s">
        <v>1276</v>
      </c>
      <c r="O3" s="14" t="s">
        <v>6</v>
      </c>
      <c r="P3" s="14" t="s">
        <v>1275</v>
      </c>
      <c r="Q3" s="14" t="s">
        <v>7</v>
      </c>
      <c r="R3" s="49" t="s">
        <v>8</v>
      </c>
      <c r="S3" s="49" t="s">
        <v>9</v>
      </c>
      <c r="T3" s="49" t="s">
        <v>10</v>
      </c>
      <c r="U3" s="14" t="s">
        <v>11</v>
      </c>
      <c r="V3" s="49" t="s">
        <v>12</v>
      </c>
      <c r="W3" s="14" t="s">
        <v>1236</v>
      </c>
      <c r="X3" s="51" t="s">
        <v>1285</v>
      </c>
      <c r="Y3" s="51" t="s">
        <v>705</v>
      </c>
      <c r="Z3" s="51" t="s">
        <v>706</v>
      </c>
      <c r="AA3" s="51" t="s">
        <v>1286</v>
      </c>
      <c r="AB3" s="49" t="s">
        <v>1266</v>
      </c>
      <c r="AC3" s="49" t="s">
        <v>1273</v>
      </c>
      <c r="AD3" s="49" t="s">
        <v>1313</v>
      </c>
      <c r="AE3" s="49" t="s">
        <v>1314</v>
      </c>
      <c r="AF3" s="49" t="s">
        <v>1274</v>
      </c>
      <c r="AG3" s="49" t="s">
        <v>1315</v>
      </c>
      <c r="AH3" s="49" t="s">
        <v>1316</v>
      </c>
      <c r="AI3" s="49" t="s">
        <v>1317</v>
      </c>
      <c r="AJ3" s="49" t="s">
        <v>1318</v>
      </c>
      <c r="AK3" s="49" t="s">
        <v>1369</v>
      </c>
      <c r="AL3" s="49" t="s">
        <v>1319</v>
      </c>
      <c r="AM3" s="49" t="s">
        <v>1320</v>
      </c>
      <c r="AN3" s="49" t="s">
        <v>1321</v>
      </c>
      <c r="AO3" s="49" t="s">
        <v>1322</v>
      </c>
      <c r="AP3" s="49" t="s">
        <v>1323</v>
      </c>
      <c r="AQ3" s="49" t="s">
        <v>1324</v>
      </c>
      <c r="AR3" s="49" t="s">
        <v>1332</v>
      </c>
      <c r="AS3" s="49" t="s">
        <v>1333</v>
      </c>
    </row>
    <row r="4" spans="1:319">
      <c r="A4" s="15" t="s">
        <v>461</v>
      </c>
      <c r="B4" s="16" t="s">
        <v>14</v>
      </c>
      <c r="C4" s="16" t="s">
        <v>707</v>
      </c>
      <c r="D4" s="16" t="s">
        <v>15</v>
      </c>
      <c r="E4" s="16" t="s">
        <v>16</v>
      </c>
      <c r="F4" s="16" t="s">
        <v>1182</v>
      </c>
      <c r="G4" s="16" t="s">
        <v>17</v>
      </c>
      <c r="H4" s="16" t="s">
        <v>18</v>
      </c>
      <c r="I4" s="16" t="s">
        <v>19</v>
      </c>
      <c r="J4" s="17">
        <v>96</v>
      </c>
      <c r="K4" s="18">
        <v>50</v>
      </c>
      <c r="L4" s="19">
        <f>J4*K4</f>
        <v>4800</v>
      </c>
      <c r="M4" s="16" t="s">
        <v>20</v>
      </c>
      <c r="N4" s="16" t="s">
        <v>13</v>
      </c>
      <c r="O4" s="16" t="s">
        <v>22</v>
      </c>
      <c r="P4" s="16" t="s">
        <v>21</v>
      </c>
      <c r="Q4" s="16" t="s">
        <v>23</v>
      </c>
      <c r="R4" s="16">
        <v>7</v>
      </c>
      <c r="S4" s="16" t="s">
        <v>24</v>
      </c>
      <c r="T4" s="16">
        <v>11</v>
      </c>
      <c r="U4" s="16" t="s">
        <v>25</v>
      </c>
      <c r="V4" s="16">
        <f>LEN(U4)</f>
        <v>8</v>
      </c>
      <c r="W4" s="16" t="s">
        <v>26</v>
      </c>
      <c r="X4" s="20">
        <v>2383591</v>
      </c>
      <c r="Y4" s="18">
        <f>(X4-AA4)</f>
        <v>37196</v>
      </c>
      <c r="Z4" s="21">
        <f>Y4*100/X4</f>
        <v>1.5605026197867</v>
      </c>
      <c r="AA4" s="22">
        <v>2346395</v>
      </c>
      <c r="AB4" s="22">
        <v>2249966</v>
      </c>
      <c r="AC4" s="23">
        <f>(AB4*100)/AA4</f>
        <v>95.890333895188149</v>
      </c>
      <c r="AD4" s="22">
        <v>2174508</v>
      </c>
      <c r="AE4" s="24">
        <v>0.966462604324</v>
      </c>
      <c r="AF4" s="24">
        <v>0.16152741108300001</v>
      </c>
      <c r="AG4" s="22">
        <v>2160242</v>
      </c>
      <c r="AH4" s="24">
        <v>0.96012206406699996</v>
      </c>
      <c r="AI4" s="24">
        <v>2.6810533110999999</v>
      </c>
      <c r="AJ4" s="25" t="s">
        <v>1326</v>
      </c>
      <c r="AK4" s="24">
        <v>89.499099999999999</v>
      </c>
      <c r="AL4" s="24">
        <v>0.113777</v>
      </c>
      <c r="AM4" s="26">
        <v>0.269704</v>
      </c>
      <c r="AN4" s="24">
        <v>88.331500000000005</v>
      </c>
      <c r="AO4" s="24">
        <v>0.132025</v>
      </c>
      <c r="AP4" s="24">
        <v>92.613100000000003</v>
      </c>
      <c r="AQ4" s="24">
        <v>0.12585299999999999</v>
      </c>
      <c r="AR4" s="24">
        <v>92.643299999999996</v>
      </c>
      <c r="AS4" s="24">
        <v>0.12585299999999999</v>
      </c>
    </row>
    <row r="5" spans="1:319">
      <c r="A5" s="15" t="s">
        <v>462</v>
      </c>
      <c r="B5" s="16" t="s">
        <v>14</v>
      </c>
      <c r="C5" s="16" t="s">
        <v>707</v>
      </c>
      <c r="D5" s="16" t="s">
        <v>15</v>
      </c>
      <c r="E5" s="16" t="s">
        <v>16</v>
      </c>
      <c r="F5" s="16" t="s">
        <v>1182</v>
      </c>
      <c r="G5" s="16" t="s">
        <v>17</v>
      </c>
      <c r="H5" s="16" t="s">
        <v>18</v>
      </c>
      <c r="I5" s="16" t="s">
        <v>19</v>
      </c>
      <c r="J5" s="17">
        <v>53</v>
      </c>
      <c r="K5" s="18">
        <v>50</v>
      </c>
      <c r="L5" s="19">
        <f>J5*K5</f>
        <v>2650</v>
      </c>
      <c r="M5" s="16" t="s">
        <v>20</v>
      </c>
      <c r="N5" s="16" t="s">
        <v>27</v>
      </c>
      <c r="O5" s="16" t="s">
        <v>22</v>
      </c>
      <c r="P5" s="16" t="s">
        <v>21</v>
      </c>
      <c r="Q5" s="16" t="s">
        <v>23</v>
      </c>
      <c r="R5" s="16">
        <v>7</v>
      </c>
      <c r="S5" s="16" t="s">
        <v>28</v>
      </c>
      <c r="T5" s="16">
        <v>11</v>
      </c>
      <c r="U5" s="16" t="s">
        <v>29</v>
      </c>
      <c r="V5" s="16">
        <f>LEN(U5)</f>
        <v>10</v>
      </c>
      <c r="W5" s="16" t="s">
        <v>26</v>
      </c>
      <c r="X5" s="20">
        <v>493463</v>
      </c>
      <c r="Y5" s="18">
        <f>(X5-AA5)</f>
        <v>3362</v>
      </c>
      <c r="Z5" s="21">
        <f>Y5*100/X5</f>
        <v>0.68130741311911935</v>
      </c>
      <c r="AA5" s="22">
        <v>490101</v>
      </c>
      <c r="AB5" s="22">
        <v>471381</v>
      </c>
      <c r="AC5" s="23">
        <f>(AB5*100)/AA5</f>
        <v>96.18037914633922</v>
      </c>
      <c r="AD5" s="22">
        <v>452127</v>
      </c>
      <c r="AE5" s="24">
        <v>0.95915406009199999</v>
      </c>
      <c r="AF5" s="24">
        <v>3.3229399769099999E-2</v>
      </c>
      <c r="AG5" s="22">
        <v>449603</v>
      </c>
      <c r="AH5" s="24">
        <v>0.95379958038199997</v>
      </c>
      <c r="AI5" s="24">
        <v>0.55258320969899999</v>
      </c>
      <c r="AJ5" s="25" t="s">
        <v>1326</v>
      </c>
      <c r="AK5" s="24">
        <v>18.9389</v>
      </c>
      <c r="AL5" s="24">
        <v>7.3430999999999997</v>
      </c>
      <c r="AM5" s="26">
        <v>0.189467</v>
      </c>
      <c r="AN5" s="24">
        <v>18.648700000000002</v>
      </c>
      <c r="AO5" s="24">
        <v>7.68567</v>
      </c>
      <c r="AP5" s="24">
        <v>19.561299999999999</v>
      </c>
      <c r="AQ5" s="24">
        <v>7.2897999999999996</v>
      </c>
      <c r="AR5" s="24">
        <v>19.5655</v>
      </c>
      <c r="AS5" s="24">
        <v>7.3188399999999998</v>
      </c>
    </row>
    <row r="6" spans="1:319">
      <c r="A6" s="15" t="s">
        <v>463</v>
      </c>
      <c r="B6" s="16" t="s">
        <v>14</v>
      </c>
      <c r="C6" s="16" t="s">
        <v>707</v>
      </c>
      <c r="D6" s="16" t="s">
        <v>15</v>
      </c>
      <c r="E6" s="16" t="s">
        <v>16</v>
      </c>
      <c r="F6" s="16" t="s">
        <v>1182</v>
      </c>
      <c r="G6" s="16" t="s">
        <v>17</v>
      </c>
      <c r="H6" s="16" t="s">
        <v>18</v>
      </c>
      <c r="I6" s="16" t="s">
        <v>19</v>
      </c>
      <c r="J6" s="17">
        <v>125</v>
      </c>
      <c r="K6" s="18">
        <v>50</v>
      </c>
      <c r="L6" s="19">
        <f>J6*K6</f>
        <v>6250</v>
      </c>
      <c r="M6" s="16" t="s">
        <v>20</v>
      </c>
      <c r="N6" s="16" t="s">
        <v>30</v>
      </c>
      <c r="O6" s="16" t="s">
        <v>22</v>
      </c>
      <c r="P6" s="16" t="s">
        <v>21</v>
      </c>
      <c r="Q6" s="16" t="s">
        <v>23</v>
      </c>
      <c r="R6" s="16">
        <v>7</v>
      </c>
      <c r="S6" s="16" t="s">
        <v>31</v>
      </c>
      <c r="T6" s="16">
        <v>11</v>
      </c>
      <c r="U6" s="16" t="s">
        <v>32</v>
      </c>
      <c r="V6" s="16">
        <f>LEN(U6)</f>
        <v>6</v>
      </c>
      <c r="W6" s="16" t="s">
        <v>26</v>
      </c>
      <c r="X6" s="20">
        <v>4180176</v>
      </c>
      <c r="Y6" s="18">
        <f>(X6-AA6)</f>
        <v>112944</v>
      </c>
      <c r="Z6" s="21">
        <f>Y6*100/X6</f>
        <v>2.7018958053440811</v>
      </c>
      <c r="AA6" s="22">
        <v>4067232</v>
      </c>
      <c r="AB6" s="22">
        <v>3879752</v>
      </c>
      <c r="AC6" s="23">
        <f>(AB6*100)/AA6</f>
        <v>95.390476864855515</v>
      </c>
      <c r="AD6" s="22">
        <v>3741220</v>
      </c>
      <c r="AE6" s="24">
        <v>0.96429359402399994</v>
      </c>
      <c r="AF6" s="24">
        <v>0.28127499365000003</v>
      </c>
      <c r="AG6" s="22">
        <v>3712510</v>
      </c>
      <c r="AH6" s="24">
        <v>0.95689363650000003</v>
      </c>
      <c r="AI6" s="24">
        <v>4.66048686307</v>
      </c>
      <c r="AJ6" s="25" t="s">
        <v>1326</v>
      </c>
      <c r="AK6" s="24">
        <v>151.393</v>
      </c>
      <c r="AL6" s="24">
        <v>9.45965E-2</v>
      </c>
      <c r="AM6" s="26">
        <v>0.24782199999999999</v>
      </c>
      <c r="AN6" s="24">
        <v>149.51499999999999</v>
      </c>
      <c r="AO6" s="24">
        <v>0.121327</v>
      </c>
      <c r="AP6" s="24">
        <v>155.68</v>
      </c>
      <c r="AQ6" s="24">
        <v>9.1969599999999999E-2</v>
      </c>
      <c r="AR6" s="24">
        <v>155.69</v>
      </c>
      <c r="AS6" s="24">
        <v>9.1969599999999999E-2</v>
      </c>
    </row>
    <row r="7" spans="1:319">
      <c r="A7" s="15" t="s">
        <v>464</v>
      </c>
      <c r="B7" s="16" t="s">
        <v>14</v>
      </c>
      <c r="C7" s="16" t="s">
        <v>707</v>
      </c>
      <c r="D7" s="16" t="s">
        <v>15</v>
      </c>
      <c r="E7" s="16" t="s">
        <v>16</v>
      </c>
      <c r="F7" s="16" t="s">
        <v>1182</v>
      </c>
      <c r="G7" s="16" t="s">
        <v>17</v>
      </c>
      <c r="H7" s="16" t="s">
        <v>18</v>
      </c>
      <c r="I7" s="16" t="s">
        <v>19</v>
      </c>
      <c r="J7" s="17">
        <v>26.4</v>
      </c>
      <c r="K7" s="18">
        <v>50</v>
      </c>
      <c r="L7" s="19">
        <f>J7*K7</f>
        <v>1320</v>
      </c>
      <c r="M7" s="16" t="s">
        <v>20</v>
      </c>
      <c r="N7" s="16" t="s">
        <v>33</v>
      </c>
      <c r="O7" s="16" t="s">
        <v>22</v>
      </c>
      <c r="P7" s="16" t="s">
        <v>21</v>
      </c>
      <c r="Q7" s="16" t="s">
        <v>23</v>
      </c>
      <c r="R7" s="16">
        <v>7</v>
      </c>
      <c r="S7" s="16" t="s">
        <v>34</v>
      </c>
      <c r="T7" s="16">
        <v>11</v>
      </c>
      <c r="U7" s="16" t="s">
        <v>35</v>
      </c>
      <c r="V7" s="16">
        <f>LEN(U7)</f>
        <v>5</v>
      </c>
      <c r="W7" s="16" t="s">
        <v>26</v>
      </c>
      <c r="X7" s="20">
        <v>2295822</v>
      </c>
      <c r="Y7" s="18">
        <f>(X7-AA7)</f>
        <v>39904</v>
      </c>
      <c r="Z7" s="21">
        <f>Y7*100/X7</f>
        <v>1.7381138433206058</v>
      </c>
      <c r="AA7" s="22">
        <v>2255918</v>
      </c>
      <c r="AB7" s="22">
        <v>2147727</v>
      </c>
      <c r="AC7" s="23">
        <f>(AB7*100)/AA7</f>
        <v>95.204125327250367</v>
      </c>
      <c r="AD7" s="22">
        <v>2064102</v>
      </c>
      <c r="AE7" s="24">
        <v>0.96106348711900003</v>
      </c>
      <c r="AF7" s="24">
        <v>0.15327276762700001</v>
      </c>
      <c r="AG7" s="22">
        <v>2048265</v>
      </c>
      <c r="AH7" s="24">
        <v>0.95368964491300001</v>
      </c>
      <c r="AI7" s="24">
        <v>2.5410151540000001</v>
      </c>
      <c r="AJ7" s="25" t="s">
        <v>1326</v>
      </c>
      <c r="AK7" s="24">
        <v>85.348799999999997</v>
      </c>
      <c r="AL7" s="24">
        <v>0.119001</v>
      </c>
      <c r="AM7" s="26">
        <v>0.25458700000000001</v>
      </c>
      <c r="AN7" s="24">
        <v>84.165899999999993</v>
      </c>
      <c r="AO7" s="24">
        <v>0.126002</v>
      </c>
      <c r="AP7" s="24">
        <v>87.6905</v>
      </c>
      <c r="AQ7" s="24">
        <v>0.15489600000000001</v>
      </c>
      <c r="AR7" s="24">
        <v>87.698099999999997</v>
      </c>
      <c r="AS7" s="24">
        <v>0.15489600000000001</v>
      </c>
    </row>
    <row r="8" spans="1:319">
      <c r="A8" s="15" t="s">
        <v>465</v>
      </c>
      <c r="B8" s="16" t="s">
        <v>14</v>
      </c>
      <c r="C8" s="16" t="s">
        <v>707</v>
      </c>
      <c r="D8" s="16" t="s">
        <v>15</v>
      </c>
      <c r="E8" s="16" t="s">
        <v>16</v>
      </c>
      <c r="F8" s="16" t="s">
        <v>1182</v>
      </c>
      <c r="G8" s="16" t="s">
        <v>17</v>
      </c>
      <c r="H8" s="16" t="s">
        <v>18</v>
      </c>
      <c r="I8" s="16" t="s">
        <v>19</v>
      </c>
      <c r="J8" s="17">
        <v>125</v>
      </c>
      <c r="K8" s="18">
        <v>50</v>
      </c>
      <c r="L8" s="19">
        <f>J8*K8</f>
        <v>6250</v>
      </c>
      <c r="M8" s="16" t="s">
        <v>20</v>
      </c>
      <c r="N8" s="16" t="s">
        <v>36</v>
      </c>
      <c r="O8" s="16" t="s">
        <v>22</v>
      </c>
      <c r="P8" s="16" t="s">
        <v>21</v>
      </c>
      <c r="Q8" s="16" t="s">
        <v>23</v>
      </c>
      <c r="R8" s="16">
        <v>7</v>
      </c>
      <c r="S8" s="16" t="s">
        <v>37</v>
      </c>
      <c r="T8" s="16">
        <v>11</v>
      </c>
      <c r="U8" s="16" t="s">
        <v>38</v>
      </c>
      <c r="V8" s="16">
        <f>LEN(U8)</f>
        <v>5</v>
      </c>
      <c r="W8" s="16" t="s">
        <v>26</v>
      </c>
      <c r="X8" s="20">
        <v>2600309</v>
      </c>
      <c r="Y8" s="18">
        <f>(X8-AA8)</f>
        <v>74813</v>
      </c>
      <c r="Z8" s="21">
        <f>Y8*100/X8</f>
        <v>2.877081146894465</v>
      </c>
      <c r="AA8" s="22">
        <v>2525496</v>
      </c>
      <c r="AB8" s="22">
        <v>2415675</v>
      </c>
      <c r="AC8" s="23">
        <f>(AB8*100)/AA8</f>
        <v>95.651507664237045</v>
      </c>
      <c r="AD8" s="22">
        <v>2338628</v>
      </c>
      <c r="AE8" s="24">
        <v>0.96810539497199999</v>
      </c>
      <c r="AF8" s="24">
        <v>0.17389286494</v>
      </c>
      <c r="AG8" s="22">
        <v>2324359</v>
      </c>
      <c r="AH8" s="24">
        <v>0.96219855733899995</v>
      </c>
      <c r="AI8" s="24">
        <v>2.8876808448100002</v>
      </c>
      <c r="AJ8" s="25" t="s">
        <v>1326</v>
      </c>
      <c r="AK8" s="24">
        <v>97.0732</v>
      </c>
      <c r="AL8" s="24">
        <v>0.12773399999999999</v>
      </c>
      <c r="AM8" s="26">
        <v>0.256577</v>
      </c>
      <c r="AN8" s="24">
        <v>95.815899999999999</v>
      </c>
      <c r="AO8" s="24">
        <v>0.14660699999999999</v>
      </c>
      <c r="AP8" s="24">
        <v>99.270200000000003</v>
      </c>
      <c r="AQ8" s="24">
        <v>0.164577</v>
      </c>
      <c r="AR8" s="24">
        <v>99.297499999999999</v>
      </c>
      <c r="AS8" s="24">
        <v>0.164577</v>
      </c>
    </row>
    <row r="9" spans="1:319">
      <c r="A9" s="15" t="s">
        <v>466</v>
      </c>
      <c r="B9" s="16" t="s">
        <v>14</v>
      </c>
      <c r="C9" s="16" t="s">
        <v>707</v>
      </c>
      <c r="D9" s="16" t="s">
        <v>15</v>
      </c>
      <c r="E9" s="16" t="s">
        <v>16</v>
      </c>
      <c r="F9" s="16" t="s">
        <v>1182</v>
      </c>
      <c r="G9" s="16" t="s">
        <v>17</v>
      </c>
      <c r="H9" s="16" t="s">
        <v>18</v>
      </c>
      <c r="I9" s="16" t="s">
        <v>19</v>
      </c>
      <c r="J9" s="17">
        <v>63</v>
      </c>
      <c r="K9" s="18">
        <v>50</v>
      </c>
      <c r="L9" s="19">
        <f>J9*K9</f>
        <v>3150</v>
      </c>
      <c r="M9" s="16" t="s">
        <v>20</v>
      </c>
      <c r="N9" s="16" t="s">
        <v>39</v>
      </c>
      <c r="O9" s="16" t="s">
        <v>22</v>
      </c>
      <c r="P9" s="16" t="s">
        <v>21</v>
      </c>
      <c r="Q9" s="16" t="s">
        <v>23</v>
      </c>
      <c r="R9" s="16">
        <v>7</v>
      </c>
      <c r="S9" s="16" t="s">
        <v>40</v>
      </c>
      <c r="T9" s="16">
        <v>12</v>
      </c>
      <c r="U9" s="16" t="s">
        <v>41</v>
      </c>
      <c r="V9" s="16">
        <f>LEN(U9)</f>
        <v>9</v>
      </c>
      <c r="W9" s="16" t="s">
        <v>26</v>
      </c>
      <c r="X9" s="20">
        <v>2403565</v>
      </c>
      <c r="Y9" s="18">
        <f>(X9-AA9)</f>
        <v>65479</v>
      </c>
      <c r="Z9" s="21">
        <f>Y9*100/X9</f>
        <v>2.7242450276984398</v>
      </c>
      <c r="AA9" s="22">
        <v>2338086</v>
      </c>
      <c r="AB9" s="22">
        <v>2234744</v>
      </c>
      <c r="AC9" s="23">
        <f>(AB9*100)/AA9</f>
        <v>95.580059929361028</v>
      </c>
      <c r="AD9" s="22">
        <v>2151385</v>
      </c>
      <c r="AE9" s="24">
        <v>0.96269863572699998</v>
      </c>
      <c r="AF9" s="24">
        <v>0.15867124295000001</v>
      </c>
      <c r="AG9" s="22">
        <v>2135558</v>
      </c>
      <c r="AH9" s="24">
        <v>0.95561639274999999</v>
      </c>
      <c r="AI9" s="24">
        <v>2.6332411336299999</v>
      </c>
      <c r="AJ9" s="25" t="s">
        <v>1326</v>
      </c>
      <c r="AK9" s="24">
        <v>88.951099999999997</v>
      </c>
      <c r="AL9" s="24">
        <v>9.3698699999999996E-2</v>
      </c>
      <c r="AM9" s="26">
        <v>0.26675300000000002</v>
      </c>
      <c r="AN9" s="24">
        <v>87.799400000000006</v>
      </c>
      <c r="AO9" s="24">
        <v>9.5571600000000007E-2</v>
      </c>
      <c r="AP9" s="24">
        <v>91.083200000000005</v>
      </c>
      <c r="AQ9" s="24">
        <v>0.15489600000000001</v>
      </c>
      <c r="AR9" s="24">
        <v>91.113299999999995</v>
      </c>
      <c r="AS9" s="24">
        <v>0.15005599999999999</v>
      </c>
    </row>
    <row r="10" spans="1:319">
      <c r="A10" s="15" t="s">
        <v>467</v>
      </c>
      <c r="B10" s="16" t="s">
        <v>14</v>
      </c>
      <c r="C10" s="16" t="s">
        <v>707</v>
      </c>
      <c r="D10" s="16" t="s">
        <v>15</v>
      </c>
      <c r="E10" s="16" t="s">
        <v>16</v>
      </c>
      <c r="F10" s="16" t="s">
        <v>1182</v>
      </c>
      <c r="G10" s="16" t="s">
        <v>17</v>
      </c>
      <c r="H10" s="16" t="s">
        <v>18</v>
      </c>
      <c r="I10" s="16" t="s">
        <v>19</v>
      </c>
      <c r="J10" s="17">
        <v>125</v>
      </c>
      <c r="K10" s="18">
        <v>50</v>
      </c>
      <c r="L10" s="19">
        <f>J10*K10</f>
        <v>6250</v>
      </c>
      <c r="M10" s="16" t="s">
        <v>20</v>
      </c>
      <c r="N10" s="16" t="s">
        <v>42</v>
      </c>
      <c r="O10" s="16" t="s">
        <v>22</v>
      </c>
      <c r="P10" s="16" t="s">
        <v>21</v>
      </c>
      <c r="Q10" s="16" t="s">
        <v>23</v>
      </c>
      <c r="R10" s="16">
        <v>7</v>
      </c>
      <c r="S10" s="16" t="s">
        <v>43</v>
      </c>
      <c r="T10" s="16">
        <v>12</v>
      </c>
      <c r="U10" s="16" t="s">
        <v>44</v>
      </c>
      <c r="V10" s="16">
        <f>LEN(U10)</f>
        <v>10</v>
      </c>
      <c r="W10" s="16" t="s">
        <v>26</v>
      </c>
      <c r="X10" s="20">
        <v>2881430</v>
      </c>
      <c r="Y10" s="18">
        <f>(X10-AA10)</f>
        <v>91496</v>
      </c>
      <c r="Z10" s="21">
        <f>Y10*100/X10</f>
        <v>3.1753677861339682</v>
      </c>
      <c r="AA10" s="22">
        <v>2789934</v>
      </c>
      <c r="AB10" s="22">
        <v>2679219</v>
      </c>
      <c r="AC10" s="23">
        <f>(AB10*100)/AA10</f>
        <v>96.031626554606675</v>
      </c>
      <c r="AD10" s="22">
        <v>2592223</v>
      </c>
      <c r="AE10" s="24">
        <v>0.96752934343899999</v>
      </c>
      <c r="AF10" s="24">
        <v>0.19095169253700001</v>
      </c>
      <c r="AG10" s="22">
        <v>2573665</v>
      </c>
      <c r="AH10" s="24">
        <v>0.96060269802499998</v>
      </c>
      <c r="AI10" s="24">
        <v>3.1688359079700001</v>
      </c>
      <c r="AJ10" s="25" t="s">
        <v>1326</v>
      </c>
      <c r="AK10" s="24">
        <v>106.79</v>
      </c>
      <c r="AL10" s="24">
        <v>9.1331700000000002E-2</v>
      </c>
      <c r="AM10" s="26">
        <v>0.26916000000000001</v>
      </c>
      <c r="AN10" s="24">
        <v>105.476</v>
      </c>
      <c r="AO10" s="24">
        <v>9.8900000000000002E-2</v>
      </c>
      <c r="AP10" s="24">
        <v>109.128</v>
      </c>
      <c r="AQ10" s="24">
        <v>0.13553399999999999</v>
      </c>
      <c r="AR10" s="24">
        <v>109.157</v>
      </c>
      <c r="AS10" s="24">
        <v>0.140375</v>
      </c>
    </row>
    <row r="11" spans="1:319">
      <c r="A11" s="15" t="s">
        <v>468</v>
      </c>
      <c r="B11" s="16" t="s">
        <v>14</v>
      </c>
      <c r="C11" s="16" t="s">
        <v>707</v>
      </c>
      <c r="D11" s="16" t="s">
        <v>15</v>
      </c>
      <c r="E11" s="16" t="s">
        <v>16</v>
      </c>
      <c r="F11" s="16" t="s">
        <v>1182</v>
      </c>
      <c r="G11" s="16" t="s">
        <v>17</v>
      </c>
      <c r="H11" s="16" t="s">
        <v>18</v>
      </c>
      <c r="I11" s="16" t="s">
        <v>19</v>
      </c>
      <c r="J11" s="17">
        <v>77.599999999999994</v>
      </c>
      <c r="K11" s="18">
        <v>50</v>
      </c>
      <c r="L11" s="19">
        <f>J11*K11</f>
        <v>3879.9999999999995</v>
      </c>
      <c r="M11" s="16" t="s">
        <v>20</v>
      </c>
      <c r="N11" s="16" t="s">
        <v>45</v>
      </c>
      <c r="O11" s="16" t="s">
        <v>22</v>
      </c>
      <c r="P11" s="16" t="s">
        <v>21</v>
      </c>
      <c r="Q11" s="16" t="s">
        <v>23</v>
      </c>
      <c r="R11" s="16">
        <v>7</v>
      </c>
      <c r="S11" s="16" t="s">
        <v>46</v>
      </c>
      <c r="T11" s="16">
        <v>12</v>
      </c>
      <c r="U11" s="16" t="s">
        <v>47</v>
      </c>
      <c r="V11" s="16">
        <f>LEN(U11)</f>
        <v>8</v>
      </c>
      <c r="W11" s="16" t="s">
        <v>26</v>
      </c>
      <c r="X11" s="20">
        <v>3290579</v>
      </c>
      <c r="Y11" s="18">
        <f>(X11-AA11)</f>
        <v>71701</v>
      </c>
      <c r="Z11" s="21">
        <f>Y11*100/X11</f>
        <v>2.1789782284515886</v>
      </c>
      <c r="AA11" s="22">
        <v>3218878</v>
      </c>
      <c r="AB11" s="22">
        <v>3074882</v>
      </c>
      <c r="AC11" s="23">
        <f>(AB11*100)/AA11</f>
        <v>95.526515761081967</v>
      </c>
      <c r="AD11" s="22">
        <v>2980992</v>
      </c>
      <c r="AE11" s="24">
        <v>0.96946549493599998</v>
      </c>
      <c r="AF11" s="24">
        <v>0.221974869559</v>
      </c>
      <c r="AG11" s="22">
        <v>2961111</v>
      </c>
      <c r="AH11" s="24">
        <v>0.96299988097099998</v>
      </c>
      <c r="AI11" s="24">
        <v>3.6836369361600001</v>
      </c>
      <c r="AJ11" s="25" t="s">
        <v>1326</v>
      </c>
      <c r="AK11" s="24">
        <v>122.785</v>
      </c>
      <c r="AL11" s="24">
        <v>0.10333000000000001</v>
      </c>
      <c r="AM11" s="26">
        <v>0.26896799999999998</v>
      </c>
      <c r="AN11" s="24">
        <v>121.148</v>
      </c>
      <c r="AO11" s="24">
        <v>0.10951900000000001</v>
      </c>
      <c r="AP11" s="24">
        <v>125.651</v>
      </c>
      <c r="AQ11" s="24">
        <v>0.116172</v>
      </c>
      <c r="AR11" s="24">
        <v>125.696</v>
      </c>
      <c r="AS11" s="24">
        <v>0.116172</v>
      </c>
    </row>
    <row r="12" spans="1:319">
      <c r="A12" s="15" t="s">
        <v>469</v>
      </c>
      <c r="B12" s="16" t="s">
        <v>14</v>
      </c>
      <c r="C12" s="16" t="s">
        <v>707</v>
      </c>
      <c r="D12" s="16" t="s">
        <v>15</v>
      </c>
      <c r="E12" s="16" t="s">
        <v>16</v>
      </c>
      <c r="F12" s="16" t="s">
        <v>1182</v>
      </c>
      <c r="G12" s="16" t="s">
        <v>17</v>
      </c>
      <c r="H12" s="16" t="s">
        <v>18</v>
      </c>
      <c r="I12" s="16" t="s">
        <v>19</v>
      </c>
      <c r="J12" s="17">
        <v>59.6</v>
      </c>
      <c r="K12" s="18">
        <v>50</v>
      </c>
      <c r="L12" s="19">
        <f>J12*K12</f>
        <v>2980</v>
      </c>
      <c r="M12" s="16" t="s">
        <v>20</v>
      </c>
      <c r="N12" s="16" t="s">
        <v>48</v>
      </c>
      <c r="O12" s="16" t="s">
        <v>22</v>
      </c>
      <c r="P12" s="16" t="s">
        <v>21</v>
      </c>
      <c r="Q12" s="16" t="s">
        <v>23</v>
      </c>
      <c r="R12" s="16">
        <v>7</v>
      </c>
      <c r="S12" s="16" t="s">
        <v>24</v>
      </c>
      <c r="T12" s="16">
        <v>12</v>
      </c>
      <c r="U12" s="16" t="s">
        <v>49</v>
      </c>
      <c r="V12" s="16">
        <f>LEN(U12)</f>
        <v>7</v>
      </c>
      <c r="W12" s="16" t="s">
        <v>26</v>
      </c>
      <c r="X12" s="20">
        <v>447181</v>
      </c>
      <c r="Y12" s="18">
        <f>(X12-AA12)</f>
        <v>3161</v>
      </c>
      <c r="Z12" s="21">
        <f>Y12*100/X12</f>
        <v>0.70687260863050982</v>
      </c>
      <c r="AA12" s="22">
        <v>444020</v>
      </c>
      <c r="AB12" s="22">
        <v>420838</v>
      </c>
      <c r="AC12" s="23">
        <f>(AB12*100)/AA12</f>
        <v>94.77906400612585</v>
      </c>
      <c r="AD12" s="22">
        <v>402558</v>
      </c>
      <c r="AE12" s="24">
        <v>0.95656285791700002</v>
      </c>
      <c r="AF12" s="24">
        <v>2.9746245586199999E-2</v>
      </c>
      <c r="AG12" s="22">
        <v>399103</v>
      </c>
      <c r="AH12" s="24">
        <v>0.94835304796599995</v>
      </c>
      <c r="AI12" s="24">
        <v>0.49335494823199999</v>
      </c>
      <c r="AJ12" s="25" t="s">
        <v>1326</v>
      </c>
      <c r="AK12" s="24">
        <v>15.334099999999999</v>
      </c>
      <c r="AL12" s="24">
        <v>10.8024</v>
      </c>
      <c r="AM12" s="26">
        <v>0.17469399999999999</v>
      </c>
      <c r="AN12" s="24">
        <v>15.1119</v>
      </c>
      <c r="AO12" s="24">
        <v>11.1455</v>
      </c>
      <c r="AP12" s="24">
        <v>15.7043</v>
      </c>
      <c r="AQ12" s="24">
        <v>10.305400000000001</v>
      </c>
      <c r="AR12" s="24">
        <v>15.713100000000001</v>
      </c>
      <c r="AS12" s="24">
        <v>10.344200000000001</v>
      </c>
    </row>
    <row r="13" spans="1:319">
      <c r="A13" s="15" t="s">
        <v>470</v>
      </c>
      <c r="B13" s="16" t="s">
        <v>14</v>
      </c>
      <c r="C13" s="16" t="s">
        <v>707</v>
      </c>
      <c r="D13" s="16" t="s">
        <v>15</v>
      </c>
      <c r="E13" s="16" t="s">
        <v>16</v>
      </c>
      <c r="F13" s="16" t="s">
        <v>1182</v>
      </c>
      <c r="G13" s="16" t="s">
        <v>17</v>
      </c>
      <c r="H13" s="16" t="s">
        <v>18</v>
      </c>
      <c r="I13" s="16" t="s">
        <v>19</v>
      </c>
      <c r="J13" s="17">
        <v>108</v>
      </c>
      <c r="K13" s="18">
        <v>50</v>
      </c>
      <c r="L13" s="19">
        <f>J13*K13</f>
        <v>5400</v>
      </c>
      <c r="M13" s="16" t="s">
        <v>20</v>
      </c>
      <c r="N13" s="16" t="s">
        <v>50</v>
      </c>
      <c r="O13" s="16" t="s">
        <v>22</v>
      </c>
      <c r="P13" s="16" t="s">
        <v>21</v>
      </c>
      <c r="Q13" s="16" t="s">
        <v>23</v>
      </c>
      <c r="R13" s="16">
        <v>7</v>
      </c>
      <c r="S13" s="16" t="s">
        <v>28</v>
      </c>
      <c r="T13" s="16">
        <v>12</v>
      </c>
      <c r="U13" s="16" t="s">
        <v>51</v>
      </c>
      <c r="V13" s="16">
        <f>LEN(U13)</f>
        <v>10</v>
      </c>
      <c r="W13" s="16" t="s">
        <v>26</v>
      </c>
      <c r="X13" s="20">
        <v>1785133</v>
      </c>
      <c r="Y13" s="18">
        <f>(X13-AA13)</f>
        <v>37842</v>
      </c>
      <c r="Z13" s="21">
        <f>Y13*100/X13</f>
        <v>2.1198420509844365</v>
      </c>
      <c r="AA13" s="22">
        <v>1747291</v>
      </c>
      <c r="AB13" s="22">
        <v>1671759</v>
      </c>
      <c r="AC13" s="23">
        <f>(AB13*100)/AA13</f>
        <v>95.677194010614144</v>
      </c>
      <c r="AD13" s="22">
        <v>1602715</v>
      </c>
      <c r="AE13" s="24">
        <v>0.95869978866600003</v>
      </c>
      <c r="AF13" s="24">
        <v>0.11758579242599999</v>
      </c>
      <c r="AG13" s="22">
        <v>1594216</v>
      </c>
      <c r="AH13" s="24">
        <v>0.95361592191199995</v>
      </c>
      <c r="AI13" s="24">
        <v>1.9546980918800001</v>
      </c>
      <c r="AJ13" s="25" t="s">
        <v>1326</v>
      </c>
      <c r="AK13" s="24">
        <v>68.635400000000004</v>
      </c>
      <c r="AL13" s="24">
        <v>0.18723400000000001</v>
      </c>
      <c r="AM13" s="26">
        <v>0.25633499999999998</v>
      </c>
      <c r="AN13" s="24">
        <v>67.670500000000004</v>
      </c>
      <c r="AO13" s="24">
        <v>0.20405999999999999</v>
      </c>
      <c r="AP13" s="24">
        <v>70.4238</v>
      </c>
      <c r="AQ13" s="24">
        <v>0.198461</v>
      </c>
      <c r="AR13" s="24">
        <v>70.431799999999996</v>
      </c>
      <c r="AS13" s="24">
        <v>0.198461</v>
      </c>
    </row>
    <row r="14" spans="1:319">
      <c r="A14" s="15" t="s">
        <v>471</v>
      </c>
      <c r="B14" s="16" t="s">
        <v>14</v>
      </c>
      <c r="C14" s="16" t="s">
        <v>707</v>
      </c>
      <c r="D14" s="16" t="s">
        <v>15</v>
      </c>
      <c r="E14" s="16" t="s">
        <v>16</v>
      </c>
      <c r="F14" s="16" t="s">
        <v>1182</v>
      </c>
      <c r="G14" s="16" t="s">
        <v>17</v>
      </c>
      <c r="H14" s="16" t="s">
        <v>18</v>
      </c>
      <c r="I14" s="16" t="s">
        <v>19</v>
      </c>
      <c r="J14" s="17">
        <v>66</v>
      </c>
      <c r="K14" s="18">
        <v>50</v>
      </c>
      <c r="L14" s="19">
        <f>J14*K14</f>
        <v>3300</v>
      </c>
      <c r="M14" s="16" t="s">
        <v>20</v>
      </c>
      <c r="N14" s="16" t="s">
        <v>52</v>
      </c>
      <c r="O14" s="16" t="s">
        <v>22</v>
      </c>
      <c r="P14" s="16" t="s">
        <v>21</v>
      </c>
      <c r="Q14" s="16" t="s">
        <v>23</v>
      </c>
      <c r="R14" s="16">
        <v>7</v>
      </c>
      <c r="S14" s="16" t="s">
        <v>31</v>
      </c>
      <c r="T14" s="16">
        <v>12</v>
      </c>
      <c r="U14" s="16" t="s">
        <v>53</v>
      </c>
      <c r="V14" s="16">
        <f>LEN(U14)</f>
        <v>7</v>
      </c>
      <c r="W14" s="16" t="s">
        <v>26</v>
      </c>
      <c r="X14" s="20">
        <v>2149931</v>
      </c>
      <c r="Y14" s="18">
        <f>(X14-AA14)</f>
        <v>37791</v>
      </c>
      <c r="Z14" s="21">
        <f>Y14*100/X14</f>
        <v>1.7577773426216934</v>
      </c>
      <c r="AA14" s="22">
        <v>2112140</v>
      </c>
      <c r="AB14" s="22">
        <v>2015918</v>
      </c>
      <c r="AC14" s="23">
        <f>(AB14*100)/AA14</f>
        <v>95.444336076207065</v>
      </c>
      <c r="AD14" s="22">
        <v>1934105</v>
      </c>
      <c r="AE14" s="24">
        <v>0.95941650404400003</v>
      </c>
      <c r="AF14" s="24">
        <v>0.143269015557</v>
      </c>
      <c r="AG14" s="22">
        <v>1918394</v>
      </c>
      <c r="AH14" s="24">
        <v>0.95162303228599998</v>
      </c>
      <c r="AI14" s="24">
        <v>2.3744321715700001</v>
      </c>
      <c r="AJ14" s="25" t="s">
        <v>1326</v>
      </c>
      <c r="AK14" s="24">
        <v>75.820999999999998</v>
      </c>
      <c r="AL14" s="24">
        <v>0.18315300000000001</v>
      </c>
      <c r="AM14" s="26">
        <v>0.245555</v>
      </c>
      <c r="AN14" s="24">
        <v>74.855699999999999</v>
      </c>
      <c r="AO14" s="24">
        <v>0.19605700000000001</v>
      </c>
      <c r="AP14" s="24">
        <v>77.632499999999993</v>
      </c>
      <c r="AQ14" s="24">
        <v>0.12585299999999999</v>
      </c>
      <c r="AR14" s="24">
        <v>77.644900000000007</v>
      </c>
      <c r="AS14" s="24">
        <v>0.12585299999999999</v>
      </c>
    </row>
    <row r="15" spans="1:319">
      <c r="A15" s="15" t="s">
        <v>472</v>
      </c>
      <c r="B15" s="16" t="s">
        <v>14</v>
      </c>
      <c r="C15" s="16" t="s">
        <v>707</v>
      </c>
      <c r="D15" s="16" t="s">
        <v>15</v>
      </c>
      <c r="E15" s="16" t="s">
        <v>16</v>
      </c>
      <c r="F15" s="16" t="s">
        <v>1182</v>
      </c>
      <c r="G15" s="16" t="s">
        <v>17</v>
      </c>
      <c r="H15" s="16" t="s">
        <v>18</v>
      </c>
      <c r="I15" s="16" t="s">
        <v>19</v>
      </c>
      <c r="J15" s="17">
        <v>125</v>
      </c>
      <c r="K15" s="18">
        <v>50</v>
      </c>
      <c r="L15" s="19">
        <f>J15*K15</f>
        <v>6250</v>
      </c>
      <c r="M15" s="16" t="s">
        <v>20</v>
      </c>
      <c r="N15" s="16" t="s">
        <v>54</v>
      </c>
      <c r="O15" s="16" t="s">
        <v>22</v>
      </c>
      <c r="P15" s="16" t="s">
        <v>21</v>
      </c>
      <c r="Q15" s="16" t="s">
        <v>23</v>
      </c>
      <c r="R15" s="16">
        <v>7</v>
      </c>
      <c r="S15" s="16" t="s">
        <v>34</v>
      </c>
      <c r="T15" s="16">
        <v>12</v>
      </c>
      <c r="U15" s="16" t="s">
        <v>55</v>
      </c>
      <c r="V15" s="16">
        <f>LEN(U15)</f>
        <v>8</v>
      </c>
      <c r="W15" s="16" t="s">
        <v>26</v>
      </c>
      <c r="X15" s="20">
        <v>4735289</v>
      </c>
      <c r="Y15" s="18">
        <f>(X15-AA15)</f>
        <v>122393</v>
      </c>
      <c r="Z15" s="21">
        <f>Y15*100/X15</f>
        <v>2.5846996878120851</v>
      </c>
      <c r="AA15" s="22">
        <v>4612896</v>
      </c>
      <c r="AB15" s="22">
        <v>4389900</v>
      </c>
      <c r="AC15" s="23">
        <f>(AB15*100)/AA15</f>
        <v>95.165813406588839</v>
      </c>
      <c r="AD15" s="22">
        <v>4246198</v>
      </c>
      <c r="AE15" s="24">
        <v>0.96726531356099998</v>
      </c>
      <c r="AF15" s="24">
        <v>0.31431437957399999</v>
      </c>
      <c r="AG15" s="22">
        <v>4215436</v>
      </c>
      <c r="AH15" s="24">
        <v>0.96025786464399998</v>
      </c>
      <c r="AI15" s="24">
        <v>5.2108076423599998</v>
      </c>
      <c r="AJ15" s="25" t="s">
        <v>1326</v>
      </c>
      <c r="AK15" s="24">
        <v>170.93</v>
      </c>
      <c r="AL15" s="24">
        <v>0.13597699999999999</v>
      </c>
      <c r="AM15" s="26">
        <v>0.26680399999999999</v>
      </c>
      <c r="AN15" s="24">
        <v>168.833</v>
      </c>
      <c r="AO15" s="24">
        <v>0.15484800000000001</v>
      </c>
      <c r="AP15" s="24">
        <v>176.06</v>
      </c>
      <c r="AQ15" s="24">
        <v>0.16941800000000001</v>
      </c>
      <c r="AR15" s="24">
        <v>176.155</v>
      </c>
      <c r="AS15" s="24">
        <v>0.174258</v>
      </c>
    </row>
    <row r="16" spans="1:319">
      <c r="A16" s="15" t="s">
        <v>473</v>
      </c>
      <c r="B16" s="16" t="s">
        <v>14</v>
      </c>
      <c r="C16" s="16" t="s">
        <v>707</v>
      </c>
      <c r="D16" s="16" t="s">
        <v>15</v>
      </c>
      <c r="E16" s="16" t="s">
        <v>16</v>
      </c>
      <c r="F16" s="16" t="s">
        <v>1182</v>
      </c>
      <c r="G16" s="16" t="s">
        <v>17</v>
      </c>
      <c r="H16" s="16" t="s">
        <v>18</v>
      </c>
      <c r="I16" s="16" t="s">
        <v>19</v>
      </c>
      <c r="J16" s="17">
        <v>111</v>
      </c>
      <c r="K16" s="18">
        <v>50</v>
      </c>
      <c r="L16" s="19">
        <f>J16*K16</f>
        <v>5550</v>
      </c>
      <c r="M16" s="16" t="s">
        <v>20</v>
      </c>
      <c r="N16" s="16" t="s">
        <v>56</v>
      </c>
      <c r="O16" s="16" t="s">
        <v>22</v>
      </c>
      <c r="P16" s="16" t="s">
        <v>21</v>
      </c>
      <c r="Q16" s="16" t="s">
        <v>23</v>
      </c>
      <c r="R16" s="16">
        <v>7</v>
      </c>
      <c r="S16" s="16" t="s">
        <v>37</v>
      </c>
      <c r="T16" s="16">
        <v>12</v>
      </c>
      <c r="U16" s="16" t="s">
        <v>57</v>
      </c>
      <c r="V16" s="16">
        <f>LEN(U16)</f>
        <v>6</v>
      </c>
      <c r="W16" s="16" t="s">
        <v>26</v>
      </c>
      <c r="X16" s="20">
        <v>788856</v>
      </c>
      <c r="Y16" s="18">
        <f>(X16-AA16)</f>
        <v>15086</v>
      </c>
      <c r="Z16" s="21">
        <f>Y16*100/X16</f>
        <v>1.91238958694616</v>
      </c>
      <c r="AA16" s="22">
        <v>773770</v>
      </c>
      <c r="AB16" s="22">
        <v>744798</v>
      </c>
      <c r="AC16" s="23">
        <f>(AB16*100)/AA16</f>
        <v>96.255734908306081</v>
      </c>
      <c r="AD16" s="22">
        <v>719230</v>
      </c>
      <c r="AE16" s="24">
        <v>0.96567122897799995</v>
      </c>
      <c r="AF16" s="24">
        <v>5.4262551026399999E-2</v>
      </c>
      <c r="AG16" s="22">
        <v>714452</v>
      </c>
      <c r="AH16" s="24">
        <v>0.95925606674599995</v>
      </c>
      <c r="AI16" s="24">
        <v>0.90001940083599996</v>
      </c>
      <c r="AJ16" s="25" t="s">
        <v>1326</v>
      </c>
      <c r="AK16" s="24">
        <v>30.996500000000001</v>
      </c>
      <c r="AL16" s="24">
        <v>1.8483499999999999</v>
      </c>
      <c r="AM16" s="26">
        <v>0.21786700000000001</v>
      </c>
      <c r="AN16" s="24">
        <v>30.553899999999999</v>
      </c>
      <c r="AO16" s="24">
        <v>1.9882200000000001</v>
      </c>
      <c r="AP16" s="24">
        <v>31.976099999999999</v>
      </c>
      <c r="AQ16" s="24">
        <v>1.69902</v>
      </c>
      <c r="AR16" s="24">
        <v>31.987500000000001</v>
      </c>
      <c r="AS16" s="24">
        <v>1.69902</v>
      </c>
    </row>
    <row r="17" spans="1:45">
      <c r="A17" s="28" t="s">
        <v>474</v>
      </c>
      <c r="B17" s="19" t="s">
        <v>453</v>
      </c>
      <c r="C17" s="16" t="s">
        <v>708</v>
      </c>
      <c r="D17" s="19" t="s">
        <v>77</v>
      </c>
      <c r="E17" s="19" t="s">
        <v>78</v>
      </c>
      <c r="F17" s="16" t="s">
        <v>1305</v>
      </c>
      <c r="G17" s="19" t="s">
        <v>79</v>
      </c>
      <c r="H17" s="19" t="s">
        <v>18</v>
      </c>
      <c r="I17" s="29" t="s">
        <v>19</v>
      </c>
      <c r="J17" s="30">
        <v>98.2</v>
      </c>
      <c r="K17" s="19">
        <v>50</v>
      </c>
      <c r="L17" s="19">
        <f>J17*K17</f>
        <v>4910</v>
      </c>
      <c r="M17" s="19" t="s">
        <v>20</v>
      </c>
      <c r="N17" s="18" t="s">
        <v>76</v>
      </c>
      <c r="O17" s="19" t="s">
        <v>80</v>
      </c>
      <c r="P17" s="19" t="s">
        <v>454</v>
      </c>
      <c r="Q17" s="19" t="s">
        <v>81</v>
      </c>
      <c r="R17" s="19">
        <v>3</v>
      </c>
      <c r="S17" s="19" t="s">
        <v>24</v>
      </c>
      <c r="T17" s="19">
        <v>5</v>
      </c>
      <c r="U17" s="19" t="s">
        <v>70</v>
      </c>
      <c r="V17" s="31">
        <f>LEN(U17)</f>
        <v>7</v>
      </c>
      <c r="W17" s="19" t="s">
        <v>82</v>
      </c>
      <c r="X17" s="20">
        <v>1075443</v>
      </c>
      <c r="Y17" s="18">
        <f>(X17-AA17)</f>
        <v>5414</v>
      </c>
      <c r="Z17" s="21">
        <f>Y17*100/X17</f>
        <v>0.50342045092115528</v>
      </c>
      <c r="AA17" s="22">
        <v>1070029</v>
      </c>
      <c r="AB17" s="22">
        <v>960627</v>
      </c>
      <c r="AC17" s="23">
        <f>(AB17*100)/AA17</f>
        <v>89.775791123418145</v>
      </c>
      <c r="AD17" s="22">
        <v>897882</v>
      </c>
      <c r="AE17" s="24">
        <v>0.934683284979</v>
      </c>
      <c r="AF17" s="24">
        <v>6.5482817736899998E-2</v>
      </c>
      <c r="AG17" s="22">
        <v>886370</v>
      </c>
      <c r="AH17" s="24">
        <v>0.92269944525799996</v>
      </c>
      <c r="AI17" s="24">
        <v>1.0801181477299999</v>
      </c>
      <c r="AJ17" s="25" t="s">
        <v>1326</v>
      </c>
      <c r="AK17" s="24">
        <v>31.459199999999999</v>
      </c>
      <c r="AL17" s="24">
        <v>15.5238</v>
      </c>
      <c r="AM17" s="26">
        <v>0.21291299999999999</v>
      </c>
      <c r="AN17" s="24">
        <v>31.020499999999998</v>
      </c>
      <c r="AO17" s="24">
        <v>15.7524</v>
      </c>
      <c r="AP17" s="24">
        <v>34.695500000000003</v>
      </c>
      <c r="AQ17" s="24">
        <v>13.7035</v>
      </c>
      <c r="AR17" s="24">
        <v>34.6753</v>
      </c>
      <c r="AS17" s="24">
        <v>13.7712</v>
      </c>
    </row>
    <row r="18" spans="1:45">
      <c r="A18" s="28" t="s">
        <v>475</v>
      </c>
      <c r="B18" s="19" t="s">
        <v>453</v>
      </c>
      <c r="C18" s="16" t="s">
        <v>708</v>
      </c>
      <c r="D18" s="19" t="s">
        <v>77</v>
      </c>
      <c r="E18" s="19" t="s">
        <v>78</v>
      </c>
      <c r="F18" s="16" t="s">
        <v>1305</v>
      </c>
      <c r="G18" s="19" t="s">
        <v>79</v>
      </c>
      <c r="H18" s="19" t="s">
        <v>18</v>
      </c>
      <c r="I18" s="29" t="s">
        <v>19</v>
      </c>
      <c r="J18" s="30">
        <v>125</v>
      </c>
      <c r="K18" s="19">
        <v>50</v>
      </c>
      <c r="L18" s="19">
        <f>J18*K18</f>
        <v>6250</v>
      </c>
      <c r="M18" s="19" t="s">
        <v>20</v>
      </c>
      <c r="N18" s="18" t="s">
        <v>83</v>
      </c>
      <c r="O18" s="19" t="s">
        <v>80</v>
      </c>
      <c r="P18" s="19" t="s">
        <v>454</v>
      </c>
      <c r="Q18" s="19" t="s">
        <v>81</v>
      </c>
      <c r="R18" s="19">
        <v>3</v>
      </c>
      <c r="S18" s="19" t="s">
        <v>24</v>
      </c>
      <c r="T18" s="19">
        <v>6</v>
      </c>
      <c r="U18" s="19" t="s">
        <v>65</v>
      </c>
      <c r="V18" s="31">
        <f>LEN(U18)</f>
        <v>5</v>
      </c>
      <c r="W18" s="19" t="s">
        <v>82</v>
      </c>
      <c r="X18" s="20">
        <v>1538991</v>
      </c>
      <c r="Y18" s="18">
        <f>(X18-AA18)</f>
        <v>12109</v>
      </c>
      <c r="Z18" s="21">
        <f>Y18*100/X18</f>
        <v>0.78681421788691419</v>
      </c>
      <c r="AA18" s="22">
        <v>1526882</v>
      </c>
      <c r="AB18" s="22">
        <v>1407503</v>
      </c>
      <c r="AC18" s="23">
        <f>(AB18*100)/AA18</f>
        <v>92.181517628736202</v>
      </c>
      <c r="AD18" s="22">
        <v>1343973</v>
      </c>
      <c r="AE18" s="24">
        <v>0.95486332888799996</v>
      </c>
      <c r="AF18" s="24">
        <v>9.9940005366599999E-2</v>
      </c>
      <c r="AG18" s="22">
        <v>1331400</v>
      </c>
      <c r="AH18" s="24">
        <v>0.94593048824799997</v>
      </c>
      <c r="AI18" s="24">
        <v>1.6551281361700001</v>
      </c>
      <c r="AJ18" s="25" t="s">
        <v>1326</v>
      </c>
      <c r="AK18" s="24">
        <v>47.770299999999999</v>
      </c>
      <c r="AL18" s="24">
        <v>2.70845</v>
      </c>
      <c r="AM18" s="26">
        <v>0.220328</v>
      </c>
      <c r="AN18" s="24">
        <v>47.130499999999998</v>
      </c>
      <c r="AO18" s="24">
        <v>2.8232499999999998</v>
      </c>
      <c r="AP18" s="24">
        <v>50.9681</v>
      </c>
      <c r="AQ18" s="24">
        <v>2.2653599999999998</v>
      </c>
      <c r="AR18" s="24">
        <v>50.9709</v>
      </c>
      <c r="AS18" s="24">
        <v>2.2702</v>
      </c>
    </row>
    <row r="19" spans="1:45">
      <c r="A19" s="28" t="s">
        <v>476</v>
      </c>
      <c r="B19" s="19" t="s">
        <v>453</v>
      </c>
      <c r="C19" s="16" t="s">
        <v>708</v>
      </c>
      <c r="D19" s="19" t="s">
        <v>77</v>
      </c>
      <c r="E19" s="19" t="s">
        <v>78</v>
      </c>
      <c r="F19" s="16" t="s">
        <v>1305</v>
      </c>
      <c r="G19" s="19" t="s">
        <v>79</v>
      </c>
      <c r="H19" s="19" t="s">
        <v>18</v>
      </c>
      <c r="I19" s="29" t="s">
        <v>19</v>
      </c>
      <c r="J19" s="30">
        <v>71.400000000000006</v>
      </c>
      <c r="K19" s="19">
        <v>50</v>
      </c>
      <c r="L19" s="19">
        <f>J19*K19</f>
        <v>3570.0000000000005</v>
      </c>
      <c r="M19" s="19" t="s">
        <v>20</v>
      </c>
      <c r="N19" s="18" t="s">
        <v>84</v>
      </c>
      <c r="O19" s="19" t="s">
        <v>80</v>
      </c>
      <c r="P19" s="19" t="s">
        <v>454</v>
      </c>
      <c r="Q19" s="19" t="s">
        <v>81</v>
      </c>
      <c r="R19" s="19">
        <v>3</v>
      </c>
      <c r="S19" s="19" t="s">
        <v>24</v>
      </c>
      <c r="T19" s="19">
        <v>7</v>
      </c>
      <c r="U19" s="19" t="s">
        <v>85</v>
      </c>
      <c r="V19" s="31">
        <f>LEN(U19)</f>
        <v>7</v>
      </c>
      <c r="W19" s="19" t="s">
        <v>82</v>
      </c>
      <c r="X19" s="20">
        <v>1222392</v>
      </c>
      <c r="Y19" s="18">
        <f>(X19-AA19)</f>
        <v>10736</v>
      </c>
      <c r="Z19" s="21">
        <f>Y19*100/X19</f>
        <v>0.87827799920156546</v>
      </c>
      <c r="AA19" s="22">
        <v>1211656</v>
      </c>
      <c r="AB19" s="22">
        <v>1101425</v>
      </c>
      <c r="AC19" s="23">
        <f>(AB19*100)/AA19</f>
        <v>90.902450860640315</v>
      </c>
      <c r="AD19" s="22">
        <v>1032667</v>
      </c>
      <c r="AE19" s="24">
        <v>0.93757359783899996</v>
      </c>
      <c r="AF19" s="24">
        <v>7.5914336867399998E-2</v>
      </c>
      <c r="AG19" s="22">
        <v>1019971</v>
      </c>
      <c r="AH19" s="24">
        <v>0.92604671221400003</v>
      </c>
      <c r="AI19" s="24">
        <v>1.2533439232000001</v>
      </c>
      <c r="AJ19" s="25" t="s">
        <v>1326</v>
      </c>
      <c r="AK19" s="24">
        <v>33.956899999999997</v>
      </c>
      <c r="AL19" s="24">
        <v>7.1291000000000002</v>
      </c>
      <c r="AM19" s="26">
        <v>0.21085999999999999</v>
      </c>
      <c r="AN19" s="24">
        <v>33.520200000000003</v>
      </c>
      <c r="AO19" s="24">
        <v>7.3076600000000003</v>
      </c>
      <c r="AP19" s="24">
        <v>36.445700000000002</v>
      </c>
      <c r="AQ19" s="24">
        <v>6.2732900000000003</v>
      </c>
      <c r="AR19" s="24">
        <v>36.433900000000001</v>
      </c>
      <c r="AS19" s="24">
        <v>6.28782</v>
      </c>
    </row>
    <row r="20" spans="1:45">
      <c r="A20" s="28" t="s">
        <v>477</v>
      </c>
      <c r="B20" s="19" t="s">
        <v>453</v>
      </c>
      <c r="C20" s="16" t="s">
        <v>708</v>
      </c>
      <c r="D20" s="19" t="s">
        <v>77</v>
      </c>
      <c r="E20" s="19" t="s">
        <v>78</v>
      </c>
      <c r="F20" s="16" t="s">
        <v>1305</v>
      </c>
      <c r="G20" s="19" t="s">
        <v>79</v>
      </c>
      <c r="H20" s="19" t="s">
        <v>18</v>
      </c>
      <c r="I20" s="29" t="s">
        <v>19</v>
      </c>
      <c r="J20" s="30">
        <v>67.3</v>
      </c>
      <c r="K20" s="19">
        <v>50</v>
      </c>
      <c r="L20" s="19">
        <f>J20*K20</f>
        <v>3365</v>
      </c>
      <c r="M20" s="29" t="s">
        <v>87</v>
      </c>
      <c r="N20" s="18" t="s">
        <v>86</v>
      </c>
      <c r="O20" s="19" t="s">
        <v>80</v>
      </c>
      <c r="P20" s="19" t="s">
        <v>454</v>
      </c>
      <c r="Q20" s="19" t="s">
        <v>81</v>
      </c>
      <c r="R20" s="19">
        <v>3</v>
      </c>
      <c r="S20" s="19" t="s">
        <v>24</v>
      </c>
      <c r="T20" s="19">
        <v>8</v>
      </c>
      <c r="U20" s="19" t="s">
        <v>88</v>
      </c>
      <c r="V20" s="31">
        <f>LEN(U20)</f>
        <v>5</v>
      </c>
      <c r="W20" s="19" t="s">
        <v>82</v>
      </c>
      <c r="X20" s="20">
        <v>486130</v>
      </c>
      <c r="Y20" s="18">
        <f>(X20-AA20)</f>
        <v>2615</v>
      </c>
      <c r="Z20" s="21">
        <f>Y20*100/X20</f>
        <v>0.53792195503260443</v>
      </c>
      <c r="AA20" s="22">
        <v>483515</v>
      </c>
      <c r="AB20" s="22">
        <v>436019</v>
      </c>
      <c r="AC20" s="23">
        <f>(AB20*100)/AA20</f>
        <v>90.176933497409593</v>
      </c>
      <c r="AD20" s="22">
        <v>409346</v>
      </c>
      <c r="AE20" s="24">
        <v>0.938826060332</v>
      </c>
      <c r="AF20" s="24">
        <v>3.0177354492799999E-2</v>
      </c>
      <c r="AG20" s="22">
        <v>404193</v>
      </c>
      <c r="AH20" s="24">
        <v>0.92700776800999996</v>
      </c>
      <c r="AI20" s="24">
        <v>0.49850041448499999</v>
      </c>
      <c r="AJ20" s="25" t="s">
        <v>1326</v>
      </c>
      <c r="AK20" s="24">
        <v>14.0738</v>
      </c>
      <c r="AL20" s="24">
        <v>22.2498</v>
      </c>
      <c r="AM20" s="26">
        <v>0.177171</v>
      </c>
      <c r="AN20" s="24">
        <v>13.867699999999999</v>
      </c>
      <c r="AO20" s="24">
        <v>22.591899999999999</v>
      </c>
      <c r="AP20" s="24">
        <v>15.3452</v>
      </c>
      <c r="AQ20" s="24">
        <v>20.160699999999999</v>
      </c>
      <c r="AR20" s="24">
        <v>15.3414</v>
      </c>
      <c r="AS20" s="24">
        <v>20.247800000000002</v>
      </c>
    </row>
    <row r="21" spans="1:45">
      <c r="A21" s="28" t="s">
        <v>478</v>
      </c>
      <c r="B21" s="19" t="s">
        <v>453</v>
      </c>
      <c r="C21" s="16" t="s">
        <v>708</v>
      </c>
      <c r="D21" s="19" t="s">
        <v>77</v>
      </c>
      <c r="E21" s="19" t="s">
        <v>78</v>
      </c>
      <c r="F21" s="16" t="s">
        <v>1305</v>
      </c>
      <c r="G21" s="19" t="s">
        <v>79</v>
      </c>
      <c r="H21" s="19" t="s">
        <v>18</v>
      </c>
      <c r="I21" s="29" t="s">
        <v>19</v>
      </c>
      <c r="J21" s="30">
        <v>34.9</v>
      </c>
      <c r="K21" s="19">
        <v>50</v>
      </c>
      <c r="L21" s="19">
        <f>J21*K21</f>
        <v>1745</v>
      </c>
      <c r="M21" s="19" t="s">
        <v>20</v>
      </c>
      <c r="N21" s="18" t="s">
        <v>89</v>
      </c>
      <c r="O21" s="19" t="s">
        <v>80</v>
      </c>
      <c r="P21" s="19" t="s">
        <v>454</v>
      </c>
      <c r="Q21" s="19" t="s">
        <v>81</v>
      </c>
      <c r="R21" s="19">
        <v>3</v>
      </c>
      <c r="S21" s="19" t="s">
        <v>24</v>
      </c>
      <c r="T21" s="19">
        <v>9</v>
      </c>
      <c r="U21" s="19" t="s">
        <v>90</v>
      </c>
      <c r="V21" s="31">
        <f>LEN(U21)</f>
        <v>7</v>
      </c>
      <c r="W21" s="19" t="s">
        <v>82</v>
      </c>
      <c r="X21" s="20">
        <v>1101079</v>
      </c>
      <c r="Y21" s="18">
        <f>(X21-AA21)</f>
        <v>6699</v>
      </c>
      <c r="Z21" s="21">
        <f>Y21*100/X21</f>
        <v>0.60840321175864764</v>
      </c>
      <c r="AA21" s="22">
        <v>1094380</v>
      </c>
      <c r="AB21" s="22">
        <v>991700</v>
      </c>
      <c r="AC21" s="23">
        <f>(AB21*100)/AA21</f>
        <v>90.61751859500356</v>
      </c>
      <c r="AD21" s="22">
        <v>925404</v>
      </c>
      <c r="AE21" s="24">
        <v>0.933149137844</v>
      </c>
      <c r="AF21" s="24">
        <v>6.8157668019900003E-2</v>
      </c>
      <c r="AG21" s="22">
        <v>912032</v>
      </c>
      <c r="AH21" s="24">
        <v>0.91966522133700002</v>
      </c>
      <c r="AI21" s="24">
        <v>1.1232486417100001</v>
      </c>
      <c r="AJ21" s="25" t="s">
        <v>1326</v>
      </c>
      <c r="AK21" s="24">
        <v>29.619399999999999</v>
      </c>
      <c r="AL21" s="24">
        <v>16.709700000000002</v>
      </c>
      <c r="AM21" s="26">
        <v>0.20467299999999999</v>
      </c>
      <c r="AN21" s="24">
        <v>29.244700000000002</v>
      </c>
      <c r="AO21" s="24">
        <v>16.974699999999999</v>
      </c>
      <c r="AP21" s="24">
        <v>32.294400000000003</v>
      </c>
      <c r="AQ21" s="24">
        <v>15.3057</v>
      </c>
      <c r="AR21" s="24">
        <v>32.2804</v>
      </c>
      <c r="AS21" s="24">
        <v>15.354100000000001</v>
      </c>
    </row>
    <row r="22" spans="1:45">
      <c r="A22" s="28" t="s">
        <v>479</v>
      </c>
      <c r="B22" s="19" t="s">
        <v>453</v>
      </c>
      <c r="C22" s="16" t="s">
        <v>708</v>
      </c>
      <c r="D22" s="19" t="s">
        <v>77</v>
      </c>
      <c r="E22" s="19" t="s">
        <v>78</v>
      </c>
      <c r="F22" s="16" t="s">
        <v>1305</v>
      </c>
      <c r="G22" s="19" t="s">
        <v>79</v>
      </c>
      <c r="H22" s="19" t="s">
        <v>18</v>
      </c>
      <c r="I22" s="29" t="s">
        <v>19</v>
      </c>
      <c r="J22" s="30">
        <v>64.599999999999994</v>
      </c>
      <c r="K22" s="19">
        <v>50</v>
      </c>
      <c r="L22" s="19">
        <f>J22*K22</f>
        <v>3229.9999999999995</v>
      </c>
      <c r="M22" s="19" t="s">
        <v>20</v>
      </c>
      <c r="N22" s="18" t="s">
        <v>91</v>
      </c>
      <c r="O22" s="19" t="s">
        <v>80</v>
      </c>
      <c r="P22" s="19" t="s">
        <v>454</v>
      </c>
      <c r="Q22" s="19" t="s">
        <v>81</v>
      </c>
      <c r="R22" s="19">
        <v>3</v>
      </c>
      <c r="S22" s="19" t="s">
        <v>24</v>
      </c>
      <c r="T22" s="19">
        <v>10</v>
      </c>
      <c r="U22" s="19" t="s">
        <v>92</v>
      </c>
      <c r="V22" s="31">
        <f>LEN(U22)</f>
        <v>9</v>
      </c>
      <c r="W22" s="19" t="s">
        <v>82</v>
      </c>
      <c r="X22" s="20">
        <v>1456854</v>
      </c>
      <c r="Y22" s="18">
        <f>(X22-AA22)</f>
        <v>9965</v>
      </c>
      <c r="Z22" s="21">
        <f>Y22*100/X22</f>
        <v>0.68400814357512829</v>
      </c>
      <c r="AA22" s="22">
        <v>1446889</v>
      </c>
      <c r="AB22" s="22">
        <v>1356270</v>
      </c>
      <c r="AC22" s="23">
        <f>(AB22*100)/AA22</f>
        <v>93.736976367917649</v>
      </c>
      <c r="AD22" s="22">
        <v>1283539</v>
      </c>
      <c r="AE22" s="24">
        <v>0.94637424701600004</v>
      </c>
      <c r="AF22" s="24">
        <v>9.5213308521500006E-2</v>
      </c>
      <c r="AG22" s="22">
        <v>1269323</v>
      </c>
      <c r="AH22" s="24">
        <v>0.93589255826600004</v>
      </c>
      <c r="AI22" s="24">
        <v>1.5733981939999999</v>
      </c>
      <c r="AJ22" s="25" t="s">
        <v>1326</v>
      </c>
      <c r="AK22" s="24">
        <v>44.866700000000002</v>
      </c>
      <c r="AL22" s="24">
        <v>7.9866700000000002</v>
      </c>
      <c r="AM22" s="26">
        <v>0.22149199999999999</v>
      </c>
      <c r="AN22" s="24">
        <v>44.252400000000002</v>
      </c>
      <c r="AO22" s="24">
        <v>8.1570300000000007</v>
      </c>
      <c r="AP22" s="24">
        <v>48.648699999999998</v>
      </c>
      <c r="AQ22" s="24">
        <v>6.6556899999999999</v>
      </c>
      <c r="AR22" s="24">
        <v>48.642899999999997</v>
      </c>
      <c r="AS22" s="24">
        <v>6.6653799999999999</v>
      </c>
    </row>
    <row r="23" spans="1:45">
      <c r="A23" s="28" t="s">
        <v>480</v>
      </c>
      <c r="B23" s="19" t="s">
        <v>453</v>
      </c>
      <c r="C23" s="16" t="s">
        <v>708</v>
      </c>
      <c r="D23" s="19" t="s">
        <v>77</v>
      </c>
      <c r="E23" s="19" t="s">
        <v>78</v>
      </c>
      <c r="F23" s="16" t="s">
        <v>1305</v>
      </c>
      <c r="G23" s="19" t="s">
        <v>79</v>
      </c>
      <c r="H23" s="19" t="s">
        <v>18</v>
      </c>
      <c r="I23" s="29" t="s">
        <v>19</v>
      </c>
      <c r="J23" s="30">
        <v>65.599999999999994</v>
      </c>
      <c r="K23" s="19">
        <v>50</v>
      </c>
      <c r="L23" s="19">
        <f>J23*K23</f>
        <v>3279.9999999999995</v>
      </c>
      <c r="M23" s="19" t="s">
        <v>20</v>
      </c>
      <c r="N23" s="18" t="s">
        <v>93</v>
      </c>
      <c r="O23" s="19" t="s">
        <v>80</v>
      </c>
      <c r="P23" s="19" t="s">
        <v>454</v>
      </c>
      <c r="Q23" s="19" t="s">
        <v>81</v>
      </c>
      <c r="R23" s="19">
        <v>3</v>
      </c>
      <c r="S23" s="19" t="s">
        <v>24</v>
      </c>
      <c r="T23" s="19">
        <v>11</v>
      </c>
      <c r="U23" s="19" t="s">
        <v>25</v>
      </c>
      <c r="V23" s="31">
        <f>LEN(U23)</f>
        <v>8</v>
      </c>
      <c r="W23" s="19" t="s">
        <v>82</v>
      </c>
      <c r="X23" s="20">
        <v>1943612</v>
      </c>
      <c r="Y23" s="18">
        <f>(X23-AA23)</f>
        <v>9355</v>
      </c>
      <c r="Z23" s="21">
        <f>Y23*100/X23</f>
        <v>0.48132034583034061</v>
      </c>
      <c r="AA23" s="22">
        <v>1934257</v>
      </c>
      <c r="AB23" s="22">
        <v>1774457</v>
      </c>
      <c r="AC23" s="23">
        <f>(AB23*100)/AA23</f>
        <v>91.738429795006553</v>
      </c>
      <c r="AD23" s="22">
        <v>1654370</v>
      </c>
      <c r="AE23" s="24">
        <v>0.93232464917400004</v>
      </c>
      <c r="AF23" s="24">
        <v>0.12173843662</v>
      </c>
      <c r="AG23" s="22">
        <v>1630030</v>
      </c>
      <c r="AH23" s="24">
        <v>0.91860777691399997</v>
      </c>
      <c r="AI23" s="24">
        <v>2.0041501690799999</v>
      </c>
      <c r="AJ23" s="25" t="s">
        <v>1326</v>
      </c>
      <c r="AK23" s="24">
        <v>58.497999999999998</v>
      </c>
      <c r="AL23" s="24">
        <v>8.7258099999999992</v>
      </c>
      <c r="AM23" s="26">
        <v>0.19556599999999999</v>
      </c>
      <c r="AN23" s="24">
        <v>57.642600000000002</v>
      </c>
      <c r="AO23" s="24">
        <v>8.8909300000000009</v>
      </c>
      <c r="AP23" s="24">
        <v>64.730500000000006</v>
      </c>
      <c r="AQ23" s="24">
        <v>7.3624099999999997</v>
      </c>
      <c r="AR23" s="24">
        <v>64.700400000000002</v>
      </c>
      <c r="AS23" s="24">
        <v>7.4011300000000002</v>
      </c>
    </row>
    <row r="24" spans="1:45">
      <c r="A24" s="28" t="s">
        <v>481</v>
      </c>
      <c r="B24" s="19" t="s">
        <v>453</v>
      </c>
      <c r="C24" s="16" t="s">
        <v>708</v>
      </c>
      <c r="D24" s="19" t="s">
        <v>77</v>
      </c>
      <c r="E24" s="19" t="s">
        <v>78</v>
      </c>
      <c r="F24" s="16" t="s">
        <v>1305</v>
      </c>
      <c r="G24" s="19" t="s">
        <v>79</v>
      </c>
      <c r="H24" s="19" t="s">
        <v>18</v>
      </c>
      <c r="I24" s="29" t="s">
        <v>19</v>
      </c>
      <c r="J24" s="30">
        <v>125</v>
      </c>
      <c r="K24" s="19">
        <v>50</v>
      </c>
      <c r="L24" s="19">
        <f>J24*K24</f>
        <v>6250</v>
      </c>
      <c r="M24" s="19" t="s">
        <v>20</v>
      </c>
      <c r="N24" s="18" t="s">
        <v>94</v>
      </c>
      <c r="O24" s="19" t="s">
        <v>80</v>
      </c>
      <c r="P24" s="19" t="s">
        <v>454</v>
      </c>
      <c r="Q24" s="19" t="s">
        <v>81</v>
      </c>
      <c r="R24" s="19">
        <v>3</v>
      </c>
      <c r="S24" s="19" t="s">
        <v>24</v>
      </c>
      <c r="T24" s="19">
        <v>12</v>
      </c>
      <c r="U24" s="19" t="s">
        <v>49</v>
      </c>
      <c r="V24" s="31">
        <f>LEN(U24)</f>
        <v>7</v>
      </c>
      <c r="W24" s="19" t="s">
        <v>82</v>
      </c>
      <c r="X24" s="20">
        <v>2831617</v>
      </c>
      <c r="Y24" s="18">
        <f>(X24-AA24)</f>
        <v>17450</v>
      </c>
      <c r="Z24" s="21">
        <f>Y24*100/X24</f>
        <v>0.6162556588691197</v>
      </c>
      <c r="AA24" s="22">
        <v>2814167</v>
      </c>
      <c r="AB24" s="22">
        <v>2575752</v>
      </c>
      <c r="AC24" s="23">
        <f>(AB24*100)/AA24</f>
        <v>91.52804364488675</v>
      </c>
      <c r="AD24" s="22">
        <v>2445127</v>
      </c>
      <c r="AE24" s="24">
        <v>0.94928665492599995</v>
      </c>
      <c r="AF24" s="24">
        <v>0.18213707356200001</v>
      </c>
      <c r="AG24" s="22">
        <v>2424470</v>
      </c>
      <c r="AH24" s="24">
        <v>0.94126686109500002</v>
      </c>
      <c r="AI24" s="24">
        <v>3.0169538722100002</v>
      </c>
      <c r="AJ24" s="25" t="s">
        <v>1326</v>
      </c>
      <c r="AK24" s="24">
        <v>97.122100000000003</v>
      </c>
      <c r="AL24" s="24">
        <v>0.99126300000000001</v>
      </c>
      <c r="AM24" s="26">
        <v>0.23661299999999999</v>
      </c>
      <c r="AN24" s="24">
        <v>95.775199999999998</v>
      </c>
      <c r="AO24" s="24">
        <v>1.0300499999999999</v>
      </c>
      <c r="AP24" s="24">
        <v>103.926</v>
      </c>
      <c r="AQ24" s="24">
        <v>0.73575699999999999</v>
      </c>
      <c r="AR24" s="24">
        <v>103.955</v>
      </c>
      <c r="AS24" s="24">
        <v>0.74059699999999995</v>
      </c>
    </row>
    <row r="25" spans="1:45">
      <c r="A25" s="28" t="s">
        <v>482</v>
      </c>
      <c r="B25" s="19" t="s">
        <v>453</v>
      </c>
      <c r="C25" s="16" t="s">
        <v>708</v>
      </c>
      <c r="D25" s="19" t="s">
        <v>77</v>
      </c>
      <c r="E25" s="19" t="s">
        <v>78</v>
      </c>
      <c r="F25" s="16" t="s">
        <v>1305</v>
      </c>
      <c r="G25" s="19" t="s">
        <v>79</v>
      </c>
      <c r="H25" s="19" t="s">
        <v>18</v>
      </c>
      <c r="I25" s="29" t="s">
        <v>19</v>
      </c>
      <c r="J25" s="30">
        <v>76.900000000000006</v>
      </c>
      <c r="K25" s="19">
        <v>50</v>
      </c>
      <c r="L25" s="19">
        <f>J25*K25</f>
        <v>3845.0000000000005</v>
      </c>
      <c r="M25" s="19" t="s">
        <v>20</v>
      </c>
      <c r="N25" s="18" t="s">
        <v>95</v>
      </c>
      <c r="O25" s="19" t="s">
        <v>80</v>
      </c>
      <c r="P25" s="19" t="s">
        <v>454</v>
      </c>
      <c r="Q25" s="19" t="s">
        <v>81</v>
      </c>
      <c r="R25" s="19">
        <v>3</v>
      </c>
      <c r="S25" s="19" t="s">
        <v>28</v>
      </c>
      <c r="T25" s="19">
        <v>1</v>
      </c>
      <c r="U25" s="19" t="s">
        <v>96</v>
      </c>
      <c r="V25" s="31">
        <f>LEN(U25)</f>
        <v>9</v>
      </c>
      <c r="W25" s="19" t="s">
        <v>82</v>
      </c>
      <c r="X25" s="20">
        <v>3127970</v>
      </c>
      <c r="Y25" s="18">
        <f>(X25-AA25)</f>
        <v>21729</v>
      </c>
      <c r="Z25" s="21">
        <f>Y25*100/X25</f>
        <v>0.69466778773453708</v>
      </c>
      <c r="AA25" s="22">
        <v>3106241</v>
      </c>
      <c r="AB25" s="22">
        <v>2865644</v>
      </c>
      <c r="AC25" s="23">
        <f>(AB25*100)/AA25</f>
        <v>92.254400093231652</v>
      </c>
      <c r="AD25" s="22">
        <v>2737021</v>
      </c>
      <c r="AE25" s="24">
        <v>0.955115499343</v>
      </c>
      <c r="AF25" s="24">
        <v>0.20492663961599999</v>
      </c>
      <c r="AG25" s="22">
        <v>2708564</v>
      </c>
      <c r="AH25" s="24">
        <v>0.94518509626500002</v>
      </c>
      <c r="AI25" s="24">
        <v>3.3885694965000002</v>
      </c>
      <c r="AJ25" s="25" t="s">
        <v>1326</v>
      </c>
      <c r="AK25" s="24">
        <v>106.271</v>
      </c>
      <c r="AL25" s="24">
        <v>1.19719</v>
      </c>
      <c r="AM25" s="26">
        <v>0.236981</v>
      </c>
      <c r="AN25" s="24">
        <v>104.785</v>
      </c>
      <c r="AO25" s="24">
        <v>1.2608999999999999</v>
      </c>
      <c r="AP25" s="24">
        <v>113.49</v>
      </c>
      <c r="AQ25" s="24">
        <v>0.87613099999999999</v>
      </c>
      <c r="AR25" s="24">
        <v>113.494</v>
      </c>
      <c r="AS25" s="24">
        <v>0.88097199999999998</v>
      </c>
    </row>
    <row r="26" spans="1:45">
      <c r="A26" s="28" t="s">
        <v>483</v>
      </c>
      <c r="B26" s="19" t="s">
        <v>453</v>
      </c>
      <c r="C26" s="16" t="s">
        <v>708</v>
      </c>
      <c r="D26" s="19" t="s">
        <v>77</v>
      </c>
      <c r="E26" s="19" t="s">
        <v>78</v>
      </c>
      <c r="F26" s="16" t="s">
        <v>1305</v>
      </c>
      <c r="G26" s="19" t="s">
        <v>79</v>
      </c>
      <c r="H26" s="19" t="s">
        <v>18</v>
      </c>
      <c r="I26" s="29" t="s">
        <v>19</v>
      </c>
      <c r="J26" s="30">
        <v>85.5</v>
      </c>
      <c r="K26" s="19">
        <v>50</v>
      </c>
      <c r="L26" s="19">
        <f>J26*K26</f>
        <v>4275</v>
      </c>
      <c r="M26" s="19" t="s">
        <v>20</v>
      </c>
      <c r="N26" s="18" t="s">
        <v>97</v>
      </c>
      <c r="O26" s="19" t="s">
        <v>80</v>
      </c>
      <c r="P26" s="19" t="s">
        <v>454</v>
      </c>
      <c r="Q26" s="19" t="s">
        <v>81</v>
      </c>
      <c r="R26" s="19">
        <v>3</v>
      </c>
      <c r="S26" s="19" t="s">
        <v>28</v>
      </c>
      <c r="T26" s="19">
        <v>2</v>
      </c>
      <c r="U26" s="19" t="s">
        <v>98</v>
      </c>
      <c r="V26" s="31">
        <f>LEN(U26)</f>
        <v>6</v>
      </c>
      <c r="W26" s="19" t="s">
        <v>82</v>
      </c>
      <c r="X26" s="20">
        <v>1188898</v>
      </c>
      <c r="Y26" s="18">
        <f>(X26-AA26)</f>
        <v>7168</v>
      </c>
      <c r="Z26" s="21">
        <f>Y26*100/X26</f>
        <v>0.60291126740897871</v>
      </c>
      <c r="AA26" s="22">
        <v>1181730</v>
      </c>
      <c r="AB26" s="22">
        <v>1089012</v>
      </c>
      <c r="AC26" s="23">
        <f>(AB26*100)/AA26</f>
        <v>92.154045340306155</v>
      </c>
      <c r="AD26" s="22">
        <v>1045282</v>
      </c>
      <c r="AE26" s="24">
        <v>0.95984433596700003</v>
      </c>
      <c r="AF26" s="24">
        <v>7.7830882301700002E-2</v>
      </c>
      <c r="AG26" s="22">
        <v>1036182</v>
      </c>
      <c r="AH26" s="24">
        <v>0.95148813787200004</v>
      </c>
      <c r="AI26" s="24">
        <v>1.2899104826800001</v>
      </c>
      <c r="AJ26" s="25" t="s">
        <v>1326</v>
      </c>
      <c r="AK26" s="24">
        <v>41.756900000000002</v>
      </c>
      <c r="AL26" s="24">
        <v>1.86948</v>
      </c>
      <c r="AM26" s="26">
        <v>0.225884</v>
      </c>
      <c r="AN26" s="24">
        <v>41.192900000000002</v>
      </c>
      <c r="AO26" s="24">
        <v>1.9472499999999999</v>
      </c>
      <c r="AP26" s="24">
        <v>43.763500000000001</v>
      </c>
      <c r="AQ26" s="24">
        <v>1.58769</v>
      </c>
      <c r="AR26" s="24">
        <v>43.782200000000003</v>
      </c>
      <c r="AS26" s="24">
        <v>1.59253</v>
      </c>
    </row>
    <row r="27" spans="1:45">
      <c r="A27" s="28" t="s">
        <v>484</v>
      </c>
      <c r="B27" s="19" t="s">
        <v>453</v>
      </c>
      <c r="C27" s="16" t="s">
        <v>708</v>
      </c>
      <c r="D27" s="19" t="s">
        <v>77</v>
      </c>
      <c r="E27" s="19" t="s">
        <v>78</v>
      </c>
      <c r="F27" s="16" t="s">
        <v>1305</v>
      </c>
      <c r="G27" s="19" t="s">
        <v>79</v>
      </c>
      <c r="H27" s="19" t="s">
        <v>18</v>
      </c>
      <c r="I27" s="29" t="s">
        <v>19</v>
      </c>
      <c r="J27" s="30">
        <v>103</v>
      </c>
      <c r="K27" s="19">
        <v>50</v>
      </c>
      <c r="L27" s="19">
        <f>J27*K27</f>
        <v>5150</v>
      </c>
      <c r="M27" s="29" t="s">
        <v>87</v>
      </c>
      <c r="N27" s="18" t="s">
        <v>99</v>
      </c>
      <c r="O27" s="19" t="s">
        <v>80</v>
      </c>
      <c r="P27" s="19" t="s">
        <v>454</v>
      </c>
      <c r="Q27" s="19" t="s">
        <v>81</v>
      </c>
      <c r="R27" s="19">
        <v>3</v>
      </c>
      <c r="S27" s="19" t="s">
        <v>28</v>
      </c>
      <c r="T27" s="19">
        <v>3</v>
      </c>
      <c r="U27" s="19" t="s">
        <v>100</v>
      </c>
      <c r="V27" s="31">
        <f>LEN(U27)</f>
        <v>6</v>
      </c>
      <c r="W27" s="19" t="s">
        <v>82</v>
      </c>
      <c r="X27" s="20">
        <v>3094344</v>
      </c>
      <c r="Y27" s="18">
        <f>(X27-AA27)</f>
        <v>23803</v>
      </c>
      <c r="Z27" s="21">
        <f>Y27*100/X27</f>
        <v>0.7692422044866376</v>
      </c>
      <c r="AA27" s="22">
        <v>3070541</v>
      </c>
      <c r="AB27" s="22">
        <v>2804083</v>
      </c>
      <c r="AC27" s="23">
        <f>(AB27*100)/AA27</f>
        <v>91.322115549018889</v>
      </c>
      <c r="AD27" s="22">
        <v>2676584</v>
      </c>
      <c r="AE27" s="24">
        <v>0.95453094648100001</v>
      </c>
      <c r="AF27" s="24">
        <v>0.19859645947499999</v>
      </c>
      <c r="AG27" s="22">
        <v>2645607</v>
      </c>
      <c r="AH27" s="24">
        <v>0.94348384124200002</v>
      </c>
      <c r="AI27" s="24">
        <v>3.2792308664399998</v>
      </c>
      <c r="AJ27" s="25" t="s">
        <v>1326</v>
      </c>
      <c r="AK27" s="24">
        <v>100.29300000000001</v>
      </c>
      <c r="AL27" s="24">
        <v>0.19090699999999999</v>
      </c>
      <c r="AM27" s="26">
        <v>0.22694</v>
      </c>
      <c r="AN27" s="24">
        <v>99.028099999999995</v>
      </c>
      <c r="AO27" s="24">
        <v>0.203268</v>
      </c>
      <c r="AP27" s="24">
        <v>105.08199999999999</v>
      </c>
      <c r="AQ27" s="24">
        <v>0.23718500000000001</v>
      </c>
      <c r="AR27" s="24">
        <v>105.121</v>
      </c>
      <c r="AS27" s="24">
        <v>0.23718500000000001</v>
      </c>
    </row>
    <row r="28" spans="1:45">
      <c r="A28" s="28" t="s">
        <v>485</v>
      </c>
      <c r="B28" s="19" t="s">
        <v>453</v>
      </c>
      <c r="C28" s="16" t="s">
        <v>708</v>
      </c>
      <c r="D28" s="19" t="s">
        <v>77</v>
      </c>
      <c r="E28" s="19" t="s">
        <v>78</v>
      </c>
      <c r="F28" s="16" t="s">
        <v>1305</v>
      </c>
      <c r="G28" s="19" t="s">
        <v>79</v>
      </c>
      <c r="H28" s="19" t="s">
        <v>18</v>
      </c>
      <c r="I28" s="29" t="s">
        <v>19</v>
      </c>
      <c r="J28" s="30">
        <v>46.4</v>
      </c>
      <c r="K28" s="19">
        <v>50</v>
      </c>
      <c r="L28" s="19">
        <f>J28*K28</f>
        <v>2320</v>
      </c>
      <c r="M28" s="19" t="s">
        <v>20</v>
      </c>
      <c r="N28" s="18" t="s">
        <v>101</v>
      </c>
      <c r="O28" s="19" t="s">
        <v>80</v>
      </c>
      <c r="P28" s="19" t="s">
        <v>454</v>
      </c>
      <c r="Q28" s="19" t="s">
        <v>81</v>
      </c>
      <c r="R28" s="19">
        <v>3</v>
      </c>
      <c r="S28" s="19" t="s">
        <v>28</v>
      </c>
      <c r="T28" s="19">
        <v>4</v>
      </c>
      <c r="U28" s="19" t="s">
        <v>102</v>
      </c>
      <c r="V28" s="31">
        <f>LEN(U28)</f>
        <v>6</v>
      </c>
      <c r="W28" s="19" t="s">
        <v>82</v>
      </c>
      <c r="X28" s="20">
        <v>1332513</v>
      </c>
      <c r="Y28" s="18">
        <f>(X28-AA28)</f>
        <v>5933</v>
      </c>
      <c r="Z28" s="21">
        <f>Y28*100/X28</f>
        <v>0.44524893940997201</v>
      </c>
      <c r="AA28" s="22">
        <v>1326580</v>
      </c>
      <c r="AB28" s="22">
        <v>1213630</v>
      </c>
      <c r="AC28" s="23">
        <f>(AB28*100)/AA28</f>
        <v>91.485624689050042</v>
      </c>
      <c r="AD28" s="22">
        <v>1158107</v>
      </c>
      <c r="AE28" s="24">
        <v>0.95425047172499999</v>
      </c>
      <c r="AF28" s="24">
        <v>8.6494629756800001E-2</v>
      </c>
      <c r="AG28" s="22">
        <v>1147408</v>
      </c>
      <c r="AH28" s="24">
        <v>0.94543477006999999</v>
      </c>
      <c r="AI28" s="24">
        <v>1.4329882860700001</v>
      </c>
      <c r="AJ28" s="25" t="s">
        <v>1326</v>
      </c>
      <c r="AK28" s="24">
        <v>42.358699999999999</v>
      </c>
      <c r="AL28" s="24">
        <v>3.7745600000000001</v>
      </c>
      <c r="AM28" s="26">
        <v>0.221165</v>
      </c>
      <c r="AN28" s="24">
        <v>41.7727</v>
      </c>
      <c r="AO28" s="24">
        <v>3.9090799999999999</v>
      </c>
      <c r="AP28" s="24">
        <v>45.085000000000001</v>
      </c>
      <c r="AQ28" s="24">
        <v>3.0979199999999998</v>
      </c>
      <c r="AR28" s="24">
        <v>45.075499999999998</v>
      </c>
      <c r="AS28" s="24">
        <v>3.10276</v>
      </c>
    </row>
    <row r="29" spans="1:45">
      <c r="A29" s="28" t="s">
        <v>486</v>
      </c>
      <c r="B29" s="19" t="s">
        <v>453</v>
      </c>
      <c r="C29" s="16" t="s">
        <v>708</v>
      </c>
      <c r="D29" s="19" t="s">
        <v>77</v>
      </c>
      <c r="E29" s="19" t="s">
        <v>78</v>
      </c>
      <c r="F29" s="16" t="s">
        <v>1305</v>
      </c>
      <c r="G29" s="19" t="s">
        <v>79</v>
      </c>
      <c r="H29" s="19" t="s">
        <v>18</v>
      </c>
      <c r="I29" s="29" t="s">
        <v>19</v>
      </c>
      <c r="J29" s="30">
        <v>125</v>
      </c>
      <c r="K29" s="19">
        <v>50</v>
      </c>
      <c r="L29" s="19">
        <f>J29*K29</f>
        <v>6250</v>
      </c>
      <c r="M29" s="19" t="s">
        <v>20</v>
      </c>
      <c r="N29" s="18" t="s">
        <v>103</v>
      </c>
      <c r="O29" s="19" t="s">
        <v>80</v>
      </c>
      <c r="P29" s="19" t="s">
        <v>454</v>
      </c>
      <c r="Q29" s="19" t="s">
        <v>81</v>
      </c>
      <c r="R29" s="19">
        <v>3</v>
      </c>
      <c r="S29" s="19" t="s">
        <v>28</v>
      </c>
      <c r="T29" s="19">
        <v>5</v>
      </c>
      <c r="U29" s="19" t="s">
        <v>104</v>
      </c>
      <c r="V29" s="31">
        <f>LEN(U29)</f>
        <v>6</v>
      </c>
      <c r="W29" s="19" t="s">
        <v>82</v>
      </c>
      <c r="X29" s="20">
        <v>3829669</v>
      </c>
      <c r="Y29" s="18">
        <f>(X29-AA29)</f>
        <v>33502</v>
      </c>
      <c r="Z29" s="21">
        <f>Y29*100/X29</f>
        <v>0.87480145150925581</v>
      </c>
      <c r="AA29" s="22">
        <v>3796167</v>
      </c>
      <c r="AB29" s="22">
        <v>3497107</v>
      </c>
      <c r="AC29" s="23">
        <f>(AB29*100)/AA29</f>
        <v>92.122053639895185</v>
      </c>
      <c r="AD29" s="22">
        <v>3348754</v>
      </c>
      <c r="AE29" s="24">
        <v>0.95757836405899999</v>
      </c>
      <c r="AF29" s="24">
        <v>0.25239389572699999</v>
      </c>
      <c r="AG29" s="22">
        <v>3307089</v>
      </c>
      <c r="AH29" s="24">
        <v>0.94566423046199999</v>
      </c>
      <c r="AI29" s="24">
        <v>4.16544571868</v>
      </c>
      <c r="AJ29" s="25" t="s">
        <v>1326</v>
      </c>
      <c r="AK29" s="24">
        <v>116.13</v>
      </c>
      <c r="AL29" s="24">
        <v>0.193111</v>
      </c>
      <c r="AM29" s="26">
        <v>0.23852200000000001</v>
      </c>
      <c r="AN29" s="24">
        <v>114.81399999999999</v>
      </c>
      <c r="AO29" s="24">
        <v>0.221415</v>
      </c>
      <c r="AP29" s="24">
        <v>122.726</v>
      </c>
      <c r="AQ29" s="24">
        <v>0.13553399999999999</v>
      </c>
      <c r="AR29" s="24">
        <v>122.73099999999999</v>
      </c>
      <c r="AS29" s="24">
        <v>0.13553399999999999</v>
      </c>
    </row>
    <row r="30" spans="1:45">
      <c r="A30" s="28" t="s">
        <v>487</v>
      </c>
      <c r="B30" s="19" t="s">
        <v>453</v>
      </c>
      <c r="C30" s="16" t="s">
        <v>708</v>
      </c>
      <c r="D30" s="19" t="s">
        <v>77</v>
      </c>
      <c r="E30" s="19" t="s">
        <v>78</v>
      </c>
      <c r="F30" s="16" t="s">
        <v>1305</v>
      </c>
      <c r="G30" s="19" t="s">
        <v>79</v>
      </c>
      <c r="H30" s="19" t="s">
        <v>18</v>
      </c>
      <c r="I30" s="29" t="s">
        <v>19</v>
      </c>
      <c r="J30" s="30">
        <v>101</v>
      </c>
      <c r="K30" s="19">
        <v>50</v>
      </c>
      <c r="L30" s="19">
        <f>J30*K30</f>
        <v>5050</v>
      </c>
      <c r="M30" s="19" t="s">
        <v>20</v>
      </c>
      <c r="N30" s="18" t="s">
        <v>105</v>
      </c>
      <c r="O30" s="19" t="s">
        <v>80</v>
      </c>
      <c r="P30" s="19" t="s">
        <v>454</v>
      </c>
      <c r="Q30" s="19" t="s">
        <v>81</v>
      </c>
      <c r="R30" s="19">
        <v>3</v>
      </c>
      <c r="S30" s="19" t="s">
        <v>28</v>
      </c>
      <c r="T30" s="19">
        <v>6</v>
      </c>
      <c r="U30" s="19" t="s">
        <v>106</v>
      </c>
      <c r="V30" s="31">
        <f>LEN(U30)</f>
        <v>7</v>
      </c>
      <c r="W30" s="19" t="s">
        <v>82</v>
      </c>
      <c r="X30" s="20">
        <v>1235083</v>
      </c>
      <c r="Y30" s="18">
        <f>(X30-AA30)</f>
        <v>4806</v>
      </c>
      <c r="Z30" s="21">
        <f>Y30*100/X30</f>
        <v>0.38912364594120397</v>
      </c>
      <c r="AA30" s="22">
        <v>1230277</v>
      </c>
      <c r="AB30" s="22">
        <v>1137282</v>
      </c>
      <c r="AC30" s="23">
        <f>(AB30*100)/AA30</f>
        <v>92.441133175699463</v>
      </c>
      <c r="AD30" s="22">
        <v>1074135</v>
      </c>
      <c r="AE30" s="24">
        <v>0.94447551266999996</v>
      </c>
      <c r="AF30" s="24">
        <v>8.0612826374700006E-2</v>
      </c>
      <c r="AG30" s="22">
        <v>1061429</v>
      </c>
      <c r="AH30" s="24">
        <v>0.93330326163599997</v>
      </c>
      <c r="AI30" s="24">
        <v>1.3317566679699999</v>
      </c>
      <c r="AJ30" s="25" t="s">
        <v>1326</v>
      </c>
      <c r="AK30" s="24">
        <v>37.484900000000003</v>
      </c>
      <c r="AL30" s="24">
        <v>9.5146599999999992</v>
      </c>
      <c r="AM30" s="26">
        <v>0.22004699999999999</v>
      </c>
      <c r="AN30" s="24">
        <v>36.992699999999999</v>
      </c>
      <c r="AO30" s="24">
        <v>9.6999600000000008</v>
      </c>
      <c r="AP30" s="24">
        <v>41.280799999999999</v>
      </c>
      <c r="AQ30" s="24">
        <v>8.3305100000000003</v>
      </c>
      <c r="AR30" s="24">
        <v>41.272399999999998</v>
      </c>
      <c r="AS30" s="24">
        <v>8.3837600000000005</v>
      </c>
    </row>
    <row r="31" spans="1:45">
      <c r="A31" s="28" t="s">
        <v>488</v>
      </c>
      <c r="B31" s="19" t="s">
        <v>453</v>
      </c>
      <c r="C31" s="16" t="s">
        <v>708</v>
      </c>
      <c r="D31" s="19" t="s">
        <v>77</v>
      </c>
      <c r="E31" s="19" t="s">
        <v>78</v>
      </c>
      <c r="F31" s="16" t="s">
        <v>1305</v>
      </c>
      <c r="G31" s="19" t="s">
        <v>79</v>
      </c>
      <c r="H31" s="19" t="s">
        <v>18</v>
      </c>
      <c r="I31" s="29" t="s">
        <v>19</v>
      </c>
      <c r="J31" s="30">
        <v>22.3</v>
      </c>
      <c r="K31" s="19">
        <v>50</v>
      </c>
      <c r="L31" s="19">
        <f>J31*K31</f>
        <v>1115</v>
      </c>
      <c r="M31" s="19" t="s">
        <v>20</v>
      </c>
      <c r="N31" s="18" t="s">
        <v>107</v>
      </c>
      <c r="O31" s="19" t="s">
        <v>80</v>
      </c>
      <c r="P31" s="19" t="s">
        <v>454</v>
      </c>
      <c r="Q31" s="19" t="s">
        <v>81</v>
      </c>
      <c r="R31" s="19">
        <v>3</v>
      </c>
      <c r="S31" s="19" t="s">
        <v>28</v>
      </c>
      <c r="T31" s="19">
        <v>7</v>
      </c>
      <c r="U31" s="19" t="s">
        <v>71</v>
      </c>
      <c r="V31" s="31">
        <f>LEN(U31)</f>
        <v>7</v>
      </c>
      <c r="W31" s="19" t="s">
        <v>82</v>
      </c>
      <c r="X31" s="20">
        <v>595159</v>
      </c>
      <c r="Y31" s="18">
        <f>(X31-AA31)</f>
        <v>5811</v>
      </c>
      <c r="Z31" s="21">
        <f>Y31*100/X31</f>
        <v>0.97637774107423392</v>
      </c>
      <c r="AA31" s="22">
        <v>589348</v>
      </c>
      <c r="AB31" s="22">
        <v>546150</v>
      </c>
      <c r="AC31" s="23">
        <f>(AB31*100)/AA31</f>
        <v>92.670205040146058</v>
      </c>
      <c r="AD31" s="22">
        <v>519155</v>
      </c>
      <c r="AE31" s="24">
        <v>0.95057218712799996</v>
      </c>
      <c r="AF31" s="24">
        <v>3.8509533270100003E-2</v>
      </c>
      <c r="AG31" s="22">
        <v>514130</v>
      </c>
      <c r="AH31" s="24">
        <v>0.94137141810900005</v>
      </c>
      <c r="AI31" s="24">
        <v>0.63774361935599999</v>
      </c>
      <c r="AJ31" s="25" t="s">
        <v>1326</v>
      </c>
      <c r="AK31" s="24">
        <v>18.6174</v>
      </c>
      <c r="AL31" s="24">
        <v>10.2873</v>
      </c>
      <c r="AM31" s="26">
        <v>0.17766499999999999</v>
      </c>
      <c r="AN31" s="24">
        <v>18.365200000000002</v>
      </c>
      <c r="AO31" s="24">
        <v>10.553599999999999</v>
      </c>
      <c r="AP31" s="24">
        <v>19.7423</v>
      </c>
      <c r="AQ31" s="24">
        <v>9.0178600000000007</v>
      </c>
      <c r="AR31" s="24">
        <v>19.741099999999999</v>
      </c>
      <c r="AS31" s="24">
        <v>9.0517500000000002</v>
      </c>
    </row>
    <row r="32" spans="1:45">
      <c r="A32" s="28" t="s">
        <v>489</v>
      </c>
      <c r="B32" s="19" t="s">
        <v>453</v>
      </c>
      <c r="C32" s="16" t="s">
        <v>708</v>
      </c>
      <c r="D32" s="19" t="s">
        <v>77</v>
      </c>
      <c r="E32" s="19" t="s">
        <v>78</v>
      </c>
      <c r="F32" s="16" t="s">
        <v>1305</v>
      </c>
      <c r="G32" s="19" t="s">
        <v>79</v>
      </c>
      <c r="H32" s="19" t="s">
        <v>18</v>
      </c>
      <c r="I32" s="29" t="s">
        <v>19</v>
      </c>
      <c r="J32" s="30">
        <v>125</v>
      </c>
      <c r="K32" s="19">
        <v>50</v>
      </c>
      <c r="L32" s="19">
        <f>J32*K32</f>
        <v>6250</v>
      </c>
      <c r="M32" s="19" t="s">
        <v>20</v>
      </c>
      <c r="N32" s="18" t="s">
        <v>108</v>
      </c>
      <c r="O32" s="19" t="s">
        <v>80</v>
      </c>
      <c r="P32" s="19" t="s">
        <v>454</v>
      </c>
      <c r="Q32" s="19" t="s">
        <v>81</v>
      </c>
      <c r="R32" s="19">
        <v>3</v>
      </c>
      <c r="S32" s="19" t="s">
        <v>28</v>
      </c>
      <c r="T32" s="19">
        <v>8</v>
      </c>
      <c r="U32" s="19" t="s">
        <v>109</v>
      </c>
      <c r="V32" s="31">
        <f>LEN(U32)</f>
        <v>5</v>
      </c>
      <c r="W32" s="19" t="s">
        <v>82</v>
      </c>
      <c r="X32" s="20">
        <v>1239356</v>
      </c>
      <c r="Y32" s="18">
        <f>(X32-AA32)</f>
        <v>12905</v>
      </c>
      <c r="Z32" s="21">
        <f>Y32*100/X32</f>
        <v>1.0412665932952274</v>
      </c>
      <c r="AA32" s="22">
        <v>1226451</v>
      </c>
      <c r="AB32" s="22">
        <v>1113398</v>
      </c>
      <c r="AC32" s="23">
        <f>(AB32*100)/AA32</f>
        <v>90.782102179377731</v>
      </c>
      <c r="AD32" s="22">
        <v>1070902</v>
      </c>
      <c r="AE32" s="24">
        <v>0.96183215705400005</v>
      </c>
      <c r="AF32" s="24">
        <v>8.0190504318799996E-2</v>
      </c>
      <c r="AG32" s="22">
        <v>1059720</v>
      </c>
      <c r="AH32" s="24">
        <v>0.95178902782300001</v>
      </c>
      <c r="AI32" s="24">
        <v>1.32670543176</v>
      </c>
      <c r="AJ32" s="25" t="s">
        <v>1326</v>
      </c>
      <c r="AK32" s="24">
        <v>38.038800000000002</v>
      </c>
      <c r="AL32" s="24">
        <v>0.39666899999999999</v>
      </c>
      <c r="AM32" s="26">
        <v>0.214421</v>
      </c>
      <c r="AN32" s="24">
        <v>37.6083</v>
      </c>
      <c r="AO32" s="24">
        <v>0.42135499999999998</v>
      </c>
      <c r="AP32" s="24">
        <v>39.233600000000003</v>
      </c>
      <c r="AQ32" s="24">
        <v>0.40660200000000002</v>
      </c>
      <c r="AR32" s="24">
        <v>39.249299999999998</v>
      </c>
      <c r="AS32" s="24">
        <v>0.40176200000000001</v>
      </c>
    </row>
    <row r="33" spans="1:45">
      <c r="A33" s="28" t="s">
        <v>898</v>
      </c>
      <c r="B33" s="19" t="s">
        <v>851</v>
      </c>
      <c r="C33" s="16" t="s">
        <v>861</v>
      </c>
      <c r="D33" s="19" t="s">
        <v>457</v>
      </c>
      <c r="E33" s="19" t="s">
        <v>78</v>
      </c>
      <c r="F33" s="16" t="s">
        <v>1308</v>
      </c>
      <c r="G33" s="19" t="s">
        <v>1239</v>
      </c>
      <c r="H33" s="19" t="s">
        <v>18</v>
      </c>
      <c r="I33" s="32" t="s">
        <v>19</v>
      </c>
      <c r="J33" s="30">
        <v>130</v>
      </c>
      <c r="K33" s="19">
        <v>40</v>
      </c>
      <c r="L33" s="19">
        <f>J33*K33</f>
        <v>5200</v>
      </c>
      <c r="M33" s="19" t="s">
        <v>20</v>
      </c>
      <c r="N33" s="18" t="s">
        <v>755</v>
      </c>
      <c r="O33" s="19" t="s">
        <v>754</v>
      </c>
      <c r="P33" s="19" t="s">
        <v>878</v>
      </c>
      <c r="Q33" s="19" t="s">
        <v>752</v>
      </c>
      <c r="R33" s="19">
        <v>7</v>
      </c>
      <c r="S33" s="33" t="s">
        <v>43</v>
      </c>
      <c r="T33" s="33">
        <v>1</v>
      </c>
      <c r="U33" s="33" t="s">
        <v>160</v>
      </c>
      <c r="V33" s="31">
        <f>LEN(U33)</f>
        <v>6</v>
      </c>
      <c r="W33" s="19" t="s">
        <v>877</v>
      </c>
      <c r="X33" s="20">
        <v>3228609</v>
      </c>
      <c r="Y33" s="18">
        <f>(X33-AA33)</f>
        <v>15507</v>
      </c>
      <c r="Z33" s="21">
        <f>Y33*100/X33</f>
        <v>0.48029972040590857</v>
      </c>
      <c r="AA33" s="22">
        <v>3213102</v>
      </c>
      <c r="AB33" s="22">
        <v>3162376</v>
      </c>
      <c r="AC33" s="23">
        <f>(AB33*100)/AA33</f>
        <v>98.421276386495038</v>
      </c>
      <c r="AD33" s="22">
        <v>3016555</v>
      </c>
      <c r="AE33" s="24">
        <v>0.953888784888</v>
      </c>
      <c r="AF33" s="24">
        <v>0.21723883803399999</v>
      </c>
      <c r="AG33" s="22">
        <v>2988161</v>
      </c>
      <c r="AH33" s="24">
        <v>0.94491009291700001</v>
      </c>
      <c r="AI33" s="24">
        <v>3.6010184332500002</v>
      </c>
      <c r="AJ33" s="25" t="s">
        <v>1326</v>
      </c>
      <c r="AK33" s="24">
        <v>103.077</v>
      </c>
      <c r="AL33" s="24">
        <v>8.7658899999999998E-2</v>
      </c>
      <c r="AM33" s="26">
        <v>0.23885999999999999</v>
      </c>
      <c r="AN33" s="24">
        <v>101.874</v>
      </c>
      <c r="AO33" s="24">
        <v>9.3352699999999997E-2</v>
      </c>
      <c r="AP33" s="24">
        <v>106.917</v>
      </c>
      <c r="AQ33" s="24">
        <v>0.130694</v>
      </c>
      <c r="AR33" s="24">
        <v>106.926</v>
      </c>
      <c r="AS33" s="24">
        <v>0.130694</v>
      </c>
    </row>
    <row r="34" spans="1:45">
      <c r="A34" s="28" t="s">
        <v>899</v>
      </c>
      <c r="B34" s="19" t="s">
        <v>851</v>
      </c>
      <c r="C34" s="16" t="s">
        <v>861</v>
      </c>
      <c r="D34" s="19" t="s">
        <v>457</v>
      </c>
      <c r="E34" s="19" t="s">
        <v>78</v>
      </c>
      <c r="F34" s="16" t="s">
        <v>1308</v>
      </c>
      <c r="G34" s="19" t="s">
        <v>1239</v>
      </c>
      <c r="H34" s="19" t="s">
        <v>18</v>
      </c>
      <c r="I34" s="32" t="s">
        <v>19</v>
      </c>
      <c r="J34" s="30">
        <v>130</v>
      </c>
      <c r="K34" s="19">
        <v>40</v>
      </c>
      <c r="L34" s="19">
        <f>J34*K34</f>
        <v>5200</v>
      </c>
      <c r="M34" s="19" t="s">
        <v>20</v>
      </c>
      <c r="N34" s="18" t="s">
        <v>756</v>
      </c>
      <c r="O34" s="19" t="s">
        <v>754</v>
      </c>
      <c r="P34" s="19" t="s">
        <v>878</v>
      </c>
      <c r="Q34" s="19" t="s">
        <v>752</v>
      </c>
      <c r="R34" s="19">
        <v>7</v>
      </c>
      <c r="S34" s="33" t="s">
        <v>46</v>
      </c>
      <c r="T34" s="33">
        <v>1</v>
      </c>
      <c r="U34" s="33" t="s">
        <v>161</v>
      </c>
      <c r="V34" s="31">
        <f>LEN(U34)</f>
        <v>6</v>
      </c>
      <c r="W34" s="19" t="s">
        <v>877</v>
      </c>
      <c r="X34" s="20">
        <v>2564990</v>
      </c>
      <c r="Y34" s="18">
        <f>(X34-AA34)</f>
        <v>6513</v>
      </c>
      <c r="Z34" s="21">
        <f>Y34*100/X34</f>
        <v>0.25391911859305494</v>
      </c>
      <c r="AA34" s="22">
        <v>2558477</v>
      </c>
      <c r="AB34" s="22">
        <v>2511311</v>
      </c>
      <c r="AC34" s="23">
        <f>(AB34*100)/AA34</f>
        <v>98.156481375443278</v>
      </c>
      <c r="AD34" s="22">
        <v>2386463</v>
      </c>
      <c r="AE34" s="24">
        <v>0.95028572725600002</v>
      </c>
      <c r="AF34" s="24">
        <v>0.17252151983899999</v>
      </c>
      <c r="AG34" s="22">
        <v>2356370</v>
      </c>
      <c r="AH34" s="24">
        <v>0.93830274306899997</v>
      </c>
      <c r="AI34" s="24">
        <v>2.84937359159</v>
      </c>
      <c r="AJ34" s="25" t="s">
        <v>1326</v>
      </c>
      <c r="AK34" s="24">
        <v>79.3626</v>
      </c>
      <c r="AL34" s="24">
        <v>8.2680100000000006E-2</v>
      </c>
      <c r="AM34" s="26">
        <v>0.24129600000000001</v>
      </c>
      <c r="AN34" s="24">
        <v>78.442499999999995</v>
      </c>
      <c r="AO34" s="24">
        <v>0.104923</v>
      </c>
      <c r="AP34" s="24">
        <v>82.600200000000001</v>
      </c>
      <c r="AQ34" s="24">
        <v>8.2288600000000003E-2</v>
      </c>
      <c r="AR34" s="24">
        <v>82.587299999999999</v>
      </c>
      <c r="AS34" s="24">
        <v>8.2288600000000003E-2</v>
      </c>
    </row>
    <row r="35" spans="1:45">
      <c r="A35" s="28" t="s">
        <v>900</v>
      </c>
      <c r="B35" s="19" t="s">
        <v>851</v>
      </c>
      <c r="C35" s="16" t="s">
        <v>861</v>
      </c>
      <c r="D35" s="19" t="s">
        <v>457</v>
      </c>
      <c r="E35" s="19" t="s">
        <v>78</v>
      </c>
      <c r="F35" s="16" t="s">
        <v>1308</v>
      </c>
      <c r="G35" s="19" t="s">
        <v>1239</v>
      </c>
      <c r="H35" s="19" t="s">
        <v>18</v>
      </c>
      <c r="I35" s="32" t="s">
        <v>19</v>
      </c>
      <c r="J35" s="30">
        <v>130</v>
      </c>
      <c r="K35" s="19">
        <v>40</v>
      </c>
      <c r="L35" s="19">
        <f>J35*K35</f>
        <v>5200</v>
      </c>
      <c r="M35" s="19" t="s">
        <v>20</v>
      </c>
      <c r="N35" s="18" t="s">
        <v>757</v>
      </c>
      <c r="O35" s="19" t="s">
        <v>754</v>
      </c>
      <c r="P35" s="19" t="s">
        <v>878</v>
      </c>
      <c r="Q35" s="19" t="s">
        <v>752</v>
      </c>
      <c r="R35" s="19">
        <v>7</v>
      </c>
      <c r="S35" s="33" t="s">
        <v>24</v>
      </c>
      <c r="T35" s="33">
        <v>1</v>
      </c>
      <c r="U35" s="33" t="s">
        <v>75</v>
      </c>
      <c r="V35" s="31">
        <f>LEN(U35)</f>
        <v>8</v>
      </c>
      <c r="W35" s="19" t="s">
        <v>877</v>
      </c>
      <c r="X35" s="20">
        <v>3360483</v>
      </c>
      <c r="Y35" s="18">
        <f>(X35-AA35)</f>
        <v>8607</v>
      </c>
      <c r="Z35" s="21">
        <f>Y35*100/X35</f>
        <v>0.25612389647559591</v>
      </c>
      <c r="AA35" s="22">
        <v>3351876</v>
      </c>
      <c r="AB35" s="22">
        <v>3296895</v>
      </c>
      <c r="AC35" s="23">
        <f>(AB35*100)/AA35</f>
        <v>98.359694690376372</v>
      </c>
      <c r="AD35" s="22">
        <v>3154362</v>
      </c>
      <c r="AE35" s="24">
        <v>0.95676750396999999</v>
      </c>
      <c r="AF35" s="24">
        <v>0.228159321833</v>
      </c>
      <c r="AG35" s="22">
        <v>3120720</v>
      </c>
      <c r="AH35" s="24">
        <v>0.94656335734099994</v>
      </c>
      <c r="AI35" s="24">
        <v>3.7769996792899998</v>
      </c>
      <c r="AJ35" s="25" t="s">
        <v>1326</v>
      </c>
      <c r="AK35" s="24">
        <v>103.746</v>
      </c>
      <c r="AL35" s="24">
        <v>6.4723900000000001E-2</v>
      </c>
      <c r="AM35" s="26">
        <v>0.24615100000000001</v>
      </c>
      <c r="AN35" s="24">
        <v>102.60899999999999</v>
      </c>
      <c r="AO35" s="24">
        <v>6.43484E-2</v>
      </c>
      <c r="AP35" s="24">
        <v>106.824</v>
      </c>
      <c r="AQ35" s="24">
        <v>7.2607599999999994E-2</v>
      </c>
      <c r="AR35" s="24">
        <v>106.82</v>
      </c>
      <c r="AS35" s="24">
        <v>7.2607599999999994E-2</v>
      </c>
    </row>
    <row r="36" spans="1:45">
      <c r="A36" s="28" t="s">
        <v>901</v>
      </c>
      <c r="B36" s="19" t="s">
        <v>851</v>
      </c>
      <c r="C36" s="16" t="s">
        <v>861</v>
      </c>
      <c r="D36" s="19" t="s">
        <v>457</v>
      </c>
      <c r="E36" s="19" t="s">
        <v>78</v>
      </c>
      <c r="F36" s="16" t="s">
        <v>1308</v>
      </c>
      <c r="G36" s="19" t="s">
        <v>1239</v>
      </c>
      <c r="H36" s="19" t="s">
        <v>18</v>
      </c>
      <c r="I36" s="32" t="s">
        <v>19</v>
      </c>
      <c r="J36" s="30">
        <v>130</v>
      </c>
      <c r="K36" s="19">
        <v>40</v>
      </c>
      <c r="L36" s="19">
        <f>J36*K36</f>
        <v>5200</v>
      </c>
      <c r="M36" s="19" t="s">
        <v>20</v>
      </c>
      <c r="N36" s="18" t="s">
        <v>758</v>
      </c>
      <c r="O36" s="19" t="s">
        <v>754</v>
      </c>
      <c r="P36" s="19" t="s">
        <v>878</v>
      </c>
      <c r="Q36" s="19" t="s">
        <v>752</v>
      </c>
      <c r="R36" s="19">
        <v>7</v>
      </c>
      <c r="S36" s="33" t="s">
        <v>28</v>
      </c>
      <c r="T36" s="33">
        <v>1</v>
      </c>
      <c r="U36" s="33" t="s">
        <v>96</v>
      </c>
      <c r="V36" s="31">
        <f>LEN(U36)</f>
        <v>9</v>
      </c>
      <c r="W36" s="19" t="s">
        <v>877</v>
      </c>
      <c r="X36" s="20">
        <v>1950340</v>
      </c>
      <c r="Y36" s="18">
        <f>(X36-AA36)</f>
        <v>6194</v>
      </c>
      <c r="Z36" s="21">
        <f>Y36*100/X36</f>
        <v>0.31758565173251846</v>
      </c>
      <c r="AA36" s="22">
        <v>1944146</v>
      </c>
      <c r="AB36" s="22">
        <v>1903348</v>
      </c>
      <c r="AC36" s="23">
        <f>(AB36*100)/AA36</f>
        <v>97.901495052326311</v>
      </c>
      <c r="AD36" s="22">
        <v>1805751</v>
      </c>
      <c r="AE36" s="24">
        <v>0.94872351246300002</v>
      </c>
      <c r="AF36" s="24">
        <v>0.12711537030600001</v>
      </c>
      <c r="AG36" s="22">
        <v>1790392</v>
      </c>
      <c r="AH36" s="24">
        <v>0.94065404749899995</v>
      </c>
      <c r="AI36" s="24">
        <v>2.10900279155</v>
      </c>
      <c r="AJ36" s="25" t="s">
        <v>1326</v>
      </c>
      <c r="AK36" s="24">
        <v>61.157800000000002</v>
      </c>
      <c r="AL36" s="24">
        <v>3.7299899999999997E-2</v>
      </c>
      <c r="AM36" s="26">
        <v>0.246673</v>
      </c>
      <c r="AN36" s="24">
        <v>60.4223</v>
      </c>
      <c r="AO36" s="24">
        <v>4.2951799999999998E-2</v>
      </c>
      <c r="AP36" s="24">
        <v>62.877400000000002</v>
      </c>
      <c r="AQ36" s="24">
        <v>5.3245599999999997E-2</v>
      </c>
      <c r="AR36" s="24">
        <v>62.894599999999997</v>
      </c>
      <c r="AS36" s="24">
        <v>5.3245599999999997E-2</v>
      </c>
    </row>
    <row r="37" spans="1:45">
      <c r="A37" s="28" t="s">
        <v>902</v>
      </c>
      <c r="B37" s="19" t="s">
        <v>851</v>
      </c>
      <c r="C37" s="16" t="s">
        <v>861</v>
      </c>
      <c r="D37" s="19" t="s">
        <v>457</v>
      </c>
      <c r="E37" s="19" t="s">
        <v>78</v>
      </c>
      <c r="F37" s="16" t="s">
        <v>1308</v>
      </c>
      <c r="G37" s="19" t="s">
        <v>1239</v>
      </c>
      <c r="H37" s="19" t="s">
        <v>18</v>
      </c>
      <c r="I37" s="32" t="s">
        <v>19</v>
      </c>
      <c r="J37" s="30">
        <v>130</v>
      </c>
      <c r="K37" s="19">
        <v>40</v>
      </c>
      <c r="L37" s="19">
        <f>J37*K37</f>
        <v>5200</v>
      </c>
      <c r="M37" s="19" t="s">
        <v>20</v>
      </c>
      <c r="N37" s="18" t="s">
        <v>759</v>
      </c>
      <c r="O37" s="19" t="s">
        <v>754</v>
      </c>
      <c r="P37" s="19" t="s">
        <v>878</v>
      </c>
      <c r="Q37" s="19" t="s">
        <v>752</v>
      </c>
      <c r="R37" s="19">
        <v>7</v>
      </c>
      <c r="S37" s="33" t="s">
        <v>31</v>
      </c>
      <c r="T37" s="33">
        <v>1</v>
      </c>
      <c r="U37" s="33" t="s">
        <v>197</v>
      </c>
      <c r="V37" s="31">
        <f>LEN(U37)</f>
        <v>6</v>
      </c>
      <c r="W37" s="19" t="s">
        <v>877</v>
      </c>
      <c r="X37" s="20">
        <v>2746696</v>
      </c>
      <c r="Y37" s="18">
        <f>(X37-AA37)</f>
        <v>6478</v>
      </c>
      <c r="Z37" s="21">
        <f>Y37*100/X37</f>
        <v>0.23584699580878263</v>
      </c>
      <c r="AA37" s="22">
        <v>2740218</v>
      </c>
      <c r="AB37" s="22">
        <v>2690016</v>
      </c>
      <c r="AC37" s="23">
        <f>(AB37*100)/AA37</f>
        <v>98.16795598014464</v>
      </c>
      <c r="AD37" s="22">
        <v>2553134</v>
      </c>
      <c r="AE37" s="24">
        <v>0.94911480080400001</v>
      </c>
      <c r="AF37" s="24">
        <v>0.184333550534</v>
      </c>
      <c r="AG37" s="22">
        <v>2526421</v>
      </c>
      <c r="AH37" s="24">
        <v>0.939184376599</v>
      </c>
      <c r="AI37" s="24">
        <v>3.0522071991100002</v>
      </c>
      <c r="AJ37" s="25" t="s">
        <v>1326</v>
      </c>
      <c r="AK37" s="24">
        <v>84.491699999999994</v>
      </c>
      <c r="AL37" s="24">
        <v>7.8925599999999999E-2</v>
      </c>
      <c r="AM37" s="26">
        <v>0.23238</v>
      </c>
      <c r="AN37" s="24">
        <v>83.499499999999998</v>
      </c>
      <c r="AO37" s="24">
        <v>8.5190299999999997E-2</v>
      </c>
      <c r="AP37" s="24">
        <v>87.482699999999994</v>
      </c>
      <c r="AQ37" s="24">
        <v>9.1969599999999999E-2</v>
      </c>
      <c r="AR37" s="24">
        <v>87.477999999999994</v>
      </c>
      <c r="AS37" s="24">
        <v>9.1969599999999999E-2</v>
      </c>
    </row>
    <row r="38" spans="1:45">
      <c r="A38" s="28" t="s">
        <v>903</v>
      </c>
      <c r="B38" s="19" t="s">
        <v>851</v>
      </c>
      <c r="C38" s="16" t="s">
        <v>861</v>
      </c>
      <c r="D38" s="19" t="s">
        <v>457</v>
      </c>
      <c r="E38" s="19" t="s">
        <v>78</v>
      </c>
      <c r="F38" s="16" t="s">
        <v>1308</v>
      </c>
      <c r="G38" s="19" t="s">
        <v>1239</v>
      </c>
      <c r="H38" s="19" t="s">
        <v>18</v>
      </c>
      <c r="I38" s="32" t="s">
        <v>19</v>
      </c>
      <c r="J38" s="30">
        <v>130</v>
      </c>
      <c r="K38" s="19">
        <v>40</v>
      </c>
      <c r="L38" s="19">
        <f>J38*K38</f>
        <v>5200</v>
      </c>
      <c r="M38" s="19" t="s">
        <v>20</v>
      </c>
      <c r="N38" s="18" t="s">
        <v>760</v>
      </c>
      <c r="O38" s="34" t="s">
        <v>754</v>
      </c>
      <c r="P38" s="19" t="s">
        <v>878</v>
      </c>
      <c r="Q38" s="19" t="s">
        <v>752</v>
      </c>
      <c r="R38" s="19">
        <v>7</v>
      </c>
      <c r="S38" s="33" t="s">
        <v>34</v>
      </c>
      <c r="T38" s="33">
        <v>1</v>
      </c>
      <c r="U38" s="33" t="s">
        <v>165</v>
      </c>
      <c r="V38" s="31">
        <f>LEN(U38)</f>
        <v>7</v>
      </c>
      <c r="W38" s="19" t="s">
        <v>877</v>
      </c>
      <c r="X38" s="20">
        <v>1934307</v>
      </c>
      <c r="Y38" s="18">
        <f>(X38-AA38)</f>
        <v>5364</v>
      </c>
      <c r="Z38" s="21">
        <f>Y38*100/X38</f>
        <v>0.27730861750487384</v>
      </c>
      <c r="AA38" s="22">
        <v>1928943</v>
      </c>
      <c r="AB38" s="22">
        <v>1891504</v>
      </c>
      <c r="AC38" s="23">
        <f>(AB38*100)/AA38</f>
        <v>98.059092466703262</v>
      </c>
      <c r="AD38" s="22">
        <v>1733144</v>
      </c>
      <c r="AE38" s="24">
        <v>0.91627826322299999</v>
      </c>
      <c r="AF38" s="24">
        <v>0.123562627469</v>
      </c>
      <c r="AG38" s="22">
        <v>1715095</v>
      </c>
      <c r="AH38" s="24">
        <v>0.90673612109699997</v>
      </c>
      <c r="AI38" s="24">
        <v>2.0447949365800002</v>
      </c>
      <c r="AJ38" s="25" t="s">
        <v>1326</v>
      </c>
      <c r="AK38" s="24">
        <v>60.3566</v>
      </c>
      <c r="AL38" s="24">
        <v>0.102187</v>
      </c>
      <c r="AM38" s="26">
        <v>0.23130000000000001</v>
      </c>
      <c r="AN38" s="24">
        <v>59.6051</v>
      </c>
      <c r="AO38" s="24">
        <v>0.103259</v>
      </c>
      <c r="AP38" s="24">
        <v>62.819000000000003</v>
      </c>
      <c r="AQ38" s="24">
        <v>0.116172</v>
      </c>
      <c r="AR38" s="24">
        <v>62.8277</v>
      </c>
      <c r="AS38" s="24">
        <v>0.121013</v>
      </c>
    </row>
    <row r="39" spans="1:45">
      <c r="A39" s="28" t="s">
        <v>904</v>
      </c>
      <c r="B39" s="19" t="s">
        <v>851</v>
      </c>
      <c r="C39" s="16" t="s">
        <v>861</v>
      </c>
      <c r="D39" s="19" t="s">
        <v>457</v>
      </c>
      <c r="E39" s="19" t="s">
        <v>78</v>
      </c>
      <c r="F39" s="16" t="s">
        <v>1308</v>
      </c>
      <c r="G39" s="19" t="s">
        <v>1239</v>
      </c>
      <c r="H39" s="19" t="s">
        <v>18</v>
      </c>
      <c r="I39" s="32" t="s">
        <v>19</v>
      </c>
      <c r="J39" s="30">
        <v>130</v>
      </c>
      <c r="K39" s="19">
        <v>40</v>
      </c>
      <c r="L39" s="19">
        <f>J39*K39</f>
        <v>5200</v>
      </c>
      <c r="M39" s="19" t="s">
        <v>20</v>
      </c>
      <c r="N39" s="18" t="s">
        <v>761</v>
      </c>
      <c r="O39" s="19" t="s">
        <v>754</v>
      </c>
      <c r="P39" s="19" t="s">
        <v>878</v>
      </c>
      <c r="Q39" s="19" t="s">
        <v>752</v>
      </c>
      <c r="R39" s="19">
        <v>7</v>
      </c>
      <c r="S39" s="33" t="s">
        <v>37</v>
      </c>
      <c r="T39" s="33">
        <v>1</v>
      </c>
      <c r="U39" s="33" t="s">
        <v>187</v>
      </c>
      <c r="V39" s="31">
        <f>LEN(U39)</f>
        <v>9</v>
      </c>
      <c r="W39" s="19" t="s">
        <v>877</v>
      </c>
      <c r="X39" s="20">
        <v>2388577</v>
      </c>
      <c r="Y39" s="18">
        <f>(X39-AA39)</f>
        <v>6650</v>
      </c>
      <c r="Z39" s="21">
        <f>Y39*100/X39</f>
        <v>0.27840844151141036</v>
      </c>
      <c r="AA39" s="22">
        <v>2381927</v>
      </c>
      <c r="AB39" s="22">
        <v>2338694</v>
      </c>
      <c r="AC39" s="23">
        <f>(AB39*100)/AA39</f>
        <v>98.184956969714023</v>
      </c>
      <c r="AD39" s="22">
        <v>2226955</v>
      </c>
      <c r="AE39" s="24">
        <v>0.95222162454799997</v>
      </c>
      <c r="AF39" s="24">
        <v>0.160517091478</v>
      </c>
      <c r="AG39" s="22">
        <v>2201455</v>
      </c>
      <c r="AH39" s="24">
        <v>0.94131810318099995</v>
      </c>
      <c r="AI39" s="24">
        <v>2.6547006295400002</v>
      </c>
      <c r="AJ39" s="25" t="s">
        <v>1326</v>
      </c>
      <c r="AK39" s="24">
        <v>75.572699999999998</v>
      </c>
      <c r="AL39" s="24">
        <v>8.0149899999999996E-2</v>
      </c>
      <c r="AM39" s="26">
        <v>0.2402</v>
      </c>
      <c r="AN39" s="24">
        <v>74.668499999999995</v>
      </c>
      <c r="AO39" s="24">
        <v>0.107221</v>
      </c>
      <c r="AP39" s="24">
        <v>78.118099999999998</v>
      </c>
      <c r="AQ39" s="24">
        <v>8.7129100000000001E-2</v>
      </c>
      <c r="AR39" s="24">
        <v>78.131</v>
      </c>
      <c r="AS39" s="24">
        <v>8.7129100000000001E-2</v>
      </c>
    </row>
    <row r="40" spans="1:45">
      <c r="A40" s="28" t="s">
        <v>905</v>
      </c>
      <c r="B40" s="19" t="s">
        <v>851</v>
      </c>
      <c r="C40" s="16" t="s">
        <v>861</v>
      </c>
      <c r="D40" s="19" t="s">
        <v>457</v>
      </c>
      <c r="E40" s="19" t="s">
        <v>78</v>
      </c>
      <c r="F40" s="16" t="s">
        <v>1308</v>
      </c>
      <c r="G40" s="19" t="s">
        <v>1239</v>
      </c>
      <c r="H40" s="19" t="s">
        <v>18</v>
      </c>
      <c r="I40" s="32" t="s">
        <v>19</v>
      </c>
      <c r="J40" s="30">
        <v>130</v>
      </c>
      <c r="K40" s="19">
        <v>40</v>
      </c>
      <c r="L40" s="19">
        <f>J40*K40</f>
        <v>5200</v>
      </c>
      <c r="M40" s="19" t="s">
        <v>20</v>
      </c>
      <c r="N40" s="18" t="s">
        <v>786</v>
      </c>
      <c r="O40" s="19" t="s">
        <v>754</v>
      </c>
      <c r="P40" s="19" t="s">
        <v>878</v>
      </c>
      <c r="Q40" s="19" t="s">
        <v>752</v>
      </c>
      <c r="R40" s="19">
        <v>7</v>
      </c>
      <c r="S40" s="33" t="s">
        <v>40</v>
      </c>
      <c r="T40" s="33">
        <v>2</v>
      </c>
      <c r="U40" s="33" t="s">
        <v>266</v>
      </c>
      <c r="V40" s="31">
        <f>LEN(U40)</f>
        <v>6</v>
      </c>
      <c r="W40" s="19" t="s">
        <v>877</v>
      </c>
      <c r="X40" s="20">
        <v>1520613</v>
      </c>
      <c r="Y40" s="18">
        <f>(X40-AA40)</f>
        <v>4717</v>
      </c>
      <c r="Z40" s="21">
        <f>Y40*100/X40</f>
        <v>0.31020384542286566</v>
      </c>
      <c r="AA40" s="22">
        <v>1515896</v>
      </c>
      <c r="AB40" s="22">
        <v>1492106</v>
      </c>
      <c r="AC40" s="23">
        <f>(AB40*100)/AA40</f>
        <v>98.430631125090372</v>
      </c>
      <c r="AD40" s="22">
        <v>1432598</v>
      </c>
      <c r="AE40" s="24">
        <v>0.96011811493300003</v>
      </c>
      <c r="AF40" s="24">
        <v>0.102189494898</v>
      </c>
      <c r="AG40" s="22">
        <v>1419967</v>
      </c>
      <c r="AH40" s="24">
        <v>0.95165289865500002</v>
      </c>
      <c r="AI40" s="24">
        <v>1.6943339855699999</v>
      </c>
      <c r="AJ40" s="25" t="s">
        <v>1326</v>
      </c>
      <c r="AK40" s="24">
        <v>50.716900000000003</v>
      </c>
      <c r="AL40" s="24">
        <v>0.106513</v>
      </c>
      <c r="AM40" s="26">
        <v>0.24512800000000001</v>
      </c>
      <c r="AN40" s="24">
        <v>50.131</v>
      </c>
      <c r="AO40" s="24">
        <v>0.118474</v>
      </c>
      <c r="AP40" s="24">
        <v>51.709000000000003</v>
      </c>
      <c r="AQ40" s="24">
        <v>0.15973699999999999</v>
      </c>
      <c r="AR40" s="24">
        <v>51.714799999999997</v>
      </c>
      <c r="AS40" s="24">
        <v>0.164577</v>
      </c>
    </row>
    <row r="41" spans="1:45">
      <c r="A41" s="28" t="s">
        <v>906</v>
      </c>
      <c r="B41" s="19" t="s">
        <v>851</v>
      </c>
      <c r="C41" s="16" t="s">
        <v>861</v>
      </c>
      <c r="D41" s="19" t="s">
        <v>457</v>
      </c>
      <c r="E41" s="19" t="s">
        <v>78</v>
      </c>
      <c r="F41" s="16" t="s">
        <v>1308</v>
      </c>
      <c r="G41" s="19" t="s">
        <v>1239</v>
      </c>
      <c r="H41" s="19" t="s">
        <v>18</v>
      </c>
      <c r="I41" s="32" t="s">
        <v>19</v>
      </c>
      <c r="J41" s="30">
        <v>130</v>
      </c>
      <c r="K41" s="19">
        <v>40</v>
      </c>
      <c r="L41" s="19">
        <f>J41*K41</f>
        <v>5200</v>
      </c>
      <c r="M41" s="19" t="s">
        <v>20</v>
      </c>
      <c r="N41" s="18" t="s">
        <v>787</v>
      </c>
      <c r="O41" s="19" t="s">
        <v>754</v>
      </c>
      <c r="P41" s="19" t="s">
        <v>878</v>
      </c>
      <c r="Q41" s="19" t="s">
        <v>752</v>
      </c>
      <c r="R41" s="19">
        <v>7</v>
      </c>
      <c r="S41" s="33" t="s">
        <v>43</v>
      </c>
      <c r="T41" s="33">
        <v>2</v>
      </c>
      <c r="U41" s="33" t="s">
        <v>234</v>
      </c>
      <c r="V41" s="31">
        <f>LEN(U41)</f>
        <v>10</v>
      </c>
      <c r="W41" s="19" t="s">
        <v>877</v>
      </c>
      <c r="X41" s="20">
        <v>4083849</v>
      </c>
      <c r="Y41" s="18">
        <f>(X41-AA41)</f>
        <v>14435</v>
      </c>
      <c r="Z41" s="21">
        <f>Y41*100/X41</f>
        <v>0.35346556643010063</v>
      </c>
      <c r="AA41" s="22">
        <v>4069414</v>
      </c>
      <c r="AB41" s="22">
        <v>4007098</v>
      </c>
      <c r="AC41" s="23">
        <f>(AB41*100)/AA41</f>
        <v>98.468673868031118</v>
      </c>
      <c r="AD41" s="22">
        <v>3807460</v>
      </c>
      <c r="AE41" s="24">
        <v>0.95017890752900003</v>
      </c>
      <c r="AF41" s="24">
        <v>0.27642582422799999</v>
      </c>
      <c r="AG41" s="22">
        <v>3762827</v>
      </c>
      <c r="AH41" s="24">
        <v>0.93904042276999999</v>
      </c>
      <c r="AI41" s="24">
        <v>4.5717934486100003</v>
      </c>
      <c r="AJ41" s="25" t="s">
        <v>1326</v>
      </c>
      <c r="AK41" s="24">
        <v>123.676</v>
      </c>
      <c r="AL41" s="24">
        <v>5.3868600000000003E-2</v>
      </c>
      <c r="AM41" s="26">
        <v>0.24174599999999999</v>
      </c>
      <c r="AN41" s="24">
        <v>122.321</v>
      </c>
      <c r="AO41" s="24">
        <v>5.8246399999999997E-2</v>
      </c>
      <c r="AP41" s="24">
        <v>127.65600000000001</v>
      </c>
      <c r="AQ41" s="24">
        <v>7.2607599999999994E-2</v>
      </c>
      <c r="AR41" s="24">
        <v>127.66</v>
      </c>
      <c r="AS41" s="24">
        <v>7.2607599999999994E-2</v>
      </c>
    </row>
    <row r="42" spans="1:45">
      <c r="A42" s="28" t="s">
        <v>907</v>
      </c>
      <c r="B42" s="19" t="s">
        <v>851</v>
      </c>
      <c r="C42" s="16" t="s">
        <v>861</v>
      </c>
      <c r="D42" s="19" t="s">
        <v>457</v>
      </c>
      <c r="E42" s="19" t="s">
        <v>78</v>
      </c>
      <c r="F42" s="16" t="s">
        <v>1308</v>
      </c>
      <c r="G42" s="19" t="s">
        <v>1239</v>
      </c>
      <c r="H42" s="19" t="s">
        <v>18</v>
      </c>
      <c r="I42" s="32" t="s">
        <v>19</v>
      </c>
      <c r="J42" s="30">
        <v>130</v>
      </c>
      <c r="K42" s="19">
        <v>40</v>
      </c>
      <c r="L42" s="19">
        <f>J42*K42</f>
        <v>5200</v>
      </c>
      <c r="M42" s="19" t="s">
        <v>20</v>
      </c>
      <c r="N42" s="18" t="s">
        <v>788</v>
      </c>
      <c r="O42" s="19" t="s">
        <v>754</v>
      </c>
      <c r="P42" s="19" t="s">
        <v>878</v>
      </c>
      <c r="Q42" s="19" t="s">
        <v>752</v>
      </c>
      <c r="R42" s="19">
        <v>7</v>
      </c>
      <c r="S42" s="33" t="s">
        <v>46</v>
      </c>
      <c r="T42" s="33">
        <v>2</v>
      </c>
      <c r="U42" s="33" t="s">
        <v>159</v>
      </c>
      <c r="V42" s="31">
        <f>LEN(U42)</f>
        <v>9</v>
      </c>
      <c r="W42" s="19" t="s">
        <v>877</v>
      </c>
      <c r="X42" s="20">
        <v>2289045</v>
      </c>
      <c r="Y42" s="18">
        <f>(X42-AA42)</f>
        <v>3835</v>
      </c>
      <c r="Z42" s="21">
        <f>Y42*100/X42</f>
        <v>0.16753711700731092</v>
      </c>
      <c r="AA42" s="22">
        <v>2285210</v>
      </c>
      <c r="AB42" s="22">
        <v>2244721</v>
      </c>
      <c r="AC42" s="23">
        <f>(AB42*100)/AA42</f>
        <v>98.228215350011595</v>
      </c>
      <c r="AD42" s="22">
        <v>2134385</v>
      </c>
      <c r="AE42" s="24">
        <v>0.95084645263300005</v>
      </c>
      <c r="AF42" s="24">
        <v>0.154807772319</v>
      </c>
      <c r="AG42" s="22">
        <v>2105710</v>
      </c>
      <c r="AH42" s="24">
        <v>0.93807203656899996</v>
      </c>
      <c r="AI42" s="24">
        <v>2.55530307114</v>
      </c>
      <c r="AJ42" s="25" t="s">
        <v>1326</v>
      </c>
      <c r="AK42" s="24">
        <v>68.394499999999994</v>
      </c>
      <c r="AL42" s="24">
        <v>4.3013200000000001E-2</v>
      </c>
      <c r="AM42" s="26">
        <v>0.25004500000000002</v>
      </c>
      <c r="AN42" s="24">
        <v>67.618300000000005</v>
      </c>
      <c r="AO42" s="24">
        <v>5.4283999999999999E-2</v>
      </c>
      <c r="AP42" s="24">
        <v>70.415999999999997</v>
      </c>
      <c r="AQ42" s="24">
        <v>4.84051E-2</v>
      </c>
      <c r="AR42" s="24">
        <v>70.409099999999995</v>
      </c>
      <c r="AS42" s="24">
        <v>4.84051E-2</v>
      </c>
    </row>
    <row r="43" spans="1:45">
      <c r="A43" s="28" t="s">
        <v>908</v>
      </c>
      <c r="B43" s="19" t="s">
        <v>851</v>
      </c>
      <c r="C43" s="16" t="s">
        <v>861</v>
      </c>
      <c r="D43" s="19" t="s">
        <v>457</v>
      </c>
      <c r="E43" s="19" t="s">
        <v>78</v>
      </c>
      <c r="F43" s="16" t="s">
        <v>1308</v>
      </c>
      <c r="G43" s="19" t="s">
        <v>1239</v>
      </c>
      <c r="H43" s="19" t="s">
        <v>18</v>
      </c>
      <c r="I43" s="32" t="s">
        <v>19</v>
      </c>
      <c r="J43" s="30">
        <v>130</v>
      </c>
      <c r="K43" s="19">
        <v>40</v>
      </c>
      <c r="L43" s="19">
        <f>J43*K43</f>
        <v>5200</v>
      </c>
      <c r="M43" s="19" t="s">
        <v>20</v>
      </c>
      <c r="N43" s="18" t="s">
        <v>789</v>
      </c>
      <c r="O43" s="19" t="s">
        <v>754</v>
      </c>
      <c r="P43" s="19" t="s">
        <v>878</v>
      </c>
      <c r="Q43" s="19" t="s">
        <v>752</v>
      </c>
      <c r="R43" s="19">
        <v>7</v>
      </c>
      <c r="S43" s="33" t="s">
        <v>24</v>
      </c>
      <c r="T43" s="33">
        <v>2</v>
      </c>
      <c r="U43" s="33" t="s">
        <v>270</v>
      </c>
      <c r="V43" s="31">
        <f>LEN(U43)</f>
        <v>10</v>
      </c>
      <c r="W43" s="19" t="s">
        <v>877</v>
      </c>
      <c r="X43" s="20">
        <v>1430073</v>
      </c>
      <c r="Y43" s="18">
        <f>(X43-AA43)</f>
        <v>3710</v>
      </c>
      <c r="Z43" s="21">
        <f>Y43*100/X43</f>
        <v>0.25942731594820684</v>
      </c>
      <c r="AA43" s="22">
        <v>1426363</v>
      </c>
      <c r="AB43" s="22">
        <v>1403151</v>
      </c>
      <c r="AC43" s="23">
        <f>(AB43*100)/AA43</f>
        <v>98.372644270778196</v>
      </c>
      <c r="AD43" s="22">
        <v>1332226</v>
      </c>
      <c r="AE43" s="24">
        <v>0.94945305245099998</v>
      </c>
      <c r="AF43" s="24">
        <v>9.6425021338999994E-2</v>
      </c>
      <c r="AG43" s="22">
        <v>1317094</v>
      </c>
      <c r="AH43" s="24">
        <v>0.93866875339900002</v>
      </c>
      <c r="AI43" s="24">
        <v>1.59521926887</v>
      </c>
      <c r="AJ43" s="25" t="s">
        <v>1326</v>
      </c>
      <c r="AK43" s="24">
        <v>44.936300000000003</v>
      </c>
      <c r="AL43" s="24">
        <v>0.105697</v>
      </c>
      <c r="AM43" s="26">
        <v>0.21121599999999999</v>
      </c>
      <c r="AN43" s="24">
        <v>44.427</v>
      </c>
      <c r="AO43" s="24">
        <v>0.108172</v>
      </c>
      <c r="AP43" s="24">
        <v>46.495399999999997</v>
      </c>
      <c r="AQ43" s="24">
        <v>9.6810099999999996E-2</v>
      </c>
      <c r="AR43" s="24">
        <v>46.494500000000002</v>
      </c>
      <c r="AS43" s="24">
        <v>9.1969599999999999E-2</v>
      </c>
    </row>
    <row r="44" spans="1:45">
      <c r="A44" s="28" t="s">
        <v>909</v>
      </c>
      <c r="B44" s="19" t="s">
        <v>851</v>
      </c>
      <c r="C44" s="16" t="s">
        <v>861</v>
      </c>
      <c r="D44" s="19" t="s">
        <v>457</v>
      </c>
      <c r="E44" s="19" t="s">
        <v>78</v>
      </c>
      <c r="F44" s="16" t="s">
        <v>1308</v>
      </c>
      <c r="G44" s="19" t="s">
        <v>1239</v>
      </c>
      <c r="H44" s="19" t="s">
        <v>18</v>
      </c>
      <c r="I44" s="32" t="s">
        <v>19</v>
      </c>
      <c r="J44" s="30">
        <v>130</v>
      </c>
      <c r="K44" s="19">
        <v>40</v>
      </c>
      <c r="L44" s="19">
        <f>J44*K44</f>
        <v>5200</v>
      </c>
      <c r="M44" s="19" t="s">
        <v>20</v>
      </c>
      <c r="N44" s="18" t="s">
        <v>790</v>
      </c>
      <c r="O44" s="19" t="s">
        <v>754</v>
      </c>
      <c r="P44" s="19" t="s">
        <v>878</v>
      </c>
      <c r="Q44" s="19" t="s">
        <v>752</v>
      </c>
      <c r="R44" s="19">
        <v>7</v>
      </c>
      <c r="S44" s="33" t="s">
        <v>28</v>
      </c>
      <c r="T44" s="33">
        <v>2</v>
      </c>
      <c r="U44" s="33" t="s">
        <v>98</v>
      </c>
      <c r="V44" s="31">
        <f>LEN(U44)</f>
        <v>6</v>
      </c>
      <c r="W44" s="19" t="s">
        <v>877</v>
      </c>
      <c r="X44" s="20">
        <v>502846</v>
      </c>
      <c r="Y44" s="18">
        <f>(X44-AA44)</f>
        <v>1002</v>
      </c>
      <c r="Z44" s="21">
        <f>Y44*100/X44</f>
        <v>0.19926577918487967</v>
      </c>
      <c r="AA44" s="22">
        <v>501844</v>
      </c>
      <c r="AB44" s="22">
        <v>491503</v>
      </c>
      <c r="AC44" s="23">
        <f>(AB44*100)/AA44</f>
        <v>97.939399494663675</v>
      </c>
      <c r="AD44" s="22">
        <v>469249</v>
      </c>
      <c r="AE44" s="24">
        <v>0.95472255510100001</v>
      </c>
      <c r="AF44" s="24">
        <v>3.3538532652300002E-2</v>
      </c>
      <c r="AG44" s="22">
        <v>464192</v>
      </c>
      <c r="AH44" s="24">
        <v>0.94443370640699997</v>
      </c>
      <c r="AI44" s="24">
        <v>0.55501909249699999</v>
      </c>
      <c r="AJ44" s="25" t="s">
        <v>1326</v>
      </c>
      <c r="AK44" s="24">
        <v>15.954000000000001</v>
      </c>
      <c r="AL44" s="24">
        <v>0.42629600000000001</v>
      </c>
      <c r="AM44" s="26">
        <v>0.22920299999999999</v>
      </c>
      <c r="AN44" s="24">
        <v>15.7563</v>
      </c>
      <c r="AO44" s="24">
        <v>0.46446500000000002</v>
      </c>
      <c r="AP44" s="24">
        <v>16.265999999999998</v>
      </c>
      <c r="AQ44" s="24">
        <v>0.493732</v>
      </c>
      <c r="AR44" s="24">
        <v>16.2623</v>
      </c>
      <c r="AS44" s="24">
        <v>0.493732</v>
      </c>
    </row>
    <row r="45" spans="1:45">
      <c r="A45" s="28" t="s">
        <v>910</v>
      </c>
      <c r="B45" s="19" t="s">
        <v>851</v>
      </c>
      <c r="C45" s="16" t="s">
        <v>861</v>
      </c>
      <c r="D45" s="19" t="s">
        <v>457</v>
      </c>
      <c r="E45" s="19" t="s">
        <v>78</v>
      </c>
      <c r="F45" s="16" t="s">
        <v>1308</v>
      </c>
      <c r="G45" s="19" t="s">
        <v>1239</v>
      </c>
      <c r="H45" s="19" t="s">
        <v>18</v>
      </c>
      <c r="I45" s="32" t="s">
        <v>19</v>
      </c>
      <c r="J45" s="30">
        <v>130</v>
      </c>
      <c r="K45" s="19">
        <v>40</v>
      </c>
      <c r="L45" s="19">
        <f>J45*K45</f>
        <v>5200</v>
      </c>
      <c r="M45" s="19" t="s">
        <v>20</v>
      </c>
      <c r="N45" s="18" t="s">
        <v>791</v>
      </c>
      <c r="O45" s="19" t="s">
        <v>754</v>
      </c>
      <c r="P45" s="19" t="s">
        <v>878</v>
      </c>
      <c r="Q45" s="19" t="s">
        <v>752</v>
      </c>
      <c r="R45" s="19">
        <v>7</v>
      </c>
      <c r="S45" s="33" t="s">
        <v>31</v>
      </c>
      <c r="T45" s="33">
        <v>2</v>
      </c>
      <c r="U45" s="33" t="s">
        <v>199</v>
      </c>
      <c r="V45" s="31">
        <f>LEN(U45)</f>
        <v>6</v>
      </c>
      <c r="W45" s="19" t="s">
        <v>877</v>
      </c>
      <c r="X45" s="20">
        <v>870592</v>
      </c>
      <c r="Y45" s="18">
        <f>(X45-AA45)</f>
        <v>1760</v>
      </c>
      <c r="Z45" s="21">
        <f>Y45*100/X45</f>
        <v>0.20216128795118724</v>
      </c>
      <c r="AA45" s="22">
        <v>868832</v>
      </c>
      <c r="AB45" s="22">
        <v>841992</v>
      </c>
      <c r="AC45" s="23">
        <f>(AB45*100)/AA45</f>
        <v>96.910795182497878</v>
      </c>
      <c r="AD45" s="22">
        <v>775482</v>
      </c>
      <c r="AE45" s="24">
        <v>0.92100875067700005</v>
      </c>
      <c r="AF45" s="24">
        <v>5.4738609783300002E-2</v>
      </c>
      <c r="AG45" s="22">
        <v>761972</v>
      </c>
      <c r="AH45" s="24">
        <v>0.90496346758599999</v>
      </c>
      <c r="AI45" s="24">
        <v>0.89788217085900002</v>
      </c>
      <c r="AJ45" s="25" t="s">
        <v>1326</v>
      </c>
      <c r="AK45" s="24">
        <v>25.0778</v>
      </c>
      <c r="AL45" s="24">
        <v>0.14471100000000001</v>
      </c>
      <c r="AM45" s="26">
        <v>0.23619100000000001</v>
      </c>
      <c r="AN45" s="24">
        <v>24.780899999999999</v>
      </c>
      <c r="AO45" s="24">
        <v>0.16182199999999999</v>
      </c>
      <c r="AP45" s="24">
        <v>26.6206</v>
      </c>
      <c r="AQ45" s="24">
        <v>0.15973699999999999</v>
      </c>
      <c r="AR45" s="24">
        <v>26.610199999999999</v>
      </c>
      <c r="AS45" s="24">
        <v>0.164577</v>
      </c>
    </row>
    <row r="46" spans="1:45">
      <c r="A46" s="28" t="s">
        <v>911</v>
      </c>
      <c r="B46" s="19" t="s">
        <v>851</v>
      </c>
      <c r="C46" s="16" t="s">
        <v>861</v>
      </c>
      <c r="D46" s="19" t="s">
        <v>457</v>
      </c>
      <c r="E46" s="19" t="s">
        <v>78</v>
      </c>
      <c r="F46" s="16" t="s">
        <v>1308</v>
      </c>
      <c r="G46" s="19" t="s">
        <v>1239</v>
      </c>
      <c r="H46" s="19" t="s">
        <v>18</v>
      </c>
      <c r="I46" s="32" t="s">
        <v>19</v>
      </c>
      <c r="J46" s="30">
        <v>130</v>
      </c>
      <c r="K46" s="19">
        <v>40</v>
      </c>
      <c r="L46" s="19">
        <f>J46*K46</f>
        <v>5200</v>
      </c>
      <c r="M46" s="19" t="s">
        <v>20</v>
      </c>
      <c r="N46" s="18" t="s">
        <v>792</v>
      </c>
      <c r="O46" s="19" t="s">
        <v>754</v>
      </c>
      <c r="P46" s="19" t="s">
        <v>878</v>
      </c>
      <c r="Q46" s="19" t="s">
        <v>752</v>
      </c>
      <c r="R46" s="19">
        <v>7</v>
      </c>
      <c r="S46" s="33" t="s">
        <v>34</v>
      </c>
      <c r="T46" s="33">
        <v>2</v>
      </c>
      <c r="U46" s="33" t="s">
        <v>67</v>
      </c>
      <c r="V46" s="31">
        <f>LEN(U46)</f>
        <v>5</v>
      </c>
      <c r="W46" s="19" t="s">
        <v>877</v>
      </c>
      <c r="X46" s="20">
        <v>2231113</v>
      </c>
      <c r="Y46" s="18">
        <f>(X46-AA46)</f>
        <v>6124</v>
      </c>
      <c r="Z46" s="21">
        <f>Y46*100/X46</f>
        <v>0.27448183933310416</v>
      </c>
      <c r="AA46" s="22">
        <v>2224989</v>
      </c>
      <c r="AB46" s="22">
        <v>2182295</v>
      </c>
      <c r="AC46" s="23">
        <f>(AB46*100)/AA46</f>
        <v>98.081159052921166</v>
      </c>
      <c r="AD46" s="22">
        <v>2072914</v>
      </c>
      <c r="AE46" s="24">
        <v>0.949877995413</v>
      </c>
      <c r="AF46" s="24">
        <v>0.147825381713</v>
      </c>
      <c r="AG46" s="22">
        <v>2047745</v>
      </c>
      <c r="AH46" s="24">
        <v>0.93834472424699999</v>
      </c>
      <c r="AI46" s="24">
        <v>2.4418131502099998</v>
      </c>
      <c r="AJ46" s="25" t="s">
        <v>1326</v>
      </c>
      <c r="AK46" s="24">
        <v>70.607500000000002</v>
      </c>
      <c r="AL46" s="24">
        <v>7.2396100000000005E-2</v>
      </c>
      <c r="AM46" s="26">
        <v>0.24210100000000001</v>
      </c>
      <c r="AN46" s="24">
        <v>69.799899999999994</v>
      </c>
      <c r="AO46" s="24">
        <v>8.4714800000000007E-2</v>
      </c>
      <c r="AP46" s="24">
        <v>73.383399999999995</v>
      </c>
      <c r="AQ46" s="24">
        <v>9.1969599999999999E-2</v>
      </c>
      <c r="AR46" s="24">
        <v>73.378900000000002</v>
      </c>
      <c r="AS46" s="24">
        <v>9.1969599999999999E-2</v>
      </c>
    </row>
    <row r="47" spans="1:45">
      <c r="A47" s="28" t="s">
        <v>912</v>
      </c>
      <c r="B47" s="19" t="s">
        <v>851</v>
      </c>
      <c r="C47" s="16" t="s">
        <v>861</v>
      </c>
      <c r="D47" s="19" t="s">
        <v>457</v>
      </c>
      <c r="E47" s="19" t="s">
        <v>78</v>
      </c>
      <c r="F47" s="16" t="s">
        <v>1308</v>
      </c>
      <c r="G47" s="19" t="s">
        <v>1239</v>
      </c>
      <c r="H47" s="19" t="s">
        <v>18</v>
      </c>
      <c r="I47" s="32" t="s">
        <v>19</v>
      </c>
      <c r="J47" s="30">
        <v>130</v>
      </c>
      <c r="K47" s="19">
        <v>40</v>
      </c>
      <c r="L47" s="19">
        <f>J47*K47</f>
        <v>5200</v>
      </c>
      <c r="M47" s="19" t="s">
        <v>20</v>
      </c>
      <c r="N47" s="18" t="s">
        <v>793</v>
      </c>
      <c r="O47" s="19" t="s">
        <v>754</v>
      </c>
      <c r="P47" s="19" t="s">
        <v>878</v>
      </c>
      <c r="Q47" s="19" t="s">
        <v>752</v>
      </c>
      <c r="R47" s="19">
        <v>7</v>
      </c>
      <c r="S47" s="33" t="s">
        <v>37</v>
      </c>
      <c r="T47" s="33">
        <v>2</v>
      </c>
      <c r="U47" s="33" t="s">
        <v>311</v>
      </c>
      <c r="V47" s="31">
        <f>LEN(U47)</f>
        <v>5</v>
      </c>
      <c r="W47" s="19" t="s">
        <v>877</v>
      </c>
      <c r="X47" s="20">
        <v>1694216</v>
      </c>
      <c r="Y47" s="18">
        <f>(X47-AA47)</f>
        <v>3193</v>
      </c>
      <c r="Z47" s="21">
        <f>Y47*100/X47</f>
        <v>0.18846475301850532</v>
      </c>
      <c r="AA47" s="22">
        <v>1691023</v>
      </c>
      <c r="AB47" s="22">
        <v>1662795</v>
      </c>
      <c r="AC47" s="23">
        <f>(AB47*100)/AA47</f>
        <v>98.330714602935615</v>
      </c>
      <c r="AD47" s="22">
        <v>1578730</v>
      </c>
      <c r="AE47" s="24">
        <v>0.94944355738399999</v>
      </c>
      <c r="AF47" s="24">
        <v>0.114017606033</v>
      </c>
      <c r="AG47" s="22">
        <v>1561308</v>
      </c>
      <c r="AH47" s="24">
        <v>0.93896601806000002</v>
      </c>
      <c r="AI47" s="24">
        <v>1.8861768934200001</v>
      </c>
      <c r="AJ47" s="25" t="s">
        <v>1326</v>
      </c>
      <c r="AK47" s="24">
        <v>53.832299999999996</v>
      </c>
      <c r="AL47" s="24">
        <v>5.8439199999999997E-2</v>
      </c>
      <c r="AM47" s="26">
        <v>0.23244799999999999</v>
      </c>
      <c r="AN47" s="24">
        <v>53.2224</v>
      </c>
      <c r="AO47" s="24">
        <v>5.9910600000000001E-2</v>
      </c>
      <c r="AP47" s="24">
        <v>55.772799999999997</v>
      </c>
      <c r="AQ47" s="24">
        <v>0.106491</v>
      </c>
      <c r="AR47" s="24">
        <v>55.767699999999998</v>
      </c>
      <c r="AS47" s="24">
        <v>0.10165100000000001</v>
      </c>
    </row>
    <row r="48" spans="1:45">
      <c r="A48" s="28" t="s">
        <v>913</v>
      </c>
      <c r="B48" s="19" t="s">
        <v>851</v>
      </c>
      <c r="C48" s="16" t="s">
        <v>861</v>
      </c>
      <c r="D48" s="19" t="s">
        <v>457</v>
      </c>
      <c r="E48" s="19" t="s">
        <v>78</v>
      </c>
      <c r="F48" s="16" t="s">
        <v>1308</v>
      </c>
      <c r="G48" s="19" t="s">
        <v>1239</v>
      </c>
      <c r="H48" s="19" t="s">
        <v>18</v>
      </c>
      <c r="I48" s="32" t="s">
        <v>19</v>
      </c>
      <c r="J48" s="30">
        <v>87</v>
      </c>
      <c r="K48" s="19">
        <v>45</v>
      </c>
      <c r="L48" s="19">
        <f>J48*K48</f>
        <v>3915</v>
      </c>
      <c r="M48" s="19" t="s">
        <v>20</v>
      </c>
      <c r="N48" s="18" t="s">
        <v>794</v>
      </c>
      <c r="O48" s="19" t="s">
        <v>754</v>
      </c>
      <c r="P48" s="19" t="s">
        <v>878</v>
      </c>
      <c r="Q48" s="19" t="s">
        <v>752</v>
      </c>
      <c r="R48" s="19">
        <v>7</v>
      </c>
      <c r="S48" s="33" t="s">
        <v>40</v>
      </c>
      <c r="T48" s="33">
        <v>3</v>
      </c>
      <c r="U48" s="33" t="s">
        <v>135</v>
      </c>
      <c r="V48" s="31">
        <f>LEN(U48)</f>
        <v>7</v>
      </c>
      <c r="W48" s="19" t="s">
        <v>877</v>
      </c>
      <c r="X48" s="20">
        <v>280230</v>
      </c>
      <c r="Y48" s="18">
        <f>(X48-AA48)</f>
        <v>142</v>
      </c>
      <c r="Z48" s="21">
        <f>Y48*100/X48</f>
        <v>5.0672661742140385E-2</v>
      </c>
      <c r="AA48" s="22">
        <v>280088</v>
      </c>
      <c r="AB48" s="22">
        <v>266746</v>
      </c>
      <c r="AC48" s="23">
        <f>(AB48*100)/AA48</f>
        <v>95.236497100911137</v>
      </c>
      <c r="AD48" s="22">
        <v>253550</v>
      </c>
      <c r="AE48" s="24">
        <v>0.95052971740900005</v>
      </c>
      <c r="AF48" s="24">
        <v>1.8245247634100001E-2</v>
      </c>
      <c r="AG48" s="22">
        <v>250980</v>
      </c>
      <c r="AH48" s="24">
        <v>0.94089508371300001</v>
      </c>
      <c r="AI48" s="24">
        <v>0.30206033608600003</v>
      </c>
      <c r="AJ48" s="35" t="s">
        <v>1327</v>
      </c>
      <c r="AK48" s="24" t="s">
        <v>458</v>
      </c>
      <c r="AL48" s="24" t="s">
        <v>458</v>
      </c>
      <c r="AM48" s="26" t="s">
        <v>458</v>
      </c>
      <c r="AN48" s="24" t="s">
        <v>458</v>
      </c>
      <c r="AO48" s="24" t="s">
        <v>458</v>
      </c>
      <c r="AP48" s="24" t="s">
        <v>458</v>
      </c>
      <c r="AQ48" s="24" t="s">
        <v>458</v>
      </c>
      <c r="AR48" s="24" t="s">
        <v>458</v>
      </c>
      <c r="AS48" s="24" t="s">
        <v>458</v>
      </c>
    </row>
    <row r="49" spans="1:45">
      <c r="A49" s="28" t="s">
        <v>914</v>
      </c>
      <c r="B49" s="19" t="s">
        <v>851</v>
      </c>
      <c r="C49" s="16" t="s">
        <v>861</v>
      </c>
      <c r="D49" s="19" t="s">
        <v>457</v>
      </c>
      <c r="E49" s="19" t="s">
        <v>78</v>
      </c>
      <c r="F49" s="16" t="s">
        <v>1308</v>
      </c>
      <c r="G49" s="19" t="s">
        <v>1239</v>
      </c>
      <c r="H49" s="19" t="s">
        <v>18</v>
      </c>
      <c r="I49" s="32" t="s">
        <v>19</v>
      </c>
      <c r="J49" s="30">
        <v>130</v>
      </c>
      <c r="K49" s="19">
        <v>40</v>
      </c>
      <c r="L49" s="19">
        <f>J49*K49</f>
        <v>5200</v>
      </c>
      <c r="M49" s="19" t="s">
        <v>20</v>
      </c>
      <c r="N49" s="18" t="s">
        <v>795</v>
      </c>
      <c r="O49" s="19" t="s">
        <v>754</v>
      </c>
      <c r="P49" s="19" t="s">
        <v>878</v>
      </c>
      <c r="Q49" s="19" t="s">
        <v>752</v>
      </c>
      <c r="R49" s="19">
        <v>7</v>
      </c>
      <c r="S49" s="33" t="s">
        <v>43</v>
      </c>
      <c r="T49" s="33">
        <v>3</v>
      </c>
      <c r="U49" s="33" t="s">
        <v>252</v>
      </c>
      <c r="V49" s="31">
        <f>LEN(U49)</f>
        <v>5</v>
      </c>
      <c r="W49" s="19" t="s">
        <v>877</v>
      </c>
      <c r="X49" s="20">
        <v>1252601</v>
      </c>
      <c r="Y49" s="18">
        <f>(X49-AA49)</f>
        <v>2985</v>
      </c>
      <c r="Z49" s="21">
        <f>Y49*100/X49</f>
        <v>0.23830413675224593</v>
      </c>
      <c r="AA49" s="22">
        <v>1249616</v>
      </c>
      <c r="AB49" s="22">
        <v>1224829</v>
      </c>
      <c r="AC49" s="23">
        <f>(AB49*100)/AA49</f>
        <v>98.016430647494914</v>
      </c>
      <c r="AD49" s="22">
        <v>1165158</v>
      </c>
      <c r="AE49" s="24">
        <v>0.95128217898199996</v>
      </c>
      <c r="AF49" s="24">
        <v>8.3452615415199993E-2</v>
      </c>
      <c r="AG49" s="22">
        <v>1154251</v>
      </c>
      <c r="AH49" s="24">
        <v>0.942377262459</v>
      </c>
      <c r="AI49" s="24">
        <v>1.38342827484</v>
      </c>
      <c r="AJ49" s="25" t="s">
        <v>1326</v>
      </c>
      <c r="AK49" s="24">
        <v>39</v>
      </c>
      <c r="AL49" s="24">
        <v>6.1785600000000003E-2</v>
      </c>
      <c r="AM49" s="26">
        <v>0.23744199999999999</v>
      </c>
      <c r="AN49" s="24">
        <v>38.546199999999999</v>
      </c>
      <c r="AO49" s="24">
        <v>7.09259E-2</v>
      </c>
      <c r="AP49" s="24">
        <v>40.002299999999998</v>
      </c>
      <c r="AQ49" s="24">
        <v>7.2607599999999994E-2</v>
      </c>
      <c r="AR49" s="24">
        <v>40.001399999999997</v>
      </c>
      <c r="AS49" s="24">
        <v>7.2607599999999994E-2</v>
      </c>
    </row>
    <row r="50" spans="1:45">
      <c r="A50" s="28" t="s">
        <v>915</v>
      </c>
      <c r="B50" s="19" t="s">
        <v>851</v>
      </c>
      <c r="C50" s="16" t="s">
        <v>861</v>
      </c>
      <c r="D50" s="19" t="s">
        <v>457</v>
      </c>
      <c r="E50" s="19" t="s">
        <v>78</v>
      </c>
      <c r="F50" s="16" t="s">
        <v>1308</v>
      </c>
      <c r="G50" s="19" t="s">
        <v>1239</v>
      </c>
      <c r="H50" s="32" t="s">
        <v>18</v>
      </c>
      <c r="I50" s="32" t="s">
        <v>19</v>
      </c>
      <c r="J50" s="30">
        <v>130</v>
      </c>
      <c r="K50" s="19">
        <v>40</v>
      </c>
      <c r="L50" s="19">
        <f>J50*K50</f>
        <v>5200</v>
      </c>
      <c r="M50" s="19" t="s">
        <v>20</v>
      </c>
      <c r="N50" s="18" t="s">
        <v>796</v>
      </c>
      <c r="O50" s="19" t="s">
        <v>754</v>
      </c>
      <c r="P50" s="19" t="s">
        <v>878</v>
      </c>
      <c r="Q50" s="19" t="s">
        <v>752</v>
      </c>
      <c r="R50" s="19">
        <v>7</v>
      </c>
      <c r="S50" s="33" t="s">
        <v>46</v>
      </c>
      <c r="T50" s="33">
        <v>3</v>
      </c>
      <c r="U50" s="33" t="s">
        <v>274</v>
      </c>
      <c r="V50" s="31">
        <f>LEN(U50)</f>
        <v>7</v>
      </c>
      <c r="W50" s="19" t="s">
        <v>877</v>
      </c>
      <c r="X50" s="20">
        <v>1035833</v>
      </c>
      <c r="Y50" s="18">
        <f>(X50-AA50)</f>
        <v>2488</v>
      </c>
      <c r="Z50" s="21">
        <f>Y50*100/X50</f>
        <v>0.24019315854968901</v>
      </c>
      <c r="AA50" s="22">
        <v>1033345</v>
      </c>
      <c r="AB50" s="22">
        <v>1015887</v>
      </c>
      <c r="AC50" s="23">
        <f>(AB50*100)/AA50</f>
        <v>98.310535203634799</v>
      </c>
      <c r="AD50" s="22">
        <v>969086</v>
      </c>
      <c r="AE50" s="24">
        <v>0.95393089979500001</v>
      </c>
      <c r="AF50" s="24">
        <v>6.9535695913599996E-2</v>
      </c>
      <c r="AG50" s="22">
        <v>959647</v>
      </c>
      <c r="AH50" s="24">
        <v>0.94463951207200003</v>
      </c>
      <c r="AI50" s="24">
        <v>1.1521790059000001</v>
      </c>
      <c r="AJ50" s="25" t="s">
        <v>1326</v>
      </c>
      <c r="AK50" s="24">
        <v>33.109000000000002</v>
      </c>
      <c r="AL50" s="24">
        <v>7.8843999999999997E-2</v>
      </c>
      <c r="AM50" s="26">
        <v>0.22753799999999999</v>
      </c>
      <c r="AN50" s="24">
        <v>32.709499999999998</v>
      </c>
      <c r="AO50" s="24">
        <v>9.0182799999999994E-2</v>
      </c>
      <c r="AP50" s="24">
        <v>34.153300000000002</v>
      </c>
      <c r="AQ50" s="24">
        <v>9.6810099999999996E-2</v>
      </c>
      <c r="AR50" s="24">
        <v>34.147399999999998</v>
      </c>
      <c r="AS50" s="24">
        <v>9.1969599999999999E-2</v>
      </c>
    </row>
    <row r="51" spans="1:45">
      <c r="A51" s="28" t="s">
        <v>879</v>
      </c>
      <c r="B51" s="19" t="s">
        <v>850</v>
      </c>
      <c r="C51" s="16" t="s">
        <v>862</v>
      </c>
      <c r="D51" s="19" t="s">
        <v>1242</v>
      </c>
      <c r="E51" s="19" t="s">
        <v>78</v>
      </c>
      <c r="F51" s="16" t="s">
        <v>1184</v>
      </c>
      <c r="G51" s="19" t="s">
        <v>17</v>
      </c>
      <c r="H51" s="32" t="s">
        <v>18</v>
      </c>
      <c r="I51" s="29" t="s">
        <v>19</v>
      </c>
      <c r="J51" s="30">
        <v>130</v>
      </c>
      <c r="K51" s="19">
        <v>40</v>
      </c>
      <c r="L51" s="19">
        <f>J51*K51</f>
        <v>5200</v>
      </c>
      <c r="M51" s="19" t="s">
        <v>20</v>
      </c>
      <c r="N51" s="18" t="s">
        <v>753</v>
      </c>
      <c r="O51" s="19" t="s">
        <v>754</v>
      </c>
      <c r="P51" s="19" t="s">
        <v>878</v>
      </c>
      <c r="Q51" s="19" t="s">
        <v>752</v>
      </c>
      <c r="R51" s="19">
        <v>7</v>
      </c>
      <c r="S51" s="33" t="s">
        <v>40</v>
      </c>
      <c r="T51" s="33">
        <v>1</v>
      </c>
      <c r="U51" s="33" t="s">
        <v>257</v>
      </c>
      <c r="V51" s="31">
        <f>LEN(U51)</f>
        <v>8</v>
      </c>
      <c r="W51" s="19" t="s">
        <v>877</v>
      </c>
      <c r="X51" s="20">
        <v>625588</v>
      </c>
      <c r="Y51" s="18">
        <f>(X51-AA51)</f>
        <v>578</v>
      </c>
      <c r="Z51" s="21">
        <f>Y51*100/X51</f>
        <v>9.239307659354079E-2</v>
      </c>
      <c r="AA51" s="22">
        <v>625010</v>
      </c>
      <c r="AB51" s="22">
        <v>612953</v>
      </c>
      <c r="AC51" s="23">
        <f>(AB51*100)/AA51</f>
        <v>98.070910865426157</v>
      </c>
      <c r="AD51" s="22">
        <v>587710</v>
      </c>
      <c r="AE51" s="24">
        <v>0.95881739709199998</v>
      </c>
      <c r="AF51" s="24">
        <v>4.2740079803300003E-2</v>
      </c>
      <c r="AG51" s="22">
        <v>582496</v>
      </c>
      <c r="AH51" s="24">
        <v>0.950311035267</v>
      </c>
      <c r="AI51" s="24">
        <v>0.70921090106899998</v>
      </c>
      <c r="AJ51" s="25" t="s">
        <v>1326</v>
      </c>
      <c r="AK51" s="24">
        <v>20.0337</v>
      </c>
      <c r="AL51" s="24">
        <v>9.3943499999999999E-2</v>
      </c>
      <c r="AM51" s="26">
        <v>0.22520799999999999</v>
      </c>
      <c r="AN51" s="24">
        <v>19.812000000000001</v>
      </c>
      <c r="AO51" s="24">
        <v>9.8979200000000003E-2</v>
      </c>
      <c r="AP51" s="24">
        <v>20.689599999999999</v>
      </c>
      <c r="AQ51" s="24">
        <v>5.3245599999999997E-2</v>
      </c>
      <c r="AR51" s="24">
        <v>20.689499999999999</v>
      </c>
      <c r="AS51" s="24">
        <v>5.3245599999999997E-2</v>
      </c>
    </row>
    <row r="52" spans="1:45">
      <c r="A52" s="28" t="s">
        <v>946</v>
      </c>
      <c r="B52" s="19" t="s">
        <v>857</v>
      </c>
      <c r="C52" s="16" t="s">
        <v>859</v>
      </c>
      <c r="D52" s="19" t="s">
        <v>869</v>
      </c>
      <c r="E52" s="19" t="s">
        <v>16</v>
      </c>
      <c r="F52" s="16" t="s">
        <v>1190</v>
      </c>
      <c r="G52" s="19" t="s">
        <v>1241</v>
      </c>
      <c r="H52" s="32" t="s">
        <v>18</v>
      </c>
      <c r="I52" s="19" t="s">
        <v>1240</v>
      </c>
      <c r="J52" s="30">
        <v>130</v>
      </c>
      <c r="K52" s="19">
        <v>40</v>
      </c>
      <c r="L52" s="19">
        <f>J52*K52</f>
        <v>5200</v>
      </c>
      <c r="M52" s="19" t="s">
        <v>20</v>
      </c>
      <c r="N52" s="18" t="s">
        <v>774</v>
      </c>
      <c r="O52" s="19" t="s">
        <v>754</v>
      </c>
      <c r="P52" s="19" t="s">
        <v>878</v>
      </c>
      <c r="Q52" s="19" t="s">
        <v>752</v>
      </c>
      <c r="R52" s="19">
        <v>7</v>
      </c>
      <c r="S52" s="33" t="s">
        <v>28</v>
      </c>
      <c r="T52" s="33">
        <v>11</v>
      </c>
      <c r="U52" s="33" t="s">
        <v>29</v>
      </c>
      <c r="V52" s="31">
        <f>LEN(U52)</f>
        <v>10</v>
      </c>
      <c r="W52" s="19" t="s">
        <v>877</v>
      </c>
      <c r="X52" s="20">
        <v>1389879</v>
      </c>
      <c r="Y52" s="18">
        <f>(X52-AA52)</f>
        <v>4407</v>
      </c>
      <c r="Z52" s="21">
        <f>Y52*100/X52</f>
        <v>0.3170779614628324</v>
      </c>
      <c r="AA52" s="22">
        <v>1385472</v>
      </c>
      <c r="AB52" s="22">
        <v>1360620</v>
      </c>
      <c r="AC52" s="23">
        <f>(AB52*100)/AA52</f>
        <v>98.206243070953434</v>
      </c>
      <c r="AD52" s="22">
        <v>1295896</v>
      </c>
      <c r="AE52" s="24">
        <v>0.95243050962099995</v>
      </c>
      <c r="AF52" s="24">
        <v>9.2489240900400005E-2</v>
      </c>
      <c r="AG52" s="22">
        <v>1282989</v>
      </c>
      <c r="AH52" s="24">
        <v>0.94294439299699995</v>
      </c>
      <c r="AI52" s="24">
        <v>1.5321806334000001</v>
      </c>
      <c r="AJ52" s="25" t="s">
        <v>1326</v>
      </c>
      <c r="AK52" s="24">
        <v>44.453400000000002</v>
      </c>
      <c r="AL52" s="24">
        <v>2.82402E-2</v>
      </c>
      <c r="AM52" s="26">
        <v>0.25530999999999998</v>
      </c>
      <c r="AN52" s="24">
        <v>43.913600000000002</v>
      </c>
      <c r="AO52" s="24">
        <v>2.90043E-2</v>
      </c>
      <c r="AP52" s="24">
        <v>46.179099999999998</v>
      </c>
      <c r="AQ52" s="24">
        <v>4.84051E-2</v>
      </c>
      <c r="AR52" s="24">
        <v>46.181600000000003</v>
      </c>
      <c r="AS52" s="24">
        <v>4.84051E-2</v>
      </c>
    </row>
    <row r="53" spans="1:45">
      <c r="A53" s="28" t="s">
        <v>947</v>
      </c>
      <c r="B53" s="19" t="s">
        <v>857</v>
      </c>
      <c r="C53" s="16" t="s">
        <v>859</v>
      </c>
      <c r="D53" s="19" t="s">
        <v>869</v>
      </c>
      <c r="E53" s="19" t="s">
        <v>16</v>
      </c>
      <c r="F53" s="16" t="s">
        <v>1190</v>
      </c>
      <c r="G53" s="19" t="s">
        <v>1241</v>
      </c>
      <c r="H53" s="32" t="s">
        <v>18</v>
      </c>
      <c r="I53" s="19" t="s">
        <v>1240</v>
      </c>
      <c r="J53" s="30">
        <v>130</v>
      </c>
      <c r="K53" s="19">
        <v>40</v>
      </c>
      <c r="L53" s="19">
        <f>J53*K53</f>
        <v>5200</v>
      </c>
      <c r="M53" s="19" t="s">
        <v>20</v>
      </c>
      <c r="N53" s="18" t="s">
        <v>775</v>
      </c>
      <c r="O53" s="19" t="s">
        <v>754</v>
      </c>
      <c r="P53" s="19" t="s">
        <v>878</v>
      </c>
      <c r="Q53" s="19" t="s">
        <v>752</v>
      </c>
      <c r="R53" s="19">
        <v>7</v>
      </c>
      <c r="S53" s="33" t="s">
        <v>31</v>
      </c>
      <c r="T53" s="33">
        <v>11</v>
      </c>
      <c r="U53" s="33" t="s">
        <v>32</v>
      </c>
      <c r="V53" s="31">
        <f>LEN(U53)</f>
        <v>6</v>
      </c>
      <c r="W53" s="19" t="s">
        <v>877</v>
      </c>
      <c r="X53" s="20">
        <v>4461603</v>
      </c>
      <c r="Y53" s="18">
        <f>(X53-AA53)</f>
        <v>16443</v>
      </c>
      <c r="Z53" s="21">
        <f>Y53*100/X53</f>
        <v>0.36854466881073911</v>
      </c>
      <c r="AA53" s="22">
        <v>4445160</v>
      </c>
      <c r="AB53" s="22">
        <v>4374673</v>
      </c>
      <c r="AC53" s="23">
        <f>(AB53*100)/AA53</f>
        <v>98.41429779805452</v>
      </c>
      <c r="AD53" s="22">
        <v>4168952</v>
      </c>
      <c r="AE53" s="24">
        <v>0.95297454232599998</v>
      </c>
      <c r="AF53" s="24">
        <v>0.30085636342099997</v>
      </c>
      <c r="AG53" s="22">
        <v>4123628</v>
      </c>
      <c r="AH53" s="24">
        <v>0.94261399652</v>
      </c>
      <c r="AI53" s="24">
        <v>4.9755340414500004</v>
      </c>
      <c r="AJ53" s="25" t="s">
        <v>1326</v>
      </c>
      <c r="AK53" s="24">
        <v>140.18</v>
      </c>
      <c r="AL53" s="24">
        <v>0.103575</v>
      </c>
      <c r="AM53" s="26">
        <v>0.241593</v>
      </c>
      <c r="AN53" s="24">
        <v>138.58600000000001</v>
      </c>
      <c r="AO53" s="24">
        <v>0.11364</v>
      </c>
      <c r="AP53" s="24">
        <v>145.80799999999999</v>
      </c>
      <c r="AQ53" s="24">
        <v>0.15005599999999999</v>
      </c>
      <c r="AR53" s="24">
        <v>145.81100000000001</v>
      </c>
      <c r="AS53" s="24">
        <v>0.15005599999999999</v>
      </c>
    </row>
    <row r="54" spans="1:45">
      <c r="A54" s="28" t="s">
        <v>948</v>
      </c>
      <c r="B54" s="19" t="s">
        <v>857</v>
      </c>
      <c r="C54" s="16" t="s">
        <v>859</v>
      </c>
      <c r="D54" s="19" t="s">
        <v>869</v>
      </c>
      <c r="E54" s="19" t="s">
        <v>16</v>
      </c>
      <c r="F54" s="16" t="s">
        <v>1190</v>
      </c>
      <c r="G54" s="19" t="s">
        <v>1241</v>
      </c>
      <c r="H54" s="32" t="s">
        <v>18</v>
      </c>
      <c r="I54" s="19" t="s">
        <v>1240</v>
      </c>
      <c r="J54" s="30">
        <v>130</v>
      </c>
      <c r="K54" s="19">
        <v>40</v>
      </c>
      <c r="L54" s="19">
        <f>J54*K54</f>
        <v>5200</v>
      </c>
      <c r="M54" s="19" t="s">
        <v>20</v>
      </c>
      <c r="N54" s="18" t="s">
        <v>776</v>
      </c>
      <c r="O54" s="19" t="s">
        <v>754</v>
      </c>
      <c r="P54" s="19" t="s">
        <v>878</v>
      </c>
      <c r="Q54" s="19" t="s">
        <v>752</v>
      </c>
      <c r="R54" s="19">
        <v>7</v>
      </c>
      <c r="S54" s="33" t="s">
        <v>34</v>
      </c>
      <c r="T54" s="33">
        <v>11</v>
      </c>
      <c r="U54" s="33" t="s">
        <v>35</v>
      </c>
      <c r="V54" s="31">
        <f>LEN(U54)</f>
        <v>5</v>
      </c>
      <c r="W54" s="19" t="s">
        <v>877</v>
      </c>
      <c r="X54" s="20">
        <v>2498588</v>
      </c>
      <c r="Y54" s="18">
        <f>(X54-AA54)</f>
        <v>6551</v>
      </c>
      <c r="Z54" s="21">
        <f>Y54*100/X54</f>
        <v>0.26218808382974707</v>
      </c>
      <c r="AA54" s="22">
        <v>2492037</v>
      </c>
      <c r="AB54" s="22">
        <v>2439227</v>
      </c>
      <c r="AC54" s="23">
        <f>(AB54*100)/AA54</f>
        <v>97.880850083686553</v>
      </c>
      <c r="AD54" s="22">
        <v>2315923</v>
      </c>
      <c r="AE54" s="24">
        <v>0.94944955922499996</v>
      </c>
      <c r="AF54" s="24">
        <v>0.16592461362300001</v>
      </c>
      <c r="AG54" s="22">
        <v>2291330</v>
      </c>
      <c r="AH54" s="24">
        <v>0.93936726676100002</v>
      </c>
      <c r="AI54" s="24">
        <v>2.7451781842099998</v>
      </c>
      <c r="AJ54" s="25" t="s">
        <v>1326</v>
      </c>
      <c r="AK54" s="24">
        <v>79.204899999999995</v>
      </c>
      <c r="AL54" s="24">
        <v>0.106186</v>
      </c>
      <c r="AM54" s="26">
        <v>0.243114</v>
      </c>
      <c r="AN54" s="24">
        <v>78.266999999999996</v>
      </c>
      <c r="AO54" s="24">
        <v>0.117206</v>
      </c>
      <c r="AP54" s="24">
        <v>82.662499999999994</v>
      </c>
      <c r="AQ54" s="24">
        <v>0.130694</v>
      </c>
      <c r="AR54" s="24">
        <v>82.670100000000005</v>
      </c>
      <c r="AS54" s="24">
        <v>0.130694</v>
      </c>
    </row>
    <row r="55" spans="1:45">
      <c r="A55" s="28" t="s">
        <v>949</v>
      </c>
      <c r="B55" s="19" t="s">
        <v>857</v>
      </c>
      <c r="C55" s="16" t="s">
        <v>859</v>
      </c>
      <c r="D55" s="19" t="s">
        <v>869</v>
      </c>
      <c r="E55" s="19" t="s">
        <v>16</v>
      </c>
      <c r="F55" s="16" t="s">
        <v>1190</v>
      </c>
      <c r="G55" s="19" t="s">
        <v>1241</v>
      </c>
      <c r="H55" s="32" t="s">
        <v>18</v>
      </c>
      <c r="I55" s="19" t="s">
        <v>1240</v>
      </c>
      <c r="J55" s="30">
        <v>130</v>
      </c>
      <c r="K55" s="19">
        <v>40</v>
      </c>
      <c r="L55" s="19">
        <f>J55*K55</f>
        <v>5200</v>
      </c>
      <c r="M55" s="19" t="s">
        <v>20</v>
      </c>
      <c r="N55" s="18" t="s">
        <v>777</v>
      </c>
      <c r="O55" s="19" t="s">
        <v>754</v>
      </c>
      <c r="P55" s="19" t="s">
        <v>878</v>
      </c>
      <c r="Q55" s="19" t="s">
        <v>752</v>
      </c>
      <c r="R55" s="19">
        <v>7</v>
      </c>
      <c r="S55" s="33" t="s">
        <v>37</v>
      </c>
      <c r="T55" s="33">
        <v>11</v>
      </c>
      <c r="U55" s="33" t="s">
        <v>38</v>
      </c>
      <c r="V55" s="31">
        <f>LEN(U55)</f>
        <v>5</v>
      </c>
      <c r="W55" s="19" t="s">
        <v>877</v>
      </c>
      <c r="X55" s="20">
        <v>1500059</v>
      </c>
      <c r="Y55" s="18">
        <f>(X55-AA55)</f>
        <v>1929</v>
      </c>
      <c r="Z55" s="21">
        <f>Y55*100/X55</f>
        <v>0.12859494193228399</v>
      </c>
      <c r="AA55" s="22">
        <v>1498130</v>
      </c>
      <c r="AB55" s="22">
        <v>1460867</v>
      </c>
      <c r="AC55" s="23">
        <f>(AB55*100)/AA55</f>
        <v>97.512699164958988</v>
      </c>
      <c r="AD55" s="22">
        <v>1390310</v>
      </c>
      <c r="AE55" s="24">
        <v>0.95170196876199997</v>
      </c>
      <c r="AF55" s="24">
        <v>9.8789451476099993E-2</v>
      </c>
      <c r="AG55" s="22">
        <v>1376500</v>
      </c>
      <c r="AH55" s="24">
        <v>0.94224867835299997</v>
      </c>
      <c r="AI55" s="24">
        <v>1.6351921471099999</v>
      </c>
      <c r="AJ55" s="25" t="s">
        <v>1326</v>
      </c>
      <c r="AK55" s="24">
        <v>48.136200000000002</v>
      </c>
      <c r="AL55" s="24">
        <v>0.1119</v>
      </c>
      <c r="AM55" s="26">
        <v>0.230908</v>
      </c>
      <c r="AN55" s="24">
        <v>47.569899999999997</v>
      </c>
      <c r="AO55" s="24">
        <v>0.127667</v>
      </c>
      <c r="AP55" s="24">
        <v>50.276200000000003</v>
      </c>
      <c r="AQ55" s="24">
        <v>0.111332</v>
      </c>
      <c r="AR55" s="24">
        <v>50.287300000000002</v>
      </c>
      <c r="AS55" s="24">
        <v>0.111332</v>
      </c>
    </row>
    <row r="56" spans="1:45">
      <c r="A56" s="28" t="s">
        <v>950</v>
      </c>
      <c r="B56" s="19" t="s">
        <v>857</v>
      </c>
      <c r="C56" s="16" t="s">
        <v>859</v>
      </c>
      <c r="D56" s="19" t="s">
        <v>869</v>
      </c>
      <c r="E56" s="19" t="s">
        <v>16</v>
      </c>
      <c r="F56" s="16" t="s">
        <v>1190</v>
      </c>
      <c r="G56" s="19" t="s">
        <v>1241</v>
      </c>
      <c r="H56" s="32" t="s">
        <v>18</v>
      </c>
      <c r="I56" s="19" t="s">
        <v>1240</v>
      </c>
      <c r="J56" s="30">
        <v>130</v>
      </c>
      <c r="K56" s="19">
        <v>40</v>
      </c>
      <c r="L56" s="19">
        <f>J56*K56</f>
        <v>5200</v>
      </c>
      <c r="M56" s="19" t="s">
        <v>20</v>
      </c>
      <c r="N56" s="18" t="s">
        <v>778</v>
      </c>
      <c r="O56" s="19" t="s">
        <v>754</v>
      </c>
      <c r="P56" s="19" t="s">
        <v>878</v>
      </c>
      <c r="Q56" s="19" t="s">
        <v>752</v>
      </c>
      <c r="R56" s="19">
        <v>7</v>
      </c>
      <c r="S56" s="33" t="s">
        <v>40</v>
      </c>
      <c r="T56" s="33">
        <v>12</v>
      </c>
      <c r="U56" s="33" t="s">
        <v>41</v>
      </c>
      <c r="V56" s="31">
        <f>LEN(U56)</f>
        <v>9</v>
      </c>
      <c r="W56" s="19" t="s">
        <v>877</v>
      </c>
      <c r="X56" s="20">
        <v>1608213</v>
      </c>
      <c r="Y56" s="18">
        <f>(X56-AA56)</f>
        <v>2992</v>
      </c>
      <c r="Z56" s="21">
        <f>Y56*100/X56</f>
        <v>0.18604500771974858</v>
      </c>
      <c r="AA56" s="22">
        <v>1605221</v>
      </c>
      <c r="AB56" s="22">
        <v>1576155</v>
      </c>
      <c r="AC56" s="23">
        <f>(AB56*100)/AA56</f>
        <v>98.189283593972419</v>
      </c>
      <c r="AD56" s="22">
        <v>1507164</v>
      </c>
      <c r="AE56" s="24">
        <v>0.95622828972999996</v>
      </c>
      <c r="AF56" s="24">
        <v>0.108804657576</v>
      </c>
      <c r="AG56" s="22">
        <v>1491972</v>
      </c>
      <c r="AH56" s="24">
        <v>0.94658964378499999</v>
      </c>
      <c r="AI56" s="24">
        <v>1.80105620106</v>
      </c>
      <c r="AJ56" s="25" t="s">
        <v>1326</v>
      </c>
      <c r="AK56" s="24">
        <v>49.773899999999998</v>
      </c>
      <c r="AL56" s="24">
        <v>3.3463800000000002E-2</v>
      </c>
      <c r="AM56" s="26">
        <v>0.25577699999999998</v>
      </c>
      <c r="AN56" s="24">
        <v>49.205300000000001</v>
      </c>
      <c r="AO56" s="24">
        <v>4.6517900000000001E-2</v>
      </c>
      <c r="AP56" s="24">
        <v>51.452399999999997</v>
      </c>
      <c r="AQ56" s="24">
        <v>4.3564499999999999E-2</v>
      </c>
      <c r="AR56" s="24">
        <v>51.457500000000003</v>
      </c>
      <c r="AS56" s="24">
        <v>4.3564499999999999E-2</v>
      </c>
    </row>
    <row r="57" spans="1:45">
      <c r="A57" s="28" t="s">
        <v>951</v>
      </c>
      <c r="B57" s="19" t="s">
        <v>857</v>
      </c>
      <c r="C57" s="16" t="s">
        <v>859</v>
      </c>
      <c r="D57" s="19" t="s">
        <v>869</v>
      </c>
      <c r="E57" s="19" t="s">
        <v>16</v>
      </c>
      <c r="F57" s="16" t="s">
        <v>1190</v>
      </c>
      <c r="G57" s="19" t="s">
        <v>1241</v>
      </c>
      <c r="H57" s="32" t="s">
        <v>18</v>
      </c>
      <c r="I57" s="19" t="s">
        <v>1240</v>
      </c>
      <c r="J57" s="30">
        <v>130</v>
      </c>
      <c r="K57" s="19">
        <v>40</v>
      </c>
      <c r="L57" s="19">
        <f>J57*K57</f>
        <v>5200</v>
      </c>
      <c r="M57" s="19" t="s">
        <v>20</v>
      </c>
      <c r="N57" s="18" t="s">
        <v>779</v>
      </c>
      <c r="O57" s="19" t="s">
        <v>754</v>
      </c>
      <c r="P57" s="19" t="s">
        <v>878</v>
      </c>
      <c r="Q57" s="19" t="s">
        <v>752</v>
      </c>
      <c r="R57" s="19">
        <v>7</v>
      </c>
      <c r="S57" s="33" t="s">
        <v>43</v>
      </c>
      <c r="T57" s="33">
        <v>12</v>
      </c>
      <c r="U57" s="33" t="s">
        <v>44</v>
      </c>
      <c r="V57" s="31">
        <f>LEN(U57)</f>
        <v>10</v>
      </c>
      <c r="W57" s="19" t="s">
        <v>877</v>
      </c>
      <c r="X57" s="20">
        <v>2269805</v>
      </c>
      <c r="Y57" s="18">
        <f>(X57-AA57)</f>
        <v>5837</v>
      </c>
      <c r="Z57" s="21">
        <f>Y57*100/X57</f>
        <v>0.25715865459808224</v>
      </c>
      <c r="AA57" s="22">
        <v>2263968</v>
      </c>
      <c r="AB57" s="22">
        <v>2219055</v>
      </c>
      <c r="AC57" s="23">
        <f>(AB57*100)/AA57</f>
        <v>98.016182207522363</v>
      </c>
      <c r="AD57" s="22">
        <v>2106303</v>
      </c>
      <c r="AE57" s="24">
        <v>0.94918918188099999</v>
      </c>
      <c r="AF57" s="24">
        <v>0.150228833635</v>
      </c>
      <c r="AG57" s="22">
        <v>2084619</v>
      </c>
      <c r="AH57" s="24">
        <v>0.939417454727</v>
      </c>
      <c r="AI57" s="24">
        <v>2.4868158294599998</v>
      </c>
      <c r="AJ57" s="25" t="s">
        <v>1326</v>
      </c>
      <c r="AK57" s="24">
        <v>71.571200000000005</v>
      </c>
      <c r="AL57" s="24">
        <v>9.73715E-2</v>
      </c>
      <c r="AM57" s="26">
        <v>0.23632300000000001</v>
      </c>
      <c r="AN57" s="24">
        <v>70.737200000000001</v>
      </c>
      <c r="AO57" s="24">
        <v>0.11007400000000001</v>
      </c>
      <c r="AP57" s="24">
        <v>74.784099999999995</v>
      </c>
      <c r="AQ57" s="24">
        <v>9.6810099999999996E-2</v>
      </c>
      <c r="AR57" s="24">
        <v>74.770600000000002</v>
      </c>
      <c r="AS57" s="24">
        <v>9.6810099999999996E-2</v>
      </c>
    </row>
    <row r="58" spans="1:45">
      <c r="A58" s="28" t="s">
        <v>952</v>
      </c>
      <c r="B58" s="19" t="s">
        <v>857</v>
      </c>
      <c r="C58" s="16" t="s">
        <v>859</v>
      </c>
      <c r="D58" s="19" t="s">
        <v>869</v>
      </c>
      <c r="E58" s="19" t="s">
        <v>16</v>
      </c>
      <c r="F58" s="16" t="s">
        <v>1190</v>
      </c>
      <c r="G58" s="19" t="s">
        <v>1241</v>
      </c>
      <c r="H58" s="32" t="s">
        <v>18</v>
      </c>
      <c r="I58" s="19" t="s">
        <v>1240</v>
      </c>
      <c r="J58" s="30">
        <v>130</v>
      </c>
      <c r="K58" s="19">
        <v>40</v>
      </c>
      <c r="L58" s="19">
        <f>J58*K58</f>
        <v>5200</v>
      </c>
      <c r="M58" s="19" t="s">
        <v>20</v>
      </c>
      <c r="N58" s="18" t="s">
        <v>780</v>
      </c>
      <c r="O58" s="19" t="s">
        <v>754</v>
      </c>
      <c r="P58" s="19" t="s">
        <v>878</v>
      </c>
      <c r="Q58" s="19" t="s">
        <v>752</v>
      </c>
      <c r="R58" s="19">
        <v>7</v>
      </c>
      <c r="S58" s="33" t="s">
        <v>46</v>
      </c>
      <c r="T58" s="33">
        <v>12</v>
      </c>
      <c r="U58" s="33" t="s">
        <v>47</v>
      </c>
      <c r="V58" s="31">
        <f>LEN(U58)</f>
        <v>8</v>
      </c>
      <c r="W58" s="19" t="s">
        <v>877</v>
      </c>
      <c r="X58" s="20">
        <v>1855411</v>
      </c>
      <c r="Y58" s="18">
        <f>(X58-AA58)</f>
        <v>3485</v>
      </c>
      <c r="Z58" s="21">
        <f>Y58*100/X58</f>
        <v>0.18782900392419793</v>
      </c>
      <c r="AA58" s="22">
        <v>1851926</v>
      </c>
      <c r="AB58" s="22">
        <v>1827311</v>
      </c>
      <c r="AC58" s="23">
        <f>(AB58*100)/AA58</f>
        <v>98.670843219437501</v>
      </c>
      <c r="AD58" s="22">
        <v>1754433</v>
      </c>
      <c r="AE58" s="24">
        <v>0.96011735276599997</v>
      </c>
      <c r="AF58" s="24">
        <v>0.12649360077399999</v>
      </c>
      <c r="AG58" s="22">
        <v>1735877</v>
      </c>
      <c r="AH58" s="24">
        <v>0.94996254058600005</v>
      </c>
      <c r="AI58" s="24">
        <v>2.0938047117099998</v>
      </c>
      <c r="AJ58" s="25" t="s">
        <v>1326</v>
      </c>
      <c r="AK58" s="24">
        <v>60.527799999999999</v>
      </c>
      <c r="AL58" s="24">
        <v>9.2066300000000004E-2</v>
      </c>
      <c r="AM58" s="26">
        <v>0.25481700000000002</v>
      </c>
      <c r="AN58" s="24">
        <v>59.8063</v>
      </c>
      <c r="AO58" s="24">
        <v>0.10484300000000001</v>
      </c>
      <c r="AP58" s="24">
        <v>62.906199999999998</v>
      </c>
      <c r="AQ58" s="24">
        <v>8.7129100000000001E-2</v>
      </c>
      <c r="AR58" s="24">
        <v>62.901600000000002</v>
      </c>
      <c r="AS58" s="24">
        <v>8.7129100000000001E-2</v>
      </c>
    </row>
    <row r="59" spans="1:45">
      <c r="A59" s="28" t="s">
        <v>953</v>
      </c>
      <c r="B59" s="19" t="s">
        <v>857</v>
      </c>
      <c r="C59" s="16" t="s">
        <v>859</v>
      </c>
      <c r="D59" s="19" t="s">
        <v>869</v>
      </c>
      <c r="E59" s="19" t="s">
        <v>16</v>
      </c>
      <c r="F59" s="16" t="s">
        <v>1190</v>
      </c>
      <c r="G59" s="19" t="s">
        <v>1241</v>
      </c>
      <c r="H59" s="32" t="s">
        <v>18</v>
      </c>
      <c r="I59" s="19" t="s">
        <v>1240</v>
      </c>
      <c r="J59" s="30">
        <v>130</v>
      </c>
      <c r="K59" s="19">
        <v>40</v>
      </c>
      <c r="L59" s="19">
        <f>J59*K59</f>
        <v>5200</v>
      </c>
      <c r="M59" s="19" t="s">
        <v>20</v>
      </c>
      <c r="N59" s="18" t="s">
        <v>781</v>
      </c>
      <c r="O59" s="19" t="s">
        <v>754</v>
      </c>
      <c r="P59" s="19" t="s">
        <v>878</v>
      </c>
      <c r="Q59" s="19" t="s">
        <v>752</v>
      </c>
      <c r="R59" s="19">
        <v>7</v>
      </c>
      <c r="S59" s="33" t="s">
        <v>24</v>
      </c>
      <c r="T59" s="33">
        <v>12</v>
      </c>
      <c r="U59" s="33" t="s">
        <v>49</v>
      </c>
      <c r="V59" s="31">
        <f>LEN(U59)</f>
        <v>7</v>
      </c>
      <c r="W59" s="19" t="s">
        <v>877</v>
      </c>
      <c r="X59" s="20">
        <v>2335694</v>
      </c>
      <c r="Y59" s="18">
        <f>(X59-AA59)</f>
        <v>6816</v>
      </c>
      <c r="Z59" s="21">
        <f>Y59*100/X59</f>
        <v>0.29181904821436372</v>
      </c>
      <c r="AA59" s="22">
        <v>2328878</v>
      </c>
      <c r="AB59" s="22">
        <v>2284564</v>
      </c>
      <c r="AC59" s="23">
        <f>(AB59*100)/AA59</f>
        <v>98.097195301771933</v>
      </c>
      <c r="AD59" s="22">
        <v>2168012</v>
      </c>
      <c r="AE59" s="24">
        <v>0.94898282560699998</v>
      </c>
      <c r="AF59" s="24">
        <v>0.155734969468</v>
      </c>
      <c r="AG59" s="22">
        <v>2145609</v>
      </c>
      <c r="AH59" s="24">
        <v>0.93917657811300004</v>
      </c>
      <c r="AI59" s="24">
        <v>2.5773596907799998</v>
      </c>
      <c r="AJ59" s="25" t="s">
        <v>1326</v>
      </c>
      <c r="AK59" s="24">
        <v>74.126099999999994</v>
      </c>
      <c r="AL59" s="24">
        <v>9.9738499999999994E-2</v>
      </c>
      <c r="AM59" s="26">
        <v>0.24995400000000001</v>
      </c>
      <c r="AN59" s="24">
        <v>73.253100000000003</v>
      </c>
      <c r="AO59" s="24">
        <v>0.103893</v>
      </c>
      <c r="AP59" s="24">
        <v>77.326599999999999</v>
      </c>
      <c r="AQ59" s="24">
        <v>0.121013</v>
      </c>
      <c r="AR59" s="24">
        <v>77.327399999999997</v>
      </c>
      <c r="AS59" s="24">
        <v>0.12585299999999999</v>
      </c>
    </row>
    <row r="60" spans="1:45">
      <c r="A60" s="28" t="s">
        <v>954</v>
      </c>
      <c r="B60" s="19" t="s">
        <v>857</v>
      </c>
      <c r="C60" s="16" t="s">
        <v>859</v>
      </c>
      <c r="D60" s="19" t="s">
        <v>869</v>
      </c>
      <c r="E60" s="19" t="s">
        <v>16</v>
      </c>
      <c r="F60" s="16" t="s">
        <v>1190</v>
      </c>
      <c r="G60" s="19" t="s">
        <v>1241</v>
      </c>
      <c r="H60" s="32" t="s">
        <v>18</v>
      </c>
      <c r="I60" s="19" t="s">
        <v>1240</v>
      </c>
      <c r="J60" s="30">
        <v>130</v>
      </c>
      <c r="K60" s="19">
        <v>40</v>
      </c>
      <c r="L60" s="19">
        <f>J60*K60</f>
        <v>5200</v>
      </c>
      <c r="M60" s="19" t="s">
        <v>20</v>
      </c>
      <c r="N60" s="18" t="s">
        <v>782</v>
      </c>
      <c r="O60" s="19" t="s">
        <v>754</v>
      </c>
      <c r="P60" s="19" t="s">
        <v>878</v>
      </c>
      <c r="Q60" s="19" t="s">
        <v>752</v>
      </c>
      <c r="R60" s="19">
        <v>7</v>
      </c>
      <c r="S60" s="33" t="s">
        <v>28</v>
      </c>
      <c r="T60" s="33">
        <v>12</v>
      </c>
      <c r="U60" s="33" t="s">
        <v>51</v>
      </c>
      <c r="V60" s="31">
        <f>LEN(U60)</f>
        <v>10</v>
      </c>
      <c r="W60" s="19" t="s">
        <v>877</v>
      </c>
      <c r="X60" s="20">
        <v>2074845</v>
      </c>
      <c r="Y60" s="18">
        <f>(X60-AA60)</f>
        <v>5637</v>
      </c>
      <c r="Z60" s="21">
        <f>Y60*100/X60</f>
        <v>0.2716829449910716</v>
      </c>
      <c r="AA60" s="22">
        <v>2069208</v>
      </c>
      <c r="AB60" s="22">
        <v>2026180</v>
      </c>
      <c r="AC60" s="23">
        <f>(AB60*100)/AA60</f>
        <v>97.920557044047769</v>
      </c>
      <c r="AD60" s="22">
        <v>1931282</v>
      </c>
      <c r="AE60" s="24">
        <v>0.95316408216399995</v>
      </c>
      <c r="AF60" s="24">
        <v>0.13841948811099999</v>
      </c>
      <c r="AG60" s="22">
        <v>1913066</v>
      </c>
      <c r="AH60" s="24">
        <v>0.94417376541099995</v>
      </c>
      <c r="AI60" s="24">
        <v>2.2938012311399998</v>
      </c>
      <c r="AJ60" s="25" t="s">
        <v>1326</v>
      </c>
      <c r="AK60" s="24">
        <v>66.175899999999999</v>
      </c>
      <c r="AL60" s="24">
        <v>9.5902399999999999E-2</v>
      </c>
      <c r="AM60" s="26">
        <v>0.24737000000000001</v>
      </c>
      <c r="AN60" s="24">
        <v>65.403199999999998</v>
      </c>
      <c r="AO60" s="24">
        <v>0.12180199999999999</v>
      </c>
      <c r="AP60" s="24">
        <v>68.646600000000007</v>
      </c>
      <c r="AQ60" s="24">
        <v>0.164577</v>
      </c>
      <c r="AR60" s="24">
        <v>68.647400000000005</v>
      </c>
      <c r="AS60" s="24">
        <v>0.164577</v>
      </c>
    </row>
    <row r="61" spans="1:45">
      <c r="A61" s="28" t="s">
        <v>955</v>
      </c>
      <c r="B61" s="19" t="s">
        <v>857</v>
      </c>
      <c r="C61" s="16" t="s">
        <v>859</v>
      </c>
      <c r="D61" s="19" t="s">
        <v>869</v>
      </c>
      <c r="E61" s="19" t="s">
        <v>16</v>
      </c>
      <c r="F61" s="16" t="s">
        <v>1190</v>
      </c>
      <c r="G61" s="19" t="s">
        <v>1241</v>
      </c>
      <c r="H61" s="32" t="s">
        <v>18</v>
      </c>
      <c r="I61" s="19" t="s">
        <v>1240</v>
      </c>
      <c r="J61" s="30">
        <v>130</v>
      </c>
      <c r="K61" s="19">
        <v>40</v>
      </c>
      <c r="L61" s="19">
        <f>J61*K61</f>
        <v>5200</v>
      </c>
      <c r="M61" s="19" t="s">
        <v>20</v>
      </c>
      <c r="N61" s="18" t="s">
        <v>783</v>
      </c>
      <c r="O61" s="34" t="s">
        <v>754</v>
      </c>
      <c r="P61" s="19" t="s">
        <v>878</v>
      </c>
      <c r="Q61" s="19" t="s">
        <v>752</v>
      </c>
      <c r="R61" s="19">
        <v>7</v>
      </c>
      <c r="S61" s="33" t="s">
        <v>31</v>
      </c>
      <c r="T61" s="33">
        <v>12</v>
      </c>
      <c r="U61" s="33" t="s">
        <v>53</v>
      </c>
      <c r="V61" s="31">
        <f>LEN(U61)</f>
        <v>7</v>
      </c>
      <c r="W61" s="19" t="s">
        <v>877</v>
      </c>
      <c r="X61" s="20">
        <v>1335941</v>
      </c>
      <c r="Y61" s="18">
        <f>(X61-AA61)</f>
        <v>3182</v>
      </c>
      <c r="Z61" s="21">
        <f>Y61*100/X61</f>
        <v>0.2381841713069664</v>
      </c>
      <c r="AA61" s="22">
        <v>1332759</v>
      </c>
      <c r="AB61" s="22">
        <v>1307514</v>
      </c>
      <c r="AC61" s="23">
        <f>(AB61*100)/AA61</f>
        <v>98.105809077260034</v>
      </c>
      <c r="AD61" s="22">
        <v>1249234</v>
      </c>
      <c r="AE61" s="24">
        <v>0.95542686349799999</v>
      </c>
      <c r="AF61" s="24">
        <v>8.9090472147699995E-2</v>
      </c>
      <c r="AG61" s="22">
        <v>1236118</v>
      </c>
      <c r="AH61" s="24">
        <v>0.945395613355</v>
      </c>
      <c r="AI61" s="24">
        <v>1.4734886463400001</v>
      </c>
      <c r="AJ61" s="25" t="s">
        <v>1326</v>
      </c>
      <c r="AK61" s="24">
        <v>42.828699999999998</v>
      </c>
      <c r="AL61" s="24">
        <v>9.8922300000000005E-2</v>
      </c>
      <c r="AM61" s="26">
        <v>0.25649100000000002</v>
      </c>
      <c r="AN61" s="24">
        <v>42.3384</v>
      </c>
      <c r="AO61" s="24">
        <v>0.10753799999999999</v>
      </c>
      <c r="AP61" s="24">
        <v>44.361699999999999</v>
      </c>
      <c r="AQ61" s="24">
        <v>8.7129100000000001E-2</v>
      </c>
      <c r="AR61" s="24">
        <v>44.3733</v>
      </c>
      <c r="AS61" s="24">
        <v>9.1969599999999999E-2</v>
      </c>
    </row>
    <row r="62" spans="1:45">
      <c r="A62" s="28" t="s">
        <v>490</v>
      </c>
      <c r="B62" s="32" t="s">
        <v>137</v>
      </c>
      <c r="C62" s="16" t="s">
        <v>709</v>
      </c>
      <c r="D62" s="32" t="s">
        <v>138</v>
      </c>
      <c r="E62" s="32" t="s">
        <v>78</v>
      </c>
      <c r="F62" s="16" t="s">
        <v>1181</v>
      </c>
      <c r="G62" s="19" t="s">
        <v>139</v>
      </c>
      <c r="H62" s="32" t="s">
        <v>18</v>
      </c>
      <c r="I62" s="32" t="s">
        <v>19</v>
      </c>
      <c r="J62" s="37">
        <v>100</v>
      </c>
      <c r="K62" s="19">
        <v>30</v>
      </c>
      <c r="L62" s="19">
        <f>J62*K62</f>
        <v>3000</v>
      </c>
      <c r="M62" s="32" t="s">
        <v>20</v>
      </c>
      <c r="N62" s="38" t="s">
        <v>136</v>
      </c>
      <c r="O62" s="32" t="s">
        <v>118</v>
      </c>
      <c r="P62" s="32" t="s">
        <v>117</v>
      </c>
      <c r="Q62" s="32" t="s">
        <v>119</v>
      </c>
      <c r="R62" s="39">
        <v>8</v>
      </c>
      <c r="S62" s="32" t="s">
        <v>40</v>
      </c>
      <c r="T62" s="39">
        <v>7</v>
      </c>
      <c r="U62" s="32" t="s">
        <v>140</v>
      </c>
      <c r="V62" s="31">
        <f>LEN(U62)</f>
        <v>9</v>
      </c>
      <c r="W62" s="31" t="s">
        <v>121</v>
      </c>
      <c r="X62" s="20">
        <v>3427130</v>
      </c>
      <c r="Y62" s="18">
        <f>(X62-AA62)</f>
        <v>26852</v>
      </c>
      <c r="Z62" s="21">
        <f>Y62*100/X62</f>
        <v>0.78351273514573416</v>
      </c>
      <c r="AA62" s="22">
        <v>3400278</v>
      </c>
      <c r="AB62" s="22">
        <v>3084511</v>
      </c>
      <c r="AC62" s="23">
        <f>(AB62*100)/AA62</f>
        <v>90.713494602500148</v>
      </c>
      <c r="AD62" s="22">
        <v>2940759</v>
      </c>
      <c r="AE62" s="24">
        <v>0.95339553011800005</v>
      </c>
      <c r="AF62" s="24">
        <v>0.16650191546599999</v>
      </c>
      <c r="AG62" s="22">
        <v>2933106</v>
      </c>
      <c r="AH62" s="24">
        <v>0.95091442371299995</v>
      </c>
      <c r="AI62" s="24">
        <v>2.78752257898</v>
      </c>
      <c r="AJ62" s="25" t="s">
        <v>1326</v>
      </c>
      <c r="AK62" s="24">
        <v>79.306899999999999</v>
      </c>
      <c r="AL62" s="24">
        <v>5.4684799999999999E-2</v>
      </c>
      <c r="AM62" s="26">
        <v>0.22980800000000001</v>
      </c>
      <c r="AN62" s="24">
        <v>78.625500000000002</v>
      </c>
      <c r="AO62" s="24">
        <v>5.9435099999999998E-2</v>
      </c>
      <c r="AP62" s="24">
        <v>79.757900000000006</v>
      </c>
      <c r="AQ62" s="24">
        <v>4.3564499999999999E-2</v>
      </c>
      <c r="AR62" s="24">
        <v>79.762299999999996</v>
      </c>
      <c r="AS62" s="24">
        <v>4.3564499999999999E-2</v>
      </c>
    </row>
    <row r="63" spans="1:45">
      <c r="A63" s="28" t="s">
        <v>491</v>
      </c>
      <c r="B63" s="32" t="s">
        <v>137</v>
      </c>
      <c r="C63" s="16" t="s">
        <v>709</v>
      </c>
      <c r="D63" s="32" t="s">
        <v>138</v>
      </c>
      <c r="E63" s="32" t="s">
        <v>78</v>
      </c>
      <c r="F63" s="16" t="s">
        <v>1181</v>
      </c>
      <c r="G63" s="19" t="s">
        <v>139</v>
      </c>
      <c r="H63" s="32" t="s">
        <v>18</v>
      </c>
      <c r="I63" s="32" t="s">
        <v>19</v>
      </c>
      <c r="J63" s="37">
        <v>32.5</v>
      </c>
      <c r="K63" s="19">
        <v>30</v>
      </c>
      <c r="L63" s="19">
        <f>J63*K63</f>
        <v>975</v>
      </c>
      <c r="M63" s="32" t="s">
        <v>20</v>
      </c>
      <c r="N63" s="38" t="s">
        <v>141</v>
      </c>
      <c r="O63" s="32" t="s">
        <v>118</v>
      </c>
      <c r="P63" s="32" t="s">
        <v>117</v>
      </c>
      <c r="Q63" s="32" t="s">
        <v>119</v>
      </c>
      <c r="R63" s="39">
        <v>8</v>
      </c>
      <c r="S63" s="32" t="s">
        <v>43</v>
      </c>
      <c r="T63" s="39">
        <v>7</v>
      </c>
      <c r="U63" s="32" t="s">
        <v>142</v>
      </c>
      <c r="V63" s="31">
        <f>LEN(U63)</f>
        <v>7</v>
      </c>
      <c r="W63" s="31" t="s">
        <v>121</v>
      </c>
      <c r="X63" s="20">
        <v>3415747</v>
      </c>
      <c r="Y63" s="18">
        <f>(X63-AA63)</f>
        <v>22144</v>
      </c>
      <c r="Z63" s="21">
        <f>Y63*100/X63</f>
        <v>0.64829157428814255</v>
      </c>
      <c r="AA63" s="22">
        <v>3393603</v>
      </c>
      <c r="AB63" s="22">
        <v>3049436</v>
      </c>
      <c r="AC63" s="23">
        <f>(AB63*100)/AA63</f>
        <v>89.858359979054711</v>
      </c>
      <c r="AD63" s="22">
        <v>2898443</v>
      </c>
      <c r="AE63" s="24">
        <v>0.95048494213400003</v>
      </c>
      <c r="AF63" s="24">
        <v>0.164111150865</v>
      </c>
      <c r="AG63" s="22">
        <v>2889757</v>
      </c>
      <c r="AH63" s="24">
        <v>0.94763654656100005</v>
      </c>
      <c r="AI63" s="24">
        <v>2.7460805398799999</v>
      </c>
      <c r="AJ63" s="25" t="s">
        <v>1326</v>
      </c>
      <c r="AK63" s="24">
        <v>78.599199999999996</v>
      </c>
      <c r="AL63" s="24">
        <v>9.0515499999999999E-2</v>
      </c>
      <c r="AM63" s="26">
        <v>0.19547</v>
      </c>
      <c r="AN63" s="24">
        <v>77.891199999999998</v>
      </c>
      <c r="AO63" s="24">
        <v>9.6760299999999994E-2</v>
      </c>
      <c r="AP63" s="24">
        <v>79.043400000000005</v>
      </c>
      <c r="AQ63" s="24">
        <v>0.121013</v>
      </c>
      <c r="AR63" s="24">
        <v>79.026200000000003</v>
      </c>
      <c r="AS63" s="24">
        <v>0.121013</v>
      </c>
    </row>
    <row r="64" spans="1:45">
      <c r="A64" s="28" t="s">
        <v>492</v>
      </c>
      <c r="B64" s="32" t="s">
        <v>137</v>
      </c>
      <c r="C64" s="16" t="s">
        <v>709</v>
      </c>
      <c r="D64" s="32" t="s">
        <v>138</v>
      </c>
      <c r="E64" s="32" t="s">
        <v>78</v>
      </c>
      <c r="F64" s="16" t="s">
        <v>1181</v>
      </c>
      <c r="G64" s="19" t="s">
        <v>139</v>
      </c>
      <c r="H64" s="32" t="s">
        <v>18</v>
      </c>
      <c r="I64" s="32" t="s">
        <v>19</v>
      </c>
      <c r="J64" s="37">
        <v>24.2</v>
      </c>
      <c r="K64" s="19">
        <v>30</v>
      </c>
      <c r="L64" s="19">
        <f>J64*K64</f>
        <v>726</v>
      </c>
      <c r="M64" s="32" t="s">
        <v>20</v>
      </c>
      <c r="N64" s="38" t="s">
        <v>143</v>
      </c>
      <c r="O64" s="32" t="s">
        <v>118</v>
      </c>
      <c r="P64" s="32" t="s">
        <v>117</v>
      </c>
      <c r="Q64" s="32" t="s">
        <v>119</v>
      </c>
      <c r="R64" s="39">
        <v>8</v>
      </c>
      <c r="S64" s="32" t="s">
        <v>46</v>
      </c>
      <c r="T64" s="39">
        <v>7</v>
      </c>
      <c r="U64" s="32" t="s">
        <v>144</v>
      </c>
      <c r="V64" s="31">
        <f>LEN(U64)</f>
        <v>9</v>
      </c>
      <c r="W64" s="31" t="s">
        <v>121</v>
      </c>
      <c r="X64" s="20">
        <v>2503482</v>
      </c>
      <c r="Y64" s="18">
        <f>(X64-AA64)</f>
        <v>16734</v>
      </c>
      <c r="Z64" s="21">
        <f>Y64*100/X64</f>
        <v>0.66842901207198613</v>
      </c>
      <c r="AA64" s="22">
        <v>2486748</v>
      </c>
      <c r="AB64" s="22">
        <v>2268973</v>
      </c>
      <c r="AC64" s="23">
        <f>(AB64*100)/AA64</f>
        <v>91.242578660966046</v>
      </c>
      <c r="AD64" s="22">
        <v>2154494</v>
      </c>
      <c r="AE64" s="24">
        <v>0.94954589587399996</v>
      </c>
      <c r="AF64" s="24">
        <v>0.123106870762</v>
      </c>
      <c r="AG64" s="22">
        <v>2147112</v>
      </c>
      <c r="AH64" s="24">
        <v>0.94629244155799996</v>
      </c>
      <c r="AI64" s="24">
        <v>2.0593488989500002</v>
      </c>
      <c r="AJ64" s="25" t="s">
        <v>1326</v>
      </c>
      <c r="AK64" s="24">
        <v>59.768799999999999</v>
      </c>
      <c r="AL64" s="24">
        <v>4.9542799999999998E-2</v>
      </c>
      <c r="AM64" s="26">
        <v>0.21407799999999999</v>
      </c>
      <c r="AN64" s="24">
        <v>59.227699999999999</v>
      </c>
      <c r="AO64" s="24">
        <v>5.54727E-2</v>
      </c>
      <c r="AP64" s="24">
        <v>60.598799999999997</v>
      </c>
      <c r="AQ64" s="24">
        <v>4.3564499999999999E-2</v>
      </c>
      <c r="AR64" s="24">
        <v>60.588000000000001</v>
      </c>
      <c r="AS64" s="24">
        <v>4.3564499999999999E-2</v>
      </c>
    </row>
    <row r="65" spans="1:45">
      <c r="A65" s="28" t="s">
        <v>493</v>
      </c>
      <c r="B65" s="32" t="s">
        <v>137</v>
      </c>
      <c r="C65" s="16" t="s">
        <v>709</v>
      </c>
      <c r="D65" s="32" t="s">
        <v>138</v>
      </c>
      <c r="E65" s="32" t="s">
        <v>78</v>
      </c>
      <c r="F65" s="16" t="s">
        <v>1181</v>
      </c>
      <c r="G65" s="19" t="s">
        <v>139</v>
      </c>
      <c r="H65" s="32" t="s">
        <v>18</v>
      </c>
      <c r="I65" s="32" t="s">
        <v>19</v>
      </c>
      <c r="J65" s="37">
        <v>41</v>
      </c>
      <c r="K65" s="19">
        <v>30</v>
      </c>
      <c r="L65" s="19">
        <f>J65*K65</f>
        <v>1230</v>
      </c>
      <c r="M65" s="32" t="s">
        <v>20</v>
      </c>
      <c r="N65" s="38" t="s">
        <v>145</v>
      </c>
      <c r="O65" s="32" t="s">
        <v>118</v>
      </c>
      <c r="P65" s="32" t="s">
        <v>117</v>
      </c>
      <c r="Q65" s="32" t="s">
        <v>119</v>
      </c>
      <c r="R65" s="39">
        <v>8</v>
      </c>
      <c r="S65" s="32" t="s">
        <v>24</v>
      </c>
      <c r="T65" s="39">
        <v>7</v>
      </c>
      <c r="U65" s="32" t="s">
        <v>85</v>
      </c>
      <c r="V65" s="31">
        <f>LEN(U65)</f>
        <v>7</v>
      </c>
      <c r="W65" s="31" t="s">
        <v>121</v>
      </c>
      <c r="X65" s="20">
        <v>2433999</v>
      </c>
      <c r="Y65" s="18">
        <f>(X65-AA65)</f>
        <v>20483</v>
      </c>
      <c r="Z65" s="21">
        <f>Y65*100/X65</f>
        <v>0.8415369110669314</v>
      </c>
      <c r="AA65" s="22">
        <v>2413516</v>
      </c>
      <c r="AB65" s="22">
        <v>2172714</v>
      </c>
      <c r="AC65" s="23">
        <f>(AB65*100)/AA65</f>
        <v>90.022771757054855</v>
      </c>
      <c r="AD65" s="22">
        <v>2072365</v>
      </c>
      <c r="AE65" s="24">
        <v>0.95381398564200004</v>
      </c>
      <c r="AF65" s="24">
        <v>0.117024866078</v>
      </c>
      <c r="AG65" s="22">
        <v>2065975</v>
      </c>
      <c r="AH65" s="24">
        <v>0.95087296349200001</v>
      </c>
      <c r="AI65" s="24">
        <v>1.9587764514899999</v>
      </c>
      <c r="AJ65" s="25" t="s">
        <v>1326</v>
      </c>
      <c r="AK65" s="24">
        <v>56.497700000000002</v>
      </c>
      <c r="AL65" s="24">
        <v>6.9049700000000006E-2</v>
      </c>
      <c r="AM65" s="26">
        <v>0.23217299999999999</v>
      </c>
      <c r="AN65" s="24">
        <v>56.0229</v>
      </c>
      <c r="AO65" s="24">
        <v>7.7027899999999996E-2</v>
      </c>
      <c r="AP65" s="24">
        <v>57.009099999999997</v>
      </c>
      <c r="AQ65" s="24">
        <v>6.2926599999999999E-2</v>
      </c>
      <c r="AR65" s="24">
        <v>57.002600000000001</v>
      </c>
      <c r="AS65" s="24">
        <v>6.2926599999999999E-2</v>
      </c>
    </row>
    <row r="66" spans="1:45">
      <c r="A66" s="28" t="s">
        <v>494</v>
      </c>
      <c r="B66" s="32" t="s">
        <v>137</v>
      </c>
      <c r="C66" s="16" t="s">
        <v>709</v>
      </c>
      <c r="D66" s="32" t="s">
        <v>138</v>
      </c>
      <c r="E66" s="32" t="s">
        <v>78</v>
      </c>
      <c r="F66" s="16" t="s">
        <v>1181</v>
      </c>
      <c r="G66" s="19" t="s">
        <v>139</v>
      </c>
      <c r="H66" s="32" t="s">
        <v>18</v>
      </c>
      <c r="I66" s="32" t="s">
        <v>19</v>
      </c>
      <c r="J66" s="37">
        <v>48</v>
      </c>
      <c r="K66" s="19">
        <v>30</v>
      </c>
      <c r="L66" s="19">
        <f>J66*K66</f>
        <v>1440</v>
      </c>
      <c r="M66" s="32" t="s">
        <v>20</v>
      </c>
      <c r="N66" s="38" t="s">
        <v>146</v>
      </c>
      <c r="O66" s="32" t="s">
        <v>118</v>
      </c>
      <c r="P66" s="32" t="s">
        <v>117</v>
      </c>
      <c r="Q66" s="32" t="s">
        <v>119</v>
      </c>
      <c r="R66" s="39">
        <v>8</v>
      </c>
      <c r="S66" s="32" t="s">
        <v>28</v>
      </c>
      <c r="T66" s="39">
        <v>7</v>
      </c>
      <c r="U66" s="32" t="s">
        <v>71</v>
      </c>
      <c r="V66" s="31">
        <f>LEN(U66)</f>
        <v>7</v>
      </c>
      <c r="W66" s="31" t="s">
        <v>121</v>
      </c>
      <c r="X66" s="20">
        <v>3006754</v>
      </c>
      <c r="Y66" s="18">
        <f>(X66-AA66)</f>
        <v>22455</v>
      </c>
      <c r="Z66" s="21">
        <f>Y66*100/X66</f>
        <v>0.74681866225171734</v>
      </c>
      <c r="AA66" s="22">
        <v>2984299</v>
      </c>
      <c r="AB66" s="22">
        <v>2742403</v>
      </c>
      <c r="AC66" s="23">
        <f>(AB66*100)/AA66</f>
        <v>91.894377875675332</v>
      </c>
      <c r="AD66" s="22">
        <v>2599188</v>
      </c>
      <c r="AE66" s="24">
        <v>0.94777755129399999</v>
      </c>
      <c r="AF66" s="24">
        <v>0.14807344562499999</v>
      </c>
      <c r="AG66" s="22">
        <v>2590111</v>
      </c>
      <c r="AH66" s="24">
        <v>0.94446768035200002</v>
      </c>
      <c r="AI66" s="24">
        <v>2.4766070450500002</v>
      </c>
      <c r="AJ66" s="25" t="s">
        <v>1326</v>
      </c>
      <c r="AK66" s="24">
        <v>71.226399999999998</v>
      </c>
      <c r="AL66" s="24">
        <v>6.0316500000000002E-2</v>
      </c>
      <c r="AM66" s="26">
        <v>0.21690999999999999</v>
      </c>
      <c r="AN66" s="24">
        <v>70.592600000000004</v>
      </c>
      <c r="AO66" s="24">
        <v>6.2842700000000001E-2</v>
      </c>
      <c r="AP66" s="24">
        <v>72.015299999999996</v>
      </c>
      <c r="AQ66" s="24">
        <v>3.3883499999999997E-2</v>
      </c>
      <c r="AR66" s="24">
        <v>72.009399999999999</v>
      </c>
      <c r="AS66" s="24">
        <v>3.3883499999999997E-2</v>
      </c>
    </row>
    <row r="67" spans="1:45">
      <c r="A67" s="28" t="s">
        <v>495</v>
      </c>
      <c r="B67" s="32" t="s">
        <v>137</v>
      </c>
      <c r="C67" s="16" t="s">
        <v>709</v>
      </c>
      <c r="D67" s="32" t="s">
        <v>138</v>
      </c>
      <c r="E67" s="32" t="s">
        <v>78</v>
      </c>
      <c r="F67" s="16" t="s">
        <v>1181</v>
      </c>
      <c r="G67" s="19" t="s">
        <v>139</v>
      </c>
      <c r="H67" s="32" t="s">
        <v>18</v>
      </c>
      <c r="I67" s="32" t="s">
        <v>19</v>
      </c>
      <c r="J67" s="37">
        <v>30</v>
      </c>
      <c r="K67" s="19">
        <v>30</v>
      </c>
      <c r="L67" s="19">
        <f>J67*K67</f>
        <v>900</v>
      </c>
      <c r="M67" s="32" t="s">
        <v>20</v>
      </c>
      <c r="N67" s="38" t="s">
        <v>147</v>
      </c>
      <c r="O67" s="32" t="s">
        <v>118</v>
      </c>
      <c r="P67" s="32" t="s">
        <v>117</v>
      </c>
      <c r="Q67" s="32" t="s">
        <v>119</v>
      </c>
      <c r="R67" s="39">
        <v>8</v>
      </c>
      <c r="S67" s="32" t="s">
        <v>31</v>
      </c>
      <c r="T67" s="39">
        <v>7</v>
      </c>
      <c r="U67" s="32" t="s">
        <v>134</v>
      </c>
      <c r="V67" s="31">
        <f>LEN(U67)</f>
        <v>9</v>
      </c>
      <c r="W67" s="31" t="s">
        <v>121</v>
      </c>
      <c r="X67" s="20">
        <v>2232969</v>
      </c>
      <c r="Y67" s="18">
        <f>(X67-AA67)</f>
        <v>15769</v>
      </c>
      <c r="Z67" s="21">
        <f>Y67*100/X67</f>
        <v>0.70618983066939134</v>
      </c>
      <c r="AA67" s="22">
        <v>2217200</v>
      </c>
      <c r="AB67" s="22">
        <v>2026072</v>
      </c>
      <c r="AC67" s="23">
        <f>(AB67*100)/AA67</f>
        <v>91.37975825365325</v>
      </c>
      <c r="AD67" s="22">
        <v>1930022</v>
      </c>
      <c r="AE67" s="24">
        <v>0.95259299768200001</v>
      </c>
      <c r="AF67" s="24">
        <v>0.110146358751</v>
      </c>
      <c r="AG67" s="22">
        <v>1923741</v>
      </c>
      <c r="AH67" s="24">
        <v>0.94949291041999995</v>
      </c>
      <c r="AI67" s="24">
        <v>1.84282348234</v>
      </c>
      <c r="AJ67" s="25" t="s">
        <v>1326</v>
      </c>
      <c r="AK67" s="24">
        <v>52.507399999999997</v>
      </c>
      <c r="AL67" s="24">
        <v>5.0930299999999998E-2</v>
      </c>
      <c r="AM67" s="26">
        <v>0.22250800000000001</v>
      </c>
      <c r="AN67" s="24">
        <v>52.064300000000003</v>
      </c>
      <c r="AO67" s="24">
        <v>5.34916E-2</v>
      </c>
      <c r="AP67" s="24">
        <v>52.646700000000003</v>
      </c>
      <c r="AQ67" s="24">
        <v>4.3564499999999999E-2</v>
      </c>
      <c r="AR67" s="24">
        <v>52.640999999999998</v>
      </c>
      <c r="AS67" s="24">
        <v>5.3245599999999997E-2</v>
      </c>
    </row>
    <row r="68" spans="1:45">
      <c r="A68" s="28" t="s">
        <v>496</v>
      </c>
      <c r="B68" s="32" t="s">
        <v>137</v>
      </c>
      <c r="C68" s="16" t="s">
        <v>709</v>
      </c>
      <c r="D68" s="32" t="s">
        <v>138</v>
      </c>
      <c r="E68" s="32" t="s">
        <v>78</v>
      </c>
      <c r="F68" s="16" t="s">
        <v>1181</v>
      </c>
      <c r="G68" s="19" t="s">
        <v>139</v>
      </c>
      <c r="H68" s="32" t="s">
        <v>18</v>
      </c>
      <c r="I68" s="32" t="s">
        <v>19</v>
      </c>
      <c r="J68" s="37">
        <v>75</v>
      </c>
      <c r="K68" s="19">
        <v>30</v>
      </c>
      <c r="L68" s="19">
        <f>J68*K68</f>
        <v>2250</v>
      </c>
      <c r="M68" s="32" t="s">
        <v>20</v>
      </c>
      <c r="N68" s="38" t="s">
        <v>148</v>
      </c>
      <c r="O68" s="32" t="s">
        <v>118</v>
      </c>
      <c r="P68" s="32" t="s">
        <v>117</v>
      </c>
      <c r="Q68" s="32" t="s">
        <v>119</v>
      </c>
      <c r="R68" s="39">
        <v>8</v>
      </c>
      <c r="S68" s="32" t="s">
        <v>34</v>
      </c>
      <c r="T68" s="39">
        <v>7</v>
      </c>
      <c r="U68" s="32" t="s">
        <v>131</v>
      </c>
      <c r="V68" s="31">
        <f>LEN(U68)</f>
        <v>9</v>
      </c>
      <c r="W68" s="31" t="s">
        <v>121</v>
      </c>
      <c r="X68" s="20">
        <v>2303930</v>
      </c>
      <c r="Y68" s="18">
        <f>(X68-AA68)</f>
        <v>15981</v>
      </c>
      <c r="Z68" s="21">
        <f>Y68*100/X68</f>
        <v>0.69364086582491657</v>
      </c>
      <c r="AA68" s="22">
        <v>2287949</v>
      </c>
      <c r="AB68" s="22">
        <v>2079847</v>
      </c>
      <c r="AC68" s="23">
        <f>(AB68*100)/AA68</f>
        <v>90.904430124972194</v>
      </c>
      <c r="AD68" s="22">
        <v>1963711</v>
      </c>
      <c r="AE68" s="24">
        <v>0.94416127724800003</v>
      </c>
      <c r="AF68" s="24">
        <v>0.110740627996</v>
      </c>
      <c r="AG68" s="22">
        <v>1956259</v>
      </c>
      <c r="AH68" s="24">
        <v>0.94057832138599995</v>
      </c>
      <c r="AI68" s="24">
        <v>1.8517885091099999</v>
      </c>
      <c r="AJ68" s="25" t="s">
        <v>1326</v>
      </c>
      <c r="AK68" s="24">
        <v>52.969299999999997</v>
      </c>
      <c r="AL68" s="24">
        <v>6.9131300000000007E-2</v>
      </c>
      <c r="AM68" s="26">
        <v>0.21902199999999999</v>
      </c>
      <c r="AN68" s="24">
        <v>52.508099999999999</v>
      </c>
      <c r="AO68" s="24">
        <v>6.7359799999999997E-2</v>
      </c>
      <c r="AP68" s="24">
        <v>53.4617</v>
      </c>
      <c r="AQ68" s="24">
        <v>7.2607599999999994E-2</v>
      </c>
      <c r="AR68" s="24">
        <v>53.452100000000002</v>
      </c>
      <c r="AS68" s="24">
        <v>7.2607599999999994E-2</v>
      </c>
    </row>
    <row r="69" spans="1:45">
      <c r="A69" s="28" t="s">
        <v>497</v>
      </c>
      <c r="B69" s="32" t="s">
        <v>137</v>
      </c>
      <c r="C69" s="16" t="s">
        <v>709</v>
      </c>
      <c r="D69" s="32" t="s">
        <v>138</v>
      </c>
      <c r="E69" s="32" t="s">
        <v>78</v>
      </c>
      <c r="F69" s="16" t="s">
        <v>1181</v>
      </c>
      <c r="G69" s="19" t="s">
        <v>139</v>
      </c>
      <c r="H69" s="32" t="s">
        <v>18</v>
      </c>
      <c r="I69" s="32" t="s">
        <v>19</v>
      </c>
      <c r="J69" s="37">
        <v>43.5</v>
      </c>
      <c r="K69" s="19">
        <v>30</v>
      </c>
      <c r="L69" s="19">
        <f>J69*K69</f>
        <v>1305</v>
      </c>
      <c r="M69" s="32" t="s">
        <v>20</v>
      </c>
      <c r="N69" s="38" t="s">
        <v>149</v>
      </c>
      <c r="O69" s="32" t="s">
        <v>118</v>
      </c>
      <c r="P69" s="32" t="s">
        <v>117</v>
      </c>
      <c r="Q69" s="32" t="s">
        <v>119</v>
      </c>
      <c r="R69" s="39">
        <v>8</v>
      </c>
      <c r="S69" s="32" t="s">
        <v>37</v>
      </c>
      <c r="T69" s="39">
        <v>7</v>
      </c>
      <c r="U69" s="32" t="s">
        <v>66</v>
      </c>
      <c r="V69" s="31">
        <f>LEN(U69)</f>
        <v>10</v>
      </c>
      <c r="W69" s="31" t="s">
        <v>121</v>
      </c>
      <c r="X69" s="20">
        <v>1424365</v>
      </c>
      <c r="Y69" s="18">
        <f>(X69-AA69)</f>
        <v>5260</v>
      </c>
      <c r="Z69" s="21">
        <f>Y69*100/X69</f>
        <v>0.36928736665110418</v>
      </c>
      <c r="AA69" s="22">
        <v>1419105</v>
      </c>
      <c r="AB69" s="22">
        <v>1289935</v>
      </c>
      <c r="AC69" s="23">
        <f>(AB69*100)/AA69</f>
        <v>90.897784166781179</v>
      </c>
      <c r="AD69" s="22">
        <v>1221539</v>
      </c>
      <c r="AE69" s="24">
        <v>0.94697717326800002</v>
      </c>
      <c r="AF69" s="24">
        <v>6.8116413540400003E-2</v>
      </c>
      <c r="AG69" s="22">
        <v>1217613</v>
      </c>
      <c r="AH69" s="24">
        <v>0.94393360905799994</v>
      </c>
      <c r="AI69" s="24">
        <v>1.1399658776899999</v>
      </c>
      <c r="AJ69" s="25" t="s">
        <v>1326</v>
      </c>
      <c r="AK69" s="24">
        <v>33.028599999999997</v>
      </c>
      <c r="AL69" s="24">
        <v>0.123408</v>
      </c>
      <c r="AM69" s="26">
        <v>0.21432000000000001</v>
      </c>
      <c r="AN69" s="24">
        <v>32.720999999999997</v>
      </c>
      <c r="AO69" s="24">
        <v>0.13250100000000001</v>
      </c>
      <c r="AP69" s="24">
        <v>33.226599999999998</v>
      </c>
      <c r="AQ69" s="24">
        <v>0.140375</v>
      </c>
      <c r="AR69" s="24">
        <v>33.2241</v>
      </c>
      <c r="AS69" s="24">
        <v>0.13553399999999999</v>
      </c>
    </row>
    <row r="70" spans="1:45">
      <c r="A70" s="28" t="s">
        <v>498</v>
      </c>
      <c r="B70" s="32" t="s">
        <v>137</v>
      </c>
      <c r="C70" s="16" t="s">
        <v>709</v>
      </c>
      <c r="D70" s="32" t="s">
        <v>138</v>
      </c>
      <c r="E70" s="32" t="s">
        <v>78</v>
      </c>
      <c r="F70" s="16" t="s">
        <v>1181</v>
      </c>
      <c r="G70" s="19" t="s">
        <v>139</v>
      </c>
      <c r="H70" s="32" t="s">
        <v>18</v>
      </c>
      <c r="I70" s="32" t="s">
        <v>19</v>
      </c>
      <c r="J70" s="37">
        <v>150</v>
      </c>
      <c r="K70" s="19">
        <v>50</v>
      </c>
      <c r="L70" s="19">
        <f>J70*K70</f>
        <v>7500</v>
      </c>
      <c r="M70" s="32" t="s">
        <v>20</v>
      </c>
      <c r="N70" s="38" t="s">
        <v>150</v>
      </c>
      <c r="O70" s="32" t="s">
        <v>118</v>
      </c>
      <c r="P70" s="32" t="s">
        <v>117</v>
      </c>
      <c r="Q70" s="32" t="s">
        <v>119</v>
      </c>
      <c r="R70" s="39">
        <v>8</v>
      </c>
      <c r="S70" s="32" t="s">
        <v>40</v>
      </c>
      <c r="T70" s="39">
        <v>8</v>
      </c>
      <c r="U70" s="32" t="s">
        <v>63</v>
      </c>
      <c r="V70" s="31">
        <f>LEN(U70)</f>
        <v>7</v>
      </c>
      <c r="W70" s="31" t="s">
        <v>121</v>
      </c>
      <c r="X70" s="20">
        <v>1990512</v>
      </c>
      <c r="Y70" s="18">
        <f>(X70-AA70)</f>
        <v>11885</v>
      </c>
      <c r="Z70" s="21">
        <f>Y70*100/X70</f>
        <v>0.59708255966304147</v>
      </c>
      <c r="AA70" s="22">
        <v>1978627</v>
      </c>
      <c r="AB70" s="22">
        <v>1815652</v>
      </c>
      <c r="AC70" s="23">
        <f>(AB70*100)/AA70</f>
        <v>91.763227733170524</v>
      </c>
      <c r="AD70" s="22">
        <v>1705971</v>
      </c>
      <c r="AE70" s="24">
        <v>0.93959139746999998</v>
      </c>
      <c r="AF70" s="24">
        <v>9.6376547033200005E-2</v>
      </c>
      <c r="AG70" s="22">
        <v>1699774</v>
      </c>
      <c r="AH70" s="24">
        <v>0.936178298485</v>
      </c>
      <c r="AI70" s="24">
        <v>1.6117242143999999</v>
      </c>
      <c r="AJ70" s="25" t="s">
        <v>1326</v>
      </c>
      <c r="AK70" s="24">
        <v>46.132300000000001</v>
      </c>
      <c r="AL70" s="24">
        <v>7.0355600000000004E-2</v>
      </c>
      <c r="AM70" s="26">
        <v>0.22090899999999999</v>
      </c>
      <c r="AN70" s="24">
        <v>45.727600000000002</v>
      </c>
      <c r="AO70" s="24">
        <v>7.5601399999999999E-2</v>
      </c>
      <c r="AP70" s="24">
        <v>46.674300000000002</v>
      </c>
      <c r="AQ70" s="24">
        <v>4.84051E-2</v>
      </c>
      <c r="AR70" s="24">
        <v>46.6706</v>
      </c>
      <c r="AS70" s="24">
        <v>5.3245599999999997E-2</v>
      </c>
    </row>
    <row r="71" spans="1:45">
      <c r="A71" s="28" t="s">
        <v>499</v>
      </c>
      <c r="B71" s="32" t="s">
        <v>137</v>
      </c>
      <c r="C71" s="16" t="s">
        <v>709</v>
      </c>
      <c r="D71" s="32" t="s">
        <v>138</v>
      </c>
      <c r="E71" s="32" t="s">
        <v>78</v>
      </c>
      <c r="F71" s="16" t="s">
        <v>1181</v>
      </c>
      <c r="G71" s="19" t="s">
        <v>139</v>
      </c>
      <c r="H71" s="32" t="s">
        <v>18</v>
      </c>
      <c r="I71" s="32" t="s">
        <v>19</v>
      </c>
      <c r="J71" s="37">
        <v>150</v>
      </c>
      <c r="K71" s="19">
        <v>50</v>
      </c>
      <c r="L71" s="19">
        <f>J71*K71</f>
        <v>7500</v>
      </c>
      <c r="M71" s="32" t="s">
        <v>20</v>
      </c>
      <c r="N71" s="38" t="s">
        <v>151</v>
      </c>
      <c r="O71" s="32" t="s">
        <v>118</v>
      </c>
      <c r="P71" s="32" t="s">
        <v>117</v>
      </c>
      <c r="Q71" s="32" t="s">
        <v>119</v>
      </c>
      <c r="R71" s="39">
        <v>8</v>
      </c>
      <c r="S71" s="32" t="s">
        <v>43</v>
      </c>
      <c r="T71" s="39">
        <v>8</v>
      </c>
      <c r="U71" s="32" t="s">
        <v>133</v>
      </c>
      <c r="V71" s="31">
        <f>LEN(U71)</f>
        <v>6</v>
      </c>
      <c r="W71" s="31" t="s">
        <v>121</v>
      </c>
      <c r="X71" s="20">
        <v>2809491</v>
      </c>
      <c r="Y71" s="18">
        <f>(X71-AA71)</f>
        <v>17208</v>
      </c>
      <c r="Z71" s="21">
        <f>Y71*100/X71</f>
        <v>0.61249528829243449</v>
      </c>
      <c r="AA71" s="22">
        <v>2792283</v>
      </c>
      <c r="AB71" s="22">
        <v>2564851</v>
      </c>
      <c r="AC71" s="23">
        <f>(AB71*100)/AA71</f>
        <v>91.854980315390662</v>
      </c>
      <c r="AD71" s="22">
        <v>2419234</v>
      </c>
      <c r="AE71" s="24">
        <v>0.94322594177999997</v>
      </c>
      <c r="AF71" s="24">
        <v>0.138667694152</v>
      </c>
      <c r="AG71" s="22">
        <v>2408937</v>
      </c>
      <c r="AH71" s="24">
        <v>0.93921128361799999</v>
      </c>
      <c r="AI71" s="24">
        <v>2.3161418142599999</v>
      </c>
      <c r="AJ71" s="25" t="s">
        <v>1326</v>
      </c>
      <c r="AK71" s="24">
        <v>66.303600000000003</v>
      </c>
      <c r="AL71" s="24">
        <v>7.0192400000000002E-2</v>
      </c>
      <c r="AM71" s="26">
        <v>0.21862400000000001</v>
      </c>
      <c r="AN71" s="24">
        <v>65.6965</v>
      </c>
      <c r="AO71" s="24">
        <v>7.4175000000000005E-2</v>
      </c>
      <c r="AP71" s="24">
        <v>67.196200000000005</v>
      </c>
      <c r="AQ71" s="24">
        <v>0.106491</v>
      </c>
      <c r="AR71" s="24">
        <v>67.199399999999997</v>
      </c>
      <c r="AS71" s="24">
        <v>0.111332</v>
      </c>
    </row>
    <row r="72" spans="1:45">
      <c r="A72" s="40" t="s">
        <v>871</v>
      </c>
      <c r="B72" s="19" t="s">
        <v>137</v>
      </c>
      <c r="C72" s="16" t="s">
        <v>709</v>
      </c>
      <c r="D72" s="19" t="s">
        <v>138</v>
      </c>
      <c r="E72" s="19" t="s">
        <v>78</v>
      </c>
      <c r="F72" s="16" t="s">
        <v>1181</v>
      </c>
      <c r="G72" s="19" t="s">
        <v>124</v>
      </c>
      <c r="H72" s="19" t="s">
        <v>458</v>
      </c>
      <c r="I72" s="19" t="s">
        <v>19</v>
      </c>
      <c r="J72" s="30">
        <v>109</v>
      </c>
      <c r="K72" s="19">
        <v>50</v>
      </c>
      <c r="L72" s="19">
        <f>J72*K72</f>
        <v>5450</v>
      </c>
      <c r="M72" s="19" t="s">
        <v>20</v>
      </c>
      <c r="N72" s="18" t="s">
        <v>123</v>
      </c>
      <c r="O72" s="19" t="s">
        <v>80</v>
      </c>
      <c r="P72" s="19" t="s">
        <v>454</v>
      </c>
      <c r="Q72" s="19" t="s">
        <v>81</v>
      </c>
      <c r="R72" s="19">
        <v>3</v>
      </c>
      <c r="S72" s="19" t="s">
        <v>37</v>
      </c>
      <c r="T72" s="19">
        <v>8</v>
      </c>
      <c r="U72" s="19" t="s">
        <v>125</v>
      </c>
      <c r="V72" s="31">
        <f>LEN(U72)</f>
        <v>5</v>
      </c>
      <c r="W72" s="19" t="s">
        <v>82</v>
      </c>
      <c r="X72" s="20">
        <v>4200634</v>
      </c>
      <c r="Y72" s="18">
        <f>(X72-AA72)</f>
        <v>62928</v>
      </c>
      <c r="Z72" s="21">
        <f>Y72*100/X72</f>
        <v>1.4980595786255122</v>
      </c>
      <c r="AA72" s="22">
        <v>4137706</v>
      </c>
      <c r="AB72" s="22">
        <v>3756481</v>
      </c>
      <c r="AC72" s="23">
        <f>(AB72*100)/AA72</f>
        <v>90.786561442499774</v>
      </c>
      <c r="AD72" s="22">
        <v>3356074</v>
      </c>
      <c r="AE72" s="24">
        <v>0.89340901764199998</v>
      </c>
      <c r="AF72" s="24">
        <v>0.24419825856300001</v>
      </c>
      <c r="AG72" s="22">
        <v>3250773</v>
      </c>
      <c r="AH72" s="24">
        <v>0.86537719743599995</v>
      </c>
      <c r="AI72" s="24">
        <v>3.88022874371</v>
      </c>
      <c r="AJ72" s="25" t="s">
        <v>1326</v>
      </c>
      <c r="AK72" s="24">
        <v>92.243399999999994</v>
      </c>
      <c r="AL72" s="24">
        <v>12.409599999999999</v>
      </c>
      <c r="AM72" s="26">
        <v>0.23400499999999999</v>
      </c>
      <c r="AN72" s="24" t="s">
        <v>458</v>
      </c>
      <c r="AO72" s="24" t="s">
        <v>458</v>
      </c>
      <c r="AP72" s="24" t="s">
        <v>458</v>
      </c>
      <c r="AQ72" s="24" t="s">
        <v>458</v>
      </c>
      <c r="AR72" s="24" t="s">
        <v>458</v>
      </c>
      <c r="AS72" s="24" t="s">
        <v>458</v>
      </c>
    </row>
    <row r="73" spans="1:45">
      <c r="A73" s="40" t="s">
        <v>872</v>
      </c>
      <c r="B73" s="19" t="s">
        <v>137</v>
      </c>
      <c r="C73" s="16" t="s">
        <v>709</v>
      </c>
      <c r="D73" s="19" t="s">
        <v>138</v>
      </c>
      <c r="E73" s="19" t="s">
        <v>78</v>
      </c>
      <c r="F73" s="16" t="s">
        <v>1181</v>
      </c>
      <c r="G73" s="19" t="s">
        <v>124</v>
      </c>
      <c r="H73" s="19" t="s">
        <v>458</v>
      </c>
      <c r="I73" s="19" t="s">
        <v>19</v>
      </c>
      <c r="J73" s="30">
        <v>125</v>
      </c>
      <c r="K73" s="19">
        <v>50</v>
      </c>
      <c r="L73" s="19">
        <f>J73*K73</f>
        <v>6250</v>
      </c>
      <c r="M73" s="19" t="s">
        <v>20</v>
      </c>
      <c r="N73" s="18" t="s">
        <v>126</v>
      </c>
      <c r="O73" s="19" t="s">
        <v>80</v>
      </c>
      <c r="P73" s="19" t="s">
        <v>454</v>
      </c>
      <c r="Q73" s="19" t="s">
        <v>81</v>
      </c>
      <c r="R73" s="19">
        <v>3</v>
      </c>
      <c r="S73" s="19" t="s">
        <v>37</v>
      </c>
      <c r="T73" s="19">
        <v>9</v>
      </c>
      <c r="U73" s="19" t="s">
        <v>127</v>
      </c>
      <c r="V73" s="31">
        <f>LEN(U73)</f>
        <v>5</v>
      </c>
      <c r="W73" s="19" t="s">
        <v>82</v>
      </c>
      <c r="X73" s="20">
        <v>4820394</v>
      </c>
      <c r="Y73" s="18">
        <f>(X73-AA73)</f>
        <v>76905</v>
      </c>
      <c r="Z73" s="21">
        <f>Y73*100/X73</f>
        <v>1.5954090059858177</v>
      </c>
      <c r="AA73" s="22">
        <v>4743489</v>
      </c>
      <c r="AB73" s="22">
        <v>4245151</v>
      </c>
      <c r="AC73" s="23">
        <f>(AB73*100)/AA73</f>
        <v>89.494273097291881</v>
      </c>
      <c r="AD73" s="22">
        <v>3645373</v>
      </c>
      <c r="AE73" s="24">
        <v>0.85871456633700005</v>
      </c>
      <c r="AF73" s="24">
        <v>0.26284580416499997</v>
      </c>
      <c r="AG73" s="22">
        <v>3529255</v>
      </c>
      <c r="AH73" s="24">
        <v>0.83136147571700003</v>
      </c>
      <c r="AI73" s="24">
        <v>4.1767064201400004</v>
      </c>
      <c r="AJ73" s="25" t="s">
        <v>1326</v>
      </c>
      <c r="AK73" s="24">
        <v>96.751400000000004</v>
      </c>
      <c r="AL73" s="24">
        <v>11.658899999999999</v>
      </c>
      <c r="AM73" s="26">
        <v>0.238928</v>
      </c>
      <c r="AN73" s="24" t="s">
        <v>458</v>
      </c>
      <c r="AO73" s="24" t="s">
        <v>458</v>
      </c>
      <c r="AP73" s="24" t="s">
        <v>458</v>
      </c>
      <c r="AQ73" s="24" t="s">
        <v>458</v>
      </c>
      <c r="AR73" s="24" t="s">
        <v>458</v>
      </c>
      <c r="AS73" s="24" t="s">
        <v>458</v>
      </c>
    </row>
    <row r="74" spans="1:45">
      <c r="A74" s="40" t="s">
        <v>873</v>
      </c>
      <c r="B74" s="19" t="s">
        <v>137</v>
      </c>
      <c r="C74" s="16" t="s">
        <v>709</v>
      </c>
      <c r="D74" s="19" t="s">
        <v>138</v>
      </c>
      <c r="E74" s="19" t="s">
        <v>78</v>
      </c>
      <c r="F74" s="16" t="s">
        <v>1181</v>
      </c>
      <c r="G74" s="19" t="s">
        <v>124</v>
      </c>
      <c r="H74" s="19" t="s">
        <v>458</v>
      </c>
      <c r="I74" s="19" t="s">
        <v>19</v>
      </c>
      <c r="J74" s="30">
        <v>18.7</v>
      </c>
      <c r="K74" s="19">
        <v>60</v>
      </c>
      <c r="L74" s="19">
        <f>J74*K74</f>
        <v>1122</v>
      </c>
      <c r="M74" s="19" t="s">
        <v>20</v>
      </c>
      <c r="N74" s="18" t="s">
        <v>128</v>
      </c>
      <c r="O74" s="19" t="s">
        <v>80</v>
      </c>
      <c r="P74" s="19" t="s">
        <v>454</v>
      </c>
      <c r="Q74" s="19" t="s">
        <v>81</v>
      </c>
      <c r="R74" s="19">
        <v>3</v>
      </c>
      <c r="S74" s="19" t="s">
        <v>37</v>
      </c>
      <c r="T74" s="19">
        <v>10</v>
      </c>
      <c r="U74" s="19" t="s">
        <v>120</v>
      </c>
      <c r="V74" s="31">
        <f>LEN(U74)</f>
        <v>6</v>
      </c>
      <c r="W74" s="19" t="s">
        <v>82</v>
      </c>
      <c r="X74" s="20">
        <v>893282</v>
      </c>
      <c r="Y74" s="18">
        <f>(X74-AA74)</f>
        <v>6836</v>
      </c>
      <c r="Z74" s="21">
        <f>Y74*100/X74</f>
        <v>0.76526785494390348</v>
      </c>
      <c r="AA74" s="22">
        <v>886446</v>
      </c>
      <c r="AB74" s="22">
        <v>812060</v>
      </c>
      <c r="AC74" s="23">
        <f>(AB74*100)/AA74</f>
        <v>91.608513096116397</v>
      </c>
      <c r="AD74" s="22">
        <v>731343</v>
      </c>
      <c r="AE74" s="24">
        <v>0.90060217225299999</v>
      </c>
      <c r="AF74" s="24">
        <v>5.3266410203399998E-2</v>
      </c>
      <c r="AG74" s="22">
        <v>710689</v>
      </c>
      <c r="AH74" s="24">
        <v>0.87516809102799997</v>
      </c>
      <c r="AI74" s="24">
        <v>0.84941523410999997</v>
      </c>
      <c r="AJ74" s="25" t="s">
        <v>1326</v>
      </c>
      <c r="AK74" s="24">
        <v>21.382400000000001</v>
      </c>
      <c r="AL74" s="24">
        <v>15.6517</v>
      </c>
      <c r="AM74" s="26">
        <v>0.19991900000000001</v>
      </c>
      <c r="AN74" s="24" t="s">
        <v>458</v>
      </c>
      <c r="AO74" s="24" t="s">
        <v>458</v>
      </c>
      <c r="AP74" s="24" t="s">
        <v>458</v>
      </c>
      <c r="AQ74" s="24" t="s">
        <v>458</v>
      </c>
      <c r="AR74" s="24" t="s">
        <v>458</v>
      </c>
      <c r="AS74" s="24" t="s">
        <v>458</v>
      </c>
    </row>
    <row r="75" spans="1:45">
      <c r="A75" s="40" t="s">
        <v>874</v>
      </c>
      <c r="B75" s="19" t="s">
        <v>137</v>
      </c>
      <c r="C75" s="16" t="s">
        <v>709</v>
      </c>
      <c r="D75" s="19" t="s">
        <v>138</v>
      </c>
      <c r="E75" s="19" t="s">
        <v>78</v>
      </c>
      <c r="F75" s="16" t="s">
        <v>1181</v>
      </c>
      <c r="G75" s="19" t="s">
        <v>124</v>
      </c>
      <c r="H75" s="19" t="s">
        <v>458</v>
      </c>
      <c r="I75" s="19" t="s">
        <v>19</v>
      </c>
      <c r="J75" s="30">
        <v>61.3</v>
      </c>
      <c r="K75" s="19">
        <v>50</v>
      </c>
      <c r="L75" s="19">
        <f>J75*K75</f>
        <v>3065</v>
      </c>
      <c r="M75" s="19" t="s">
        <v>20</v>
      </c>
      <c r="N75" s="18" t="s">
        <v>129</v>
      </c>
      <c r="O75" s="19" t="s">
        <v>80</v>
      </c>
      <c r="P75" s="19" t="s">
        <v>454</v>
      </c>
      <c r="Q75" s="19" t="s">
        <v>81</v>
      </c>
      <c r="R75" s="19">
        <v>3</v>
      </c>
      <c r="S75" s="19" t="s">
        <v>37</v>
      </c>
      <c r="T75" s="19">
        <v>11</v>
      </c>
      <c r="U75" s="19" t="s">
        <v>38</v>
      </c>
      <c r="V75" s="31">
        <f>LEN(U75)</f>
        <v>5</v>
      </c>
      <c r="W75" s="19" t="s">
        <v>82</v>
      </c>
      <c r="X75" s="20">
        <v>923475</v>
      </c>
      <c r="Y75" s="18">
        <f>(X75-AA75)</f>
        <v>7852</v>
      </c>
      <c r="Z75" s="21">
        <f>Y75*100/X75</f>
        <v>0.8502666558380032</v>
      </c>
      <c r="AA75" s="22">
        <v>915623</v>
      </c>
      <c r="AB75" s="22">
        <v>833979</v>
      </c>
      <c r="AC75" s="23">
        <f>(AB75*100)/AA75</f>
        <v>91.08322966985321</v>
      </c>
      <c r="AD75" s="22">
        <v>744513</v>
      </c>
      <c r="AE75" s="24">
        <v>0.89272391750900004</v>
      </c>
      <c r="AF75" s="24">
        <v>5.2687978519799998E-2</v>
      </c>
      <c r="AG75" s="22">
        <v>725689</v>
      </c>
      <c r="AH75" s="24">
        <v>0.87015260576099995</v>
      </c>
      <c r="AI75" s="24">
        <v>0.84406586048800003</v>
      </c>
      <c r="AJ75" s="25" t="s">
        <v>1326</v>
      </c>
      <c r="AK75" s="24">
        <v>21.5822</v>
      </c>
      <c r="AL75" s="24">
        <v>16.059899999999999</v>
      </c>
      <c r="AM75" s="26">
        <v>0.18181700000000001</v>
      </c>
      <c r="AN75" s="24" t="s">
        <v>458</v>
      </c>
      <c r="AO75" s="24" t="s">
        <v>458</v>
      </c>
      <c r="AP75" s="24" t="s">
        <v>458</v>
      </c>
      <c r="AQ75" s="24" t="s">
        <v>458</v>
      </c>
      <c r="AR75" s="24" t="s">
        <v>458</v>
      </c>
      <c r="AS75" s="24" t="s">
        <v>458</v>
      </c>
    </row>
    <row r="76" spans="1:45">
      <c r="A76" s="40" t="s">
        <v>875</v>
      </c>
      <c r="B76" s="19" t="s">
        <v>137</v>
      </c>
      <c r="C76" s="16" t="s">
        <v>709</v>
      </c>
      <c r="D76" s="19" t="s">
        <v>138</v>
      </c>
      <c r="E76" s="19" t="s">
        <v>78</v>
      </c>
      <c r="F76" s="16" t="s">
        <v>1181</v>
      </c>
      <c r="G76" s="19" t="s">
        <v>124</v>
      </c>
      <c r="H76" s="19" t="s">
        <v>458</v>
      </c>
      <c r="I76" s="19" t="s">
        <v>19</v>
      </c>
      <c r="J76" s="30">
        <v>28.8</v>
      </c>
      <c r="K76" s="19">
        <v>50</v>
      </c>
      <c r="L76" s="19">
        <f>J76*K76</f>
        <v>1440</v>
      </c>
      <c r="M76" s="19" t="s">
        <v>20</v>
      </c>
      <c r="N76" s="18" t="s">
        <v>130</v>
      </c>
      <c r="O76" s="19" t="s">
        <v>80</v>
      </c>
      <c r="P76" s="19" t="s">
        <v>454</v>
      </c>
      <c r="Q76" s="19" t="s">
        <v>81</v>
      </c>
      <c r="R76" s="19">
        <v>3</v>
      </c>
      <c r="S76" s="19" t="s">
        <v>37</v>
      </c>
      <c r="T76" s="19">
        <v>12</v>
      </c>
      <c r="U76" s="19" t="s">
        <v>57</v>
      </c>
      <c r="V76" s="31">
        <f>LEN(U76)</f>
        <v>6</v>
      </c>
      <c r="W76" s="19" t="s">
        <v>82</v>
      </c>
      <c r="X76" s="20">
        <v>5652053</v>
      </c>
      <c r="Y76" s="18">
        <f>(X76-AA76)</f>
        <v>111077</v>
      </c>
      <c r="Z76" s="21">
        <f>Y76*100/X76</f>
        <v>1.9652505027819096</v>
      </c>
      <c r="AA76" s="22">
        <v>5540976</v>
      </c>
      <c r="AB76" s="22">
        <v>5045611</v>
      </c>
      <c r="AC76" s="23">
        <f>(AB76*100)/AA76</f>
        <v>91.059968496524803</v>
      </c>
      <c r="AD76" s="22">
        <v>4584197</v>
      </c>
      <c r="AE76" s="24">
        <v>0.90855141230699998</v>
      </c>
      <c r="AF76" s="24">
        <v>0.32971670951600002</v>
      </c>
      <c r="AG76" s="22">
        <v>4472036</v>
      </c>
      <c r="AH76" s="24">
        <v>0.88632199351100005</v>
      </c>
      <c r="AI76" s="24">
        <v>5.2725940613100004</v>
      </c>
      <c r="AJ76" s="25" t="s">
        <v>1326</v>
      </c>
      <c r="AK76" s="24">
        <v>136.517</v>
      </c>
      <c r="AL76" s="24">
        <v>12.892300000000001</v>
      </c>
      <c r="AM76" s="26">
        <v>0.23344799999999999</v>
      </c>
      <c r="AN76" s="24" t="s">
        <v>458</v>
      </c>
      <c r="AO76" s="24" t="s">
        <v>458</v>
      </c>
      <c r="AP76" s="24" t="s">
        <v>458</v>
      </c>
      <c r="AQ76" s="24" t="s">
        <v>458</v>
      </c>
      <c r="AR76" s="24" t="s">
        <v>458</v>
      </c>
      <c r="AS76" s="24" t="s">
        <v>458</v>
      </c>
    </row>
    <row r="77" spans="1:45">
      <c r="A77" s="28" t="s">
        <v>1298</v>
      </c>
      <c r="B77" s="16" t="s">
        <v>1302</v>
      </c>
      <c r="C77" s="16" t="s">
        <v>741</v>
      </c>
      <c r="D77" s="16" t="s">
        <v>153</v>
      </c>
      <c r="E77" s="16" t="s">
        <v>78</v>
      </c>
      <c r="F77" s="16" t="s">
        <v>1307</v>
      </c>
      <c r="G77" s="18" t="s">
        <v>139</v>
      </c>
      <c r="H77" s="16" t="s">
        <v>18</v>
      </c>
      <c r="I77" s="16" t="s">
        <v>19</v>
      </c>
      <c r="J77" s="17">
        <v>52.4</v>
      </c>
      <c r="K77" s="18">
        <v>60</v>
      </c>
      <c r="L77" s="19">
        <f>J77*K77</f>
        <v>3144</v>
      </c>
      <c r="M77" s="16" t="s">
        <v>20</v>
      </c>
      <c r="N77" s="16" t="s">
        <v>152</v>
      </c>
      <c r="O77" s="16" t="s">
        <v>22</v>
      </c>
      <c r="P77" s="17" t="s">
        <v>21</v>
      </c>
      <c r="Q77" s="16" t="s">
        <v>23</v>
      </c>
      <c r="R77" s="16">
        <v>7</v>
      </c>
      <c r="S77" s="16" t="s">
        <v>43</v>
      </c>
      <c r="T77" s="16">
        <v>5</v>
      </c>
      <c r="U77" s="16" t="s">
        <v>154</v>
      </c>
      <c r="V77" s="16">
        <f>LEN(U77)</f>
        <v>9</v>
      </c>
      <c r="W77" s="16" t="s">
        <v>26</v>
      </c>
      <c r="X77" s="20">
        <v>3306182</v>
      </c>
      <c r="Y77" s="18">
        <f>(X77-AA77)</f>
        <v>64565</v>
      </c>
      <c r="Z77" s="21">
        <f>Y77*100/X77</f>
        <v>1.9528567997769029</v>
      </c>
      <c r="AA77" s="22">
        <v>3241617</v>
      </c>
      <c r="AB77" s="22">
        <v>3100307</v>
      </c>
      <c r="AC77" s="23">
        <f>(AB77*100)/AA77</f>
        <v>95.640755832660062</v>
      </c>
      <c r="AD77" s="22">
        <v>2984078</v>
      </c>
      <c r="AE77" s="24">
        <v>0.96251048686499996</v>
      </c>
      <c r="AF77" s="24">
        <v>0.22127041835299999</v>
      </c>
      <c r="AG77" s="22">
        <v>2964197</v>
      </c>
      <c r="AH77" s="24">
        <v>0.95609789611200002</v>
      </c>
      <c r="AI77" s="24">
        <v>3.6707979119299998</v>
      </c>
      <c r="AJ77" s="25" t="s">
        <v>1326</v>
      </c>
      <c r="AK77" s="24">
        <v>121.413</v>
      </c>
      <c r="AL77" s="24">
        <v>0.14128299999999999</v>
      </c>
      <c r="AM77" s="26">
        <v>0.238598</v>
      </c>
      <c r="AN77" s="24">
        <v>119.831</v>
      </c>
      <c r="AO77" s="24">
        <v>0.15968199999999999</v>
      </c>
      <c r="AP77" s="24">
        <v>124.661</v>
      </c>
      <c r="AQ77" s="24">
        <v>0.20330100000000001</v>
      </c>
      <c r="AR77" s="24">
        <v>124.714</v>
      </c>
      <c r="AS77" s="24">
        <v>0.20330100000000001</v>
      </c>
    </row>
    <row r="78" spans="1:45">
      <c r="A78" s="28" t="s">
        <v>1299</v>
      </c>
      <c r="B78" s="16" t="s">
        <v>1302</v>
      </c>
      <c r="C78" s="16" t="s">
        <v>741</v>
      </c>
      <c r="D78" s="16" t="s">
        <v>153</v>
      </c>
      <c r="E78" s="16" t="s">
        <v>78</v>
      </c>
      <c r="F78" s="16" t="s">
        <v>1307</v>
      </c>
      <c r="G78" s="18" t="s">
        <v>139</v>
      </c>
      <c r="H78" s="16" t="s">
        <v>18</v>
      </c>
      <c r="I78" s="16" t="s">
        <v>19</v>
      </c>
      <c r="J78" s="17">
        <v>17.8</v>
      </c>
      <c r="K78" s="18">
        <v>60</v>
      </c>
      <c r="L78" s="19">
        <f>J78*K78</f>
        <v>1068</v>
      </c>
      <c r="M78" s="16" t="s">
        <v>20</v>
      </c>
      <c r="N78" s="16" t="s">
        <v>155</v>
      </c>
      <c r="O78" s="16" t="s">
        <v>22</v>
      </c>
      <c r="P78" s="17" t="s">
        <v>21</v>
      </c>
      <c r="Q78" s="16" t="s">
        <v>23</v>
      </c>
      <c r="R78" s="16">
        <v>7</v>
      </c>
      <c r="S78" s="16" t="s">
        <v>46</v>
      </c>
      <c r="T78" s="16">
        <v>5</v>
      </c>
      <c r="U78" s="16" t="s">
        <v>156</v>
      </c>
      <c r="V78" s="16">
        <f>LEN(U78)</f>
        <v>10</v>
      </c>
      <c r="W78" s="16" t="s">
        <v>26</v>
      </c>
      <c r="X78" s="20">
        <v>3196832</v>
      </c>
      <c r="Y78" s="18">
        <f>(X78-AA78)</f>
        <v>52024</v>
      </c>
      <c r="Z78" s="21">
        <f>Y78*100/X78</f>
        <v>1.6273610874766018</v>
      </c>
      <c r="AA78" s="22">
        <v>3144808</v>
      </c>
      <c r="AB78" s="22">
        <v>3002728</v>
      </c>
      <c r="AC78" s="23">
        <f>(AB78*100)/AA78</f>
        <v>95.482077125217188</v>
      </c>
      <c r="AD78" s="22">
        <v>2894995</v>
      </c>
      <c r="AE78" s="24">
        <v>0.96412162540199997</v>
      </c>
      <c r="AF78" s="24">
        <v>0.214659317164</v>
      </c>
      <c r="AG78" s="22">
        <v>2877469</v>
      </c>
      <c r="AH78" s="24">
        <v>0.95828493290100003</v>
      </c>
      <c r="AI78" s="24">
        <v>3.5645549719799998</v>
      </c>
      <c r="AJ78" s="25" t="s">
        <v>1326</v>
      </c>
      <c r="AK78" s="24">
        <v>119.117</v>
      </c>
      <c r="AL78" s="24">
        <v>0.146425</v>
      </c>
      <c r="AM78" s="26">
        <v>0.23702400000000001</v>
      </c>
      <c r="AN78" s="24">
        <v>117.60899999999999</v>
      </c>
      <c r="AO78" s="24">
        <v>0.15088599999999999</v>
      </c>
      <c r="AP78" s="24">
        <v>122.114</v>
      </c>
      <c r="AQ78" s="24">
        <v>0.111332</v>
      </c>
      <c r="AR78" s="24">
        <v>122.127</v>
      </c>
      <c r="AS78" s="24">
        <v>0.111332</v>
      </c>
    </row>
    <row r="79" spans="1:45">
      <c r="A79" s="28" t="s">
        <v>1300</v>
      </c>
      <c r="B79" s="16" t="s">
        <v>1302</v>
      </c>
      <c r="C79" s="16" t="s">
        <v>741</v>
      </c>
      <c r="D79" s="16" t="s">
        <v>153</v>
      </c>
      <c r="E79" s="16" t="s">
        <v>78</v>
      </c>
      <c r="F79" s="16" t="s">
        <v>1307</v>
      </c>
      <c r="G79" s="18" t="s">
        <v>139</v>
      </c>
      <c r="H79" s="16" t="s">
        <v>18</v>
      </c>
      <c r="I79" s="16" t="s">
        <v>19</v>
      </c>
      <c r="J79" s="17">
        <v>22.4</v>
      </c>
      <c r="K79" s="18">
        <v>60</v>
      </c>
      <c r="L79" s="19">
        <f>J79*K79</f>
        <v>1344</v>
      </c>
      <c r="M79" s="16" t="s">
        <v>20</v>
      </c>
      <c r="N79" s="16" t="s">
        <v>157</v>
      </c>
      <c r="O79" s="16" t="s">
        <v>22</v>
      </c>
      <c r="P79" s="17" t="s">
        <v>21</v>
      </c>
      <c r="Q79" s="16" t="s">
        <v>23</v>
      </c>
      <c r="R79" s="16">
        <v>7</v>
      </c>
      <c r="S79" s="16" t="s">
        <v>24</v>
      </c>
      <c r="T79" s="16">
        <v>5</v>
      </c>
      <c r="U79" s="16" t="s">
        <v>70</v>
      </c>
      <c r="V79" s="16">
        <f>LEN(U79)</f>
        <v>7</v>
      </c>
      <c r="W79" s="16" t="s">
        <v>26</v>
      </c>
      <c r="X79" s="20">
        <v>4226473</v>
      </c>
      <c r="Y79" s="18">
        <f>(X79-AA79)</f>
        <v>120683</v>
      </c>
      <c r="Z79" s="21">
        <f>Y79*100/X79</f>
        <v>2.8554068605193974</v>
      </c>
      <c r="AA79" s="22">
        <v>4105790</v>
      </c>
      <c r="AB79" s="22">
        <v>3890438</v>
      </c>
      <c r="AC79" s="23">
        <f>(AB79*100)/AA79</f>
        <v>94.75491927253951</v>
      </c>
      <c r="AD79" s="22">
        <v>3758635</v>
      </c>
      <c r="AE79" s="24">
        <v>0.96612129534000002</v>
      </c>
      <c r="AF79" s="24">
        <v>0.28026236398900001</v>
      </c>
      <c r="AG79" s="22">
        <v>3731501</v>
      </c>
      <c r="AH79" s="24">
        <v>0.95914675931100002</v>
      </c>
      <c r="AI79" s="24">
        <v>4.6482375345199998</v>
      </c>
      <c r="AJ79" s="25" t="s">
        <v>1326</v>
      </c>
      <c r="AK79" s="24">
        <v>149.904</v>
      </c>
      <c r="AL79" s="24">
        <v>9.5575900000000005E-2</v>
      </c>
      <c r="AM79" s="26">
        <v>0.24024300000000001</v>
      </c>
      <c r="AN79" s="24">
        <v>148.09700000000001</v>
      </c>
      <c r="AO79" s="24">
        <v>0.100326</v>
      </c>
      <c r="AP79" s="24">
        <v>154.42599999999999</v>
      </c>
      <c r="AQ79" s="24">
        <v>0.106491</v>
      </c>
      <c r="AR79" s="24">
        <v>154.46700000000001</v>
      </c>
      <c r="AS79" s="24">
        <v>0.106491</v>
      </c>
    </row>
    <row r="80" spans="1:45">
      <c r="A80" s="28" t="s">
        <v>1301</v>
      </c>
      <c r="B80" s="16" t="s">
        <v>1302</v>
      </c>
      <c r="C80" s="16" t="s">
        <v>741</v>
      </c>
      <c r="D80" s="16" t="s">
        <v>153</v>
      </c>
      <c r="E80" s="16" t="s">
        <v>78</v>
      </c>
      <c r="F80" s="16" t="s">
        <v>1307</v>
      </c>
      <c r="G80" s="18" t="s">
        <v>139</v>
      </c>
      <c r="H80" s="16" t="s">
        <v>18</v>
      </c>
      <c r="I80" s="16" t="s">
        <v>19</v>
      </c>
      <c r="J80" s="17">
        <v>19.7</v>
      </c>
      <c r="K80" s="18">
        <v>60</v>
      </c>
      <c r="L80" s="19">
        <f>J80*K80</f>
        <v>1182</v>
      </c>
      <c r="M80" s="16" t="s">
        <v>20</v>
      </c>
      <c r="N80" s="16" t="s">
        <v>158</v>
      </c>
      <c r="O80" s="16" t="s">
        <v>22</v>
      </c>
      <c r="P80" s="17" t="s">
        <v>21</v>
      </c>
      <c r="Q80" s="16" t="s">
        <v>23</v>
      </c>
      <c r="R80" s="16">
        <v>7</v>
      </c>
      <c r="S80" s="16" t="s">
        <v>28</v>
      </c>
      <c r="T80" s="16">
        <v>5</v>
      </c>
      <c r="U80" s="16" t="s">
        <v>104</v>
      </c>
      <c r="V80" s="16">
        <f>LEN(U80)</f>
        <v>6</v>
      </c>
      <c r="W80" s="16" t="s">
        <v>26</v>
      </c>
      <c r="X80" s="20">
        <v>4375981</v>
      </c>
      <c r="Y80" s="18">
        <f>(X80-AA80)</f>
        <v>122289</v>
      </c>
      <c r="Z80" s="21">
        <f>Y80*100/X80</f>
        <v>2.7945505247851852</v>
      </c>
      <c r="AA80" s="22">
        <v>4253692</v>
      </c>
      <c r="AB80" s="22">
        <v>4061395</v>
      </c>
      <c r="AC80" s="23">
        <f>(AB80*100)/AA80</f>
        <v>95.479291871625875</v>
      </c>
      <c r="AD80" s="22">
        <v>3942461</v>
      </c>
      <c r="AE80" s="24">
        <v>0.970715973206</v>
      </c>
      <c r="AF80" s="24">
        <v>0.29496355218800002</v>
      </c>
      <c r="AG80" s="22">
        <v>3916146</v>
      </c>
      <c r="AH80" s="24">
        <v>0.96423667237499999</v>
      </c>
      <c r="AI80" s="24">
        <v>4.8936318444599998</v>
      </c>
      <c r="AJ80" s="25" t="s">
        <v>1326</v>
      </c>
      <c r="AK80" s="24">
        <v>156.15799999999999</v>
      </c>
      <c r="AL80" s="24">
        <v>7.0763699999999999E-2</v>
      </c>
      <c r="AM80" s="26">
        <v>0.26329900000000001</v>
      </c>
      <c r="AN80" s="24">
        <v>154.28800000000001</v>
      </c>
      <c r="AO80" s="24">
        <v>7.5363700000000006E-2</v>
      </c>
      <c r="AP80" s="24">
        <v>159.876</v>
      </c>
      <c r="AQ80" s="24">
        <v>6.2926599999999999E-2</v>
      </c>
      <c r="AR80" s="24">
        <v>159.946</v>
      </c>
      <c r="AS80" s="24">
        <v>6.2926599999999999E-2</v>
      </c>
    </row>
    <row r="81" spans="1:45">
      <c r="A81" s="40" t="s">
        <v>1205</v>
      </c>
      <c r="B81" s="32" t="s">
        <v>1246</v>
      </c>
      <c r="C81" s="33" t="s">
        <v>1245</v>
      </c>
      <c r="D81" s="33" t="s">
        <v>1331</v>
      </c>
      <c r="E81" s="33" t="s">
        <v>16</v>
      </c>
      <c r="F81" s="16" t="s">
        <v>1244</v>
      </c>
      <c r="G81" s="19" t="s">
        <v>79</v>
      </c>
      <c r="H81" s="19" t="s">
        <v>458</v>
      </c>
      <c r="I81" s="32" t="s">
        <v>19</v>
      </c>
      <c r="J81" s="30">
        <v>100</v>
      </c>
      <c r="K81" s="19">
        <v>40</v>
      </c>
      <c r="L81" s="19">
        <f>J81*K81</f>
        <v>4000</v>
      </c>
      <c r="M81" s="32" t="s">
        <v>20</v>
      </c>
      <c r="N81" s="18" t="s">
        <v>1002</v>
      </c>
      <c r="O81" s="33" t="s">
        <v>876</v>
      </c>
      <c r="P81" s="19" t="s">
        <v>1195</v>
      </c>
      <c r="Q81" s="33" t="s">
        <v>1196</v>
      </c>
      <c r="R81" s="33">
        <v>8</v>
      </c>
      <c r="S81" s="19" t="s">
        <v>37</v>
      </c>
      <c r="T81" s="19">
        <v>12</v>
      </c>
      <c r="U81" s="19" t="s">
        <v>57</v>
      </c>
      <c r="V81" s="31">
        <f>LEN(U81)</f>
        <v>6</v>
      </c>
      <c r="W81" s="19" t="s">
        <v>1197</v>
      </c>
      <c r="X81" s="20">
        <v>1305640</v>
      </c>
      <c r="Y81" s="18">
        <f>(X81-AA81)</f>
        <v>5085</v>
      </c>
      <c r="Z81" s="21">
        <f>Y81*100/X81</f>
        <v>0.38946417082809964</v>
      </c>
      <c r="AA81" s="22">
        <v>1300555</v>
      </c>
      <c r="AB81" s="22">
        <v>1284023</v>
      </c>
      <c r="AC81" s="23">
        <f>(AB81*100)/AA81</f>
        <v>98.728850375416656</v>
      </c>
      <c r="AD81" s="22">
        <v>1224146</v>
      </c>
      <c r="AE81" s="24">
        <v>0.95336765774400001</v>
      </c>
      <c r="AF81" s="24">
        <v>8.9522699200799999E-2</v>
      </c>
      <c r="AG81" s="22">
        <v>1209383</v>
      </c>
      <c r="AH81" s="24">
        <v>0.94187020014400002</v>
      </c>
      <c r="AI81" s="24">
        <v>1.47418691273</v>
      </c>
      <c r="AJ81" s="25" t="s">
        <v>1326</v>
      </c>
      <c r="AK81" s="24">
        <v>41.983499999999999</v>
      </c>
      <c r="AL81" s="24">
        <v>2.3402599999999998</v>
      </c>
      <c r="AM81" s="26">
        <v>0.135909</v>
      </c>
      <c r="AN81" s="24">
        <v>41.468400000000003</v>
      </c>
      <c r="AO81" s="24">
        <v>2.42963</v>
      </c>
      <c r="AP81" s="24" t="s">
        <v>458</v>
      </c>
      <c r="AQ81" s="24" t="s">
        <v>458</v>
      </c>
      <c r="AR81" s="24" t="s">
        <v>458</v>
      </c>
      <c r="AS81" s="24" t="s">
        <v>458</v>
      </c>
    </row>
    <row r="82" spans="1:45">
      <c r="A82" s="41" t="s">
        <v>1328</v>
      </c>
      <c r="B82" s="16" t="s">
        <v>458</v>
      </c>
      <c r="C82" s="16" t="s">
        <v>458</v>
      </c>
      <c r="D82" s="16" t="s">
        <v>458</v>
      </c>
      <c r="E82" s="16" t="s">
        <v>458</v>
      </c>
      <c r="F82" s="16" t="s">
        <v>458</v>
      </c>
      <c r="G82" s="16" t="s">
        <v>458</v>
      </c>
      <c r="H82" s="16" t="s">
        <v>458</v>
      </c>
      <c r="I82" s="16" t="s">
        <v>458</v>
      </c>
      <c r="J82" s="16" t="s">
        <v>458</v>
      </c>
      <c r="K82" s="16" t="s">
        <v>458</v>
      </c>
      <c r="L82" s="16" t="s">
        <v>458</v>
      </c>
      <c r="M82" s="16" t="s">
        <v>458</v>
      </c>
      <c r="N82" s="16" t="s">
        <v>458</v>
      </c>
      <c r="O82" s="16" t="s">
        <v>458</v>
      </c>
      <c r="P82" s="16" t="s">
        <v>458</v>
      </c>
      <c r="Q82" s="16" t="s">
        <v>458</v>
      </c>
      <c r="R82" s="16" t="s">
        <v>458</v>
      </c>
      <c r="S82" s="16" t="s">
        <v>458</v>
      </c>
      <c r="T82" s="16" t="s">
        <v>458</v>
      </c>
      <c r="U82" s="16" t="s">
        <v>458</v>
      </c>
      <c r="V82" s="16" t="s">
        <v>458</v>
      </c>
      <c r="W82" s="16" t="s">
        <v>458</v>
      </c>
      <c r="X82" s="16" t="s">
        <v>458</v>
      </c>
      <c r="Y82" s="16" t="s">
        <v>458</v>
      </c>
      <c r="Z82" s="16" t="s">
        <v>458</v>
      </c>
      <c r="AA82" s="16" t="s">
        <v>458</v>
      </c>
      <c r="AB82" s="16" t="s">
        <v>458</v>
      </c>
      <c r="AC82" s="16" t="s">
        <v>458</v>
      </c>
      <c r="AD82" s="16" t="s">
        <v>458</v>
      </c>
      <c r="AE82" s="16" t="s">
        <v>458</v>
      </c>
      <c r="AF82" s="16" t="s">
        <v>458</v>
      </c>
      <c r="AG82" s="16" t="s">
        <v>458</v>
      </c>
      <c r="AH82" s="16" t="s">
        <v>458</v>
      </c>
      <c r="AI82" s="16" t="s">
        <v>458</v>
      </c>
      <c r="AJ82" s="25" t="s">
        <v>1326</v>
      </c>
      <c r="AK82" s="24">
        <v>16.022300000000001</v>
      </c>
      <c r="AL82" s="24">
        <v>0.225269</v>
      </c>
      <c r="AM82" s="26">
        <v>0.13658500000000001</v>
      </c>
      <c r="AN82" s="24">
        <v>16.008400000000002</v>
      </c>
      <c r="AO82" s="24">
        <v>0.23266899999999999</v>
      </c>
      <c r="AP82" s="24" t="s">
        <v>458</v>
      </c>
      <c r="AQ82" s="24" t="s">
        <v>458</v>
      </c>
      <c r="AR82" s="24">
        <v>15.2935</v>
      </c>
      <c r="AS82" s="24">
        <v>0.54697700000000005</v>
      </c>
    </row>
    <row r="83" spans="1:45">
      <c r="A83" s="28" t="s">
        <v>1206</v>
      </c>
      <c r="B83" s="19" t="s">
        <v>1056</v>
      </c>
      <c r="C83" s="33" t="s">
        <v>1078</v>
      </c>
      <c r="D83" s="33" t="s">
        <v>1243</v>
      </c>
      <c r="E83" s="33" t="s">
        <v>256</v>
      </c>
      <c r="F83" s="16" t="s">
        <v>1287</v>
      </c>
      <c r="G83" s="18" t="s">
        <v>1295</v>
      </c>
      <c r="H83" s="18" t="s">
        <v>59</v>
      </c>
      <c r="I83" s="16" t="s">
        <v>19</v>
      </c>
      <c r="J83" s="30">
        <v>100</v>
      </c>
      <c r="K83" s="19">
        <v>40</v>
      </c>
      <c r="L83" s="19">
        <f>J83*K83</f>
        <v>4000</v>
      </c>
      <c r="M83" s="16" t="s">
        <v>87</v>
      </c>
      <c r="N83" s="18" t="s">
        <v>974</v>
      </c>
      <c r="O83" s="33" t="s">
        <v>876</v>
      </c>
      <c r="P83" s="19" t="s">
        <v>1195</v>
      </c>
      <c r="Q83" s="33" t="s">
        <v>1196</v>
      </c>
      <c r="R83" s="33">
        <v>8</v>
      </c>
      <c r="S83" s="19" t="s">
        <v>40</v>
      </c>
      <c r="T83" s="19">
        <v>1</v>
      </c>
      <c r="U83" s="19" t="s">
        <v>257</v>
      </c>
      <c r="V83" s="31">
        <f>LEN(U83)</f>
        <v>8</v>
      </c>
      <c r="W83" s="19" t="s">
        <v>1197</v>
      </c>
      <c r="X83" s="20">
        <v>1095900</v>
      </c>
      <c r="Y83" s="18">
        <f>(X83-AA83)</f>
        <v>3087</v>
      </c>
      <c r="Z83" s="21">
        <f>Y83*100/X83</f>
        <v>0.28168628524500411</v>
      </c>
      <c r="AA83" s="22">
        <v>1092813</v>
      </c>
      <c r="AB83" s="22">
        <v>1080738</v>
      </c>
      <c r="AC83" s="23">
        <f>(AB83*100)/AA83</f>
        <v>98.895053408039615</v>
      </c>
      <c r="AD83" s="22">
        <v>1040386</v>
      </c>
      <c r="AE83" s="24">
        <v>0.96266255096099995</v>
      </c>
      <c r="AF83" s="24">
        <v>7.6516537485700004E-2</v>
      </c>
      <c r="AG83" s="22">
        <v>1030843</v>
      </c>
      <c r="AH83" s="24">
        <v>0.953832473736</v>
      </c>
      <c r="AI83" s="24">
        <v>1.26832140531</v>
      </c>
      <c r="AJ83" s="25" t="s">
        <v>1326</v>
      </c>
      <c r="AK83" s="24">
        <v>35.690800000000003</v>
      </c>
      <c r="AL83" s="24">
        <v>6.2846700000000005E-2</v>
      </c>
      <c r="AM83" s="26">
        <v>0.230933</v>
      </c>
      <c r="AN83" s="24">
        <v>35.289299999999997</v>
      </c>
      <c r="AO83" s="24">
        <v>6.3555899999999999E-2</v>
      </c>
      <c r="AP83" s="24">
        <v>37.141300000000001</v>
      </c>
      <c r="AQ83" s="24">
        <v>9.1969599999999999E-2</v>
      </c>
      <c r="AR83" s="24">
        <v>37.147199999999998</v>
      </c>
      <c r="AS83" s="24">
        <v>9.1969599999999999E-2</v>
      </c>
    </row>
    <row r="84" spans="1:45">
      <c r="A84" s="28" t="s">
        <v>1207</v>
      </c>
      <c r="B84" s="19" t="s">
        <v>1056</v>
      </c>
      <c r="C84" s="33" t="s">
        <v>1078</v>
      </c>
      <c r="D84" s="33" t="s">
        <v>1243</v>
      </c>
      <c r="E84" s="33" t="s">
        <v>256</v>
      </c>
      <c r="F84" s="16" t="s">
        <v>1287</v>
      </c>
      <c r="G84" s="18" t="s">
        <v>1295</v>
      </c>
      <c r="H84" s="18" t="s">
        <v>59</v>
      </c>
      <c r="I84" s="16" t="s">
        <v>19</v>
      </c>
      <c r="J84" s="30">
        <v>100</v>
      </c>
      <c r="K84" s="19">
        <v>40</v>
      </c>
      <c r="L84" s="19">
        <f>J84*K84</f>
        <v>4000</v>
      </c>
      <c r="M84" s="16" t="s">
        <v>87</v>
      </c>
      <c r="N84" s="18" t="s">
        <v>975</v>
      </c>
      <c r="O84" s="33" t="s">
        <v>876</v>
      </c>
      <c r="P84" s="19" t="s">
        <v>1195</v>
      </c>
      <c r="Q84" s="33" t="s">
        <v>1196</v>
      </c>
      <c r="R84" s="33">
        <v>8</v>
      </c>
      <c r="S84" s="19" t="s">
        <v>43</v>
      </c>
      <c r="T84" s="19">
        <v>1</v>
      </c>
      <c r="U84" s="19" t="s">
        <v>160</v>
      </c>
      <c r="V84" s="31">
        <f>LEN(U84)</f>
        <v>6</v>
      </c>
      <c r="W84" s="19" t="s">
        <v>1197</v>
      </c>
      <c r="X84" s="20">
        <v>2218256</v>
      </c>
      <c r="Y84" s="18">
        <f>(X84-AA84)</f>
        <v>7559</v>
      </c>
      <c r="Z84" s="21">
        <f>Y84*100/X84</f>
        <v>0.34076319414891698</v>
      </c>
      <c r="AA84" s="22">
        <v>2210697</v>
      </c>
      <c r="AB84" s="22">
        <v>2185080</v>
      </c>
      <c r="AC84" s="23">
        <f>(AB84*100)/AA84</f>
        <v>98.841225188255109</v>
      </c>
      <c r="AD84" s="22">
        <v>2089925</v>
      </c>
      <c r="AE84" s="24">
        <v>0.95645239533600002</v>
      </c>
      <c r="AF84" s="24">
        <v>0.15307291355200001</v>
      </c>
      <c r="AG84" s="22">
        <v>2069225</v>
      </c>
      <c r="AH84" s="24">
        <v>0.94697905797500004</v>
      </c>
      <c r="AI84" s="24">
        <v>2.5349984692200001</v>
      </c>
      <c r="AJ84" s="25" t="s">
        <v>1326</v>
      </c>
      <c r="AK84" s="24">
        <v>73.151600000000002</v>
      </c>
      <c r="AL84" s="24">
        <v>4.1625700000000002E-2</v>
      </c>
      <c r="AM84" s="26">
        <v>0.229294</v>
      </c>
      <c r="AN84" s="24">
        <v>72.302999999999997</v>
      </c>
      <c r="AO84" s="24">
        <v>4.3823500000000001E-2</v>
      </c>
      <c r="AP84" s="24">
        <v>76.845699999999994</v>
      </c>
      <c r="AQ84" s="24">
        <v>5.8086100000000002E-2</v>
      </c>
      <c r="AR84" s="24">
        <v>76.852000000000004</v>
      </c>
      <c r="AS84" s="24">
        <v>5.8086100000000002E-2</v>
      </c>
    </row>
    <row r="85" spans="1:45">
      <c r="A85" s="28" t="s">
        <v>1208</v>
      </c>
      <c r="B85" s="19" t="s">
        <v>1056</v>
      </c>
      <c r="C85" s="33" t="s">
        <v>1078</v>
      </c>
      <c r="D85" s="33" t="s">
        <v>1243</v>
      </c>
      <c r="E85" s="33" t="s">
        <v>256</v>
      </c>
      <c r="F85" s="16" t="s">
        <v>1287</v>
      </c>
      <c r="G85" s="18" t="s">
        <v>1295</v>
      </c>
      <c r="H85" s="18" t="s">
        <v>59</v>
      </c>
      <c r="I85" s="16" t="s">
        <v>19</v>
      </c>
      <c r="J85" s="30">
        <v>100</v>
      </c>
      <c r="K85" s="19">
        <v>40</v>
      </c>
      <c r="L85" s="19">
        <f>J85*K85</f>
        <v>4000</v>
      </c>
      <c r="M85" s="16" t="s">
        <v>87</v>
      </c>
      <c r="N85" s="18" t="s">
        <v>976</v>
      </c>
      <c r="O85" s="33" t="s">
        <v>876</v>
      </c>
      <c r="P85" s="19" t="s">
        <v>1195</v>
      </c>
      <c r="Q85" s="33" t="s">
        <v>1196</v>
      </c>
      <c r="R85" s="33">
        <v>8</v>
      </c>
      <c r="S85" s="19" t="s">
        <v>46</v>
      </c>
      <c r="T85" s="19">
        <v>1</v>
      </c>
      <c r="U85" s="19" t="s">
        <v>161</v>
      </c>
      <c r="V85" s="31">
        <f>LEN(U85)</f>
        <v>6</v>
      </c>
      <c r="W85" s="19" t="s">
        <v>1197</v>
      </c>
      <c r="X85" s="20">
        <v>3090345</v>
      </c>
      <c r="Y85" s="18">
        <f>(X85-AA85)</f>
        <v>10355</v>
      </c>
      <c r="Z85" s="21">
        <f>Y85*100/X85</f>
        <v>0.33507585722629674</v>
      </c>
      <c r="AA85" s="22">
        <v>3079990</v>
      </c>
      <c r="AB85" s="22">
        <v>3041720</v>
      </c>
      <c r="AC85" s="23">
        <f>(AB85*100)/AA85</f>
        <v>98.757463498258105</v>
      </c>
      <c r="AD85" s="22">
        <v>2924248</v>
      </c>
      <c r="AE85" s="24">
        <v>0.96137974566999995</v>
      </c>
      <c r="AF85" s="24">
        <v>0.21445098298699999</v>
      </c>
      <c r="AG85" s="22">
        <v>2893282</v>
      </c>
      <c r="AH85" s="24">
        <v>0.95119932143700003</v>
      </c>
      <c r="AI85" s="24">
        <v>3.5488811487</v>
      </c>
      <c r="AJ85" s="25" t="s">
        <v>1326</v>
      </c>
      <c r="AK85" s="24">
        <v>100.19799999999999</v>
      </c>
      <c r="AL85" s="24">
        <v>4.5706700000000003E-2</v>
      </c>
      <c r="AM85" s="26">
        <v>0.24016000000000001</v>
      </c>
      <c r="AN85" s="24">
        <v>99.045100000000005</v>
      </c>
      <c r="AO85" s="24">
        <v>4.5725399999999999E-2</v>
      </c>
      <c r="AP85" s="24">
        <v>104.712</v>
      </c>
      <c r="AQ85" s="24">
        <v>3.8724000000000001E-2</v>
      </c>
      <c r="AR85" s="24">
        <v>104.714</v>
      </c>
      <c r="AS85" s="24">
        <v>4.3564499999999999E-2</v>
      </c>
    </row>
    <row r="86" spans="1:45">
      <c r="A86" s="28" t="s">
        <v>1209</v>
      </c>
      <c r="B86" s="19" t="s">
        <v>1056</v>
      </c>
      <c r="C86" s="33" t="s">
        <v>1078</v>
      </c>
      <c r="D86" s="33" t="s">
        <v>1243</v>
      </c>
      <c r="E86" s="33" t="s">
        <v>256</v>
      </c>
      <c r="F86" s="16" t="s">
        <v>1287</v>
      </c>
      <c r="G86" s="18" t="s">
        <v>1295</v>
      </c>
      <c r="H86" s="18" t="s">
        <v>59</v>
      </c>
      <c r="I86" s="16" t="s">
        <v>19</v>
      </c>
      <c r="J86" s="30">
        <v>100</v>
      </c>
      <c r="K86" s="19">
        <v>45</v>
      </c>
      <c r="L86" s="19">
        <f>J86*K86</f>
        <v>4500</v>
      </c>
      <c r="M86" s="16" t="s">
        <v>87</v>
      </c>
      <c r="N86" s="18" t="s">
        <v>977</v>
      </c>
      <c r="O86" s="33" t="s">
        <v>876</v>
      </c>
      <c r="P86" s="19" t="s">
        <v>1195</v>
      </c>
      <c r="Q86" s="33" t="s">
        <v>1196</v>
      </c>
      <c r="R86" s="33">
        <v>8</v>
      </c>
      <c r="S86" s="19" t="s">
        <v>24</v>
      </c>
      <c r="T86" s="19">
        <v>1</v>
      </c>
      <c r="U86" s="19" t="s">
        <v>75</v>
      </c>
      <c r="V86" s="31">
        <f>LEN(U86)</f>
        <v>8</v>
      </c>
      <c r="W86" s="19" t="s">
        <v>1197</v>
      </c>
      <c r="X86" s="20">
        <v>2256206</v>
      </c>
      <c r="Y86" s="18">
        <f>(X86-AA86)</f>
        <v>5857</v>
      </c>
      <c r="Z86" s="21">
        <f>Y86*100/X86</f>
        <v>0.25959509016463922</v>
      </c>
      <c r="AA86" s="22">
        <v>2250349</v>
      </c>
      <c r="AB86" s="22">
        <v>2221729</v>
      </c>
      <c r="AC86" s="23">
        <f>(AB86*100)/AA86</f>
        <v>98.728197270734455</v>
      </c>
      <c r="AD86" s="22">
        <v>2107474</v>
      </c>
      <c r="AE86" s="24">
        <v>0.94857383596300004</v>
      </c>
      <c r="AF86" s="24">
        <v>0.15382223634700001</v>
      </c>
      <c r="AG86" s="22">
        <v>2085974</v>
      </c>
      <c r="AH86" s="24">
        <v>0.93889668812000004</v>
      </c>
      <c r="AI86" s="24">
        <v>2.5467876987000002</v>
      </c>
      <c r="AJ86" s="25" t="s">
        <v>1326</v>
      </c>
      <c r="AK86" s="24">
        <v>73.671800000000005</v>
      </c>
      <c r="AL86" s="24">
        <v>4.12176E-2</v>
      </c>
      <c r="AM86" s="26">
        <v>0.23381099999999999</v>
      </c>
      <c r="AN86" s="24">
        <v>72.77</v>
      </c>
      <c r="AO86" s="24">
        <v>5.6740699999999998E-2</v>
      </c>
      <c r="AP86" s="24">
        <v>77.7376</v>
      </c>
      <c r="AQ86" s="24">
        <v>3.8724000000000001E-2</v>
      </c>
      <c r="AR86" s="24">
        <v>77.737099999999998</v>
      </c>
      <c r="AS86" s="24">
        <v>3.8724000000000001E-2</v>
      </c>
    </row>
    <row r="87" spans="1:45">
      <c r="A87" s="28" t="s">
        <v>1210</v>
      </c>
      <c r="B87" s="19" t="s">
        <v>1056</v>
      </c>
      <c r="C87" s="33" t="s">
        <v>1078</v>
      </c>
      <c r="D87" s="33" t="s">
        <v>1243</v>
      </c>
      <c r="E87" s="33" t="s">
        <v>256</v>
      </c>
      <c r="F87" s="16" t="s">
        <v>1287</v>
      </c>
      <c r="G87" s="18" t="s">
        <v>1295</v>
      </c>
      <c r="H87" s="18" t="s">
        <v>59</v>
      </c>
      <c r="I87" s="16" t="s">
        <v>19</v>
      </c>
      <c r="J87" s="30">
        <v>93</v>
      </c>
      <c r="K87" s="19">
        <v>45</v>
      </c>
      <c r="L87" s="19">
        <f>J87*K87</f>
        <v>4185</v>
      </c>
      <c r="M87" s="16" t="s">
        <v>87</v>
      </c>
      <c r="N87" s="18" t="s">
        <v>978</v>
      </c>
      <c r="O87" s="33" t="s">
        <v>876</v>
      </c>
      <c r="P87" s="19" t="s">
        <v>1195</v>
      </c>
      <c r="Q87" s="33" t="s">
        <v>1196</v>
      </c>
      <c r="R87" s="33">
        <v>8</v>
      </c>
      <c r="S87" s="19" t="s">
        <v>28</v>
      </c>
      <c r="T87" s="19">
        <v>1</v>
      </c>
      <c r="U87" s="19" t="s">
        <v>96</v>
      </c>
      <c r="V87" s="31">
        <f>LEN(U87)</f>
        <v>9</v>
      </c>
      <c r="W87" s="19" t="s">
        <v>1197</v>
      </c>
      <c r="X87" s="20">
        <v>1042050</v>
      </c>
      <c r="Y87" s="18">
        <f>(X87-AA87)</f>
        <v>2081</v>
      </c>
      <c r="Z87" s="21">
        <f>Y87*100/X87</f>
        <v>0.19970250947651264</v>
      </c>
      <c r="AA87" s="22">
        <v>1039969</v>
      </c>
      <c r="AB87" s="22">
        <v>1023065</v>
      </c>
      <c r="AC87" s="23">
        <f>(AB87*100)/AA87</f>
        <v>98.374566934206698</v>
      </c>
      <c r="AD87" s="22">
        <v>969670</v>
      </c>
      <c r="AE87" s="24">
        <v>0.94780879025300002</v>
      </c>
      <c r="AF87" s="24">
        <v>7.0675878837600001E-2</v>
      </c>
      <c r="AG87" s="22">
        <v>960583</v>
      </c>
      <c r="AH87" s="24">
        <v>0.93892665666399999</v>
      </c>
      <c r="AI87" s="24">
        <v>1.1714506247000001</v>
      </c>
      <c r="AJ87" s="25" t="s">
        <v>1326</v>
      </c>
      <c r="AK87" s="24">
        <v>33.315399999999997</v>
      </c>
      <c r="AL87" s="24">
        <v>6.6111400000000001E-2</v>
      </c>
      <c r="AM87" s="26">
        <v>0.22552</v>
      </c>
      <c r="AN87" s="24">
        <v>32.895000000000003</v>
      </c>
      <c r="AO87" s="24">
        <v>7.8058100000000005E-2</v>
      </c>
      <c r="AP87" s="24">
        <v>35.0518</v>
      </c>
      <c r="AQ87" s="24">
        <v>0.121013</v>
      </c>
      <c r="AR87" s="24">
        <v>35.051499999999997</v>
      </c>
      <c r="AS87" s="24">
        <v>0.12585299999999999</v>
      </c>
    </row>
    <row r="88" spans="1:45">
      <c r="A88" s="28" t="s">
        <v>1211</v>
      </c>
      <c r="B88" s="19" t="s">
        <v>1056</v>
      </c>
      <c r="C88" s="33" t="s">
        <v>1078</v>
      </c>
      <c r="D88" s="33" t="s">
        <v>1243</v>
      </c>
      <c r="E88" s="33" t="s">
        <v>256</v>
      </c>
      <c r="F88" s="16" t="s">
        <v>1287</v>
      </c>
      <c r="G88" s="18" t="s">
        <v>1295</v>
      </c>
      <c r="H88" s="18" t="s">
        <v>59</v>
      </c>
      <c r="I88" s="16" t="s">
        <v>19</v>
      </c>
      <c r="J88" s="30">
        <v>100</v>
      </c>
      <c r="K88" s="19">
        <v>45</v>
      </c>
      <c r="L88" s="19">
        <f>J88*K88</f>
        <v>4500</v>
      </c>
      <c r="M88" s="16" t="s">
        <v>87</v>
      </c>
      <c r="N88" s="18" t="s">
        <v>979</v>
      </c>
      <c r="O88" s="33" t="s">
        <v>876</v>
      </c>
      <c r="P88" s="19" t="s">
        <v>1195</v>
      </c>
      <c r="Q88" s="33" t="s">
        <v>1196</v>
      </c>
      <c r="R88" s="33">
        <v>8</v>
      </c>
      <c r="S88" s="19" t="s">
        <v>31</v>
      </c>
      <c r="T88" s="19">
        <v>1</v>
      </c>
      <c r="U88" s="19" t="s">
        <v>197</v>
      </c>
      <c r="V88" s="31">
        <f>LEN(U88)</f>
        <v>6</v>
      </c>
      <c r="W88" s="19" t="s">
        <v>1197</v>
      </c>
      <c r="X88" s="20">
        <v>3001091</v>
      </c>
      <c r="Y88" s="18">
        <f>(X88-AA88)</f>
        <v>8249</v>
      </c>
      <c r="Z88" s="21">
        <f>Y88*100/X88</f>
        <v>0.27486670680762432</v>
      </c>
      <c r="AA88" s="22">
        <v>2992842</v>
      </c>
      <c r="AB88" s="22">
        <v>2957789</v>
      </c>
      <c r="AC88" s="23">
        <f>(AB88*100)/AA88</f>
        <v>98.828772116937685</v>
      </c>
      <c r="AD88" s="22">
        <v>2836862</v>
      </c>
      <c r="AE88" s="24">
        <v>0.959115744903</v>
      </c>
      <c r="AF88" s="24">
        <v>0.208770591708</v>
      </c>
      <c r="AG88" s="22">
        <v>2808644</v>
      </c>
      <c r="AH88" s="24">
        <v>0.94957551062599999</v>
      </c>
      <c r="AI88" s="24">
        <v>3.4584106430900001</v>
      </c>
      <c r="AJ88" s="25" t="s">
        <v>1326</v>
      </c>
      <c r="AK88" s="24">
        <v>96.360399999999998</v>
      </c>
      <c r="AL88" s="24">
        <v>3.0688799999999999E-2</v>
      </c>
      <c r="AM88" s="26">
        <v>0.24099000000000001</v>
      </c>
      <c r="AN88" s="24">
        <v>95.290800000000004</v>
      </c>
      <c r="AO88" s="24">
        <v>3.1144000000000002E-2</v>
      </c>
      <c r="AP88" s="24">
        <v>100.351</v>
      </c>
      <c r="AQ88" s="24">
        <v>3.3883499999999997E-2</v>
      </c>
      <c r="AR88" s="24">
        <v>100.354</v>
      </c>
      <c r="AS88" s="24">
        <v>3.3883499999999997E-2</v>
      </c>
    </row>
    <row r="89" spans="1:45">
      <c r="A89" s="15" t="s">
        <v>1104</v>
      </c>
      <c r="B89" s="33" t="s">
        <v>1102</v>
      </c>
      <c r="C89" s="33" t="s">
        <v>1103</v>
      </c>
      <c r="D89" s="33" t="s">
        <v>297</v>
      </c>
      <c r="E89" s="33" t="s">
        <v>78</v>
      </c>
      <c r="F89" s="16" t="s">
        <v>1185</v>
      </c>
      <c r="G89" s="33" t="s">
        <v>17</v>
      </c>
      <c r="H89" s="32" t="s">
        <v>59</v>
      </c>
      <c r="I89" s="33"/>
      <c r="J89" s="30">
        <v>100</v>
      </c>
      <c r="K89" s="19">
        <v>40</v>
      </c>
      <c r="L89" s="19">
        <f>J89*K89</f>
        <v>4000</v>
      </c>
      <c r="M89" s="19" t="s">
        <v>20</v>
      </c>
      <c r="N89" s="18" t="s">
        <v>1008</v>
      </c>
      <c r="O89" s="33" t="s">
        <v>876</v>
      </c>
      <c r="P89" s="19" t="s">
        <v>1195</v>
      </c>
      <c r="Q89" s="33" t="s">
        <v>1196</v>
      </c>
      <c r="R89" s="33">
        <v>8</v>
      </c>
      <c r="S89" s="19" t="s">
        <v>46</v>
      </c>
      <c r="T89" s="19">
        <v>4</v>
      </c>
      <c r="U89" s="19" t="s">
        <v>186</v>
      </c>
      <c r="V89" s="31">
        <f>LEN(U89)</f>
        <v>6</v>
      </c>
      <c r="W89" s="19" t="s">
        <v>1197</v>
      </c>
      <c r="X89" s="20">
        <v>1774861</v>
      </c>
      <c r="Y89" s="18">
        <f>(X89-AA89)</f>
        <v>6281</v>
      </c>
      <c r="Z89" s="21">
        <f>Y89*100/X89</f>
        <v>0.35388686776034856</v>
      </c>
      <c r="AA89" s="22">
        <v>1768580</v>
      </c>
      <c r="AB89" s="22">
        <v>1743176</v>
      </c>
      <c r="AC89" s="23">
        <f>(AB89*100)/AA89</f>
        <v>98.563593391308288</v>
      </c>
      <c r="AD89" s="22">
        <v>1593134</v>
      </c>
      <c r="AE89" s="24">
        <v>0.91392607516400004</v>
      </c>
      <c r="AF89" s="24">
        <v>0.115982775999</v>
      </c>
      <c r="AG89" s="22">
        <v>1559463</v>
      </c>
      <c r="AH89" s="24">
        <v>0.89461018279299998</v>
      </c>
      <c r="AI89" s="24">
        <v>1.8962914932799999</v>
      </c>
      <c r="AJ89" s="25" t="s">
        <v>1326</v>
      </c>
      <c r="AK89" s="24">
        <v>55.13</v>
      </c>
      <c r="AL89" s="24">
        <v>0.25506000000000001</v>
      </c>
      <c r="AM89" s="26">
        <v>0.23038400000000001</v>
      </c>
      <c r="AN89" s="24">
        <v>54.4559</v>
      </c>
      <c r="AO89" s="24">
        <v>0.29876000000000003</v>
      </c>
      <c r="AP89" s="24">
        <v>58.174799999999998</v>
      </c>
      <c r="AQ89" s="24">
        <v>0.36787799999999998</v>
      </c>
      <c r="AR89" s="24">
        <v>58.163499999999999</v>
      </c>
      <c r="AS89" s="24">
        <v>0.36303800000000003</v>
      </c>
    </row>
    <row r="90" spans="1:45">
      <c r="A90" s="41" t="s">
        <v>1329</v>
      </c>
      <c r="B90" s="16" t="s">
        <v>458</v>
      </c>
      <c r="C90" s="16" t="s">
        <v>458</v>
      </c>
      <c r="D90" s="16" t="s">
        <v>458</v>
      </c>
      <c r="E90" s="16" t="s">
        <v>458</v>
      </c>
      <c r="F90" s="16" t="s">
        <v>458</v>
      </c>
      <c r="G90" s="16" t="s">
        <v>458</v>
      </c>
      <c r="H90" s="16" t="s">
        <v>458</v>
      </c>
      <c r="I90" s="16" t="s">
        <v>458</v>
      </c>
      <c r="J90" s="16" t="s">
        <v>458</v>
      </c>
      <c r="K90" s="16" t="s">
        <v>458</v>
      </c>
      <c r="L90" s="16" t="s">
        <v>458</v>
      </c>
      <c r="M90" s="16" t="s">
        <v>458</v>
      </c>
      <c r="N90" s="16" t="s">
        <v>458</v>
      </c>
      <c r="O90" s="16" t="s">
        <v>458</v>
      </c>
      <c r="P90" s="16" t="s">
        <v>458</v>
      </c>
      <c r="Q90" s="16" t="s">
        <v>458</v>
      </c>
      <c r="R90" s="16" t="s">
        <v>458</v>
      </c>
      <c r="S90" s="16" t="s">
        <v>458</v>
      </c>
      <c r="T90" s="16" t="s">
        <v>458</v>
      </c>
      <c r="U90" s="16" t="s">
        <v>458</v>
      </c>
      <c r="V90" s="16" t="s">
        <v>458</v>
      </c>
      <c r="W90" s="16" t="s">
        <v>458</v>
      </c>
      <c r="X90" s="16" t="s">
        <v>458</v>
      </c>
      <c r="Y90" s="16" t="s">
        <v>458</v>
      </c>
      <c r="Z90" s="16" t="s">
        <v>458</v>
      </c>
      <c r="AA90" s="16" t="s">
        <v>458</v>
      </c>
      <c r="AB90" s="16" t="s">
        <v>458</v>
      </c>
      <c r="AC90" s="16" t="s">
        <v>458</v>
      </c>
      <c r="AD90" s="16" t="s">
        <v>458</v>
      </c>
      <c r="AE90" s="16" t="s">
        <v>458</v>
      </c>
      <c r="AF90" s="16" t="s">
        <v>458</v>
      </c>
      <c r="AG90" s="16" t="s">
        <v>458</v>
      </c>
      <c r="AH90" s="16" t="s">
        <v>458</v>
      </c>
      <c r="AI90" s="16" t="s">
        <v>458</v>
      </c>
      <c r="AJ90" s="25" t="s">
        <v>1326</v>
      </c>
      <c r="AK90" s="24">
        <v>10.350199999999999</v>
      </c>
      <c r="AL90" s="24">
        <v>1.0772900000000001</v>
      </c>
      <c r="AM90" s="26">
        <v>0.21775600000000001</v>
      </c>
      <c r="AN90" s="24">
        <v>10.3483</v>
      </c>
      <c r="AO90" s="24">
        <v>1.09788</v>
      </c>
      <c r="AP90" s="24">
        <v>9.9729899999999994</v>
      </c>
      <c r="AQ90" s="24">
        <v>1.53444</v>
      </c>
      <c r="AR90" s="24">
        <v>9.9771599999999996</v>
      </c>
      <c r="AS90" s="24">
        <v>1.53928</v>
      </c>
    </row>
    <row r="91" spans="1:45">
      <c r="A91" s="41" t="s">
        <v>1330</v>
      </c>
      <c r="B91" s="16" t="s">
        <v>458</v>
      </c>
      <c r="C91" s="16" t="s">
        <v>458</v>
      </c>
      <c r="D91" s="16" t="s">
        <v>458</v>
      </c>
      <c r="E91" s="16" t="s">
        <v>458</v>
      </c>
      <c r="F91" s="16" t="s">
        <v>458</v>
      </c>
      <c r="G91" s="16" t="s">
        <v>458</v>
      </c>
      <c r="H91" s="16" t="s">
        <v>458</v>
      </c>
      <c r="I91" s="16" t="s">
        <v>458</v>
      </c>
      <c r="J91" s="16" t="s">
        <v>458</v>
      </c>
      <c r="K91" s="16" t="s">
        <v>458</v>
      </c>
      <c r="L91" s="16" t="s">
        <v>458</v>
      </c>
      <c r="M91" s="16" t="s">
        <v>458</v>
      </c>
      <c r="N91" s="16" t="s">
        <v>458</v>
      </c>
      <c r="O91" s="16" t="s">
        <v>458</v>
      </c>
      <c r="P91" s="16" t="s">
        <v>458</v>
      </c>
      <c r="Q91" s="16" t="s">
        <v>458</v>
      </c>
      <c r="R91" s="16" t="s">
        <v>458</v>
      </c>
      <c r="S91" s="16" t="s">
        <v>458</v>
      </c>
      <c r="T91" s="16" t="s">
        <v>458</v>
      </c>
      <c r="U91" s="16" t="s">
        <v>458</v>
      </c>
      <c r="V91" s="16" t="s">
        <v>458</v>
      </c>
      <c r="W91" s="16" t="s">
        <v>458</v>
      </c>
      <c r="X91" s="16" t="s">
        <v>458</v>
      </c>
      <c r="Y91" s="16" t="s">
        <v>458</v>
      </c>
      <c r="Z91" s="16" t="s">
        <v>458</v>
      </c>
      <c r="AA91" s="16" t="s">
        <v>458</v>
      </c>
      <c r="AB91" s="16" t="s">
        <v>458</v>
      </c>
      <c r="AC91" s="16" t="s">
        <v>458</v>
      </c>
      <c r="AD91" s="16" t="s">
        <v>458</v>
      </c>
      <c r="AE91" s="16" t="s">
        <v>458</v>
      </c>
      <c r="AF91" s="16" t="s">
        <v>458</v>
      </c>
      <c r="AG91" s="16" t="s">
        <v>458</v>
      </c>
      <c r="AH91" s="16" t="s">
        <v>458</v>
      </c>
      <c r="AI91" s="16" t="s">
        <v>458</v>
      </c>
      <c r="AJ91" s="25" t="s">
        <v>1326</v>
      </c>
      <c r="AK91" s="24">
        <v>12.9816</v>
      </c>
      <c r="AL91" s="24">
        <v>0.33561800000000003</v>
      </c>
      <c r="AM91" s="26">
        <v>0.217417</v>
      </c>
      <c r="AN91" s="24">
        <v>12.972</v>
      </c>
      <c r="AO91" s="24">
        <v>0.34955799999999998</v>
      </c>
      <c r="AP91" s="24">
        <v>12.7836</v>
      </c>
      <c r="AQ91" s="24">
        <v>0.537296</v>
      </c>
      <c r="AR91" s="24">
        <v>12.783799999999999</v>
      </c>
      <c r="AS91" s="24">
        <v>0.537296</v>
      </c>
    </row>
    <row r="92" spans="1:45">
      <c r="A92" s="28" t="s">
        <v>747</v>
      </c>
      <c r="B92" s="34" t="s">
        <v>458</v>
      </c>
      <c r="C92" s="34" t="s">
        <v>458</v>
      </c>
      <c r="D92" s="34" t="s">
        <v>458</v>
      </c>
      <c r="E92" s="34" t="s">
        <v>458</v>
      </c>
      <c r="F92" s="34" t="s">
        <v>458</v>
      </c>
      <c r="G92" s="34" t="s">
        <v>458</v>
      </c>
      <c r="H92" s="34" t="s">
        <v>458</v>
      </c>
      <c r="I92" s="34" t="s">
        <v>458</v>
      </c>
      <c r="J92" s="30">
        <v>0</v>
      </c>
      <c r="K92" s="19">
        <v>0</v>
      </c>
      <c r="L92" s="19">
        <f>J92*K92</f>
        <v>0</v>
      </c>
      <c r="M92" s="34" t="s">
        <v>458</v>
      </c>
      <c r="N92" s="18" t="s">
        <v>459</v>
      </c>
      <c r="O92" s="19" t="s">
        <v>80</v>
      </c>
      <c r="P92" s="19" t="s">
        <v>454</v>
      </c>
      <c r="Q92" s="19" t="s">
        <v>81</v>
      </c>
      <c r="R92" s="19">
        <v>3</v>
      </c>
      <c r="S92" s="19" t="s">
        <v>37</v>
      </c>
      <c r="T92" s="19">
        <v>7</v>
      </c>
      <c r="U92" s="19" t="s">
        <v>66</v>
      </c>
      <c r="V92" s="19">
        <f>LEN(U92)</f>
        <v>10</v>
      </c>
      <c r="W92" s="19" t="s">
        <v>82</v>
      </c>
      <c r="X92" s="20">
        <v>3716</v>
      </c>
      <c r="Y92" s="18">
        <f>(X92-AA92)</f>
        <v>8</v>
      </c>
      <c r="Z92" s="21">
        <f>Y92*100/X92</f>
        <v>0.21528525296017223</v>
      </c>
      <c r="AA92" s="22">
        <v>3708</v>
      </c>
      <c r="AB92" s="22">
        <v>924</v>
      </c>
      <c r="AC92" s="23">
        <f>(AB92*100)/AA92</f>
        <v>24.919093851132686</v>
      </c>
      <c r="AD92" s="22">
        <v>827</v>
      </c>
      <c r="AE92" s="24">
        <v>0.89502164502199999</v>
      </c>
      <c r="AF92" s="24">
        <v>6.0381711819500001E-5</v>
      </c>
      <c r="AG92" s="22">
        <v>809</v>
      </c>
      <c r="AH92" s="24">
        <v>0.87554112554100005</v>
      </c>
      <c r="AI92" s="24">
        <v>9.8702020676399993E-4</v>
      </c>
      <c r="AJ92" s="35" t="s">
        <v>1327</v>
      </c>
      <c r="AK92" s="24" t="s">
        <v>458</v>
      </c>
      <c r="AL92" s="24" t="s">
        <v>458</v>
      </c>
      <c r="AM92" s="26" t="s">
        <v>458</v>
      </c>
      <c r="AN92" s="24" t="s">
        <v>458</v>
      </c>
      <c r="AO92" s="24" t="s">
        <v>458</v>
      </c>
      <c r="AP92" s="24" t="s">
        <v>458</v>
      </c>
      <c r="AQ92" s="24" t="s">
        <v>458</v>
      </c>
      <c r="AR92" s="24" t="s">
        <v>458</v>
      </c>
      <c r="AS92" s="24" t="s">
        <v>458</v>
      </c>
    </row>
    <row r="93" spans="1:45">
      <c r="A93" s="15" t="s">
        <v>748</v>
      </c>
      <c r="B93" s="34" t="s">
        <v>458</v>
      </c>
      <c r="C93" s="34" t="s">
        <v>458</v>
      </c>
      <c r="D93" s="34" t="s">
        <v>458</v>
      </c>
      <c r="E93" s="34" t="s">
        <v>458</v>
      </c>
      <c r="F93" s="34" t="s">
        <v>458</v>
      </c>
      <c r="G93" s="34" t="s">
        <v>458</v>
      </c>
      <c r="H93" s="34" t="s">
        <v>458</v>
      </c>
      <c r="I93" s="34" t="s">
        <v>458</v>
      </c>
      <c r="J93" s="17">
        <v>0</v>
      </c>
      <c r="K93" s="18">
        <v>0</v>
      </c>
      <c r="L93" s="19">
        <f>J93*K93</f>
        <v>0</v>
      </c>
      <c r="M93" s="34" t="s">
        <v>458</v>
      </c>
      <c r="N93" s="18" t="s">
        <v>745</v>
      </c>
      <c r="O93" s="16" t="s">
        <v>22</v>
      </c>
      <c r="P93" s="19" t="s">
        <v>21</v>
      </c>
      <c r="Q93" s="16" t="s">
        <v>23</v>
      </c>
      <c r="R93" s="16">
        <v>7</v>
      </c>
      <c r="S93" s="16" t="s">
        <v>24</v>
      </c>
      <c r="T93" s="16">
        <v>6</v>
      </c>
      <c r="U93" s="16" t="s">
        <v>65</v>
      </c>
      <c r="V93" s="16">
        <f>LEN(U93)</f>
        <v>5</v>
      </c>
      <c r="W93" s="16" t="s">
        <v>26</v>
      </c>
      <c r="X93" s="20">
        <v>10281</v>
      </c>
      <c r="Y93" s="18">
        <f>(X93-AA93)</f>
        <v>136</v>
      </c>
      <c r="Z93" s="21">
        <f>Y93*100/X93</f>
        <v>1.3228285186265927</v>
      </c>
      <c r="AA93" s="22">
        <v>10145</v>
      </c>
      <c r="AB93" s="22">
        <v>4547</v>
      </c>
      <c r="AC93" s="23">
        <f>(AB93*100)/AA93</f>
        <v>44.820108427796946</v>
      </c>
      <c r="AD93" s="22">
        <v>4139</v>
      </c>
      <c r="AE93" s="24">
        <v>0.91027050802700005</v>
      </c>
      <c r="AF93" s="24">
        <v>2.9606685066900002E-4</v>
      </c>
      <c r="AG93" s="22">
        <v>4117</v>
      </c>
      <c r="AH93" s="24">
        <v>0.90543215306799996</v>
      </c>
      <c r="AI93" s="24">
        <v>4.9284006355500001E-3</v>
      </c>
      <c r="AJ93" s="35" t="s">
        <v>1327</v>
      </c>
      <c r="AK93" s="24" t="s">
        <v>458</v>
      </c>
      <c r="AL93" s="24" t="s">
        <v>458</v>
      </c>
      <c r="AM93" s="26" t="s">
        <v>458</v>
      </c>
      <c r="AN93" s="24" t="s">
        <v>458</v>
      </c>
      <c r="AO93" s="24" t="s">
        <v>458</v>
      </c>
      <c r="AP93" s="24" t="s">
        <v>458</v>
      </c>
      <c r="AQ93" s="24" t="s">
        <v>458</v>
      </c>
      <c r="AR93" s="24" t="s">
        <v>458</v>
      </c>
      <c r="AS93" s="24" t="s">
        <v>458</v>
      </c>
    </row>
    <row r="94" spans="1:45">
      <c r="A94" s="40" t="s">
        <v>749</v>
      </c>
      <c r="B94" s="34" t="s">
        <v>458</v>
      </c>
      <c r="C94" s="34" t="s">
        <v>458</v>
      </c>
      <c r="D94" s="34" t="s">
        <v>458</v>
      </c>
      <c r="E94" s="34" t="s">
        <v>458</v>
      </c>
      <c r="F94" s="34" t="s">
        <v>458</v>
      </c>
      <c r="G94" s="34" t="s">
        <v>458</v>
      </c>
      <c r="H94" s="34" t="s">
        <v>458</v>
      </c>
      <c r="I94" s="34" t="s">
        <v>458</v>
      </c>
      <c r="J94" s="30">
        <v>0</v>
      </c>
      <c r="K94" s="19">
        <v>0</v>
      </c>
      <c r="L94" s="19">
        <f>J94*K94</f>
        <v>0</v>
      </c>
      <c r="M94" s="34" t="s">
        <v>458</v>
      </c>
      <c r="N94" s="18" t="s">
        <v>746</v>
      </c>
      <c r="O94" s="19" t="s">
        <v>118</v>
      </c>
      <c r="P94" s="19" t="s">
        <v>117</v>
      </c>
      <c r="Q94" s="19" t="s">
        <v>119</v>
      </c>
      <c r="R94" s="19">
        <v>8</v>
      </c>
      <c r="S94" s="19" t="s">
        <v>37</v>
      </c>
      <c r="T94" s="19">
        <v>10</v>
      </c>
      <c r="U94" s="19" t="s">
        <v>120</v>
      </c>
      <c r="V94" s="31">
        <f>LEN(U94)</f>
        <v>6</v>
      </c>
      <c r="W94" s="19" t="s">
        <v>121</v>
      </c>
      <c r="X94" s="20">
        <v>2817</v>
      </c>
      <c r="Y94" s="18">
        <f>(X94-AA94)</f>
        <v>2</v>
      </c>
      <c r="Z94" s="21">
        <f>Y94*100/X94</f>
        <v>7.0997515086971955E-2</v>
      </c>
      <c r="AA94" s="22">
        <v>2815</v>
      </c>
      <c r="AB94" s="22">
        <v>572</v>
      </c>
      <c r="AC94" s="23">
        <f>(AB94*100)/AA94</f>
        <v>20.319715808170514</v>
      </c>
      <c r="AD94" s="22">
        <v>266</v>
      </c>
      <c r="AE94" s="24">
        <v>0.46503496503500003</v>
      </c>
      <c r="AF94" s="24">
        <v>1.60633488463E-5</v>
      </c>
      <c r="AG94" s="22">
        <v>268</v>
      </c>
      <c r="AH94" s="24">
        <v>0.46853146853099997</v>
      </c>
      <c r="AI94" s="24">
        <v>2.69865362015E-4</v>
      </c>
      <c r="AJ94" s="35" t="s">
        <v>1327</v>
      </c>
      <c r="AK94" s="24" t="s">
        <v>458</v>
      </c>
      <c r="AL94" s="24" t="s">
        <v>458</v>
      </c>
      <c r="AM94" s="26" t="s">
        <v>458</v>
      </c>
      <c r="AN94" s="24" t="s">
        <v>458</v>
      </c>
      <c r="AO94" s="24" t="s">
        <v>458</v>
      </c>
      <c r="AP94" s="24" t="s">
        <v>458</v>
      </c>
      <c r="AQ94" s="24" t="s">
        <v>458</v>
      </c>
      <c r="AR94" s="24" t="s">
        <v>458</v>
      </c>
      <c r="AS94" s="24" t="s">
        <v>458</v>
      </c>
    </row>
    <row r="95" spans="1:45">
      <c r="A95" s="28" t="s">
        <v>750</v>
      </c>
      <c r="B95" s="34" t="s">
        <v>458</v>
      </c>
      <c r="C95" s="34" t="s">
        <v>458</v>
      </c>
      <c r="D95" s="34" t="s">
        <v>458</v>
      </c>
      <c r="E95" s="34" t="s">
        <v>458</v>
      </c>
      <c r="F95" s="34" t="s">
        <v>458</v>
      </c>
      <c r="G95" s="32" t="s">
        <v>458</v>
      </c>
      <c r="H95" s="32" t="s">
        <v>458</v>
      </c>
      <c r="I95" s="32" t="s">
        <v>458</v>
      </c>
      <c r="J95" s="30">
        <v>0</v>
      </c>
      <c r="K95" s="19">
        <v>0</v>
      </c>
      <c r="L95" s="19">
        <f>J95*K95</f>
        <v>0</v>
      </c>
      <c r="M95" s="32" t="s">
        <v>458</v>
      </c>
      <c r="N95" s="18" t="s">
        <v>849</v>
      </c>
      <c r="O95" s="19" t="s">
        <v>754</v>
      </c>
      <c r="P95" s="19" t="s">
        <v>878</v>
      </c>
      <c r="Q95" s="19" t="s">
        <v>752</v>
      </c>
      <c r="R95" s="19">
        <v>7</v>
      </c>
      <c r="S95" s="33" t="s">
        <v>46</v>
      </c>
      <c r="T95" s="33">
        <v>8</v>
      </c>
      <c r="U95" s="33" t="s">
        <v>74</v>
      </c>
      <c r="V95" s="31">
        <f>LEN(U95)</f>
        <v>9</v>
      </c>
      <c r="W95" s="19" t="s">
        <v>877</v>
      </c>
      <c r="X95" s="20">
        <v>6937</v>
      </c>
      <c r="Y95" s="18">
        <f>(X95-AA95)</f>
        <v>3</v>
      </c>
      <c r="Z95" s="21">
        <f>Y95*100/X95</f>
        <v>4.3246360098025086E-2</v>
      </c>
      <c r="AA95" s="22">
        <v>6934</v>
      </c>
      <c r="AB95" s="22">
        <v>1589</v>
      </c>
      <c r="AC95" s="23">
        <f>(AB95*100)/AA95</f>
        <v>22.916065762907412</v>
      </c>
      <c r="AD95" s="22">
        <v>1342</v>
      </c>
      <c r="AE95" s="24">
        <v>0.84455632473300002</v>
      </c>
      <c r="AF95" s="24">
        <v>9.6194784803200001E-5</v>
      </c>
      <c r="AG95" s="22">
        <v>1328</v>
      </c>
      <c r="AH95" s="24">
        <v>0.83574575204500001</v>
      </c>
      <c r="AI95" s="24">
        <v>1.58750929339E-3</v>
      </c>
      <c r="AJ95" s="35" t="s">
        <v>1327</v>
      </c>
      <c r="AK95" s="24" t="s">
        <v>458</v>
      </c>
      <c r="AL95" s="24" t="s">
        <v>458</v>
      </c>
      <c r="AM95" s="26" t="s">
        <v>458</v>
      </c>
      <c r="AN95" s="24" t="s">
        <v>458</v>
      </c>
      <c r="AO95" s="24" t="s">
        <v>458</v>
      </c>
      <c r="AP95" s="24" t="s">
        <v>458</v>
      </c>
      <c r="AQ95" s="24" t="s">
        <v>458</v>
      </c>
      <c r="AR95" s="24" t="s">
        <v>458</v>
      </c>
      <c r="AS95" s="24" t="s">
        <v>458</v>
      </c>
    </row>
    <row r="96" spans="1:45">
      <c r="A96" s="28" t="s">
        <v>751</v>
      </c>
      <c r="B96" s="34" t="s">
        <v>458</v>
      </c>
      <c r="C96" s="33" t="s">
        <v>458</v>
      </c>
      <c r="D96" s="33" t="s">
        <v>458</v>
      </c>
      <c r="E96" s="33" t="s">
        <v>458</v>
      </c>
      <c r="F96" s="33" t="s">
        <v>458</v>
      </c>
      <c r="G96" s="32" t="s">
        <v>458</v>
      </c>
      <c r="H96" s="32" t="s">
        <v>458</v>
      </c>
      <c r="I96" s="32" t="s">
        <v>458</v>
      </c>
      <c r="J96" s="30">
        <v>0</v>
      </c>
      <c r="K96" s="19">
        <v>0</v>
      </c>
      <c r="L96" s="19">
        <f>J96*K96</f>
        <v>0</v>
      </c>
      <c r="M96" s="32" t="s">
        <v>458</v>
      </c>
      <c r="N96" s="18" t="s">
        <v>744</v>
      </c>
      <c r="O96" s="33" t="s">
        <v>876</v>
      </c>
      <c r="P96" s="19" t="s">
        <v>1195</v>
      </c>
      <c r="Q96" s="33" t="s">
        <v>1196</v>
      </c>
      <c r="R96" s="33">
        <v>8</v>
      </c>
      <c r="S96" s="19" t="s">
        <v>43</v>
      </c>
      <c r="T96" s="19">
        <v>11</v>
      </c>
      <c r="U96" s="19" t="s">
        <v>176</v>
      </c>
      <c r="V96" s="31">
        <f>LEN(U96)</f>
        <v>6</v>
      </c>
      <c r="W96" s="19" t="s">
        <v>1197</v>
      </c>
      <c r="X96" s="20">
        <v>14466</v>
      </c>
      <c r="Y96" s="18">
        <f>(X96-AA96)</f>
        <v>18</v>
      </c>
      <c r="Z96" s="21">
        <f>Y96*100/X96</f>
        <v>0.1244296972210701</v>
      </c>
      <c r="AA96" s="22">
        <v>14448</v>
      </c>
      <c r="AB96" s="22">
        <v>1013</v>
      </c>
      <c r="AC96" s="23">
        <f>(AB96*100)/AA96</f>
        <v>7.0113510520487266</v>
      </c>
      <c r="AD96" s="22">
        <v>219</v>
      </c>
      <c r="AE96" s="24">
        <v>0.216189536032</v>
      </c>
      <c r="AF96" s="24">
        <v>1.4248047397500001E-5</v>
      </c>
      <c r="AG96" s="22">
        <v>219</v>
      </c>
      <c r="AH96" s="24">
        <v>0.216189536032</v>
      </c>
      <c r="AI96" s="24">
        <v>2.3963777343799999E-4</v>
      </c>
      <c r="AJ96" s="35" t="s">
        <v>1327</v>
      </c>
      <c r="AK96" s="24" t="s">
        <v>458</v>
      </c>
      <c r="AL96" s="24" t="s">
        <v>458</v>
      </c>
      <c r="AM96" s="26" t="s">
        <v>458</v>
      </c>
      <c r="AN96" s="24" t="s">
        <v>458</v>
      </c>
      <c r="AO96" s="24" t="s">
        <v>458</v>
      </c>
      <c r="AP96" s="24" t="s">
        <v>458</v>
      </c>
      <c r="AQ96" s="24" t="s">
        <v>458</v>
      </c>
      <c r="AR96" s="24" t="s">
        <v>458</v>
      </c>
      <c r="AS96" s="24" t="s">
        <v>458</v>
      </c>
    </row>
    <row r="97" spans="1:45">
      <c r="A97" s="28" t="s">
        <v>1230</v>
      </c>
      <c r="B97" s="34" t="s">
        <v>458</v>
      </c>
      <c r="C97" s="33" t="s">
        <v>458</v>
      </c>
      <c r="D97" s="33" t="s">
        <v>458</v>
      </c>
      <c r="E97" s="33" t="s">
        <v>458</v>
      </c>
      <c r="F97" s="33" t="s">
        <v>458</v>
      </c>
      <c r="G97" s="32" t="s">
        <v>458</v>
      </c>
      <c r="H97" s="32" t="s">
        <v>458</v>
      </c>
      <c r="I97" s="32" t="s">
        <v>458</v>
      </c>
      <c r="J97" s="30">
        <v>0</v>
      </c>
      <c r="K97" s="19">
        <v>0</v>
      </c>
      <c r="L97" s="19">
        <f>J97*K97</f>
        <v>0</v>
      </c>
      <c r="M97" s="32" t="s">
        <v>458</v>
      </c>
      <c r="N97" s="18" t="s">
        <v>1227</v>
      </c>
      <c r="O97" s="33" t="s">
        <v>1212</v>
      </c>
      <c r="P97" s="33" t="s">
        <v>1251</v>
      </c>
      <c r="Q97" s="33" t="s">
        <v>1214</v>
      </c>
      <c r="R97" s="33">
        <v>1</v>
      </c>
      <c r="S97" s="33" t="s">
        <v>46</v>
      </c>
      <c r="T97" s="33">
        <v>10</v>
      </c>
      <c r="U97" s="33" t="s">
        <v>1215</v>
      </c>
      <c r="V97" s="33">
        <f>LEN(U97)</f>
        <v>7</v>
      </c>
      <c r="W97" s="19" t="s">
        <v>1213</v>
      </c>
      <c r="X97" s="20">
        <v>20903</v>
      </c>
      <c r="Y97" s="18">
        <f>(X97-AA97)</f>
        <v>2</v>
      </c>
      <c r="Z97" s="21">
        <f>Y97*100/X97</f>
        <v>9.5680045926422042E-3</v>
      </c>
      <c r="AA97" s="22">
        <v>20901</v>
      </c>
      <c r="AB97" s="22">
        <v>11001</v>
      </c>
      <c r="AC97" s="23">
        <f>(AB97*100)/AA97</f>
        <v>52.633845270561217</v>
      </c>
      <c r="AD97" s="22">
        <v>299</v>
      </c>
      <c r="AE97" s="24">
        <v>2.71793473321E-2</v>
      </c>
      <c r="AF97" s="24">
        <v>1.8968910630100001E-5</v>
      </c>
      <c r="AG97" s="22">
        <v>276</v>
      </c>
      <c r="AH97" s="24">
        <v>2.5088628306500001E-2</v>
      </c>
      <c r="AI97" s="24">
        <v>2.9869829755899997E-4</v>
      </c>
      <c r="AJ97" s="35" t="s">
        <v>1327</v>
      </c>
      <c r="AK97" s="24" t="s">
        <v>458</v>
      </c>
      <c r="AL97" s="24" t="s">
        <v>458</v>
      </c>
      <c r="AM97" s="26" t="s">
        <v>458</v>
      </c>
      <c r="AN97" s="24" t="s">
        <v>458</v>
      </c>
      <c r="AO97" s="24" t="s">
        <v>458</v>
      </c>
      <c r="AP97" s="24" t="s">
        <v>458</v>
      </c>
      <c r="AQ97" s="24" t="s">
        <v>458</v>
      </c>
      <c r="AR97" s="24" t="s">
        <v>458</v>
      </c>
      <c r="AS97" s="24" t="s">
        <v>458</v>
      </c>
    </row>
    <row r="98" spans="1:45">
      <c r="A98" s="28" t="s">
        <v>1167</v>
      </c>
      <c r="B98" s="33" t="s">
        <v>1101</v>
      </c>
      <c r="C98" s="33" t="s">
        <v>1074</v>
      </c>
      <c r="D98" s="33" t="s">
        <v>866</v>
      </c>
      <c r="E98" s="33" t="s">
        <v>78</v>
      </c>
      <c r="F98" s="16" t="s">
        <v>1306</v>
      </c>
      <c r="G98" s="19" t="s">
        <v>334</v>
      </c>
      <c r="H98" s="31" t="s">
        <v>59</v>
      </c>
      <c r="I98" s="32" t="s">
        <v>19</v>
      </c>
      <c r="J98" s="30">
        <v>100</v>
      </c>
      <c r="K98" s="19">
        <v>40</v>
      </c>
      <c r="L98" s="19">
        <f>J98*K98</f>
        <v>4000</v>
      </c>
      <c r="M98" s="31" t="s">
        <v>87</v>
      </c>
      <c r="N98" s="18" t="s">
        <v>1015</v>
      </c>
      <c r="O98" s="33" t="s">
        <v>876</v>
      </c>
      <c r="P98" s="19" t="s">
        <v>1195</v>
      </c>
      <c r="Q98" s="33" t="s">
        <v>1196</v>
      </c>
      <c r="R98" s="33">
        <v>8</v>
      </c>
      <c r="S98" s="19" t="s">
        <v>43</v>
      </c>
      <c r="T98" s="19">
        <v>7</v>
      </c>
      <c r="U98" s="19" t="s">
        <v>142</v>
      </c>
      <c r="V98" s="31">
        <f>LEN(U98)</f>
        <v>7</v>
      </c>
      <c r="W98" s="19" t="s">
        <v>1197</v>
      </c>
      <c r="X98" s="20">
        <v>1994841</v>
      </c>
      <c r="Y98" s="18">
        <f>(X98-AA98)</f>
        <v>3635</v>
      </c>
      <c r="Z98" s="21">
        <f>Y98*100/X98</f>
        <v>0.18222003658436939</v>
      </c>
      <c r="AA98" s="22">
        <v>1991206</v>
      </c>
      <c r="AB98" s="22">
        <v>1959757</v>
      </c>
      <c r="AC98" s="23">
        <f>(AB98*100)/AA98</f>
        <v>98.420605401952386</v>
      </c>
      <c r="AD98" s="22">
        <v>1868040</v>
      </c>
      <c r="AE98" s="24">
        <v>0.95319980997599996</v>
      </c>
      <c r="AF98" s="24">
        <v>0.13581814674199999</v>
      </c>
      <c r="AG98" s="22">
        <v>1847413</v>
      </c>
      <c r="AH98" s="24">
        <v>0.94267452546399999</v>
      </c>
      <c r="AI98" s="24">
        <v>2.2468197514599999</v>
      </c>
      <c r="AJ98" s="25" t="s">
        <v>1326</v>
      </c>
      <c r="AK98" s="24">
        <v>65.723600000000005</v>
      </c>
      <c r="AL98" s="24">
        <v>8.4149299999999996E-2</v>
      </c>
      <c r="AM98" s="26">
        <v>0.24424000000000001</v>
      </c>
      <c r="AN98" s="24">
        <v>64.9422</v>
      </c>
      <c r="AO98" s="24">
        <v>9.6918799999999999E-2</v>
      </c>
      <c r="AP98" s="24">
        <v>69.081599999999995</v>
      </c>
      <c r="AQ98" s="24">
        <v>0.106491</v>
      </c>
      <c r="AR98" s="24">
        <v>69.068100000000001</v>
      </c>
      <c r="AS98" s="24">
        <v>0.106491</v>
      </c>
    </row>
    <row r="99" spans="1:45">
      <c r="A99" s="28" t="s">
        <v>1168</v>
      </c>
      <c r="B99" s="33" t="s">
        <v>1101</v>
      </c>
      <c r="C99" s="33" t="s">
        <v>1074</v>
      </c>
      <c r="D99" s="33" t="s">
        <v>866</v>
      </c>
      <c r="E99" s="33" t="s">
        <v>78</v>
      </c>
      <c r="F99" s="16" t="s">
        <v>1306</v>
      </c>
      <c r="G99" s="19" t="s">
        <v>334</v>
      </c>
      <c r="H99" s="31" t="s">
        <v>59</v>
      </c>
      <c r="I99" s="32" t="s">
        <v>19</v>
      </c>
      <c r="J99" s="30">
        <v>100</v>
      </c>
      <c r="K99" s="19">
        <v>40</v>
      </c>
      <c r="L99" s="19">
        <f>J99*K99</f>
        <v>4000</v>
      </c>
      <c r="M99" s="31" t="s">
        <v>87</v>
      </c>
      <c r="N99" s="18" t="s">
        <v>1016</v>
      </c>
      <c r="O99" s="33" t="s">
        <v>876</v>
      </c>
      <c r="P99" s="19" t="s">
        <v>1195</v>
      </c>
      <c r="Q99" s="33" t="s">
        <v>1196</v>
      </c>
      <c r="R99" s="33">
        <v>8</v>
      </c>
      <c r="S99" s="19" t="s">
        <v>46</v>
      </c>
      <c r="T99" s="19">
        <v>7</v>
      </c>
      <c r="U99" s="19" t="s">
        <v>144</v>
      </c>
      <c r="V99" s="31">
        <f>LEN(U99)</f>
        <v>9</v>
      </c>
      <c r="W99" s="19" t="s">
        <v>1197</v>
      </c>
      <c r="X99" s="20">
        <v>1907746</v>
      </c>
      <c r="Y99" s="18">
        <f>(X99-AA99)</f>
        <v>4063</v>
      </c>
      <c r="Z99" s="21">
        <f>Y99*100/X99</f>
        <v>0.21297384452647261</v>
      </c>
      <c r="AA99" s="22">
        <v>1903683</v>
      </c>
      <c r="AB99" s="22">
        <v>1882478</v>
      </c>
      <c r="AC99" s="23">
        <f>(AB99*100)/AA99</f>
        <v>98.886106562909902</v>
      </c>
      <c r="AD99" s="22">
        <v>1809677</v>
      </c>
      <c r="AE99" s="24">
        <v>0.96132703808499997</v>
      </c>
      <c r="AF99" s="24">
        <v>0.13298791727000001</v>
      </c>
      <c r="AG99" s="22">
        <v>1791268</v>
      </c>
      <c r="AH99" s="24">
        <v>0.95154790653599997</v>
      </c>
      <c r="AI99" s="24">
        <v>2.2011994228299998</v>
      </c>
      <c r="AJ99" s="25" t="s">
        <v>1326</v>
      </c>
      <c r="AK99" s="24">
        <v>62.476300000000002</v>
      </c>
      <c r="AL99" s="24">
        <v>4.9787600000000001E-2</v>
      </c>
      <c r="AM99" s="26">
        <v>0.25603999999999999</v>
      </c>
      <c r="AN99" s="24">
        <v>61.784799999999997</v>
      </c>
      <c r="AO99" s="24">
        <v>4.8736799999999997E-2</v>
      </c>
      <c r="AP99" s="24">
        <v>65.335599999999999</v>
      </c>
      <c r="AQ99" s="24">
        <v>4.3564499999999999E-2</v>
      </c>
      <c r="AR99" s="24">
        <v>65.338999999999999</v>
      </c>
      <c r="AS99" s="24">
        <v>4.3564499999999999E-2</v>
      </c>
    </row>
    <row r="100" spans="1:45">
      <c r="A100" s="28" t="s">
        <v>1231</v>
      </c>
      <c r="B100" s="33" t="s">
        <v>1101</v>
      </c>
      <c r="C100" s="33" t="s">
        <v>1074</v>
      </c>
      <c r="D100" s="33" t="s">
        <v>866</v>
      </c>
      <c r="E100" s="33" t="s">
        <v>78</v>
      </c>
      <c r="F100" s="16" t="s">
        <v>1306</v>
      </c>
      <c r="G100" s="19" t="s">
        <v>334</v>
      </c>
      <c r="H100" s="31" t="s">
        <v>59</v>
      </c>
      <c r="I100" s="32" t="s">
        <v>19</v>
      </c>
      <c r="J100" s="30">
        <v>65</v>
      </c>
      <c r="K100" s="19">
        <v>45</v>
      </c>
      <c r="L100" s="19">
        <f>J100*K100</f>
        <v>2925</v>
      </c>
      <c r="M100" s="31" t="s">
        <v>87</v>
      </c>
      <c r="N100" s="18" t="s">
        <v>1223</v>
      </c>
      <c r="O100" s="33" t="s">
        <v>1212</v>
      </c>
      <c r="P100" s="33" t="s">
        <v>1252</v>
      </c>
      <c r="Q100" s="33" t="s">
        <v>1214</v>
      </c>
      <c r="R100" s="33">
        <v>1</v>
      </c>
      <c r="S100" s="33" t="s">
        <v>40</v>
      </c>
      <c r="T100" s="33">
        <v>12</v>
      </c>
      <c r="U100" s="33" t="s">
        <v>1219</v>
      </c>
      <c r="V100" s="33">
        <f>LEN(U100)</f>
        <v>6</v>
      </c>
      <c r="W100" s="19" t="s">
        <v>1213</v>
      </c>
      <c r="X100" s="20">
        <v>3221444</v>
      </c>
      <c r="Y100" s="18">
        <f>(X100-AA100)</f>
        <v>10313</v>
      </c>
      <c r="Z100" s="21">
        <f>Y100*100/X100</f>
        <v>0.32013593903851811</v>
      </c>
      <c r="AA100" s="22">
        <v>3211131</v>
      </c>
      <c r="AB100" s="22">
        <v>3090000</v>
      </c>
      <c r="AC100" s="23">
        <f>(AB100*100)/AA100</f>
        <v>96.227777689543032</v>
      </c>
      <c r="AD100" s="22">
        <v>2911307</v>
      </c>
      <c r="AE100" s="24">
        <v>0.94217055016200002</v>
      </c>
      <c r="AF100" s="24">
        <v>0.18656719530800001</v>
      </c>
      <c r="AG100" s="22">
        <v>2898953</v>
      </c>
      <c r="AH100" s="24">
        <v>0.93817249190899998</v>
      </c>
      <c r="AI100" s="24">
        <v>3.1045387952199999</v>
      </c>
      <c r="AJ100" s="25" t="s">
        <v>1326</v>
      </c>
      <c r="AK100" s="24">
        <v>90.893500000000003</v>
      </c>
      <c r="AL100" s="24">
        <v>7.48447E-2</v>
      </c>
      <c r="AM100" s="26">
        <v>0.24614</v>
      </c>
      <c r="AN100" s="24">
        <v>89.980699999999999</v>
      </c>
      <c r="AO100" s="24">
        <v>8.5031800000000005E-2</v>
      </c>
      <c r="AP100" s="24">
        <v>92.289699999999996</v>
      </c>
      <c r="AQ100" s="24">
        <v>0.15489600000000001</v>
      </c>
      <c r="AR100" s="24">
        <v>92.276499999999999</v>
      </c>
      <c r="AS100" s="24">
        <v>0.15973699999999999</v>
      </c>
    </row>
    <row r="101" spans="1:45">
      <c r="A101" s="28" t="s">
        <v>1169</v>
      </c>
      <c r="B101" s="33" t="s">
        <v>1101</v>
      </c>
      <c r="C101" s="33" t="s">
        <v>1074</v>
      </c>
      <c r="D101" s="33" t="s">
        <v>866</v>
      </c>
      <c r="E101" s="33" t="s">
        <v>78</v>
      </c>
      <c r="F101" s="16" t="s">
        <v>1306</v>
      </c>
      <c r="G101" s="19" t="s">
        <v>334</v>
      </c>
      <c r="H101" s="31" t="s">
        <v>59</v>
      </c>
      <c r="I101" s="32" t="s">
        <v>19</v>
      </c>
      <c r="J101" s="30">
        <v>100</v>
      </c>
      <c r="K101" s="19">
        <v>40</v>
      </c>
      <c r="L101" s="19">
        <f>J101*K101</f>
        <v>4000</v>
      </c>
      <c r="M101" s="31" t="s">
        <v>87</v>
      </c>
      <c r="N101" s="18" t="s">
        <v>1017</v>
      </c>
      <c r="O101" s="33" t="s">
        <v>876</v>
      </c>
      <c r="P101" s="19" t="s">
        <v>1195</v>
      </c>
      <c r="Q101" s="33" t="s">
        <v>1196</v>
      </c>
      <c r="R101" s="33">
        <v>8</v>
      </c>
      <c r="S101" s="19" t="s">
        <v>24</v>
      </c>
      <c r="T101" s="19">
        <v>7</v>
      </c>
      <c r="U101" s="19" t="s">
        <v>85</v>
      </c>
      <c r="V101" s="31">
        <f>LEN(U101)</f>
        <v>7</v>
      </c>
      <c r="W101" s="19" t="s">
        <v>1197</v>
      </c>
      <c r="X101" s="20">
        <v>1302900</v>
      </c>
      <c r="Y101" s="18">
        <f>(X101-AA101)</f>
        <v>3119</v>
      </c>
      <c r="Z101" s="21">
        <f>Y101*100/X101</f>
        <v>0.23938905518458822</v>
      </c>
      <c r="AA101" s="22">
        <v>1299781</v>
      </c>
      <c r="AB101" s="22">
        <v>1279691</v>
      </c>
      <c r="AC101" s="23">
        <f>(AB101*100)/AA101</f>
        <v>98.454355002881258</v>
      </c>
      <c r="AD101" s="22">
        <v>1228328</v>
      </c>
      <c r="AE101" s="24">
        <v>0.95986296691899997</v>
      </c>
      <c r="AF101" s="24">
        <v>8.8809294726999999E-2</v>
      </c>
      <c r="AG101" s="22">
        <v>1218761</v>
      </c>
      <c r="AH101" s="24">
        <v>0.95238694341100005</v>
      </c>
      <c r="AI101" s="24">
        <v>1.4743986877599999</v>
      </c>
      <c r="AJ101" s="25" t="s">
        <v>1326</v>
      </c>
      <c r="AK101" s="24">
        <v>43.849899999999998</v>
      </c>
      <c r="AL101" s="24">
        <v>6.2846700000000005E-2</v>
      </c>
      <c r="AM101" s="26">
        <v>0.249669</v>
      </c>
      <c r="AN101" s="24">
        <v>43.335000000000001</v>
      </c>
      <c r="AO101" s="24">
        <v>6.5457799999999997E-2</v>
      </c>
      <c r="AP101" s="24">
        <v>45.678100000000001</v>
      </c>
      <c r="AQ101" s="24">
        <v>7.7448100000000006E-2</v>
      </c>
      <c r="AR101" s="24">
        <v>45.682099999999998</v>
      </c>
      <c r="AS101" s="24">
        <v>7.7448100000000006E-2</v>
      </c>
    </row>
    <row r="102" spans="1:45">
      <c r="A102" s="28" t="s">
        <v>1170</v>
      </c>
      <c r="B102" s="33" t="s">
        <v>1101</v>
      </c>
      <c r="C102" s="33" t="s">
        <v>1074</v>
      </c>
      <c r="D102" s="33" t="s">
        <v>866</v>
      </c>
      <c r="E102" s="33" t="s">
        <v>78</v>
      </c>
      <c r="F102" s="16" t="s">
        <v>1306</v>
      </c>
      <c r="G102" s="19" t="s">
        <v>334</v>
      </c>
      <c r="H102" s="31" t="s">
        <v>59</v>
      </c>
      <c r="I102" s="32" t="s">
        <v>19</v>
      </c>
      <c r="J102" s="30">
        <v>100</v>
      </c>
      <c r="K102" s="19">
        <v>40</v>
      </c>
      <c r="L102" s="19">
        <f>J102*K102</f>
        <v>4000</v>
      </c>
      <c r="M102" s="31" t="s">
        <v>87</v>
      </c>
      <c r="N102" s="18" t="s">
        <v>1018</v>
      </c>
      <c r="O102" s="33" t="s">
        <v>876</v>
      </c>
      <c r="P102" s="19" t="s">
        <v>1195</v>
      </c>
      <c r="Q102" s="33" t="s">
        <v>1196</v>
      </c>
      <c r="R102" s="33">
        <v>8</v>
      </c>
      <c r="S102" s="19" t="s">
        <v>28</v>
      </c>
      <c r="T102" s="19">
        <v>7</v>
      </c>
      <c r="U102" s="19" t="s">
        <v>71</v>
      </c>
      <c r="V102" s="31">
        <f>LEN(U102)</f>
        <v>7</v>
      </c>
      <c r="W102" s="19" t="s">
        <v>1197</v>
      </c>
      <c r="X102" s="20">
        <v>1445074</v>
      </c>
      <c r="Y102" s="18">
        <f>(X102-AA102)</f>
        <v>3992</v>
      </c>
      <c r="Z102" s="21">
        <f>Y102*100/X102</f>
        <v>0.27624882877970264</v>
      </c>
      <c r="AA102" s="22">
        <v>1441082</v>
      </c>
      <c r="AB102" s="22">
        <v>1423920</v>
      </c>
      <c r="AC102" s="23">
        <f>(AB102*100)/AA102</f>
        <v>98.809089281525971</v>
      </c>
      <c r="AD102" s="22">
        <v>1358887</v>
      </c>
      <c r="AE102" s="24">
        <v>0.95432819259500001</v>
      </c>
      <c r="AF102" s="24">
        <v>9.9031154636200006E-2</v>
      </c>
      <c r="AG102" s="22">
        <v>1347306</v>
      </c>
      <c r="AH102" s="24">
        <v>0.946195010956</v>
      </c>
      <c r="AI102" s="24">
        <v>1.64141243607</v>
      </c>
      <c r="AJ102" s="25" t="s">
        <v>1326</v>
      </c>
      <c r="AK102" s="24">
        <v>49.1432</v>
      </c>
      <c r="AL102" s="24">
        <v>6.2846700000000005E-2</v>
      </c>
      <c r="AM102" s="26">
        <v>0.25383699999999998</v>
      </c>
      <c r="AN102" s="24">
        <v>48.5304</v>
      </c>
      <c r="AO102" s="24">
        <v>8.6695999999999995E-2</v>
      </c>
      <c r="AP102" s="24">
        <v>51.581600000000002</v>
      </c>
      <c r="AQ102" s="24">
        <v>5.8086100000000002E-2</v>
      </c>
      <c r="AR102" s="24">
        <v>51.59</v>
      </c>
      <c r="AS102" s="24">
        <v>6.2926599999999999E-2</v>
      </c>
    </row>
    <row r="103" spans="1:45">
      <c r="A103" s="28" t="s">
        <v>1171</v>
      </c>
      <c r="B103" s="33" t="s">
        <v>1101</v>
      </c>
      <c r="C103" s="33" t="s">
        <v>1074</v>
      </c>
      <c r="D103" s="33" t="s">
        <v>866</v>
      </c>
      <c r="E103" s="33" t="s">
        <v>78</v>
      </c>
      <c r="F103" s="16" t="s">
        <v>1306</v>
      </c>
      <c r="G103" s="19" t="s">
        <v>334</v>
      </c>
      <c r="H103" s="31" t="s">
        <v>59</v>
      </c>
      <c r="I103" s="32" t="s">
        <v>19</v>
      </c>
      <c r="J103" s="30">
        <v>100</v>
      </c>
      <c r="K103" s="19">
        <v>40</v>
      </c>
      <c r="L103" s="19">
        <f>J103*K103</f>
        <v>4000</v>
      </c>
      <c r="M103" s="31" t="s">
        <v>87</v>
      </c>
      <c r="N103" s="18" t="s">
        <v>1019</v>
      </c>
      <c r="O103" s="33" t="s">
        <v>876</v>
      </c>
      <c r="P103" s="19" t="s">
        <v>1195</v>
      </c>
      <c r="Q103" s="33" t="s">
        <v>1196</v>
      </c>
      <c r="R103" s="33">
        <v>8</v>
      </c>
      <c r="S103" s="19" t="s">
        <v>31</v>
      </c>
      <c r="T103" s="19">
        <v>7</v>
      </c>
      <c r="U103" s="19" t="s">
        <v>134</v>
      </c>
      <c r="V103" s="31">
        <f>LEN(U103)</f>
        <v>9</v>
      </c>
      <c r="W103" s="19" t="s">
        <v>1197</v>
      </c>
      <c r="X103" s="20">
        <v>1137668</v>
      </c>
      <c r="Y103" s="18">
        <f>(X103-AA103)</f>
        <v>2993</v>
      </c>
      <c r="Z103" s="21">
        <f>Y103*100/X103</f>
        <v>0.26308202392965258</v>
      </c>
      <c r="AA103" s="22">
        <v>1134675</v>
      </c>
      <c r="AB103" s="22">
        <v>1114549</v>
      </c>
      <c r="AC103" s="23">
        <f>(AB103*100)/AA103</f>
        <v>98.226276246502309</v>
      </c>
      <c r="AD103" s="22">
        <v>1067123</v>
      </c>
      <c r="AE103" s="24">
        <v>0.95744825934099997</v>
      </c>
      <c r="AF103" s="24">
        <v>7.7194183759400001E-2</v>
      </c>
      <c r="AG103" s="22">
        <v>1057672</v>
      </c>
      <c r="AH103" s="24">
        <v>0.94896859626600005</v>
      </c>
      <c r="AI103" s="24">
        <v>1.2801140607899999</v>
      </c>
      <c r="AJ103" s="25" t="s">
        <v>1326</v>
      </c>
      <c r="AK103" s="24">
        <v>38.504600000000003</v>
      </c>
      <c r="AL103" s="24">
        <v>5.7051699999999997E-2</v>
      </c>
      <c r="AM103" s="26">
        <v>0.247699</v>
      </c>
      <c r="AN103" s="24">
        <v>38.058799999999998</v>
      </c>
      <c r="AO103" s="24">
        <v>5.8484099999999997E-2</v>
      </c>
      <c r="AP103" s="24">
        <v>40.124200000000002</v>
      </c>
      <c r="AQ103" s="24">
        <v>6.7767099999999997E-2</v>
      </c>
      <c r="AR103" s="24">
        <v>40.123899999999999</v>
      </c>
      <c r="AS103" s="24">
        <v>6.7767099999999997E-2</v>
      </c>
    </row>
    <row r="104" spans="1:45">
      <c r="A104" s="28" t="s">
        <v>1172</v>
      </c>
      <c r="B104" s="33" t="s">
        <v>1101</v>
      </c>
      <c r="C104" s="33" t="s">
        <v>1074</v>
      </c>
      <c r="D104" s="33" t="s">
        <v>866</v>
      </c>
      <c r="E104" s="33" t="s">
        <v>78</v>
      </c>
      <c r="F104" s="16" t="s">
        <v>1306</v>
      </c>
      <c r="G104" s="19" t="s">
        <v>334</v>
      </c>
      <c r="H104" s="31" t="s">
        <v>59</v>
      </c>
      <c r="I104" s="32" t="s">
        <v>19</v>
      </c>
      <c r="J104" s="30">
        <v>84</v>
      </c>
      <c r="K104" s="19">
        <v>45</v>
      </c>
      <c r="L104" s="19">
        <f>J104*K104</f>
        <v>3780</v>
      </c>
      <c r="M104" s="31" t="s">
        <v>87</v>
      </c>
      <c r="N104" s="18" t="s">
        <v>1020</v>
      </c>
      <c r="O104" s="33" t="s">
        <v>876</v>
      </c>
      <c r="P104" s="19" t="s">
        <v>1195</v>
      </c>
      <c r="Q104" s="33" t="s">
        <v>1196</v>
      </c>
      <c r="R104" s="33">
        <v>8</v>
      </c>
      <c r="S104" s="19" t="s">
        <v>34</v>
      </c>
      <c r="T104" s="19">
        <v>7</v>
      </c>
      <c r="U104" s="19" t="s">
        <v>131</v>
      </c>
      <c r="V104" s="31">
        <f>LEN(U104)</f>
        <v>9</v>
      </c>
      <c r="W104" s="19" t="s">
        <v>1197</v>
      </c>
      <c r="X104" s="20">
        <v>1712125</v>
      </c>
      <c r="Y104" s="18">
        <f>(X104-AA104)</f>
        <v>5826</v>
      </c>
      <c r="Z104" s="21">
        <f>Y104*100/X104</f>
        <v>0.34027889318828941</v>
      </c>
      <c r="AA104" s="22">
        <v>1706299</v>
      </c>
      <c r="AB104" s="22">
        <v>1681184</v>
      </c>
      <c r="AC104" s="23">
        <f>(AB104*100)/AA104</f>
        <v>98.528100877982112</v>
      </c>
      <c r="AD104" s="22">
        <v>1620025</v>
      </c>
      <c r="AE104" s="24">
        <v>0.96362147153400002</v>
      </c>
      <c r="AF104" s="24">
        <v>0.11810663731399999</v>
      </c>
      <c r="AG104" s="22">
        <v>1607952</v>
      </c>
      <c r="AH104" s="24">
        <v>0.95644022308099996</v>
      </c>
      <c r="AI104" s="24">
        <v>1.9614062971699999</v>
      </c>
      <c r="AJ104" s="25" t="s">
        <v>1326</v>
      </c>
      <c r="AK104" s="24">
        <v>58.868000000000002</v>
      </c>
      <c r="AL104" s="24">
        <v>7.2396100000000005E-2</v>
      </c>
      <c r="AM104" s="26">
        <v>0.26022499999999998</v>
      </c>
      <c r="AN104" s="24">
        <v>58.187100000000001</v>
      </c>
      <c r="AO104" s="24">
        <v>7.7344899999999994E-2</v>
      </c>
      <c r="AP104" s="24">
        <v>61.271799999999999</v>
      </c>
      <c r="AQ104" s="24">
        <v>9.6810099999999996E-2</v>
      </c>
      <c r="AR104" s="24">
        <v>61.2776</v>
      </c>
      <c r="AS104" s="24">
        <v>9.6810099999999996E-2</v>
      </c>
    </row>
    <row r="105" spans="1:45">
      <c r="A105" s="28" t="s">
        <v>1173</v>
      </c>
      <c r="B105" s="33" t="s">
        <v>1101</v>
      </c>
      <c r="C105" s="33" t="s">
        <v>1074</v>
      </c>
      <c r="D105" s="33" t="s">
        <v>866</v>
      </c>
      <c r="E105" s="33" t="s">
        <v>78</v>
      </c>
      <c r="F105" s="16" t="s">
        <v>1306</v>
      </c>
      <c r="G105" s="19" t="s">
        <v>334</v>
      </c>
      <c r="H105" s="31" t="s">
        <v>59</v>
      </c>
      <c r="I105" s="32" t="s">
        <v>19</v>
      </c>
      <c r="J105" s="30">
        <v>100</v>
      </c>
      <c r="K105" s="19">
        <v>40</v>
      </c>
      <c r="L105" s="19">
        <f>J105*K105</f>
        <v>4000</v>
      </c>
      <c r="M105" s="31" t="s">
        <v>87</v>
      </c>
      <c r="N105" s="18" t="s">
        <v>1021</v>
      </c>
      <c r="O105" s="33" t="s">
        <v>876</v>
      </c>
      <c r="P105" s="19" t="s">
        <v>1195</v>
      </c>
      <c r="Q105" s="33" t="s">
        <v>1196</v>
      </c>
      <c r="R105" s="33">
        <v>8</v>
      </c>
      <c r="S105" s="19" t="s">
        <v>37</v>
      </c>
      <c r="T105" s="19">
        <v>7</v>
      </c>
      <c r="U105" s="19" t="s">
        <v>66</v>
      </c>
      <c r="V105" s="31">
        <f>LEN(U105)</f>
        <v>10</v>
      </c>
      <c r="W105" s="19" t="s">
        <v>1197</v>
      </c>
      <c r="X105" s="20">
        <v>1571206</v>
      </c>
      <c r="Y105" s="18">
        <f>(X105-AA105)</f>
        <v>4370</v>
      </c>
      <c r="Z105" s="21">
        <f>Y105*100/X105</f>
        <v>0.27813030245556597</v>
      </c>
      <c r="AA105" s="22">
        <v>1566836</v>
      </c>
      <c r="AB105" s="22">
        <v>1544333</v>
      </c>
      <c r="AC105" s="23">
        <f>(AB105*100)/AA105</f>
        <v>98.563793530401398</v>
      </c>
      <c r="AD105" s="22">
        <v>1483608</v>
      </c>
      <c r="AE105" s="24">
        <v>0.96067881732799998</v>
      </c>
      <c r="AF105" s="24">
        <v>0.10781881485600001</v>
      </c>
      <c r="AG105" s="22">
        <v>1472171</v>
      </c>
      <c r="AH105" s="24">
        <v>0.95327303113999995</v>
      </c>
      <c r="AI105" s="24">
        <v>1.7903664432699999</v>
      </c>
      <c r="AJ105" s="25" t="s">
        <v>1326</v>
      </c>
      <c r="AK105" s="24">
        <v>53.585099999999997</v>
      </c>
      <c r="AL105" s="24">
        <v>7.6640299999999995E-2</v>
      </c>
      <c r="AM105" s="26">
        <v>0.25666299999999997</v>
      </c>
      <c r="AN105" s="24">
        <v>52.921999999999997</v>
      </c>
      <c r="AO105" s="24">
        <v>7.5839199999999996E-2</v>
      </c>
      <c r="AP105" s="24">
        <v>55.769399999999997</v>
      </c>
      <c r="AQ105" s="24">
        <v>9.6810099999999996E-2</v>
      </c>
      <c r="AR105" s="24">
        <v>55.7727</v>
      </c>
      <c r="AS105" s="24">
        <v>9.6810099999999996E-2</v>
      </c>
    </row>
    <row r="106" spans="1:45">
      <c r="A106" s="28" t="s">
        <v>1174</v>
      </c>
      <c r="B106" s="33" t="s">
        <v>1101</v>
      </c>
      <c r="C106" s="33" t="s">
        <v>1074</v>
      </c>
      <c r="D106" s="33" t="s">
        <v>866</v>
      </c>
      <c r="E106" s="33" t="s">
        <v>78</v>
      </c>
      <c r="F106" s="16" t="s">
        <v>1306</v>
      </c>
      <c r="G106" s="19" t="s">
        <v>334</v>
      </c>
      <c r="H106" s="31" t="s">
        <v>59</v>
      </c>
      <c r="I106" s="32" t="s">
        <v>19</v>
      </c>
      <c r="J106" s="30">
        <v>77</v>
      </c>
      <c r="K106" s="19">
        <v>45</v>
      </c>
      <c r="L106" s="19">
        <f>J106*K106</f>
        <v>3465</v>
      </c>
      <c r="M106" s="31" t="s">
        <v>87</v>
      </c>
      <c r="N106" s="18" t="s">
        <v>1022</v>
      </c>
      <c r="O106" s="33" t="s">
        <v>876</v>
      </c>
      <c r="P106" s="19" t="s">
        <v>1195</v>
      </c>
      <c r="Q106" s="33" t="s">
        <v>1196</v>
      </c>
      <c r="R106" s="33">
        <v>8</v>
      </c>
      <c r="S106" s="19" t="s">
        <v>40</v>
      </c>
      <c r="T106" s="19">
        <v>8</v>
      </c>
      <c r="U106" s="19" t="s">
        <v>63</v>
      </c>
      <c r="V106" s="31">
        <f>LEN(U106)</f>
        <v>7</v>
      </c>
      <c r="W106" s="19" t="s">
        <v>1197</v>
      </c>
      <c r="X106" s="20">
        <v>2042752</v>
      </c>
      <c r="Y106" s="18">
        <f>(X106-AA106)</f>
        <v>5244</v>
      </c>
      <c r="Z106" s="21">
        <f>Y106*100/X106</f>
        <v>0.25671251331537065</v>
      </c>
      <c r="AA106" s="22">
        <v>2037508</v>
      </c>
      <c r="AB106" s="22">
        <v>2012773</v>
      </c>
      <c r="AC106" s="23">
        <f>(AB106*100)/AA106</f>
        <v>98.786017036497526</v>
      </c>
      <c r="AD106" s="22">
        <v>1940203</v>
      </c>
      <c r="AE106" s="24">
        <v>0.96394526357400001</v>
      </c>
      <c r="AF106" s="24">
        <v>0.14247211621200001</v>
      </c>
      <c r="AG106" s="22">
        <v>1923583</v>
      </c>
      <c r="AH106" s="24">
        <v>0.95568799859700004</v>
      </c>
      <c r="AI106" s="24">
        <v>2.3630504233199998</v>
      </c>
      <c r="AJ106" s="25" t="s">
        <v>1326</v>
      </c>
      <c r="AK106" s="24">
        <v>66.894800000000004</v>
      </c>
      <c r="AL106" s="24">
        <v>6.2928300000000006E-2</v>
      </c>
      <c r="AM106" s="26">
        <v>0.25565100000000002</v>
      </c>
      <c r="AN106" s="24">
        <v>66.113299999999995</v>
      </c>
      <c r="AO106" s="24">
        <v>6.8390000000000006E-2</v>
      </c>
      <c r="AP106" s="24">
        <v>69.635000000000005</v>
      </c>
      <c r="AQ106" s="24">
        <v>9.1969599999999999E-2</v>
      </c>
      <c r="AR106" s="24">
        <v>69.632400000000004</v>
      </c>
      <c r="AS106" s="24">
        <v>9.1969599999999999E-2</v>
      </c>
    </row>
    <row r="107" spans="1:45">
      <c r="A107" s="28" t="s">
        <v>1232</v>
      </c>
      <c r="B107" s="33" t="s">
        <v>1101</v>
      </c>
      <c r="C107" s="33" t="s">
        <v>1074</v>
      </c>
      <c r="D107" s="33" t="s">
        <v>866</v>
      </c>
      <c r="E107" s="33" t="s">
        <v>78</v>
      </c>
      <c r="F107" s="16" t="s">
        <v>1306</v>
      </c>
      <c r="G107" s="19" t="s">
        <v>334</v>
      </c>
      <c r="H107" s="31" t="s">
        <v>59</v>
      </c>
      <c r="I107" s="32" t="s">
        <v>19</v>
      </c>
      <c r="J107" s="30">
        <v>37.1</v>
      </c>
      <c r="K107" s="19">
        <v>45</v>
      </c>
      <c r="L107" s="19">
        <f>J107*K107</f>
        <v>1669.5</v>
      </c>
      <c r="M107" s="31" t="s">
        <v>87</v>
      </c>
      <c r="N107" s="18" t="s">
        <v>1224</v>
      </c>
      <c r="O107" s="33" t="s">
        <v>1212</v>
      </c>
      <c r="P107" s="33" t="s">
        <v>1253</v>
      </c>
      <c r="Q107" s="33" t="s">
        <v>1214</v>
      </c>
      <c r="R107" s="33">
        <v>1</v>
      </c>
      <c r="S107" s="33" t="s">
        <v>31</v>
      </c>
      <c r="T107" s="33">
        <v>12</v>
      </c>
      <c r="U107" s="33" t="s">
        <v>1220</v>
      </c>
      <c r="V107" s="33">
        <f>LEN(U107)</f>
        <v>8</v>
      </c>
      <c r="W107" s="19" t="s">
        <v>1213</v>
      </c>
      <c r="X107" s="20">
        <v>2846300</v>
      </c>
      <c r="Y107" s="18">
        <f>(X107-AA107)</f>
        <v>13720</v>
      </c>
      <c r="Z107" s="21">
        <f>Y107*100/X107</f>
        <v>0.4820293011980466</v>
      </c>
      <c r="AA107" s="22">
        <v>2832580</v>
      </c>
      <c r="AB107" s="22">
        <v>2739351</v>
      </c>
      <c r="AC107" s="23">
        <f>(AB107*100)/AA107</f>
        <v>96.70868960453015</v>
      </c>
      <c r="AD107" s="22">
        <v>2618778</v>
      </c>
      <c r="AE107" s="24">
        <v>0.95598482998300005</v>
      </c>
      <c r="AF107" s="24">
        <v>0.16980179076999999</v>
      </c>
      <c r="AG107" s="22">
        <v>2608555</v>
      </c>
      <c r="AH107" s="24">
        <v>0.95225292414200002</v>
      </c>
      <c r="AI107" s="24">
        <v>2.8264764206300002</v>
      </c>
      <c r="AJ107" s="25" t="s">
        <v>1326</v>
      </c>
      <c r="AK107" s="24">
        <v>82.028199999999998</v>
      </c>
      <c r="AL107" s="24">
        <v>6.1051099999999997E-2</v>
      </c>
      <c r="AM107" s="26">
        <v>0.237618</v>
      </c>
      <c r="AN107" s="24">
        <v>81.230400000000003</v>
      </c>
      <c r="AO107" s="24">
        <v>6.6963499999999995E-2</v>
      </c>
      <c r="AP107" s="24">
        <v>82.760300000000001</v>
      </c>
      <c r="AQ107" s="24">
        <v>8.2288600000000003E-2</v>
      </c>
      <c r="AR107" s="24">
        <v>82.754000000000005</v>
      </c>
      <c r="AS107" s="24">
        <v>8.2288600000000003E-2</v>
      </c>
    </row>
    <row r="108" spans="1:45">
      <c r="A108" s="28" t="s">
        <v>1175</v>
      </c>
      <c r="B108" s="33" t="s">
        <v>1101</v>
      </c>
      <c r="C108" s="33" t="s">
        <v>1074</v>
      </c>
      <c r="D108" s="33" t="s">
        <v>866</v>
      </c>
      <c r="E108" s="33" t="s">
        <v>78</v>
      </c>
      <c r="F108" s="16" t="s">
        <v>1306</v>
      </c>
      <c r="G108" s="19" t="s">
        <v>334</v>
      </c>
      <c r="H108" s="31" t="s">
        <v>59</v>
      </c>
      <c r="I108" s="32" t="s">
        <v>19</v>
      </c>
      <c r="J108" s="30">
        <v>93</v>
      </c>
      <c r="K108" s="19">
        <v>45</v>
      </c>
      <c r="L108" s="19">
        <f>J108*K108</f>
        <v>4185</v>
      </c>
      <c r="M108" s="31" t="s">
        <v>87</v>
      </c>
      <c r="N108" s="18" t="s">
        <v>1023</v>
      </c>
      <c r="O108" s="33" t="s">
        <v>876</v>
      </c>
      <c r="P108" s="19" t="s">
        <v>1195</v>
      </c>
      <c r="Q108" s="33" t="s">
        <v>1196</v>
      </c>
      <c r="R108" s="33">
        <v>8</v>
      </c>
      <c r="S108" s="19" t="s">
        <v>43</v>
      </c>
      <c r="T108" s="19">
        <v>8</v>
      </c>
      <c r="U108" s="19" t="s">
        <v>133</v>
      </c>
      <c r="V108" s="31">
        <f>LEN(U108)</f>
        <v>6</v>
      </c>
      <c r="W108" s="19" t="s">
        <v>1197</v>
      </c>
      <c r="X108" s="20">
        <v>1500744</v>
      </c>
      <c r="Y108" s="18">
        <f>(X108-AA108)</f>
        <v>3709</v>
      </c>
      <c r="Z108" s="21">
        <f>Y108*100/X108</f>
        <v>0.24714408320139877</v>
      </c>
      <c r="AA108" s="22">
        <v>1497035</v>
      </c>
      <c r="AB108" s="22">
        <v>1479491</v>
      </c>
      <c r="AC108" s="23">
        <f>(AB108*100)/AA108</f>
        <v>98.828083511741539</v>
      </c>
      <c r="AD108" s="22">
        <v>1421336</v>
      </c>
      <c r="AE108" s="24">
        <v>0.96069256251000001</v>
      </c>
      <c r="AF108" s="24">
        <v>0.103938443391</v>
      </c>
      <c r="AG108" s="22">
        <v>1410065</v>
      </c>
      <c r="AH108" s="24">
        <v>0.95307440194000004</v>
      </c>
      <c r="AI108" s="24">
        <v>1.7248110351299999</v>
      </c>
      <c r="AJ108" s="25" t="s">
        <v>1326</v>
      </c>
      <c r="AK108" s="24">
        <v>50.055500000000002</v>
      </c>
      <c r="AL108" s="24">
        <v>6.6193100000000005E-2</v>
      </c>
      <c r="AM108" s="26">
        <v>0.25155300000000003</v>
      </c>
      <c r="AN108" s="24">
        <v>49.468499999999999</v>
      </c>
      <c r="AO108" s="24">
        <v>6.5537100000000001E-2</v>
      </c>
      <c r="AP108" s="24">
        <v>52.197400000000002</v>
      </c>
      <c r="AQ108" s="24">
        <v>7.2607599999999994E-2</v>
      </c>
      <c r="AR108" s="24">
        <v>52.2057</v>
      </c>
      <c r="AS108" s="24">
        <v>7.2607599999999994E-2</v>
      </c>
    </row>
    <row r="109" spans="1:45">
      <c r="A109" s="28" t="s">
        <v>1233</v>
      </c>
      <c r="B109" s="33" t="s">
        <v>1101</v>
      </c>
      <c r="C109" s="33" t="s">
        <v>1074</v>
      </c>
      <c r="D109" s="33" t="s">
        <v>866</v>
      </c>
      <c r="E109" s="33" t="s">
        <v>78</v>
      </c>
      <c r="F109" s="16" t="s">
        <v>1306</v>
      </c>
      <c r="G109" s="19" t="s">
        <v>334</v>
      </c>
      <c r="H109" s="31" t="s">
        <v>59</v>
      </c>
      <c r="I109" s="32" t="s">
        <v>19</v>
      </c>
      <c r="J109" s="30">
        <v>100</v>
      </c>
      <c r="K109" s="19">
        <v>45</v>
      </c>
      <c r="L109" s="19">
        <f>J109*K109</f>
        <v>4500</v>
      </c>
      <c r="M109" s="31" t="s">
        <v>87</v>
      </c>
      <c r="N109" s="18" t="s">
        <v>1225</v>
      </c>
      <c r="O109" s="33" t="s">
        <v>1212</v>
      </c>
      <c r="P109" s="33" t="s">
        <v>1254</v>
      </c>
      <c r="Q109" s="33" t="s">
        <v>1214</v>
      </c>
      <c r="R109" s="33">
        <v>1</v>
      </c>
      <c r="S109" s="33" t="s">
        <v>34</v>
      </c>
      <c r="T109" s="33">
        <v>12</v>
      </c>
      <c r="U109" s="33" t="s">
        <v>1221</v>
      </c>
      <c r="V109" s="33">
        <f>LEN(U109)</f>
        <v>8</v>
      </c>
      <c r="W109" s="19" t="s">
        <v>1213</v>
      </c>
      <c r="X109" s="20">
        <v>1864430</v>
      </c>
      <c r="Y109" s="18">
        <f>(X109-AA109)</f>
        <v>7858</v>
      </c>
      <c r="Z109" s="21">
        <f>Y109*100/X109</f>
        <v>0.42146929624603768</v>
      </c>
      <c r="AA109" s="22">
        <v>1856572</v>
      </c>
      <c r="AB109" s="22">
        <v>1813587</v>
      </c>
      <c r="AC109" s="23">
        <f>(AB109*100)/AA109</f>
        <v>97.684711392825051</v>
      </c>
      <c r="AD109" s="22">
        <v>1751246</v>
      </c>
      <c r="AE109" s="24">
        <v>0.96562558068600002</v>
      </c>
      <c r="AF109" s="24">
        <v>0.11770871028300001</v>
      </c>
      <c r="AG109" s="22">
        <v>1744538</v>
      </c>
      <c r="AH109" s="24">
        <v>0.96192683339700003</v>
      </c>
      <c r="AI109" s="24">
        <v>1.9582499548100001</v>
      </c>
      <c r="AJ109" s="25" t="s">
        <v>1326</v>
      </c>
      <c r="AK109" s="24">
        <v>57.611199999999997</v>
      </c>
      <c r="AL109" s="24">
        <v>5.92554E-2</v>
      </c>
      <c r="AM109" s="26">
        <v>0.25462600000000002</v>
      </c>
      <c r="AN109" s="24">
        <v>57.044499999999999</v>
      </c>
      <c r="AO109" s="24">
        <v>6.4982399999999996E-2</v>
      </c>
      <c r="AP109" s="24">
        <v>57.754300000000001</v>
      </c>
      <c r="AQ109" s="24">
        <v>0.10165100000000001</v>
      </c>
      <c r="AR109" s="24">
        <v>57.755499999999998</v>
      </c>
      <c r="AS109" s="24">
        <v>0.10165100000000001</v>
      </c>
    </row>
    <row r="110" spans="1:45">
      <c r="A110" s="28" t="s">
        <v>1176</v>
      </c>
      <c r="B110" s="33" t="s">
        <v>1101</v>
      </c>
      <c r="C110" s="33" t="s">
        <v>1074</v>
      </c>
      <c r="D110" s="33" t="s">
        <v>866</v>
      </c>
      <c r="E110" s="33" t="s">
        <v>78</v>
      </c>
      <c r="F110" s="16" t="s">
        <v>1306</v>
      </c>
      <c r="G110" s="19" t="s">
        <v>334</v>
      </c>
      <c r="H110" s="31" t="s">
        <v>59</v>
      </c>
      <c r="I110" s="32" t="s">
        <v>19</v>
      </c>
      <c r="J110" s="30">
        <v>100</v>
      </c>
      <c r="K110" s="19">
        <v>45</v>
      </c>
      <c r="L110" s="19">
        <f>J110*K110</f>
        <v>4500</v>
      </c>
      <c r="M110" s="31" t="s">
        <v>87</v>
      </c>
      <c r="N110" s="18" t="s">
        <v>1024</v>
      </c>
      <c r="O110" s="33" t="s">
        <v>876</v>
      </c>
      <c r="P110" s="19" t="s">
        <v>1195</v>
      </c>
      <c r="Q110" s="33" t="s">
        <v>1196</v>
      </c>
      <c r="R110" s="33">
        <v>8</v>
      </c>
      <c r="S110" s="19" t="s">
        <v>46</v>
      </c>
      <c r="T110" s="19">
        <v>8</v>
      </c>
      <c r="U110" s="19" t="s">
        <v>74</v>
      </c>
      <c r="V110" s="31">
        <f>LEN(U110)</f>
        <v>9</v>
      </c>
      <c r="W110" s="19" t="s">
        <v>1197</v>
      </c>
      <c r="X110" s="20">
        <v>1735408</v>
      </c>
      <c r="Y110" s="18">
        <f>(X110-AA110)</f>
        <v>7363</v>
      </c>
      <c r="Z110" s="21">
        <f>Y110*100/X110</f>
        <v>0.42428063026101065</v>
      </c>
      <c r="AA110" s="22">
        <v>1728045</v>
      </c>
      <c r="AB110" s="22">
        <v>1708364</v>
      </c>
      <c r="AC110" s="23">
        <f>(AB110*100)/AA110</f>
        <v>98.861082900040216</v>
      </c>
      <c r="AD110" s="22">
        <v>1639968</v>
      </c>
      <c r="AE110" s="24">
        <v>0.95996403576800005</v>
      </c>
      <c r="AF110" s="24">
        <v>0.119483274497</v>
      </c>
      <c r="AG110" s="22">
        <v>1625767</v>
      </c>
      <c r="AH110" s="24">
        <v>0.95165140450200003</v>
      </c>
      <c r="AI110" s="24">
        <v>1.98160534509</v>
      </c>
      <c r="AJ110" s="25" t="s">
        <v>1326</v>
      </c>
      <c r="AK110" s="24">
        <v>58.311999999999998</v>
      </c>
      <c r="AL110" s="24">
        <v>8.3169800000000002E-2</v>
      </c>
      <c r="AM110" s="26">
        <v>0.24729799999999999</v>
      </c>
      <c r="AN110" s="24">
        <v>57.658999999999999</v>
      </c>
      <c r="AO110" s="24">
        <v>8.1307199999999996E-2</v>
      </c>
      <c r="AP110" s="24">
        <v>60.897799999999997</v>
      </c>
      <c r="AQ110" s="24">
        <v>8.2288600000000003E-2</v>
      </c>
      <c r="AR110" s="24">
        <v>60.896599999999999</v>
      </c>
      <c r="AS110" s="24">
        <v>8.2288600000000003E-2</v>
      </c>
    </row>
    <row r="111" spans="1:45">
      <c r="A111" s="28" t="s">
        <v>1177</v>
      </c>
      <c r="B111" s="33" t="s">
        <v>1101</v>
      </c>
      <c r="C111" s="33" t="s">
        <v>1074</v>
      </c>
      <c r="D111" s="33" t="s">
        <v>866</v>
      </c>
      <c r="E111" s="33" t="s">
        <v>78</v>
      </c>
      <c r="F111" s="16" t="s">
        <v>1306</v>
      </c>
      <c r="G111" s="19" t="s">
        <v>334</v>
      </c>
      <c r="H111" s="31" t="s">
        <v>59</v>
      </c>
      <c r="I111" s="32" t="s">
        <v>19</v>
      </c>
      <c r="J111" s="30">
        <v>100</v>
      </c>
      <c r="K111" s="19">
        <v>40</v>
      </c>
      <c r="L111" s="19">
        <f>J111*K111</f>
        <v>4000</v>
      </c>
      <c r="M111" s="31" t="s">
        <v>87</v>
      </c>
      <c r="N111" s="18" t="s">
        <v>1025</v>
      </c>
      <c r="O111" s="33" t="s">
        <v>876</v>
      </c>
      <c r="P111" s="19" t="s">
        <v>1195</v>
      </c>
      <c r="Q111" s="33" t="s">
        <v>1196</v>
      </c>
      <c r="R111" s="33">
        <v>8</v>
      </c>
      <c r="S111" s="19" t="s">
        <v>24</v>
      </c>
      <c r="T111" s="19">
        <v>8</v>
      </c>
      <c r="U111" s="19" t="s">
        <v>88</v>
      </c>
      <c r="V111" s="31">
        <f>LEN(U111)</f>
        <v>5</v>
      </c>
      <c r="W111" s="19" t="s">
        <v>1197</v>
      </c>
      <c r="X111" s="20">
        <v>3333195</v>
      </c>
      <c r="Y111" s="18">
        <f>(X111-AA111)</f>
        <v>14342</v>
      </c>
      <c r="Z111" s="21">
        <f>Y111*100/X111</f>
        <v>0.43027785653104605</v>
      </c>
      <c r="AA111" s="22">
        <v>3318853</v>
      </c>
      <c r="AB111" s="22">
        <v>3278840</v>
      </c>
      <c r="AC111" s="23">
        <f>(AB111*100)/AA111</f>
        <v>98.794372634160055</v>
      </c>
      <c r="AD111" s="22">
        <v>3124562</v>
      </c>
      <c r="AE111" s="24">
        <v>0.95294738383099997</v>
      </c>
      <c r="AF111" s="24">
        <v>0.22865636180500001</v>
      </c>
      <c r="AG111" s="22">
        <v>3093699</v>
      </c>
      <c r="AH111" s="24">
        <v>0.94353460370099995</v>
      </c>
      <c r="AI111" s="24">
        <v>3.7855640464999998</v>
      </c>
      <c r="AJ111" s="25" t="s">
        <v>1326</v>
      </c>
      <c r="AK111" s="24">
        <v>110.47</v>
      </c>
      <c r="AL111" s="24">
        <v>0.115491</v>
      </c>
      <c r="AM111" s="26">
        <v>0.249723</v>
      </c>
      <c r="AN111" s="24">
        <v>109.134</v>
      </c>
      <c r="AO111" s="24">
        <v>0.12069299999999999</v>
      </c>
      <c r="AP111" s="24">
        <v>115.873</v>
      </c>
      <c r="AQ111" s="24">
        <v>0.15005599999999999</v>
      </c>
      <c r="AR111" s="24">
        <v>115.877</v>
      </c>
      <c r="AS111" s="24">
        <v>0.15005599999999999</v>
      </c>
    </row>
    <row r="112" spans="1:45">
      <c r="A112" s="28" t="s">
        <v>1178</v>
      </c>
      <c r="B112" s="33" t="s">
        <v>1101</v>
      </c>
      <c r="C112" s="33" t="s">
        <v>1074</v>
      </c>
      <c r="D112" s="33" t="s">
        <v>866</v>
      </c>
      <c r="E112" s="33" t="s">
        <v>78</v>
      </c>
      <c r="F112" s="16" t="s">
        <v>1306</v>
      </c>
      <c r="G112" s="19" t="s">
        <v>334</v>
      </c>
      <c r="H112" s="31" t="s">
        <v>59</v>
      </c>
      <c r="I112" s="32" t="s">
        <v>19</v>
      </c>
      <c r="J112" s="30">
        <v>100</v>
      </c>
      <c r="K112" s="19">
        <v>45</v>
      </c>
      <c r="L112" s="19">
        <f>J112*K112</f>
        <v>4500</v>
      </c>
      <c r="M112" s="31" t="s">
        <v>87</v>
      </c>
      <c r="N112" s="18" t="s">
        <v>1026</v>
      </c>
      <c r="O112" s="33" t="s">
        <v>876</v>
      </c>
      <c r="P112" s="19" t="s">
        <v>1195</v>
      </c>
      <c r="Q112" s="33" t="s">
        <v>1196</v>
      </c>
      <c r="R112" s="33">
        <v>8</v>
      </c>
      <c r="S112" s="19" t="s">
        <v>28</v>
      </c>
      <c r="T112" s="19">
        <v>8</v>
      </c>
      <c r="U112" s="19" t="s">
        <v>109</v>
      </c>
      <c r="V112" s="31">
        <f>LEN(U112)</f>
        <v>5</v>
      </c>
      <c r="W112" s="19" t="s">
        <v>1197</v>
      </c>
      <c r="X112" s="20">
        <v>884975</v>
      </c>
      <c r="Y112" s="18">
        <f>(X112-AA112)</f>
        <v>1890</v>
      </c>
      <c r="Z112" s="21">
        <f>Y112*100/X112</f>
        <v>0.21356535495352977</v>
      </c>
      <c r="AA112" s="22">
        <v>883085</v>
      </c>
      <c r="AB112" s="22">
        <v>870250</v>
      </c>
      <c r="AC112" s="23">
        <f>(AB112*100)/AA112</f>
        <v>98.546572526993444</v>
      </c>
      <c r="AD112" s="22">
        <v>838828</v>
      </c>
      <c r="AE112" s="24">
        <v>0.96389313415699995</v>
      </c>
      <c r="AF112" s="24">
        <v>6.1304972517199997E-2</v>
      </c>
      <c r="AG112" s="22">
        <v>832819</v>
      </c>
      <c r="AH112" s="24">
        <v>0.95698822177499998</v>
      </c>
      <c r="AI112" s="24">
        <v>1.01841339177</v>
      </c>
      <c r="AJ112" s="25" t="s">
        <v>1326</v>
      </c>
      <c r="AK112" s="24">
        <v>29.759</v>
      </c>
      <c r="AL112" s="24">
        <v>8.3169800000000002E-2</v>
      </c>
      <c r="AM112" s="26">
        <v>0.244032</v>
      </c>
      <c r="AN112" s="24">
        <v>29.395700000000001</v>
      </c>
      <c r="AO112" s="24">
        <v>8.5507299999999994E-2</v>
      </c>
      <c r="AP112" s="24">
        <v>30.941600000000001</v>
      </c>
      <c r="AQ112" s="24">
        <v>8.2288600000000003E-2</v>
      </c>
      <c r="AR112" s="24">
        <v>30.942799999999998</v>
      </c>
      <c r="AS112" s="24">
        <v>8.2288600000000003E-2</v>
      </c>
    </row>
    <row r="113" spans="1:45">
      <c r="A113" s="28" t="s">
        <v>500</v>
      </c>
      <c r="B113" s="19" t="s">
        <v>174</v>
      </c>
      <c r="C113" s="16" t="s">
        <v>710</v>
      </c>
      <c r="D113" s="19" t="s">
        <v>15</v>
      </c>
      <c r="E113" s="19" t="s">
        <v>16</v>
      </c>
      <c r="F113" s="16" t="s">
        <v>1182</v>
      </c>
      <c r="G113" s="19" t="s">
        <v>17</v>
      </c>
      <c r="H113" s="19" t="s">
        <v>18</v>
      </c>
      <c r="I113" s="19" t="s">
        <v>19</v>
      </c>
      <c r="J113" s="37">
        <v>150</v>
      </c>
      <c r="K113" s="19">
        <v>50</v>
      </c>
      <c r="L113" s="19">
        <f>J113*K113</f>
        <v>7500</v>
      </c>
      <c r="M113" s="19" t="s">
        <v>20</v>
      </c>
      <c r="N113" s="18" t="s">
        <v>173</v>
      </c>
      <c r="O113" s="19" t="s">
        <v>118</v>
      </c>
      <c r="P113" s="19" t="s">
        <v>117</v>
      </c>
      <c r="Q113" s="19" t="s">
        <v>119</v>
      </c>
      <c r="R113" s="19">
        <v>8</v>
      </c>
      <c r="S113" s="19" t="s">
        <v>40</v>
      </c>
      <c r="T113" s="19">
        <v>11</v>
      </c>
      <c r="U113" s="19" t="s">
        <v>170</v>
      </c>
      <c r="V113" s="19">
        <f>LEN(U113)</f>
        <v>9</v>
      </c>
      <c r="W113" s="19" t="s">
        <v>121</v>
      </c>
      <c r="X113" s="20">
        <v>1827369</v>
      </c>
      <c r="Y113" s="18">
        <f>(X113-AA113)</f>
        <v>11371</v>
      </c>
      <c r="Z113" s="21">
        <f>Y113*100/X113</f>
        <v>0.62226074755563876</v>
      </c>
      <c r="AA113" s="22">
        <v>1815998</v>
      </c>
      <c r="AB113" s="22">
        <v>1619131</v>
      </c>
      <c r="AC113" s="23">
        <f>(AB113*100)/AA113</f>
        <v>89.159294228297611</v>
      </c>
      <c r="AD113" s="22">
        <v>1526103</v>
      </c>
      <c r="AE113" s="24">
        <v>0.94254448837100002</v>
      </c>
      <c r="AF113" s="24">
        <v>8.3717512694400004E-2</v>
      </c>
      <c r="AG113" s="22">
        <v>1521088</v>
      </c>
      <c r="AH113" s="24">
        <v>0.93944714788399997</v>
      </c>
      <c r="AI113" s="24">
        <v>1.40105617377</v>
      </c>
      <c r="AJ113" s="25" t="s">
        <v>1326</v>
      </c>
      <c r="AK113" s="24">
        <v>39.351599999999998</v>
      </c>
      <c r="AL113" s="24">
        <v>4.1625700000000002E-2</v>
      </c>
      <c r="AM113" s="26">
        <v>0.21426100000000001</v>
      </c>
      <c r="AN113" s="24">
        <v>39.018500000000003</v>
      </c>
      <c r="AO113" s="24">
        <v>4.6280099999999998E-2</v>
      </c>
      <c r="AP113" s="24">
        <v>39.801200000000001</v>
      </c>
      <c r="AQ113" s="24">
        <v>7.2607599999999994E-2</v>
      </c>
      <c r="AR113" s="24">
        <v>39.798499999999997</v>
      </c>
      <c r="AS113" s="24">
        <v>7.2607599999999994E-2</v>
      </c>
    </row>
    <row r="114" spans="1:45">
      <c r="A114" s="28" t="s">
        <v>501</v>
      </c>
      <c r="B114" s="19" t="s">
        <v>174</v>
      </c>
      <c r="C114" s="16" t="s">
        <v>710</v>
      </c>
      <c r="D114" s="19" t="s">
        <v>15</v>
      </c>
      <c r="E114" s="19" t="s">
        <v>16</v>
      </c>
      <c r="F114" s="16" t="s">
        <v>1182</v>
      </c>
      <c r="G114" s="19" t="s">
        <v>17</v>
      </c>
      <c r="H114" s="19" t="s">
        <v>18</v>
      </c>
      <c r="I114" s="19" t="s">
        <v>19</v>
      </c>
      <c r="J114" s="37">
        <v>150</v>
      </c>
      <c r="K114" s="19">
        <v>50</v>
      </c>
      <c r="L114" s="19">
        <f>J114*K114</f>
        <v>7500</v>
      </c>
      <c r="M114" s="19" t="s">
        <v>20</v>
      </c>
      <c r="N114" s="18" t="s">
        <v>175</v>
      </c>
      <c r="O114" s="19" t="s">
        <v>118</v>
      </c>
      <c r="P114" s="19" t="s">
        <v>117</v>
      </c>
      <c r="Q114" s="19" t="s">
        <v>119</v>
      </c>
      <c r="R114" s="19">
        <v>8</v>
      </c>
      <c r="S114" s="19" t="s">
        <v>43</v>
      </c>
      <c r="T114" s="19">
        <v>11</v>
      </c>
      <c r="U114" s="19" t="s">
        <v>176</v>
      </c>
      <c r="V114" s="19">
        <f>LEN(U114)</f>
        <v>6</v>
      </c>
      <c r="W114" s="19" t="s">
        <v>121</v>
      </c>
      <c r="X114" s="20">
        <v>1962272</v>
      </c>
      <c r="Y114" s="18">
        <f>(X114-AA114)</f>
        <v>9418</v>
      </c>
      <c r="Z114" s="21">
        <f>Y114*100/X114</f>
        <v>0.47995384941537156</v>
      </c>
      <c r="AA114" s="22">
        <v>1952854</v>
      </c>
      <c r="AB114" s="22">
        <v>1736711</v>
      </c>
      <c r="AC114" s="23">
        <f>(AB114*100)/AA114</f>
        <v>88.931942684911419</v>
      </c>
      <c r="AD114" s="22">
        <v>1635329</v>
      </c>
      <c r="AE114" s="24">
        <v>0.94162413896200003</v>
      </c>
      <c r="AF114" s="24">
        <v>8.99242010625E-2</v>
      </c>
      <c r="AG114" s="22">
        <v>1629267</v>
      </c>
      <c r="AH114" s="24">
        <v>0.93813363305700004</v>
      </c>
      <c r="AI114" s="24">
        <v>1.50432775996</v>
      </c>
      <c r="AJ114" s="25" t="s">
        <v>1326</v>
      </c>
      <c r="AK114" s="24">
        <v>42.171999999999997</v>
      </c>
      <c r="AL114" s="24">
        <v>0.119654</v>
      </c>
      <c r="AM114" s="26">
        <v>0.18176400000000001</v>
      </c>
      <c r="AN114" s="24">
        <v>41.812800000000003</v>
      </c>
      <c r="AO114" s="24">
        <v>0.120217</v>
      </c>
      <c r="AP114" s="24">
        <v>42.915199999999999</v>
      </c>
      <c r="AQ114" s="24">
        <v>0.18393899999999999</v>
      </c>
      <c r="AR114" s="24">
        <v>42.9026</v>
      </c>
      <c r="AS114" s="24">
        <v>0.18393899999999999</v>
      </c>
    </row>
    <row r="115" spans="1:45">
      <c r="A115" s="28" t="s">
        <v>502</v>
      </c>
      <c r="B115" s="19" t="s">
        <v>174</v>
      </c>
      <c r="C115" s="16" t="s">
        <v>710</v>
      </c>
      <c r="D115" s="19" t="s">
        <v>15</v>
      </c>
      <c r="E115" s="19" t="s">
        <v>16</v>
      </c>
      <c r="F115" s="16" t="s">
        <v>1182</v>
      </c>
      <c r="G115" s="19" t="s">
        <v>17</v>
      </c>
      <c r="H115" s="19" t="s">
        <v>18</v>
      </c>
      <c r="I115" s="19" t="s">
        <v>19</v>
      </c>
      <c r="J115" s="37">
        <v>150</v>
      </c>
      <c r="K115" s="19">
        <v>50</v>
      </c>
      <c r="L115" s="19">
        <f>J115*K115</f>
        <v>7500</v>
      </c>
      <c r="M115" s="19" t="s">
        <v>20</v>
      </c>
      <c r="N115" s="18" t="s">
        <v>177</v>
      </c>
      <c r="O115" s="19" t="s">
        <v>118</v>
      </c>
      <c r="P115" s="19" t="s">
        <v>117</v>
      </c>
      <c r="Q115" s="19" t="s">
        <v>119</v>
      </c>
      <c r="R115" s="19">
        <v>8</v>
      </c>
      <c r="S115" s="19" t="s">
        <v>46</v>
      </c>
      <c r="T115" s="19">
        <v>11</v>
      </c>
      <c r="U115" s="19" t="s">
        <v>178</v>
      </c>
      <c r="V115" s="19">
        <f>LEN(U115)</f>
        <v>6</v>
      </c>
      <c r="W115" s="19" t="s">
        <v>121</v>
      </c>
      <c r="X115" s="20">
        <v>1265541</v>
      </c>
      <c r="Y115" s="18">
        <f>(X115-AA115)</f>
        <v>6063</v>
      </c>
      <c r="Z115" s="21">
        <f>Y115*100/X115</f>
        <v>0.47908364881106186</v>
      </c>
      <c r="AA115" s="22">
        <v>1259478</v>
      </c>
      <c r="AB115" s="22">
        <v>1132241</v>
      </c>
      <c r="AC115" s="23">
        <f>(AB115*100)/AA115</f>
        <v>89.897640133452114</v>
      </c>
      <c r="AD115" s="22">
        <v>1059918</v>
      </c>
      <c r="AE115" s="24">
        <v>0.93612402306599996</v>
      </c>
      <c r="AF115" s="24">
        <v>5.7664770471E-2</v>
      </c>
      <c r="AG115" s="22">
        <v>1056602</v>
      </c>
      <c r="AH115" s="24">
        <v>0.93319531795800004</v>
      </c>
      <c r="AI115" s="24">
        <v>0.96520734822099996</v>
      </c>
      <c r="AJ115" s="25" t="s">
        <v>1326</v>
      </c>
      <c r="AK115" s="24">
        <v>27.114899999999999</v>
      </c>
      <c r="AL115" s="24">
        <v>0.197518</v>
      </c>
      <c r="AM115" s="26">
        <v>0.17467099999999999</v>
      </c>
      <c r="AN115" s="24">
        <v>26.877600000000001</v>
      </c>
      <c r="AO115" s="24">
        <v>0.21412500000000001</v>
      </c>
      <c r="AP115" s="24">
        <v>27.577000000000002</v>
      </c>
      <c r="AQ115" s="24">
        <v>0.23234399999999999</v>
      </c>
      <c r="AR115" s="24">
        <v>27.572199999999999</v>
      </c>
      <c r="AS115" s="24">
        <v>0.22750400000000001</v>
      </c>
    </row>
    <row r="116" spans="1:45">
      <c r="A116" s="28" t="s">
        <v>503</v>
      </c>
      <c r="B116" s="19" t="s">
        <v>174</v>
      </c>
      <c r="C116" s="16" t="s">
        <v>710</v>
      </c>
      <c r="D116" s="19" t="s">
        <v>15</v>
      </c>
      <c r="E116" s="19" t="s">
        <v>16</v>
      </c>
      <c r="F116" s="16" t="s">
        <v>1182</v>
      </c>
      <c r="G116" s="19" t="s">
        <v>17</v>
      </c>
      <c r="H116" s="19" t="s">
        <v>18</v>
      </c>
      <c r="I116" s="19" t="s">
        <v>19</v>
      </c>
      <c r="J116" s="37">
        <v>150</v>
      </c>
      <c r="K116" s="19">
        <v>50</v>
      </c>
      <c r="L116" s="19">
        <f>J116*K116</f>
        <v>7500</v>
      </c>
      <c r="M116" s="19" t="s">
        <v>20</v>
      </c>
      <c r="N116" s="18" t="s">
        <v>179</v>
      </c>
      <c r="O116" s="19" t="s">
        <v>118</v>
      </c>
      <c r="P116" s="19" t="s">
        <v>117</v>
      </c>
      <c r="Q116" s="19" t="s">
        <v>119</v>
      </c>
      <c r="R116" s="19">
        <v>8</v>
      </c>
      <c r="S116" s="19" t="s">
        <v>24</v>
      </c>
      <c r="T116" s="19">
        <v>11</v>
      </c>
      <c r="U116" s="19" t="s">
        <v>25</v>
      </c>
      <c r="V116" s="19">
        <f>LEN(U116)</f>
        <v>8</v>
      </c>
      <c r="W116" s="19" t="s">
        <v>121</v>
      </c>
      <c r="X116" s="20">
        <v>1422667</v>
      </c>
      <c r="Y116" s="18">
        <f>(X116-AA116)</f>
        <v>6903</v>
      </c>
      <c r="Z116" s="21">
        <f>Y116*100/X116</f>
        <v>0.48521544395139549</v>
      </c>
      <c r="AA116" s="22">
        <v>1415764</v>
      </c>
      <c r="AB116" s="22">
        <v>1277637</v>
      </c>
      <c r="AC116" s="23">
        <f>(AB116*100)/AA116</f>
        <v>90.243642301965579</v>
      </c>
      <c r="AD116" s="22">
        <v>1194181</v>
      </c>
      <c r="AE116" s="24">
        <v>0.93467941207100003</v>
      </c>
      <c r="AF116" s="24">
        <v>6.5181973350999997E-2</v>
      </c>
      <c r="AG116" s="22">
        <v>1189428</v>
      </c>
      <c r="AH116" s="24">
        <v>0.93095926307700005</v>
      </c>
      <c r="AI116" s="24">
        <v>1.08967434063</v>
      </c>
      <c r="AJ116" s="25" t="s">
        <v>1326</v>
      </c>
      <c r="AK116" s="24">
        <v>30.8157</v>
      </c>
      <c r="AL116" s="24">
        <v>0.29725699999999999</v>
      </c>
      <c r="AM116" s="26">
        <v>0.15490499999999999</v>
      </c>
      <c r="AN116" s="24">
        <v>30.536799999999999</v>
      </c>
      <c r="AO116" s="24">
        <v>0.32689299999999999</v>
      </c>
      <c r="AP116" s="24">
        <v>31.3504</v>
      </c>
      <c r="AQ116" s="24">
        <v>0.37271900000000002</v>
      </c>
      <c r="AR116" s="24">
        <v>31.346499999999999</v>
      </c>
      <c r="AS116" s="24">
        <v>0.37271900000000002</v>
      </c>
    </row>
    <row r="117" spans="1:45">
      <c r="A117" s="28" t="s">
        <v>504</v>
      </c>
      <c r="B117" s="19" t="s">
        <v>174</v>
      </c>
      <c r="C117" s="16" t="s">
        <v>710</v>
      </c>
      <c r="D117" s="19" t="s">
        <v>15</v>
      </c>
      <c r="E117" s="19" t="s">
        <v>16</v>
      </c>
      <c r="F117" s="16" t="s">
        <v>1182</v>
      </c>
      <c r="G117" s="19" t="s">
        <v>17</v>
      </c>
      <c r="H117" s="19" t="s">
        <v>18</v>
      </c>
      <c r="I117" s="19" t="s">
        <v>19</v>
      </c>
      <c r="J117" s="37">
        <v>150</v>
      </c>
      <c r="K117" s="19">
        <v>50</v>
      </c>
      <c r="L117" s="19">
        <f>J117*K117</f>
        <v>7500</v>
      </c>
      <c r="M117" s="19" t="s">
        <v>20</v>
      </c>
      <c r="N117" s="18" t="s">
        <v>180</v>
      </c>
      <c r="O117" s="19" t="s">
        <v>118</v>
      </c>
      <c r="P117" s="19" t="s">
        <v>117</v>
      </c>
      <c r="Q117" s="19" t="s">
        <v>119</v>
      </c>
      <c r="R117" s="19">
        <v>8</v>
      </c>
      <c r="S117" s="19" t="s">
        <v>28</v>
      </c>
      <c r="T117" s="19">
        <v>11</v>
      </c>
      <c r="U117" s="19" t="s">
        <v>29</v>
      </c>
      <c r="V117" s="19">
        <f>LEN(U117)</f>
        <v>10</v>
      </c>
      <c r="W117" s="19" t="s">
        <v>121</v>
      </c>
      <c r="X117" s="20">
        <v>1025913</v>
      </c>
      <c r="Y117" s="18">
        <f>(X117-AA117)</f>
        <v>6315</v>
      </c>
      <c r="Z117" s="21">
        <f>Y117*100/X117</f>
        <v>0.61554927172187113</v>
      </c>
      <c r="AA117" s="22">
        <v>1019598</v>
      </c>
      <c r="AB117" s="22">
        <v>933521</v>
      </c>
      <c r="AC117" s="23">
        <f>(AB117*100)/AA117</f>
        <v>91.557751192136507</v>
      </c>
      <c r="AD117" s="22">
        <v>874477</v>
      </c>
      <c r="AE117" s="24">
        <v>0.93675128893699999</v>
      </c>
      <c r="AF117" s="24">
        <v>4.7759566421200002E-2</v>
      </c>
      <c r="AG117" s="22">
        <v>871724</v>
      </c>
      <c r="AH117" s="24">
        <v>0.93380223905000004</v>
      </c>
      <c r="AI117" s="24">
        <v>0.79937991906999994</v>
      </c>
      <c r="AJ117" s="25" t="s">
        <v>1326</v>
      </c>
      <c r="AK117" s="24">
        <v>22.875599999999999</v>
      </c>
      <c r="AL117" s="24">
        <v>0.47330899999999998</v>
      </c>
      <c r="AM117" s="26">
        <v>0.11568000000000001</v>
      </c>
      <c r="AN117" s="24">
        <v>22.672000000000001</v>
      </c>
      <c r="AO117" s="24">
        <v>0.51391500000000001</v>
      </c>
      <c r="AP117" s="24">
        <v>23.1067</v>
      </c>
      <c r="AQ117" s="24">
        <v>0.537296</v>
      </c>
      <c r="AR117" s="24">
        <v>23.101099999999999</v>
      </c>
      <c r="AS117" s="24">
        <v>0.537296</v>
      </c>
    </row>
    <row r="118" spans="1:45">
      <c r="A118" s="28" t="s">
        <v>505</v>
      </c>
      <c r="B118" s="19" t="s">
        <v>174</v>
      </c>
      <c r="C118" s="16" t="s">
        <v>710</v>
      </c>
      <c r="D118" s="19" t="s">
        <v>15</v>
      </c>
      <c r="E118" s="19" t="s">
        <v>16</v>
      </c>
      <c r="F118" s="16" t="s">
        <v>1182</v>
      </c>
      <c r="G118" s="19" t="s">
        <v>17</v>
      </c>
      <c r="H118" s="19" t="s">
        <v>18</v>
      </c>
      <c r="I118" s="19" t="s">
        <v>19</v>
      </c>
      <c r="J118" s="37">
        <v>150</v>
      </c>
      <c r="K118" s="19">
        <v>50</v>
      </c>
      <c r="L118" s="19">
        <f>J118*K118</f>
        <v>7500</v>
      </c>
      <c r="M118" s="19" t="s">
        <v>20</v>
      </c>
      <c r="N118" s="18" t="s">
        <v>181</v>
      </c>
      <c r="O118" s="19" t="s">
        <v>118</v>
      </c>
      <c r="P118" s="19" t="s">
        <v>117</v>
      </c>
      <c r="Q118" s="19" t="s">
        <v>119</v>
      </c>
      <c r="R118" s="19">
        <v>8</v>
      </c>
      <c r="S118" s="19" t="s">
        <v>31</v>
      </c>
      <c r="T118" s="19">
        <v>11</v>
      </c>
      <c r="U118" s="19" t="s">
        <v>32</v>
      </c>
      <c r="V118" s="19">
        <f>LEN(U118)</f>
        <v>6</v>
      </c>
      <c r="W118" s="19" t="s">
        <v>121</v>
      </c>
      <c r="X118" s="20">
        <v>811114</v>
      </c>
      <c r="Y118" s="18">
        <f>(X118-AA118)</f>
        <v>7293</v>
      </c>
      <c r="Z118" s="21">
        <f>Y118*100/X118</f>
        <v>0.89913378390707099</v>
      </c>
      <c r="AA118" s="22">
        <v>803821</v>
      </c>
      <c r="AB118" s="22">
        <v>720323</v>
      </c>
      <c r="AC118" s="23">
        <f>(AB118*100)/AA118</f>
        <v>89.612363946699574</v>
      </c>
      <c r="AD118" s="22">
        <v>676416</v>
      </c>
      <c r="AE118" s="24">
        <v>0.93904540046600005</v>
      </c>
      <c r="AF118" s="24">
        <v>3.7602546417100001E-2</v>
      </c>
      <c r="AG118" s="22">
        <v>674134</v>
      </c>
      <c r="AH118" s="24">
        <v>0.93587737723200004</v>
      </c>
      <c r="AI118" s="24">
        <v>0.62922430550399999</v>
      </c>
      <c r="AJ118" s="25" t="s">
        <v>1326</v>
      </c>
      <c r="AK118" s="24">
        <v>18.372299999999999</v>
      </c>
      <c r="AL118" s="24">
        <v>0.67727499999999996</v>
      </c>
      <c r="AM118" s="26">
        <v>0.13726099999999999</v>
      </c>
      <c r="AN118" s="24">
        <v>18.1906</v>
      </c>
      <c r="AO118" s="24">
        <v>0.75300299999999998</v>
      </c>
      <c r="AP118" s="24">
        <v>18.626899999999999</v>
      </c>
      <c r="AQ118" s="24">
        <v>0.65346800000000005</v>
      </c>
      <c r="AR118" s="24">
        <v>18.622499999999999</v>
      </c>
      <c r="AS118" s="24">
        <v>0.66314899999999999</v>
      </c>
    </row>
    <row r="119" spans="1:45">
      <c r="A119" s="28" t="s">
        <v>506</v>
      </c>
      <c r="B119" s="19" t="s">
        <v>174</v>
      </c>
      <c r="C119" s="16" t="s">
        <v>710</v>
      </c>
      <c r="D119" s="19" t="s">
        <v>15</v>
      </c>
      <c r="E119" s="19" t="s">
        <v>16</v>
      </c>
      <c r="F119" s="16" t="s">
        <v>1182</v>
      </c>
      <c r="G119" s="19" t="s">
        <v>17</v>
      </c>
      <c r="H119" s="19" t="s">
        <v>18</v>
      </c>
      <c r="I119" s="19" t="s">
        <v>19</v>
      </c>
      <c r="J119" s="37">
        <v>150</v>
      </c>
      <c r="K119" s="19">
        <v>50</v>
      </c>
      <c r="L119" s="19">
        <f>J119*K119</f>
        <v>7500</v>
      </c>
      <c r="M119" s="19" t="s">
        <v>20</v>
      </c>
      <c r="N119" s="18" t="s">
        <v>182</v>
      </c>
      <c r="O119" s="19" t="s">
        <v>118</v>
      </c>
      <c r="P119" s="19" t="s">
        <v>117</v>
      </c>
      <c r="Q119" s="19" t="s">
        <v>119</v>
      </c>
      <c r="R119" s="19">
        <v>8</v>
      </c>
      <c r="S119" s="19" t="s">
        <v>34</v>
      </c>
      <c r="T119" s="19">
        <v>11</v>
      </c>
      <c r="U119" s="19" t="s">
        <v>35</v>
      </c>
      <c r="V119" s="19">
        <f>LEN(U119)</f>
        <v>5</v>
      </c>
      <c r="W119" s="19" t="s">
        <v>121</v>
      </c>
      <c r="X119" s="20">
        <v>1637761</v>
      </c>
      <c r="Y119" s="18">
        <f>(X119-AA119)</f>
        <v>9596</v>
      </c>
      <c r="Z119" s="21">
        <f>Y119*100/X119</f>
        <v>0.58592187749006108</v>
      </c>
      <c r="AA119" s="22">
        <v>1628165</v>
      </c>
      <c r="AB119" s="22">
        <v>1452591</v>
      </c>
      <c r="AC119" s="23">
        <f>(AB119*100)/AA119</f>
        <v>89.216449192802941</v>
      </c>
      <c r="AD119" s="22">
        <v>1359562</v>
      </c>
      <c r="AE119" s="24">
        <v>0.93595650805999997</v>
      </c>
      <c r="AF119" s="24">
        <v>7.3928809977999999E-2</v>
      </c>
      <c r="AG119" s="22">
        <v>1355004</v>
      </c>
      <c r="AH119" s="24">
        <v>0.93281866678199998</v>
      </c>
      <c r="AI119" s="24">
        <v>1.23721927833</v>
      </c>
      <c r="AJ119" s="25" t="s">
        <v>1326</v>
      </c>
      <c r="AK119" s="24">
        <v>34.9193</v>
      </c>
      <c r="AL119" s="24">
        <v>0.18119399999999999</v>
      </c>
      <c r="AM119" s="26">
        <v>0.16719700000000001</v>
      </c>
      <c r="AN119" s="24">
        <v>34.613100000000003</v>
      </c>
      <c r="AO119" s="24">
        <v>0.206676</v>
      </c>
      <c r="AP119" s="24">
        <v>35.441899999999997</v>
      </c>
      <c r="AQ119" s="24">
        <v>0.26622800000000002</v>
      </c>
      <c r="AR119" s="24">
        <v>35.428699999999999</v>
      </c>
      <c r="AS119" s="24">
        <v>0.26622800000000002</v>
      </c>
    </row>
    <row r="120" spans="1:45">
      <c r="A120" s="28" t="s">
        <v>507</v>
      </c>
      <c r="B120" s="19" t="s">
        <v>174</v>
      </c>
      <c r="C120" s="16" t="s">
        <v>710</v>
      </c>
      <c r="D120" s="19" t="s">
        <v>15</v>
      </c>
      <c r="E120" s="19" t="s">
        <v>16</v>
      </c>
      <c r="F120" s="16" t="s">
        <v>1182</v>
      </c>
      <c r="G120" s="19" t="s">
        <v>17</v>
      </c>
      <c r="H120" s="19" t="s">
        <v>18</v>
      </c>
      <c r="I120" s="19" t="s">
        <v>19</v>
      </c>
      <c r="J120" s="37">
        <v>150</v>
      </c>
      <c r="K120" s="19">
        <v>50</v>
      </c>
      <c r="L120" s="19">
        <f>J120*K120</f>
        <v>7500</v>
      </c>
      <c r="M120" s="19" t="s">
        <v>20</v>
      </c>
      <c r="N120" s="18" t="s">
        <v>183</v>
      </c>
      <c r="O120" s="19" t="s">
        <v>118</v>
      </c>
      <c r="P120" s="19" t="s">
        <v>117</v>
      </c>
      <c r="Q120" s="19" t="s">
        <v>119</v>
      </c>
      <c r="R120" s="19">
        <v>8</v>
      </c>
      <c r="S120" s="19" t="s">
        <v>37</v>
      </c>
      <c r="T120" s="19">
        <v>11</v>
      </c>
      <c r="U120" s="19" t="s">
        <v>38</v>
      </c>
      <c r="V120" s="19">
        <f>LEN(U120)</f>
        <v>5</v>
      </c>
      <c r="W120" s="19" t="s">
        <v>121</v>
      </c>
      <c r="X120" s="20">
        <v>1600686</v>
      </c>
      <c r="Y120" s="18">
        <f>(X120-AA120)</f>
        <v>10669</v>
      </c>
      <c r="Z120" s="21">
        <f>Y120*100/X120</f>
        <v>0.66652672666594193</v>
      </c>
      <c r="AA120" s="22">
        <v>1590017</v>
      </c>
      <c r="AB120" s="22">
        <v>1418880</v>
      </c>
      <c r="AC120" s="23">
        <f>(AB120*100)/AA120</f>
        <v>89.236781745100842</v>
      </c>
      <c r="AD120" s="22">
        <v>1335508</v>
      </c>
      <c r="AE120" s="24">
        <v>0.94124097880000002</v>
      </c>
      <c r="AF120" s="24">
        <v>7.3339984838900002E-2</v>
      </c>
      <c r="AG120" s="22">
        <v>1330960</v>
      </c>
      <c r="AH120" s="24">
        <v>0.93803563373900001</v>
      </c>
      <c r="AI120" s="24">
        <v>1.22718590185</v>
      </c>
      <c r="AJ120" s="25" t="s">
        <v>1326</v>
      </c>
      <c r="AK120" s="24">
        <v>34.604300000000002</v>
      </c>
      <c r="AL120" s="24">
        <v>0.11443</v>
      </c>
      <c r="AM120" s="26">
        <v>0.16683600000000001</v>
      </c>
      <c r="AN120" s="24">
        <v>34.302300000000002</v>
      </c>
      <c r="AO120" s="24">
        <v>0.15643299999999999</v>
      </c>
      <c r="AP120" s="24">
        <v>34.9848</v>
      </c>
      <c r="AQ120" s="24">
        <v>0.198461</v>
      </c>
      <c r="AR120" s="24">
        <v>34.978000000000002</v>
      </c>
      <c r="AS120" s="24">
        <v>0.198461</v>
      </c>
    </row>
    <row r="121" spans="1:45">
      <c r="A121" s="28" t="s">
        <v>508</v>
      </c>
      <c r="B121" s="19" t="s">
        <v>174</v>
      </c>
      <c r="C121" s="16" t="s">
        <v>710</v>
      </c>
      <c r="D121" s="19" t="s">
        <v>15</v>
      </c>
      <c r="E121" s="19" t="s">
        <v>16</v>
      </c>
      <c r="F121" s="16" t="s">
        <v>1182</v>
      </c>
      <c r="G121" s="19" t="s">
        <v>17</v>
      </c>
      <c r="H121" s="19" t="s">
        <v>18</v>
      </c>
      <c r="I121" s="19" t="s">
        <v>19</v>
      </c>
      <c r="J121" s="37">
        <v>150</v>
      </c>
      <c r="K121" s="19">
        <v>50</v>
      </c>
      <c r="L121" s="19">
        <f>J121*K121</f>
        <v>7500</v>
      </c>
      <c r="M121" s="19" t="s">
        <v>20</v>
      </c>
      <c r="N121" s="18" t="s">
        <v>184</v>
      </c>
      <c r="O121" s="19" t="s">
        <v>118</v>
      </c>
      <c r="P121" s="19" t="s">
        <v>117</v>
      </c>
      <c r="Q121" s="19" t="s">
        <v>119</v>
      </c>
      <c r="R121" s="19">
        <v>8</v>
      </c>
      <c r="S121" s="19" t="s">
        <v>40</v>
      </c>
      <c r="T121" s="19">
        <v>12</v>
      </c>
      <c r="U121" s="19" t="s">
        <v>41</v>
      </c>
      <c r="V121" s="19">
        <f>LEN(U121)</f>
        <v>9</v>
      </c>
      <c r="W121" s="19" t="s">
        <v>121</v>
      </c>
      <c r="X121" s="20">
        <v>1466782</v>
      </c>
      <c r="Y121" s="18">
        <f>(X121-AA121)</f>
        <v>9560</v>
      </c>
      <c r="Z121" s="21">
        <f>Y121*100/X121</f>
        <v>0.65176692923692814</v>
      </c>
      <c r="AA121" s="22">
        <v>1457222</v>
      </c>
      <c r="AB121" s="22">
        <v>1324347</v>
      </c>
      <c r="AC121" s="23">
        <f>(AB121*100)/AA121</f>
        <v>90.881622704021765</v>
      </c>
      <c r="AD121" s="22">
        <v>1249747</v>
      </c>
      <c r="AE121" s="24">
        <v>0.94367035225700002</v>
      </c>
      <c r="AF121" s="24">
        <v>6.9783637485700004E-2</v>
      </c>
      <c r="AG121" s="22">
        <v>1245543</v>
      </c>
      <c r="AH121" s="24">
        <v>0.94049595763000005</v>
      </c>
      <c r="AI121" s="24">
        <v>1.1674158328399999</v>
      </c>
      <c r="AJ121" s="25" t="s">
        <v>1326</v>
      </c>
      <c r="AK121" s="24">
        <v>33.236899999999999</v>
      </c>
      <c r="AL121" s="24">
        <v>7.5824100000000005E-2</v>
      </c>
      <c r="AM121" s="26">
        <v>0.20086100000000001</v>
      </c>
      <c r="AN121" s="24">
        <v>32.9495</v>
      </c>
      <c r="AO121" s="24">
        <v>8.8994100000000007E-2</v>
      </c>
      <c r="AP121" s="24">
        <v>33.486400000000003</v>
      </c>
      <c r="AQ121" s="24">
        <v>0.116172</v>
      </c>
      <c r="AR121" s="24">
        <v>33.480200000000004</v>
      </c>
      <c r="AS121" s="24">
        <v>0.116172</v>
      </c>
    </row>
    <row r="122" spans="1:45">
      <c r="A122" s="28" t="s">
        <v>509</v>
      </c>
      <c r="B122" s="19" t="s">
        <v>174</v>
      </c>
      <c r="C122" s="16" t="s">
        <v>710</v>
      </c>
      <c r="D122" s="19" t="s">
        <v>15</v>
      </c>
      <c r="E122" s="19" t="s">
        <v>16</v>
      </c>
      <c r="F122" s="16" t="s">
        <v>1182</v>
      </c>
      <c r="G122" s="19" t="s">
        <v>17</v>
      </c>
      <c r="H122" s="19" t="s">
        <v>18</v>
      </c>
      <c r="I122" s="19" t="s">
        <v>19</v>
      </c>
      <c r="J122" s="37">
        <v>150</v>
      </c>
      <c r="K122" s="19">
        <v>50</v>
      </c>
      <c r="L122" s="19">
        <f>J122*K122</f>
        <v>7500</v>
      </c>
      <c r="M122" s="19" t="s">
        <v>20</v>
      </c>
      <c r="N122" s="18" t="s">
        <v>185</v>
      </c>
      <c r="O122" s="19" t="s">
        <v>118</v>
      </c>
      <c r="P122" s="19" t="s">
        <v>117</v>
      </c>
      <c r="Q122" s="19" t="s">
        <v>119</v>
      </c>
      <c r="R122" s="19">
        <v>8</v>
      </c>
      <c r="S122" s="19" t="s">
        <v>43</v>
      </c>
      <c r="T122" s="19">
        <v>12</v>
      </c>
      <c r="U122" s="19" t="s">
        <v>44</v>
      </c>
      <c r="V122" s="19">
        <f>LEN(U122)</f>
        <v>10</v>
      </c>
      <c r="W122" s="19" t="s">
        <v>121</v>
      </c>
      <c r="X122" s="20">
        <v>1461093</v>
      </c>
      <c r="Y122" s="18">
        <f>(X122-AA122)</f>
        <v>8593</v>
      </c>
      <c r="Z122" s="21">
        <f>Y122*100/X122</f>
        <v>0.58812135846246616</v>
      </c>
      <c r="AA122" s="22">
        <v>1452500</v>
      </c>
      <c r="AB122" s="22">
        <v>1309883</v>
      </c>
      <c r="AC122" s="23">
        <f>(AB122*100)/AA122</f>
        <v>90.181273666092949</v>
      </c>
      <c r="AD122" s="22">
        <v>1223487</v>
      </c>
      <c r="AE122" s="24">
        <v>0.93404296414300003</v>
      </c>
      <c r="AF122" s="24">
        <v>6.7025486635300002E-2</v>
      </c>
      <c r="AG122" s="22">
        <v>1218671</v>
      </c>
      <c r="AH122" s="24">
        <v>0.93036629989099995</v>
      </c>
      <c r="AI122" s="24">
        <v>1.1207961898300001</v>
      </c>
      <c r="AJ122" s="25" t="s">
        <v>1326</v>
      </c>
      <c r="AK122" s="24">
        <v>31.931799999999999</v>
      </c>
      <c r="AL122" s="24">
        <v>0.122918</v>
      </c>
      <c r="AM122" s="26">
        <v>0.174425</v>
      </c>
      <c r="AN122" s="24">
        <v>31.642700000000001</v>
      </c>
      <c r="AO122" s="24">
        <v>0.135987</v>
      </c>
      <c r="AP122" s="24">
        <v>32.480899999999998</v>
      </c>
      <c r="AQ122" s="24">
        <v>0.140375</v>
      </c>
      <c r="AR122" s="24">
        <v>32.473999999999997</v>
      </c>
      <c r="AS122" s="24">
        <v>0.140375</v>
      </c>
    </row>
    <row r="123" spans="1:45">
      <c r="A123" s="28" t="s">
        <v>1079</v>
      </c>
      <c r="B123" s="19" t="s">
        <v>1179</v>
      </c>
      <c r="C123" s="16" t="s">
        <v>1361</v>
      </c>
      <c r="D123" s="19" t="s">
        <v>314</v>
      </c>
      <c r="E123" s="19" t="s">
        <v>78</v>
      </c>
      <c r="F123" s="16" t="s">
        <v>1191</v>
      </c>
      <c r="G123" s="19" t="s">
        <v>192</v>
      </c>
      <c r="H123" s="19" t="s">
        <v>18</v>
      </c>
      <c r="I123" s="19" t="s">
        <v>19</v>
      </c>
      <c r="J123" s="30">
        <v>75.400000000000006</v>
      </c>
      <c r="K123" s="19">
        <v>50</v>
      </c>
      <c r="L123" s="19">
        <f>J123*K123</f>
        <v>3770.0000000000005</v>
      </c>
      <c r="M123" s="19" t="s">
        <v>20</v>
      </c>
      <c r="N123" s="18" t="s">
        <v>330</v>
      </c>
      <c r="O123" s="19" t="s">
        <v>80</v>
      </c>
      <c r="P123" s="19" t="s">
        <v>454</v>
      </c>
      <c r="Q123" s="19" t="s">
        <v>81</v>
      </c>
      <c r="R123" s="19">
        <v>3</v>
      </c>
      <c r="S123" s="19" t="s">
        <v>24</v>
      </c>
      <c r="T123" s="19">
        <v>3</v>
      </c>
      <c r="U123" s="19" t="s">
        <v>236</v>
      </c>
      <c r="V123" s="19">
        <f>LEN(U123)</f>
        <v>8</v>
      </c>
      <c r="W123" s="19" t="s">
        <v>82</v>
      </c>
      <c r="X123" s="20">
        <v>2471084</v>
      </c>
      <c r="Y123" s="18">
        <f>(X123-AA123)</f>
        <v>10317</v>
      </c>
      <c r="Z123" s="21">
        <f>Y123*100/X123</f>
        <v>0.41750907698807488</v>
      </c>
      <c r="AA123" s="22">
        <v>2460767</v>
      </c>
      <c r="AB123" s="22">
        <v>2261467</v>
      </c>
      <c r="AC123" s="23">
        <f>(AB123*100)/AA123</f>
        <v>91.900899191187136</v>
      </c>
      <c r="AD123" s="22">
        <v>2186596</v>
      </c>
      <c r="AE123" s="24">
        <v>0.96689272936500004</v>
      </c>
      <c r="AF123" s="24">
        <v>0.16653506315899999</v>
      </c>
      <c r="AG123" s="22">
        <v>2165676</v>
      </c>
      <c r="AH123" s="24">
        <v>0.95764209692199997</v>
      </c>
      <c r="AI123" s="24">
        <v>2.7581866436300002</v>
      </c>
      <c r="AJ123" s="25" t="s">
        <v>1326</v>
      </c>
      <c r="AK123" s="24">
        <v>75.869799999999998</v>
      </c>
      <c r="AL123" s="24">
        <v>0.11851100000000001</v>
      </c>
      <c r="AM123" s="26">
        <v>0.23517099999999999</v>
      </c>
      <c r="AN123" s="24">
        <v>75.009600000000006</v>
      </c>
      <c r="AO123" s="24">
        <v>0.14216899999999999</v>
      </c>
      <c r="AP123" s="24">
        <v>78.290199999999999</v>
      </c>
      <c r="AQ123" s="24">
        <v>0.116172</v>
      </c>
      <c r="AR123" s="24">
        <v>78.288300000000007</v>
      </c>
      <c r="AS123" s="24">
        <v>0.116172</v>
      </c>
    </row>
    <row r="124" spans="1:45">
      <c r="A124" s="28" t="s">
        <v>1080</v>
      </c>
      <c r="B124" s="19" t="s">
        <v>1179</v>
      </c>
      <c r="C124" s="16" t="s">
        <v>1361</v>
      </c>
      <c r="D124" s="19" t="s">
        <v>314</v>
      </c>
      <c r="E124" s="19" t="s">
        <v>78</v>
      </c>
      <c r="F124" s="16" t="s">
        <v>1191</v>
      </c>
      <c r="G124" s="19" t="s">
        <v>192</v>
      </c>
      <c r="H124" s="19" t="s">
        <v>18</v>
      </c>
      <c r="I124" s="19" t="s">
        <v>19</v>
      </c>
      <c r="J124" s="30">
        <v>22.5</v>
      </c>
      <c r="K124" s="19">
        <v>50</v>
      </c>
      <c r="L124" s="19">
        <f>J124*K124</f>
        <v>1125</v>
      </c>
      <c r="M124" s="19" t="s">
        <v>20</v>
      </c>
      <c r="N124" s="18" t="s">
        <v>331</v>
      </c>
      <c r="O124" s="19" t="s">
        <v>80</v>
      </c>
      <c r="P124" s="19" t="s">
        <v>454</v>
      </c>
      <c r="Q124" s="19" t="s">
        <v>81</v>
      </c>
      <c r="R124" s="19">
        <v>3</v>
      </c>
      <c r="S124" s="19" t="s">
        <v>24</v>
      </c>
      <c r="T124" s="19">
        <v>4</v>
      </c>
      <c r="U124" s="19" t="s">
        <v>310</v>
      </c>
      <c r="V124" s="19">
        <f>LEN(U124)</f>
        <v>7</v>
      </c>
      <c r="W124" s="19" t="s">
        <v>82</v>
      </c>
      <c r="X124" s="20">
        <v>2987505</v>
      </c>
      <c r="Y124" s="18">
        <f>(X124-AA124)</f>
        <v>16116</v>
      </c>
      <c r="Z124" s="21">
        <f>Y124*100/X124</f>
        <v>0.53944679590494404</v>
      </c>
      <c r="AA124" s="22">
        <v>2971389</v>
      </c>
      <c r="AB124" s="22">
        <v>2709839</v>
      </c>
      <c r="AC124" s="23">
        <f>(AB124*100)/AA124</f>
        <v>91.197719315781271</v>
      </c>
      <c r="AD124" s="22">
        <v>2616288</v>
      </c>
      <c r="AE124" s="24">
        <v>0.96547728481299999</v>
      </c>
      <c r="AF124" s="24">
        <v>0.196528400238</v>
      </c>
      <c r="AG124" s="22">
        <v>2589275</v>
      </c>
      <c r="AH124" s="24">
        <v>0.95550879591000004</v>
      </c>
      <c r="AI124" s="24">
        <v>3.2513555421100002</v>
      </c>
      <c r="AJ124" s="25" t="s">
        <v>1326</v>
      </c>
      <c r="AK124" s="24">
        <v>92.314999999999998</v>
      </c>
      <c r="AL124" s="24">
        <v>8.10477E-2</v>
      </c>
      <c r="AM124" s="26">
        <v>0.23039699999999999</v>
      </c>
      <c r="AN124" s="24">
        <v>91.280500000000004</v>
      </c>
      <c r="AO124" s="24">
        <v>8.1941200000000006E-2</v>
      </c>
      <c r="AP124" s="24">
        <v>95.438999999999993</v>
      </c>
      <c r="AQ124" s="24">
        <v>9.1969599999999999E-2</v>
      </c>
      <c r="AR124" s="24">
        <v>95.447199999999995</v>
      </c>
      <c r="AS124" s="24">
        <v>9.1969599999999999E-2</v>
      </c>
    </row>
    <row r="125" spans="1:45">
      <c r="A125" s="28" t="s">
        <v>510</v>
      </c>
      <c r="B125" s="19" t="s">
        <v>189</v>
      </c>
      <c r="C125" s="16" t="s">
        <v>712</v>
      </c>
      <c r="D125" s="19" t="s">
        <v>190</v>
      </c>
      <c r="E125" s="19" t="s">
        <v>191</v>
      </c>
      <c r="F125" s="16" t="s">
        <v>1310</v>
      </c>
      <c r="G125" s="19" t="s">
        <v>192</v>
      </c>
      <c r="H125" s="19" t="s">
        <v>18</v>
      </c>
      <c r="I125" s="29" t="s">
        <v>19</v>
      </c>
      <c r="J125" s="30">
        <v>125</v>
      </c>
      <c r="K125" s="19">
        <v>50</v>
      </c>
      <c r="L125" s="19">
        <f>J125*K125</f>
        <v>6250</v>
      </c>
      <c r="M125" s="19" t="s">
        <v>20</v>
      </c>
      <c r="N125" s="18" t="s">
        <v>188</v>
      </c>
      <c r="O125" s="19" t="s">
        <v>80</v>
      </c>
      <c r="P125" s="19" t="s">
        <v>454</v>
      </c>
      <c r="Q125" s="19" t="s">
        <v>81</v>
      </c>
      <c r="R125" s="19">
        <v>3</v>
      </c>
      <c r="S125" s="19" t="s">
        <v>28</v>
      </c>
      <c r="T125" s="19">
        <v>9</v>
      </c>
      <c r="U125" s="19" t="s">
        <v>113</v>
      </c>
      <c r="V125" s="31">
        <f>LEN(U125)</f>
        <v>6</v>
      </c>
      <c r="W125" s="19" t="s">
        <v>82</v>
      </c>
      <c r="X125" s="20">
        <v>2060226</v>
      </c>
      <c r="Y125" s="18">
        <f>(X125-AA125)</f>
        <v>6047</v>
      </c>
      <c r="Z125" s="21">
        <f>Y125*100/X125</f>
        <v>0.29351148854543141</v>
      </c>
      <c r="AA125" s="22">
        <v>2054179</v>
      </c>
      <c r="AB125" s="22">
        <v>1914527</v>
      </c>
      <c r="AC125" s="23">
        <f>(AB125*100)/AA125</f>
        <v>93.201566173152386</v>
      </c>
      <c r="AD125" s="22">
        <v>1858794</v>
      </c>
      <c r="AE125" s="24">
        <v>0.97088941550600005</v>
      </c>
      <c r="AF125" s="24">
        <v>0.14323737012099999</v>
      </c>
      <c r="AG125" s="22">
        <v>1840894</v>
      </c>
      <c r="AH125" s="24">
        <v>0.96153984770099998</v>
      </c>
      <c r="AI125" s="24">
        <v>2.3706257693000001</v>
      </c>
      <c r="AJ125" s="25" t="s">
        <v>1326</v>
      </c>
      <c r="AK125" s="24">
        <v>61.716900000000003</v>
      </c>
      <c r="AL125" s="24">
        <v>0.25407999999999997</v>
      </c>
      <c r="AM125" s="26">
        <v>0.216782</v>
      </c>
      <c r="AN125" s="24">
        <v>61.041800000000002</v>
      </c>
      <c r="AO125" s="24">
        <v>0.27039000000000002</v>
      </c>
      <c r="AP125" s="24">
        <v>63.014000000000003</v>
      </c>
      <c r="AQ125" s="24">
        <v>0.304952</v>
      </c>
      <c r="AR125" s="24">
        <v>63.025100000000002</v>
      </c>
      <c r="AS125" s="24">
        <v>0.304952</v>
      </c>
    </row>
    <row r="126" spans="1:45">
      <c r="A126" s="28" t="s">
        <v>511</v>
      </c>
      <c r="B126" s="19" t="s">
        <v>189</v>
      </c>
      <c r="C126" s="16" t="s">
        <v>712</v>
      </c>
      <c r="D126" s="19" t="s">
        <v>190</v>
      </c>
      <c r="E126" s="19" t="s">
        <v>191</v>
      </c>
      <c r="F126" s="16" t="s">
        <v>1310</v>
      </c>
      <c r="G126" s="19" t="s">
        <v>192</v>
      </c>
      <c r="H126" s="19" t="s">
        <v>18</v>
      </c>
      <c r="I126" s="29" t="s">
        <v>19</v>
      </c>
      <c r="J126" s="30">
        <v>125</v>
      </c>
      <c r="K126" s="19">
        <v>50</v>
      </c>
      <c r="L126" s="19">
        <f>J126*K126</f>
        <v>6250</v>
      </c>
      <c r="M126" s="19" t="s">
        <v>20</v>
      </c>
      <c r="N126" s="18" t="s">
        <v>193</v>
      </c>
      <c r="O126" s="19" t="s">
        <v>80</v>
      </c>
      <c r="P126" s="19" t="s">
        <v>454</v>
      </c>
      <c r="Q126" s="19" t="s">
        <v>81</v>
      </c>
      <c r="R126" s="19">
        <v>3</v>
      </c>
      <c r="S126" s="19" t="s">
        <v>28</v>
      </c>
      <c r="T126" s="19">
        <v>10</v>
      </c>
      <c r="U126" s="19" t="s">
        <v>60</v>
      </c>
      <c r="V126" s="31">
        <f>LEN(U126)</f>
        <v>5</v>
      </c>
      <c r="W126" s="19" t="s">
        <v>82</v>
      </c>
      <c r="X126" s="20">
        <v>1770841</v>
      </c>
      <c r="Y126" s="18">
        <f>(X126-AA126)</f>
        <v>6777</v>
      </c>
      <c r="Z126" s="21">
        <f>Y126*100/X126</f>
        <v>0.38269951960678572</v>
      </c>
      <c r="AA126" s="22">
        <v>1764064</v>
      </c>
      <c r="AB126" s="22">
        <v>1623368</v>
      </c>
      <c r="AC126" s="23">
        <f>(AB126*100)/AA126</f>
        <v>92.024325648049057</v>
      </c>
      <c r="AD126" s="22">
        <v>1565057</v>
      </c>
      <c r="AE126" s="24">
        <v>0.96408023319400005</v>
      </c>
      <c r="AF126" s="24">
        <v>0.120436973428</v>
      </c>
      <c r="AG126" s="22">
        <v>1549855</v>
      </c>
      <c r="AH126" s="24">
        <v>0.95471575144999998</v>
      </c>
      <c r="AI126" s="24">
        <v>1.99293054925</v>
      </c>
      <c r="AJ126" s="25" t="s">
        <v>1326</v>
      </c>
      <c r="AK126" s="24">
        <v>54.496699999999997</v>
      </c>
      <c r="AL126" s="24">
        <v>0.58308700000000002</v>
      </c>
      <c r="AM126" s="26">
        <v>0.18790200000000001</v>
      </c>
      <c r="AN126" s="24">
        <v>53.874200000000002</v>
      </c>
      <c r="AO126" s="24">
        <v>0.62089799999999995</v>
      </c>
      <c r="AP126" s="24">
        <v>55.824300000000001</v>
      </c>
      <c r="AQ126" s="24">
        <v>0.51793400000000001</v>
      </c>
      <c r="AR126" s="24">
        <v>55.821800000000003</v>
      </c>
      <c r="AS126" s="24">
        <v>0.52761499999999995</v>
      </c>
    </row>
    <row r="127" spans="1:45">
      <c r="A127" s="28" t="s">
        <v>512</v>
      </c>
      <c r="B127" s="19" t="s">
        <v>189</v>
      </c>
      <c r="C127" s="16" t="s">
        <v>712</v>
      </c>
      <c r="D127" s="19" t="s">
        <v>190</v>
      </c>
      <c r="E127" s="19" t="s">
        <v>191</v>
      </c>
      <c r="F127" s="16" t="s">
        <v>1310</v>
      </c>
      <c r="G127" s="19" t="s">
        <v>192</v>
      </c>
      <c r="H127" s="19" t="s">
        <v>18</v>
      </c>
      <c r="I127" s="29" t="s">
        <v>19</v>
      </c>
      <c r="J127" s="30">
        <v>125</v>
      </c>
      <c r="K127" s="19">
        <v>50</v>
      </c>
      <c r="L127" s="19">
        <f>J127*K127</f>
        <v>6250</v>
      </c>
      <c r="M127" s="19" t="s">
        <v>20</v>
      </c>
      <c r="N127" s="18" t="s">
        <v>194</v>
      </c>
      <c r="O127" s="19" t="s">
        <v>80</v>
      </c>
      <c r="P127" s="19" t="s">
        <v>454</v>
      </c>
      <c r="Q127" s="19" t="s">
        <v>81</v>
      </c>
      <c r="R127" s="19">
        <v>3</v>
      </c>
      <c r="S127" s="19" t="s">
        <v>28</v>
      </c>
      <c r="T127" s="19">
        <v>11</v>
      </c>
      <c r="U127" s="19" t="s">
        <v>29</v>
      </c>
      <c r="V127" s="31">
        <f>LEN(U127)</f>
        <v>10</v>
      </c>
      <c r="W127" s="19" t="s">
        <v>82</v>
      </c>
      <c r="X127" s="20">
        <v>1466648</v>
      </c>
      <c r="Y127" s="18">
        <f>(X127-AA127)</f>
        <v>17381</v>
      </c>
      <c r="Z127" s="21">
        <f>Y127*100/X127</f>
        <v>1.185083264696096</v>
      </c>
      <c r="AA127" s="22">
        <v>1449267</v>
      </c>
      <c r="AB127" s="22">
        <v>1356494</v>
      </c>
      <c r="AC127" s="23">
        <f>(AB127*100)/AA127</f>
        <v>93.598626064072391</v>
      </c>
      <c r="AD127" s="22">
        <v>1306329</v>
      </c>
      <c r="AE127" s="24">
        <v>0.96301863480399996</v>
      </c>
      <c r="AF127" s="24">
        <v>9.7075757432900006E-2</v>
      </c>
      <c r="AG127" s="22">
        <v>1296629</v>
      </c>
      <c r="AH127" s="24">
        <v>0.95586784755400001</v>
      </c>
      <c r="AI127" s="24">
        <v>1.6122141620699999</v>
      </c>
      <c r="AJ127" s="25" t="s">
        <v>1326</v>
      </c>
      <c r="AK127" s="24">
        <v>50.152799999999999</v>
      </c>
      <c r="AL127" s="24">
        <v>0.23563400000000001</v>
      </c>
      <c r="AM127" s="26">
        <v>0.215833</v>
      </c>
      <c r="AN127" s="24">
        <v>49.506999999999998</v>
      </c>
      <c r="AO127" s="24">
        <v>0.264843</v>
      </c>
      <c r="AP127" s="24">
        <v>51.056100000000001</v>
      </c>
      <c r="AQ127" s="24">
        <v>0.30979200000000001</v>
      </c>
      <c r="AR127" s="24">
        <v>51.0593</v>
      </c>
      <c r="AS127" s="24">
        <v>0.314633</v>
      </c>
    </row>
    <row r="128" spans="1:45">
      <c r="A128" s="28" t="s">
        <v>513</v>
      </c>
      <c r="B128" s="19" t="s">
        <v>189</v>
      </c>
      <c r="C128" s="16" t="s">
        <v>712</v>
      </c>
      <c r="D128" s="19" t="s">
        <v>190</v>
      </c>
      <c r="E128" s="19" t="s">
        <v>191</v>
      </c>
      <c r="F128" s="16" t="s">
        <v>1310</v>
      </c>
      <c r="G128" s="19" t="s">
        <v>192</v>
      </c>
      <c r="H128" s="19" t="s">
        <v>18</v>
      </c>
      <c r="I128" s="29" t="s">
        <v>19</v>
      </c>
      <c r="J128" s="30">
        <v>125</v>
      </c>
      <c r="K128" s="19">
        <v>50</v>
      </c>
      <c r="L128" s="19">
        <f>J128*K128</f>
        <v>6250</v>
      </c>
      <c r="M128" s="19" t="s">
        <v>20</v>
      </c>
      <c r="N128" s="18" t="s">
        <v>195</v>
      </c>
      <c r="O128" s="19" t="s">
        <v>80</v>
      </c>
      <c r="P128" s="19" t="s">
        <v>454</v>
      </c>
      <c r="Q128" s="19" t="s">
        <v>81</v>
      </c>
      <c r="R128" s="19">
        <v>3</v>
      </c>
      <c r="S128" s="19" t="s">
        <v>28</v>
      </c>
      <c r="T128" s="19">
        <v>12</v>
      </c>
      <c r="U128" s="19" t="s">
        <v>51</v>
      </c>
      <c r="V128" s="31">
        <f>LEN(U128)</f>
        <v>10</v>
      </c>
      <c r="W128" s="19" t="s">
        <v>82</v>
      </c>
      <c r="X128" s="20">
        <v>2025246</v>
      </c>
      <c r="Y128" s="18">
        <f>(X128-AA128)</f>
        <v>10220</v>
      </c>
      <c r="Z128" s="21">
        <f>Y128*100/X128</f>
        <v>0.50463005481803203</v>
      </c>
      <c r="AA128" s="22">
        <v>2015026</v>
      </c>
      <c r="AB128" s="22">
        <v>1860988</v>
      </c>
      <c r="AC128" s="23">
        <f>(AB128*100)/AA128</f>
        <v>92.355532881461585</v>
      </c>
      <c r="AD128" s="22">
        <v>1797513</v>
      </c>
      <c r="AE128" s="24">
        <v>0.96589177361699996</v>
      </c>
      <c r="AF128" s="24">
        <v>0.13249391869300001</v>
      </c>
      <c r="AG128" s="22">
        <v>1784962</v>
      </c>
      <c r="AH128" s="24">
        <v>0.95914750659299997</v>
      </c>
      <c r="AI128" s="24">
        <v>2.20139872178</v>
      </c>
      <c r="AJ128" s="25" t="s">
        <v>1326</v>
      </c>
      <c r="AK128" s="24">
        <v>69.829300000000003</v>
      </c>
      <c r="AL128" s="24">
        <v>8.5291900000000004E-2</v>
      </c>
      <c r="AM128" s="26">
        <v>0.23372000000000001</v>
      </c>
      <c r="AN128" s="24">
        <v>68.921499999999995</v>
      </c>
      <c r="AO128" s="24">
        <v>9.4858399999999995E-2</v>
      </c>
      <c r="AP128" s="24">
        <v>71.046599999999998</v>
      </c>
      <c r="AQ128" s="24">
        <v>0.12585299999999999</v>
      </c>
      <c r="AR128" s="24">
        <v>71.068299999999994</v>
      </c>
      <c r="AS128" s="24">
        <v>0.12585299999999999</v>
      </c>
    </row>
    <row r="129" spans="1:45">
      <c r="A129" s="28" t="s">
        <v>514</v>
      </c>
      <c r="B129" s="19" t="s">
        <v>189</v>
      </c>
      <c r="C129" s="16" t="s">
        <v>712</v>
      </c>
      <c r="D129" s="19" t="s">
        <v>190</v>
      </c>
      <c r="E129" s="19" t="s">
        <v>191</v>
      </c>
      <c r="F129" s="16" t="s">
        <v>1310</v>
      </c>
      <c r="G129" s="19" t="s">
        <v>192</v>
      </c>
      <c r="H129" s="19" t="s">
        <v>18</v>
      </c>
      <c r="I129" s="29" t="s">
        <v>19</v>
      </c>
      <c r="J129" s="30">
        <v>125</v>
      </c>
      <c r="K129" s="19">
        <v>50</v>
      </c>
      <c r="L129" s="19">
        <f>J129*K129</f>
        <v>6250</v>
      </c>
      <c r="M129" s="19" t="s">
        <v>20</v>
      </c>
      <c r="N129" s="18" t="s">
        <v>196</v>
      </c>
      <c r="O129" s="19" t="s">
        <v>80</v>
      </c>
      <c r="P129" s="19" t="s">
        <v>454</v>
      </c>
      <c r="Q129" s="19" t="s">
        <v>81</v>
      </c>
      <c r="R129" s="19">
        <v>3</v>
      </c>
      <c r="S129" s="19" t="s">
        <v>31</v>
      </c>
      <c r="T129" s="19">
        <v>1</v>
      </c>
      <c r="U129" s="19" t="s">
        <v>197</v>
      </c>
      <c r="V129" s="31">
        <f>LEN(U129)</f>
        <v>6</v>
      </c>
      <c r="W129" s="19" t="s">
        <v>82</v>
      </c>
      <c r="X129" s="20">
        <v>4904282</v>
      </c>
      <c r="Y129" s="18">
        <f>(X129-AA129)</f>
        <v>37998</v>
      </c>
      <c r="Z129" s="21">
        <f>Y129*100/X129</f>
        <v>0.77479231414506755</v>
      </c>
      <c r="AA129" s="22">
        <v>4866284</v>
      </c>
      <c r="AB129" s="22">
        <v>4467644</v>
      </c>
      <c r="AC129" s="23">
        <f>(AB129*100)/AA129</f>
        <v>91.808122994876584</v>
      </c>
      <c r="AD129" s="22">
        <v>4327869</v>
      </c>
      <c r="AE129" s="24">
        <v>0.96871393513000004</v>
      </c>
      <c r="AF129" s="24">
        <v>0.32707598024399998</v>
      </c>
      <c r="AG129" s="22">
        <v>4289360</v>
      </c>
      <c r="AH129" s="24">
        <v>0.96009440322499995</v>
      </c>
      <c r="AI129" s="24">
        <v>5.4224065683999996</v>
      </c>
      <c r="AJ129" s="25" t="s">
        <v>1326</v>
      </c>
      <c r="AK129" s="24">
        <v>154.38200000000001</v>
      </c>
      <c r="AL129" s="24">
        <v>5.0685399999999999E-2</v>
      </c>
      <c r="AM129" s="26">
        <v>0.19777600000000001</v>
      </c>
      <c r="AN129" s="24">
        <v>152.50200000000001</v>
      </c>
      <c r="AO129" s="24">
        <v>6.5140799999999999E-2</v>
      </c>
      <c r="AP129" s="24">
        <v>157.636</v>
      </c>
      <c r="AQ129" s="24">
        <v>5.8086100000000002E-2</v>
      </c>
      <c r="AR129" s="24">
        <v>157.66</v>
      </c>
      <c r="AS129" s="24">
        <v>5.8086100000000002E-2</v>
      </c>
    </row>
    <row r="130" spans="1:45">
      <c r="A130" s="28" t="s">
        <v>515</v>
      </c>
      <c r="B130" s="19" t="s">
        <v>189</v>
      </c>
      <c r="C130" s="16" t="s">
        <v>712</v>
      </c>
      <c r="D130" s="19" t="s">
        <v>190</v>
      </c>
      <c r="E130" s="19" t="s">
        <v>191</v>
      </c>
      <c r="F130" s="16" t="s">
        <v>1310</v>
      </c>
      <c r="G130" s="19" t="s">
        <v>192</v>
      </c>
      <c r="H130" s="19" t="s">
        <v>18</v>
      </c>
      <c r="I130" s="29" t="s">
        <v>19</v>
      </c>
      <c r="J130" s="30">
        <v>125</v>
      </c>
      <c r="K130" s="19">
        <v>50</v>
      </c>
      <c r="L130" s="19">
        <f>J130*K130</f>
        <v>6250</v>
      </c>
      <c r="M130" s="19" t="s">
        <v>20</v>
      </c>
      <c r="N130" s="18" t="s">
        <v>198</v>
      </c>
      <c r="O130" s="19" t="s">
        <v>80</v>
      </c>
      <c r="P130" s="19" t="s">
        <v>454</v>
      </c>
      <c r="Q130" s="19" t="s">
        <v>81</v>
      </c>
      <c r="R130" s="19">
        <v>3</v>
      </c>
      <c r="S130" s="19" t="s">
        <v>31</v>
      </c>
      <c r="T130" s="19">
        <v>2</v>
      </c>
      <c r="U130" s="19" t="s">
        <v>199</v>
      </c>
      <c r="V130" s="31">
        <f>LEN(U130)</f>
        <v>6</v>
      </c>
      <c r="W130" s="19" t="s">
        <v>82</v>
      </c>
      <c r="X130" s="20">
        <v>2741284</v>
      </c>
      <c r="Y130" s="18">
        <f>(X130-AA130)</f>
        <v>11659</v>
      </c>
      <c r="Z130" s="21">
        <f>Y130*100/X130</f>
        <v>0.4253116422815002</v>
      </c>
      <c r="AA130" s="22">
        <v>2729625</v>
      </c>
      <c r="AB130" s="22">
        <v>2512378</v>
      </c>
      <c r="AC130" s="23">
        <f>(AB130*100)/AA130</f>
        <v>92.041141182396856</v>
      </c>
      <c r="AD130" s="22">
        <v>2433121</v>
      </c>
      <c r="AE130" s="24">
        <v>0.96845339355799998</v>
      </c>
      <c r="AF130" s="24">
        <v>0.184707597985</v>
      </c>
      <c r="AG130" s="22">
        <v>2407367</v>
      </c>
      <c r="AH130" s="24">
        <v>0.95820254754699996</v>
      </c>
      <c r="AI130" s="24">
        <v>3.0570296516000002</v>
      </c>
      <c r="AJ130" s="25" t="s">
        <v>1326</v>
      </c>
      <c r="AK130" s="24">
        <v>85.641400000000004</v>
      </c>
      <c r="AL130" s="24">
        <v>7.7783000000000005E-2</v>
      </c>
      <c r="AM130" s="26">
        <v>0.215222</v>
      </c>
      <c r="AN130" s="24">
        <v>84.621200000000002</v>
      </c>
      <c r="AO130" s="24">
        <v>8.3129900000000007E-2</v>
      </c>
      <c r="AP130" s="24">
        <v>87.518600000000006</v>
      </c>
      <c r="AQ130" s="24">
        <v>0.106491</v>
      </c>
      <c r="AR130" s="24">
        <v>87.514200000000002</v>
      </c>
      <c r="AS130" s="24">
        <v>0.106491</v>
      </c>
    </row>
    <row r="131" spans="1:45">
      <c r="A131" s="28" t="s">
        <v>516</v>
      </c>
      <c r="B131" s="19" t="s">
        <v>189</v>
      </c>
      <c r="C131" s="16" t="s">
        <v>712</v>
      </c>
      <c r="D131" s="19" t="s">
        <v>190</v>
      </c>
      <c r="E131" s="19" t="s">
        <v>191</v>
      </c>
      <c r="F131" s="16" t="s">
        <v>1310</v>
      </c>
      <c r="G131" s="19" t="s">
        <v>192</v>
      </c>
      <c r="H131" s="19" t="s">
        <v>18</v>
      </c>
      <c r="I131" s="29" t="s">
        <v>19</v>
      </c>
      <c r="J131" s="30">
        <v>125</v>
      </c>
      <c r="K131" s="19">
        <v>50</v>
      </c>
      <c r="L131" s="19">
        <f>J131*K131</f>
        <v>6250</v>
      </c>
      <c r="M131" s="19" t="s">
        <v>20</v>
      </c>
      <c r="N131" s="18" t="s">
        <v>200</v>
      </c>
      <c r="O131" s="19" t="s">
        <v>80</v>
      </c>
      <c r="P131" s="19" t="s">
        <v>454</v>
      </c>
      <c r="Q131" s="19" t="s">
        <v>81</v>
      </c>
      <c r="R131" s="19">
        <v>3</v>
      </c>
      <c r="S131" s="19" t="s">
        <v>31</v>
      </c>
      <c r="T131" s="19">
        <v>3</v>
      </c>
      <c r="U131" s="19" t="s">
        <v>115</v>
      </c>
      <c r="V131" s="31">
        <f>LEN(U131)</f>
        <v>6</v>
      </c>
      <c r="W131" s="19" t="s">
        <v>82</v>
      </c>
      <c r="X131" s="20">
        <v>2444488</v>
      </c>
      <c r="Y131" s="18">
        <f>(X131-AA131)</f>
        <v>10232</v>
      </c>
      <c r="Z131" s="21">
        <f>Y131*100/X131</f>
        <v>0.4185743599477682</v>
      </c>
      <c r="AA131" s="22">
        <v>2434256</v>
      </c>
      <c r="AB131" s="22">
        <v>2243548</v>
      </c>
      <c r="AC131" s="23">
        <f>(AB131*100)/AA131</f>
        <v>92.165655543213205</v>
      </c>
      <c r="AD131" s="22">
        <v>2174714</v>
      </c>
      <c r="AE131" s="24">
        <v>0.96931913201800002</v>
      </c>
      <c r="AF131" s="24">
        <v>0.16584199671800001</v>
      </c>
      <c r="AG131" s="22">
        <v>2154097</v>
      </c>
      <c r="AH131" s="24">
        <v>0.96012966961299995</v>
      </c>
      <c r="AI131" s="24">
        <v>2.7474346873400002</v>
      </c>
      <c r="AJ131" s="25" t="s">
        <v>1326</v>
      </c>
      <c r="AK131" s="24">
        <v>75.060900000000004</v>
      </c>
      <c r="AL131" s="24">
        <v>0.163157</v>
      </c>
      <c r="AM131" s="26">
        <v>0.21489</v>
      </c>
      <c r="AN131" s="24">
        <v>74.188100000000006</v>
      </c>
      <c r="AO131" s="24">
        <v>0.16958799999999999</v>
      </c>
      <c r="AP131" s="24">
        <v>76.944299999999998</v>
      </c>
      <c r="AQ131" s="24">
        <v>0.18393899999999999</v>
      </c>
      <c r="AR131" s="24">
        <v>76.978899999999996</v>
      </c>
      <c r="AS131" s="24">
        <v>0.18393899999999999</v>
      </c>
    </row>
    <row r="132" spans="1:45">
      <c r="A132" s="28" t="s">
        <v>517</v>
      </c>
      <c r="B132" s="19" t="s">
        <v>189</v>
      </c>
      <c r="C132" s="16" t="s">
        <v>712</v>
      </c>
      <c r="D132" s="19" t="s">
        <v>190</v>
      </c>
      <c r="E132" s="19" t="s">
        <v>191</v>
      </c>
      <c r="F132" s="16" t="s">
        <v>1310</v>
      </c>
      <c r="G132" s="19" t="s">
        <v>192</v>
      </c>
      <c r="H132" s="19" t="s">
        <v>18</v>
      </c>
      <c r="I132" s="29" t="s">
        <v>19</v>
      </c>
      <c r="J132" s="30">
        <v>125</v>
      </c>
      <c r="K132" s="19">
        <v>50</v>
      </c>
      <c r="L132" s="19">
        <f>J132*K132</f>
        <v>6250</v>
      </c>
      <c r="M132" s="19" t="s">
        <v>20</v>
      </c>
      <c r="N132" s="18" t="s">
        <v>201</v>
      </c>
      <c r="O132" s="19" t="s">
        <v>80</v>
      </c>
      <c r="P132" s="19" t="s">
        <v>454</v>
      </c>
      <c r="Q132" s="19" t="s">
        <v>81</v>
      </c>
      <c r="R132" s="19">
        <v>3</v>
      </c>
      <c r="S132" s="19" t="s">
        <v>31</v>
      </c>
      <c r="T132" s="19">
        <v>4</v>
      </c>
      <c r="U132" s="19" t="s">
        <v>202</v>
      </c>
      <c r="V132" s="31">
        <f>LEN(U132)</f>
        <v>6</v>
      </c>
      <c r="W132" s="19" t="s">
        <v>82</v>
      </c>
      <c r="X132" s="20">
        <v>3122978</v>
      </c>
      <c r="Y132" s="18">
        <f>(X132-AA132)</f>
        <v>8880</v>
      </c>
      <c r="Z132" s="21">
        <f>Y132*100/X132</f>
        <v>0.28434398193006805</v>
      </c>
      <c r="AA132" s="22">
        <v>3114098</v>
      </c>
      <c r="AB132" s="22">
        <v>2852420</v>
      </c>
      <c r="AC132" s="23">
        <f>(AB132*100)/AA132</f>
        <v>91.596988919423865</v>
      </c>
      <c r="AD132" s="22">
        <v>2758314</v>
      </c>
      <c r="AE132" s="24">
        <v>0.96700836482700003</v>
      </c>
      <c r="AF132" s="24">
        <v>0.211624068374</v>
      </c>
      <c r="AG132" s="22">
        <v>2728750</v>
      </c>
      <c r="AH132" s="24">
        <v>0.95664383225500005</v>
      </c>
      <c r="AI132" s="24">
        <v>3.4995672331000001</v>
      </c>
      <c r="AJ132" s="25" t="s">
        <v>1326</v>
      </c>
      <c r="AK132" s="24">
        <v>93.566500000000005</v>
      </c>
      <c r="AL132" s="24">
        <v>0.107819</v>
      </c>
      <c r="AM132" s="26">
        <v>0.21573400000000001</v>
      </c>
      <c r="AN132" s="24">
        <v>92.533100000000005</v>
      </c>
      <c r="AO132" s="24">
        <v>0.120297</v>
      </c>
      <c r="AP132" s="24">
        <v>97.009299999999996</v>
      </c>
      <c r="AQ132" s="24">
        <v>0.140375</v>
      </c>
      <c r="AR132" s="24">
        <v>97.016000000000005</v>
      </c>
      <c r="AS132" s="24">
        <v>0.140375</v>
      </c>
    </row>
    <row r="133" spans="1:45">
      <c r="A133" s="28" t="s">
        <v>518</v>
      </c>
      <c r="B133" s="19" t="s">
        <v>189</v>
      </c>
      <c r="C133" s="16" t="s">
        <v>712</v>
      </c>
      <c r="D133" s="19" t="s">
        <v>190</v>
      </c>
      <c r="E133" s="19" t="s">
        <v>191</v>
      </c>
      <c r="F133" s="16" t="s">
        <v>1310</v>
      </c>
      <c r="G133" s="19" t="s">
        <v>192</v>
      </c>
      <c r="H133" s="19" t="s">
        <v>18</v>
      </c>
      <c r="I133" s="29" t="s">
        <v>19</v>
      </c>
      <c r="J133" s="30">
        <v>125</v>
      </c>
      <c r="K133" s="19">
        <v>50</v>
      </c>
      <c r="L133" s="19">
        <f>J133*K133</f>
        <v>6250</v>
      </c>
      <c r="M133" s="19" t="s">
        <v>20</v>
      </c>
      <c r="N133" s="18" t="s">
        <v>203</v>
      </c>
      <c r="O133" s="19" t="s">
        <v>80</v>
      </c>
      <c r="P133" s="19" t="s">
        <v>454</v>
      </c>
      <c r="Q133" s="19" t="s">
        <v>81</v>
      </c>
      <c r="R133" s="19">
        <v>3</v>
      </c>
      <c r="S133" s="19" t="s">
        <v>31</v>
      </c>
      <c r="T133" s="19">
        <v>5</v>
      </c>
      <c r="U133" s="19" t="s">
        <v>61</v>
      </c>
      <c r="V133" s="31">
        <f>LEN(U133)</f>
        <v>8</v>
      </c>
      <c r="W133" s="19" t="s">
        <v>82</v>
      </c>
      <c r="X133" s="20">
        <v>2256798</v>
      </c>
      <c r="Y133" s="18">
        <f>(X133-AA133)</f>
        <v>7515</v>
      </c>
      <c r="Z133" s="21">
        <f>Y133*100/X133</f>
        <v>0.33299391438666642</v>
      </c>
      <c r="AA133" s="22">
        <v>2249283</v>
      </c>
      <c r="AB133" s="22">
        <v>2106373</v>
      </c>
      <c r="AC133" s="23">
        <f>(AB133*100)/AA133</f>
        <v>93.646419770211224</v>
      </c>
      <c r="AD133" s="22">
        <v>2015485</v>
      </c>
      <c r="AE133" s="24">
        <v>0.95685094710200003</v>
      </c>
      <c r="AF133" s="24">
        <v>0.15351345339</v>
      </c>
      <c r="AG133" s="22">
        <v>1990655</v>
      </c>
      <c r="AH133" s="24">
        <v>0.94506291145999999</v>
      </c>
      <c r="AI133" s="24">
        <v>2.5345903512899999</v>
      </c>
      <c r="AJ133" s="25" t="s">
        <v>1326</v>
      </c>
      <c r="AK133" s="24">
        <v>71.728399999999993</v>
      </c>
      <c r="AL133" s="24">
        <v>0.15238299999999999</v>
      </c>
      <c r="AM133" s="26">
        <v>0.212392</v>
      </c>
      <c r="AN133" s="24">
        <v>70.893299999999996</v>
      </c>
      <c r="AO133" s="24">
        <v>0.163328</v>
      </c>
      <c r="AP133" s="24">
        <v>75.539000000000001</v>
      </c>
      <c r="AQ133" s="24">
        <v>0.18393899999999999</v>
      </c>
      <c r="AR133" s="24">
        <v>75.5518</v>
      </c>
      <c r="AS133" s="24">
        <v>0.18393899999999999</v>
      </c>
    </row>
    <row r="134" spans="1:45">
      <c r="A134" s="28" t="s">
        <v>519</v>
      </c>
      <c r="B134" s="19" t="s">
        <v>189</v>
      </c>
      <c r="C134" s="16" t="s">
        <v>712</v>
      </c>
      <c r="D134" s="19" t="s">
        <v>190</v>
      </c>
      <c r="E134" s="19" t="s">
        <v>191</v>
      </c>
      <c r="F134" s="16" t="s">
        <v>1310</v>
      </c>
      <c r="G134" s="19" t="s">
        <v>192</v>
      </c>
      <c r="H134" s="19" t="s">
        <v>18</v>
      </c>
      <c r="I134" s="29" t="s">
        <v>19</v>
      </c>
      <c r="J134" s="30">
        <v>125</v>
      </c>
      <c r="K134" s="19">
        <v>50</v>
      </c>
      <c r="L134" s="19">
        <f>J134*K134</f>
        <v>6250</v>
      </c>
      <c r="M134" s="19" t="s">
        <v>20</v>
      </c>
      <c r="N134" s="18" t="s">
        <v>204</v>
      </c>
      <c r="O134" s="19" t="s">
        <v>80</v>
      </c>
      <c r="P134" s="19" t="s">
        <v>454</v>
      </c>
      <c r="Q134" s="19" t="s">
        <v>81</v>
      </c>
      <c r="R134" s="19">
        <v>3</v>
      </c>
      <c r="S134" s="19" t="s">
        <v>31</v>
      </c>
      <c r="T134" s="19">
        <v>6</v>
      </c>
      <c r="U134" s="19" t="s">
        <v>166</v>
      </c>
      <c r="V134" s="31">
        <f>LEN(U134)</f>
        <v>9</v>
      </c>
      <c r="W134" s="19" t="s">
        <v>82</v>
      </c>
      <c r="X134" s="20">
        <v>2082333</v>
      </c>
      <c r="Y134" s="18">
        <f>(X134-AA134)</f>
        <v>9639</v>
      </c>
      <c r="Z134" s="21">
        <f>Y134*100/X134</f>
        <v>0.4628942633094707</v>
      </c>
      <c r="AA134" s="22">
        <v>2072694</v>
      </c>
      <c r="AB134" s="22">
        <v>1904444</v>
      </c>
      <c r="AC134" s="23">
        <f>(AB134*100)/AA134</f>
        <v>91.882545132084132</v>
      </c>
      <c r="AD134" s="22">
        <v>1841276</v>
      </c>
      <c r="AE134" s="24">
        <v>0.96683126413800002</v>
      </c>
      <c r="AF134" s="24">
        <v>0.13887507660100001</v>
      </c>
      <c r="AG134" s="22">
        <v>1824485</v>
      </c>
      <c r="AH134" s="24">
        <v>0.95801451762300005</v>
      </c>
      <c r="AI134" s="24">
        <v>2.3016901921400001</v>
      </c>
      <c r="AJ134" s="25" t="s">
        <v>1326</v>
      </c>
      <c r="AK134" s="24">
        <v>65.645099999999999</v>
      </c>
      <c r="AL134" s="24">
        <v>0.12871299999999999</v>
      </c>
      <c r="AM134" s="26">
        <v>0.21836900000000001</v>
      </c>
      <c r="AN134" s="24">
        <v>64.868300000000005</v>
      </c>
      <c r="AO134" s="24">
        <v>0.14097999999999999</v>
      </c>
      <c r="AP134" s="24">
        <v>67.793599999999998</v>
      </c>
      <c r="AQ134" s="24">
        <v>0.15005599999999999</v>
      </c>
      <c r="AR134" s="24">
        <v>67.809700000000007</v>
      </c>
      <c r="AS134" s="24">
        <v>0.14521500000000001</v>
      </c>
    </row>
    <row r="135" spans="1:45">
      <c r="A135" s="28" t="s">
        <v>520</v>
      </c>
      <c r="B135" s="19" t="s">
        <v>189</v>
      </c>
      <c r="C135" s="16" t="s">
        <v>712</v>
      </c>
      <c r="D135" s="19" t="s">
        <v>190</v>
      </c>
      <c r="E135" s="19" t="s">
        <v>191</v>
      </c>
      <c r="F135" s="16" t="s">
        <v>1310</v>
      </c>
      <c r="G135" s="19" t="s">
        <v>192</v>
      </c>
      <c r="H135" s="19" t="s">
        <v>18</v>
      </c>
      <c r="I135" s="29" t="s">
        <v>19</v>
      </c>
      <c r="J135" s="30">
        <v>125</v>
      </c>
      <c r="K135" s="19">
        <v>50</v>
      </c>
      <c r="L135" s="19">
        <f>J135*K135</f>
        <v>6250</v>
      </c>
      <c r="M135" s="19" t="s">
        <v>20</v>
      </c>
      <c r="N135" s="18" t="s">
        <v>205</v>
      </c>
      <c r="O135" s="19" t="s">
        <v>80</v>
      </c>
      <c r="P135" s="19" t="s">
        <v>454</v>
      </c>
      <c r="Q135" s="19" t="s">
        <v>81</v>
      </c>
      <c r="R135" s="19">
        <v>3</v>
      </c>
      <c r="S135" s="19" t="s">
        <v>31</v>
      </c>
      <c r="T135" s="19">
        <v>7</v>
      </c>
      <c r="U135" s="19" t="s">
        <v>134</v>
      </c>
      <c r="V135" s="31">
        <f>LEN(U135)</f>
        <v>9</v>
      </c>
      <c r="W135" s="19" t="s">
        <v>82</v>
      </c>
      <c r="X135" s="20">
        <v>4011815</v>
      </c>
      <c r="Y135" s="18">
        <f>(X135-AA135)</f>
        <v>57861</v>
      </c>
      <c r="Z135" s="21">
        <f>Y135*100/X135</f>
        <v>1.4422649100220224</v>
      </c>
      <c r="AA135" s="22">
        <v>3953954</v>
      </c>
      <c r="AB135" s="22">
        <v>3630657</v>
      </c>
      <c r="AC135" s="23">
        <f>(AB135*100)/AA135</f>
        <v>91.823450652182601</v>
      </c>
      <c r="AD135" s="22">
        <v>3494671</v>
      </c>
      <c r="AE135" s="24">
        <v>0.962545071044</v>
      </c>
      <c r="AF135" s="24">
        <v>0.25629483731000002</v>
      </c>
      <c r="AG135" s="22">
        <v>3463110</v>
      </c>
      <c r="AH135" s="24">
        <v>0.95385215403199997</v>
      </c>
      <c r="AI135" s="24">
        <v>4.2490689175099998</v>
      </c>
      <c r="AJ135" s="25" t="s">
        <v>1326</v>
      </c>
      <c r="AK135" s="24">
        <v>113.53400000000001</v>
      </c>
      <c r="AL135" s="24">
        <v>3.5177800000000002E-2</v>
      </c>
      <c r="AM135" s="26">
        <v>0.22753200000000001</v>
      </c>
      <c r="AN135" s="24">
        <v>112.354</v>
      </c>
      <c r="AO135" s="24">
        <v>3.4313900000000001E-2</v>
      </c>
      <c r="AP135" s="24">
        <v>115.67100000000001</v>
      </c>
      <c r="AQ135" s="24">
        <v>2.4202499999999998E-2</v>
      </c>
      <c r="AR135" s="24">
        <v>115.73</v>
      </c>
      <c r="AS135" s="24">
        <v>2.4202499999999998E-2</v>
      </c>
    </row>
    <row r="136" spans="1:45">
      <c r="A136" s="28" t="s">
        <v>521</v>
      </c>
      <c r="B136" s="19" t="s">
        <v>189</v>
      </c>
      <c r="C136" s="16" t="s">
        <v>712</v>
      </c>
      <c r="D136" s="19" t="s">
        <v>190</v>
      </c>
      <c r="E136" s="19" t="s">
        <v>191</v>
      </c>
      <c r="F136" s="16" t="s">
        <v>1310</v>
      </c>
      <c r="G136" s="19" t="s">
        <v>192</v>
      </c>
      <c r="H136" s="19" t="s">
        <v>18</v>
      </c>
      <c r="I136" s="29" t="s">
        <v>19</v>
      </c>
      <c r="J136" s="30">
        <v>125</v>
      </c>
      <c r="K136" s="19">
        <v>50</v>
      </c>
      <c r="L136" s="19">
        <f>J136*K136</f>
        <v>6250</v>
      </c>
      <c r="M136" s="19" t="s">
        <v>20</v>
      </c>
      <c r="N136" s="18" t="s">
        <v>206</v>
      </c>
      <c r="O136" s="19" t="s">
        <v>80</v>
      </c>
      <c r="P136" s="19" t="s">
        <v>454</v>
      </c>
      <c r="Q136" s="19" t="s">
        <v>81</v>
      </c>
      <c r="R136" s="19">
        <v>3</v>
      </c>
      <c r="S136" s="19" t="s">
        <v>31</v>
      </c>
      <c r="T136" s="19">
        <v>8</v>
      </c>
      <c r="U136" s="19" t="s">
        <v>164</v>
      </c>
      <c r="V136" s="31">
        <f>LEN(U136)</f>
        <v>8</v>
      </c>
      <c r="W136" s="19" t="s">
        <v>82</v>
      </c>
      <c r="X136" s="20">
        <v>1636527</v>
      </c>
      <c r="Y136" s="18">
        <f>(X136-AA136)</f>
        <v>4898</v>
      </c>
      <c r="Z136" s="21">
        <f>Y136*100/X136</f>
        <v>0.29929234286999234</v>
      </c>
      <c r="AA136" s="22">
        <v>1631629</v>
      </c>
      <c r="AB136" s="22">
        <v>1520097</v>
      </c>
      <c r="AC136" s="23">
        <f>(AB136*100)/AA136</f>
        <v>93.164377441195271</v>
      </c>
      <c r="AD136" s="22">
        <v>1478465</v>
      </c>
      <c r="AE136" s="24">
        <v>0.97261227408499995</v>
      </c>
      <c r="AF136" s="24">
        <v>0.11430722667400001</v>
      </c>
      <c r="AG136" s="22">
        <v>1465499</v>
      </c>
      <c r="AH136" s="24">
        <v>0.96408255525800002</v>
      </c>
      <c r="AI136" s="24">
        <v>1.8941220650099999</v>
      </c>
      <c r="AJ136" s="25" t="s">
        <v>1326</v>
      </c>
      <c r="AK136" s="24">
        <v>51.631500000000003</v>
      </c>
      <c r="AL136" s="24">
        <v>1.35039</v>
      </c>
      <c r="AM136" s="26">
        <v>0.21083299999999999</v>
      </c>
      <c r="AN136" s="24">
        <v>51.087400000000002</v>
      </c>
      <c r="AO136" s="24">
        <v>1.4097200000000001</v>
      </c>
      <c r="AP136" s="24">
        <v>53.216299999999997</v>
      </c>
      <c r="AQ136" s="24">
        <v>1.2585299999999999</v>
      </c>
      <c r="AR136" s="24">
        <v>53.216900000000003</v>
      </c>
      <c r="AS136" s="24">
        <v>1.2633700000000001</v>
      </c>
    </row>
    <row r="137" spans="1:45">
      <c r="A137" s="28" t="s">
        <v>522</v>
      </c>
      <c r="B137" s="19" t="s">
        <v>189</v>
      </c>
      <c r="C137" s="16" t="s">
        <v>712</v>
      </c>
      <c r="D137" s="19" t="s">
        <v>190</v>
      </c>
      <c r="E137" s="19" t="s">
        <v>191</v>
      </c>
      <c r="F137" s="16" t="s">
        <v>1310</v>
      </c>
      <c r="G137" s="19" t="s">
        <v>192</v>
      </c>
      <c r="H137" s="19" t="s">
        <v>18</v>
      </c>
      <c r="I137" s="29" t="s">
        <v>19</v>
      </c>
      <c r="J137" s="30">
        <v>125</v>
      </c>
      <c r="K137" s="19">
        <v>50</v>
      </c>
      <c r="L137" s="19">
        <f>J137*K137</f>
        <v>6250</v>
      </c>
      <c r="M137" s="19" t="s">
        <v>20</v>
      </c>
      <c r="N137" s="18" t="s">
        <v>207</v>
      </c>
      <c r="O137" s="19" t="s">
        <v>80</v>
      </c>
      <c r="P137" s="19" t="s">
        <v>454</v>
      </c>
      <c r="Q137" s="19" t="s">
        <v>81</v>
      </c>
      <c r="R137" s="19">
        <v>3</v>
      </c>
      <c r="S137" s="19" t="s">
        <v>31</v>
      </c>
      <c r="T137" s="19">
        <v>9</v>
      </c>
      <c r="U137" s="19" t="s">
        <v>62</v>
      </c>
      <c r="V137" s="31">
        <f>LEN(U137)</f>
        <v>10</v>
      </c>
      <c r="W137" s="19" t="s">
        <v>82</v>
      </c>
      <c r="X137" s="20">
        <v>1535498</v>
      </c>
      <c r="Y137" s="18">
        <f>(X137-AA137)</f>
        <v>20271</v>
      </c>
      <c r="Z137" s="21">
        <f>Y137*100/X137</f>
        <v>1.3201580203946863</v>
      </c>
      <c r="AA137" s="22">
        <v>1515227</v>
      </c>
      <c r="AB137" s="22">
        <v>1394171</v>
      </c>
      <c r="AC137" s="23">
        <f>(AB137*100)/AA137</f>
        <v>92.01070202682503</v>
      </c>
      <c r="AD137" s="22">
        <v>1338618</v>
      </c>
      <c r="AE137" s="24">
        <v>0.96015338147200002</v>
      </c>
      <c r="AF137" s="24">
        <v>9.6856553935899994E-2</v>
      </c>
      <c r="AG137" s="22">
        <v>1325185</v>
      </c>
      <c r="AH137" s="24">
        <v>0.950518264976</v>
      </c>
      <c r="AI137" s="24">
        <v>1.6046827324999999</v>
      </c>
      <c r="AJ137" s="25" t="s">
        <v>1326</v>
      </c>
      <c r="AK137" s="24">
        <v>42.638599999999997</v>
      </c>
      <c r="AL137" s="24">
        <v>0.223799</v>
      </c>
      <c r="AM137" s="26">
        <v>0.205734</v>
      </c>
      <c r="AN137" s="24">
        <v>42.180199999999999</v>
      </c>
      <c r="AO137" s="24">
        <v>0.228548</v>
      </c>
      <c r="AP137" s="24">
        <v>43.352200000000003</v>
      </c>
      <c r="AQ137" s="24">
        <v>0.20814199999999999</v>
      </c>
      <c r="AR137" s="24">
        <v>43.365299999999998</v>
      </c>
      <c r="AS137" s="24">
        <v>0.20814199999999999</v>
      </c>
    </row>
    <row r="138" spans="1:45">
      <c r="A138" s="28" t="s">
        <v>523</v>
      </c>
      <c r="B138" s="19" t="s">
        <v>189</v>
      </c>
      <c r="C138" s="16" t="s">
        <v>712</v>
      </c>
      <c r="D138" s="19" t="s">
        <v>190</v>
      </c>
      <c r="E138" s="19" t="s">
        <v>191</v>
      </c>
      <c r="F138" s="16" t="s">
        <v>1310</v>
      </c>
      <c r="G138" s="19" t="s">
        <v>192</v>
      </c>
      <c r="H138" s="19" t="s">
        <v>18</v>
      </c>
      <c r="I138" s="29" t="s">
        <v>19</v>
      </c>
      <c r="J138" s="30">
        <v>125</v>
      </c>
      <c r="K138" s="19">
        <v>50</v>
      </c>
      <c r="L138" s="19">
        <f>J138*K138</f>
        <v>6250</v>
      </c>
      <c r="M138" s="19" t="s">
        <v>20</v>
      </c>
      <c r="N138" s="18" t="s">
        <v>208</v>
      </c>
      <c r="O138" s="19" t="s">
        <v>80</v>
      </c>
      <c r="P138" s="19" t="s">
        <v>454</v>
      </c>
      <c r="Q138" s="19" t="s">
        <v>81</v>
      </c>
      <c r="R138" s="19">
        <v>3</v>
      </c>
      <c r="S138" s="19" t="s">
        <v>31</v>
      </c>
      <c r="T138" s="19">
        <v>10</v>
      </c>
      <c r="U138" s="19" t="s">
        <v>112</v>
      </c>
      <c r="V138" s="31">
        <f>LEN(U138)</f>
        <v>10</v>
      </c>
      <c r="W138" s="19" t="s">
        <v>82</v>
      </c>
      <c r="X138" s="20">
        <v>4019012</v>
      </c>
      <c r="Y138" s="18">
        <f>(X138-AA138)</f>
        <v>17406</v>
      </c>
      <c r="Z138" s="21">
        <f>Y138*100/X138</f>
        <v>0.43309151602433632</v>
      </c>
      <c r="AA138" s="22">
        <v>4001606</v>
      </c>
      <c r="AB138" s="22">
        <v>3782508</v>
      </c>
      <c r="AC138" s="23">
        <f>(AB138*100)/AA138</f>
        <v>94.524748313552109</v>
      </c>
      <c r="AD138" s="22">
        <v>3673721</v>
      </c>
      <c r="AE138" s="24">
        <v>0.97123945276500001</v>
      </c>
      <c r="AF138" s="24">
        <v>0.281843166812</v>
      </c>
      <c r="AG138" s="22">
        <v>3638273</v>
      </c>
      <c r="AH138" s="24">
        <v>0.96186789294300001</v>
      </c>
      <c r="AI138" s="24">
        <v>4.6679220918900004</v>
      </c>
      <c r="AJ138" s="25" t="s">
        <v>1326</v>
      </c>
      <c r="AK138" s="24">
        <v>118.502</v>
      </c>
      <c r="AL138" s="24">
        <v>1.8527499999999999E-2</v>
      </c>
      <c r="AM138" s="26">
        <v>0.22247</v>
      </c>
      <c r="AN138" s="24">
        <v>117.212</v>
      </c>
      <c r="AO138" s="24">
        <v>1.8226800000000001E-2</v>
      </c>
      <c r="AP138" s="24">
        <v>120.49</v>
      </c>
      <c r="AQ138" s="24">
        <v>1.9362000000000001E-2</v>
      </c>
      <c r="AR138" s="24">
        <v>120.496</v>
      </c>
      <c r="AS138" s="24">
        <v>1.9362000000000001E-2</v>
      </c>
    </row>
    <row r="139" spans="1:45">
      <c r="A139" s="28" t="s">
        <v>524</v>
      </c>
      <c r="B139" s="19" t="s">
        <v>189</v>
      </c>
      <c r="C139" s="16" t="s">
        <v>712</v>
      </c>
      <c r="D139" s="19" t="s">
        <v>190</v>
      </c>
      <c r="E139" s="19" t="s">
        <v>191</v>
      </c>
      <c r="F139" s="16" t="s">
        <v>1310</v>
      </c>
      <c r="G139" s="19" t="s">
        <v>192</v>
      </c>
      <c r="H139" s="19" t="s">
        <v>18</v>
      </c>
      <c r="I139" s="29" t="s">
        <v>19</v>
      </c>
      <c r="J139" s="30">
        <v>125</v>
      </c>
      <c r="K139" s="19">
        <v>50</v>
      </c>
      <c r="L139" s="19">
        <f>J139*K139</f>
        <v>6250</v>
      </c>
      <c r="M139" s="19" t="s">
        <v>20</v>
      </c>
      <c r="N139" s="18" t="s">
        <v>209</v>
      </c>
      <c r="O139" s="19" t="s">
        <v>80</v>
      </c>
      <c r="P139" s="19" t="s">
        <v>454</v>
      </c>
      <c r="Q139" s="19" t="s">
        <v>81</v>
      </c>
      <c r="R139" s="19">
        <v>3</v>
      </c>
      <c r="S139" s="19" t="s">
        <v>31</v>
      </c>
      <c r="T139" s="19">
        <v>11</v>
      </c>
      <c r="U139" s="19" t="s">
        <v>32</v>
      </c>
      <c r="V139" s="31">
        <f>LEN(U139)</f>
        <v>6</v>
      </c>
      <c r="W139" s="19" t="s">
        <v>82</v>
      </c>
      <c r="X139" s="20">
        <v>3336176</v>
      </c>
      <c r="Y139" s="18">
        <f>(X139-AA139)</f>
        <v>20647</v>
      </c>
      <c r="Z139" s="21">
        <f>Y139*100/X139</f>
        <v>0.61888221724513337</v>
      </c>
      <c r="AA139" s="22">
        <v>3315529</v>
      </c>
      <c r="AB139" s="22">
        <v>3049503</v>
      </c>
      <c r="AC139" s="23">
        <f>(AB139*100)/AA139</f>
        <v>91.976363349558994</v>
      </c>
      <c r="AD139" s="22">
        <v>2938592</v>
      </c>
      <c r="AE139" s="24">
        <v>0.96362981115299995</v>
      </c>
      <c r="AF139" s="24">
        <v>0.22464095727899999</v>
      </c>
      <c r="AG139" s="22">
        <v>2911451</v>
      </c>
      <c r="AH139" s="24">
        <v>0.95472967234299999</v>
      </c>
      <c r="AI139" s="24">
        <v>3.7198753580399999</v>
      </c>
      <c r="AJ139" s="25" t="s">
        <v>1326</v>
      </c>
      <c r="AK139" s="24">
        <v>107.274</v>
      </c>
      <c r="AL139" s="24">
        <v>6.5131999999999995E-2</v>
      </c>
      <c r="AM139" s="26">
        <v>0.20774599999999999</v>
      </c>
      <c r="AN139" s="24">
        <v>105.97199999999999</v>
      </c>
      <c r="AO139" s="24">
        <v>7.2431599999999999E-2</v>
      </c>
      <c r="AP139" s="24">
        <v>110.47799999999999</v>
      </c>
      <c r="AQ139" s="24">
        <v>8.2288600000000003E-2</v>
      </c>
      <c r="AR139" s="24">
        <v>110.499</v>
      </c>
      <c r="AS139" s="24">
        <v>7.7448100000000006E-2</v>
      </c>
    </row>
    <row r="140" spans="1:45">
      <c r="A140" s="28" t="s">
        <v>525</v>
      </c>
      <c r="B140" s="19" t="s">
        <v>189</v>
      </c>
      <c r="C140" s="16" t="s">
        <v>712</v>
      </c>
      <c r="D140" s="19" t="s">
        <v>190</v>
      </c>
      <c r="E140" s="19" t="s">
        <v>191</v>
      </c>
      <c r="F140" s="16" t="s">
        <v>1310</v>
      </c>
      <c r="G140" s="19" t="s">
        <v>192</v>
      </c>
      <c r="H140" s="19" t="s">
        <v>18</v>
      </c>
      <c r="I140" s="29" t="s">
        <v>19</v>
      </c>
      <c r="J140" s="30">
        <v>125</v>
      </c>
      <c r="K140" s="19">
        <v>50</v>
      </c>
      <c r="L140" s="19">
        <f>J140*K140</f>
        <v>6250</v>
      </c>
      <c r="M140" s="19" t="s">
        <v>20</v>
      </c>
      <c r="N140" s="18" t="s">
        <v>210</v>
      </c>
      <c r="O140" s="19" t="s">
        <v>80</v>
      </c>
      <c r="P140" s="19" t="s">
        <v>454</v>
      </c>
      <c r="Q140" s="19" t="s">
        <v>81</v>
      </c>
      <c r="R140" s="19">
        <v>3</v>
      </c>
      <c r="S140" s="19" t="s">
        <v>31</v>
      </c>
      <c r="T140" s="19">
        <v>12</v>
      </c>
      <c r="U140" s="19" t="s">
        <v>53</v>
      </c>
      <c r="V140" s="31">
        <f>LEN(U140)</f>
        <v>7</v>
      </c>
      <c r="W140" s="19" t="s">
        <v>82</v>
      </c>
      <c r="X140" s="20">
        <v>1989360</v>
      </c>
      <c r="Y140" s="18">
        <f>(X140-AA140)</f>
        <v>7803</v>
      </c>
      <c r="Z140" s="21">
        <f>Y140*100/X140</f>
        <v>0.39223669923995658</v>
      </c>
      <c r="AA140" s="22">
        <v>1981557</v>
      </c>
      <c r="AB140" s="22">
        <v>1819371</v>
      </c>
      <c r="AC140" s="23">
        <f>(AB140*100)/AA140</f>
        <v>91.81522408893612</v>
      </c>
      <c r="AD140" s="22">
        <v>1763512</v>
      </c>
      <c r="AE140" s="24">
        <v>0.96929763088499998</v>
      </c>
      <c r="AF140" s="24">
        <v>0.133254764784</v>
      </c>
      <c r="AG140" s="22">
        <v>1749796</v>
      </c>
      <c r="AH140" s="24">
        <v>0.96175876168200003</v>
      </c>
      <c r="AI140" s="24">
        <v>2.2124596088800002</v>
      </c>
      <c r="AJ140" s="25" t="s">
        <v>1326</v>
      </c>
      <c r="AK140" s="24">
        <v>67.811499999999995</v>
      </c>
      <c r="AL140" s="24">
        <v>9.9167199999999997E-2</v>
      </c>
      <c r="AM140" s="26">
        <v>0.22335099999999999</v>
      </c>
      <c r="AN140" s="24">
        <v>66.892300000000006</v>
      </c>
      <c r="AO140" s="24">
        <v>0.111896</v>
      </c>
      <c r="AP140" s="24">
        <v>69.673000000000002</v>
      </c>
      <c r="AQ140" s="24">
        <v>8.2288600000000003E-2</v>
      </c>
      <c r="AR140" s="24">
        <v>69.688699999999997</v>
      </c>
      <c r="AS140" s="24">
        <v>8.2288600000000003E-2</v>
      </c>
    </row>
    <row r="141" spans="1:45">
      <c r="A141" s="28" t="s">
        <v>526</v>
      </c>
      <c r="B141" s="18" t="s">
        <v>189</v>
      </c>
      <c r="C141" s="16" t="s">
        <v>712</v>
      </c>
      <c r="D141" s="18" t="s">
        <v>190</v>
      </c>
      <c r="E141" s="18" t="s">
        <v>191</v>
      </c>
      <c r="F141" s="16" t="s">
        <v>1310</v>
      </c>
      <c r="G141" s="18" t="s">
        <v>139</v>
      </c>
      <c r="H141" s="18" t="s">
        <v>18</v>
      </c>
      <c r="I141" s="42" t="s">
        <v>19</v>
      </c>
      <c r="J141" s="30">
        <v>125</v>
      </c>
      <c r="K141" s="19">
        <v>50</v>
      </c>
      <c r="L141" s="19">
        <f>J141*K141</f>
        <v>6250</v>
      </c>
      <c r="M141" s="31" t="s">
        <v>20</v>
      </c>
      <c r="N141" s="18" t="s">
        <v>211</v>
      </c>
      <c r="O141" s="31" t="s">
        <v>22</v>
      </c>
      <c r="P141" s="19" t="s">
        <v>21</v>
      </c>
      <c r="Q141" s="31" t="s">
        <v>23</v>
      </c>
      <c r="R141" s="31">
        <v>7</v>
      </c>
      <c r="S141" s="31" t="s">
        <v>31</v>
      </c>
      <c r="T141" s="31">
        <v>5</v>
      </c>
      <c r="U141" s="31" t="s">
        <v>61</v>
      </c>
      <c r="V141" s="31">
        <f>LEN(U141)</f>
        <v>8</v>
      </c>
      <c r="W141" s="16" t="s">
        <v>26</v>
      </c>
      <c r="X141" s="20">
        <v>1100540</v>
      </c>
      <c r="Y141" s="18">
        <f>(X141-AA141)</f>
        <v>9013</v>
      </c>
      <c r="Z141" s="21">
        <f>Y141*100/X141</f>
        <v>0.81896160066876256</v>
      </c>
      <c r="AA141" s="22">
        <v>1091527</v>
      </c>
      <c r="AB141" s="22">
        <v>1058801</v>
      </c>
      <c r="AC141" s="23">
        <f>(AB141*100)/AA141</f>
        <v>97.001814888683469</v>
      </c>
      <c r="AD141" s="22">
        <v>1021280</v>
      </c>
      <c r="AE141" s="24">
        <v>0.96456274597400005</v>
      </c>
      <c r="AF141" s="24">
        <v>7.8772014453299996E-2</v>
      </c>
      <c r="AG141" s="22">
        <v>1010482</v>
      </c>
      <c r="AH141" s="24">
        <v>0.95436441786500004</v>
      </c>
      <c r="AI141" s="24">
        <v>1.3030056076600001</v>
      </c>
      <c r="AJ141" s="25" t="s">
        <v>1326</v>
      </c>
      <c r="AK141" s="24">
        <v>40.413600000000002</v>
      </c>
      <c r="AL141" s="24">
        <v>1.67466</v>
      </c>
      <c r="AM141" s="26">
        <v>0.19358900000000001</v>
      </c>
      <c r="AN141" s="24">
        <v>39.881</v>
      </c>
      <c r="AO141" s="24">
        <v>1.81023</v>
      </c>
      <c r="AP141" s="24">
        <v>42.3992</v>
      </c>
      <c r="AQ141" s="24">
        <v>1.4666699999999999</v>
      </c>
      <c r="AR141" s="24">
        <v>42.422499999999999</v>
      </c>
      <c r="AS141" s="24">
        <v>1.46183</v>
      </c>
    </row>
    <row r="142" spans="1:45">
      <c r="A142" s="28" t="s">
        <v>527</v>
      </c>
      <c r="B142" s="18" t="s">
        <v>189</v>
      </c>
      <c r="C142" s="16" t="s">
        <v>712</v>
      </c>
      <c r="D142" s="18" t="s">
        <v>190</v>
      </c>
      <c r="E142" s="18" t="s">
        <v>191</v>
      </c>
      <c r="F142" s="16" t="s">
        <v>1310</v>
      </c>
      <c r="G142" s="18" t="s">
        <v>139</v>
      </c>
      <c r="H142" s="18" t="s">
        <v>18</v>
      </c>
      <c r="I142" s="42" t="s">
        <v>19</v>
      </c>
      <c r="J142" s="30">
        <v>125</v>
      </c>
      <c r="K142" s="19">
        <v>50</v>
      </c>
      <c r="L142" s="19">
        <f>J142*K142</f>
        <v>6250</v>
      </c>
      <c r="M142" s="31" t="s">
        <v>20</v>
      </c>
      <c r="N142" s="18" t="s">
        <v>212</v>
      </c>
      <c r="O142" s="31" t="s">
        <v>22</v>
      </c>
      <c r="P142" s="19" t="s">
        <v>21</v>
      </c>
      <c r="Q142" s="31" t="s">
        <v>23</v>
      </c>
      <c r="R142" s="31">
        <v>7</v>
      </c>
      <c r="S142" s="31" t="s">
        <v>34</v>
      </c>
      <c r="T142" s="31">
        <v>5</v>
      </c>
      <c r="U142" s="31" t="s">
        <v>213</v>
      </c>
      <c r="V142" s="31">
        <f>LEN(U142)</f>
        <v>5</v>
      </c>
      <c r="W142" s="16" t="s">
        <v>26</v>
      </c>
      <c r="X142" s="20">
        <v>843960</v>
      </c>
      <c r="Y142" s="18">
        <f>(X142-AA142)</f>
        <v>7588</v>
      </c>
      <c r="Z142" s="21">
        <f>Y142*100/X142</f>
        <v>0.89909474382672161</v>
      </c>
      <c r="AA142" s="22">
        <v>836372</v>
      </c>
      <c r="AB142" s="22">
        <v>795227</v>
      </c>
      <c r="AC142" s="23">
        <f>(AB142*100)/AA142</f>
        <v>95.080538325051535</v>
      </c>
      <c r="AD142" s="22">
        <v>767723</v>
      </c>
      <c r="AE142" s="24">
        <v>0.96541364918399997</v>
      </c>
      <c r="AF142" s="24">
        <v>5.9393805520600002E-2</v>
      </c>
      <c r="AG142" s="22">
        <v>760717</v>
      </c>
      <c r="AH142" s="24">
        <v>0.95660358614600005</v>
      </c>
      <c r="AI142" s="24">
        <v>0.98341370981499998</v>
      </c>
      <c r="AJ142" s="25" t="s">
        <v>1326</v>
      </c>
      <c r="AK142" s="24">
        <v>31.297499999999999</v>
      </c>
      <c r="AL142" s="24">
        <v>2.0203199999999999</v>
      </c>
      <c r="AM142" s="26">
        <v>0.17826900000000001</v>
      </c>
      <c r="AN142" s="24">
        <v>30.87</v>
      </c>
      <c r="AO142" s="24">
        <v>2.1758000000000002</v>
      </c>
      <c r="AP142" s="24">
        <v>32.719499999999996</v>
      </c>
      <c r="AQ142" s="24">
        <v>1.7135400000000001</v>
      </c>
      <c r="AR142" s="24">
        <v>32.740200000000002</v>
      </c>
      <c r="AS142" s="24">
        <v>1.71838</v>
      </c>
    </row>
    <row r="143" spans="1:45">
      <c r="A143" s="28" t="s">
        <v>528</v>
      </c>
      <c r="B143" s="18" t="s">
        <v>189</v>
      </c>
      <c r="C143" s="16" t="s">
        <v>712</v>
      </c>
      <c r="D143" s="18" t="s">
        <v>190</v>
      </c>
      <c r="E143" s="18" t="s">
        <v>191</v>
      </c>
      <c r="F143" s="16" t="s">
        <v>1310</v>
      </c>
      <c r="G143" s="18" t="s">
        <v>139</v>
      </c>
      <c r="H143" s="18" t="s">
        <v>18</v>
      </c>
      <c r="I143" s="42" t="s">
        <v>19</v>
      </c>
      <c r="J143" s="30">
        <v>125</v>
      </c>
      <c r="K143" s="19">
        <v>50</v>
      </c>
      <c r="L143" s="19">
        <f>J143*K143</f>
        <v>6250</v>
      </c>
      <c r="M143" s="31" t="s">
        <v>20</v>
      </c>
      <c r="N143" s="18" t="s">
        <v>214</v>
      </c>
      <c r="O143" s="31" t="s">
        <v>22</v>
      </c>
      <c r="P143" s="19" t="s">
        <v>21</v>
      </c>
      <c r="Q143" s="31" t="s">
        <v>23</v>
      </c>
      <c r="R143" s="31">
        <v>7</v>
      </c>
      <c r="S143" s="31" t="s">
        <v>37</v>
      </c>
      <c r="T143" s="31">
        <v>5</v>
      </c>
      <c r="U143" s="31" t="s">
        <v>163</v>
      </c>
      <c r="V143" s="31">
        <f>LEN(U143)</f>
        <v>7</v>
      </c>
      <c r="W143" s="16" t="s">
        <v>26</v>
      </c>
      <c r="X143" s="20">
        <v>2208596</v>
      </c>
      <c r="Y143" s="18">
        <f>(X143-AA143)</f>
        <v>82211</v>
      </c>
      <c r="Z143" s="21">
        <f>Y143*100/X143</f>
        <v>3.7223195188255342</v>
      </c>
      <c r="AA143" s="22">
        <v>2126385</v>
      </c>
      <c r="AB143" s="22">
        <v>2044788</v>
      </c>
      <c r="AC143" s="23">
        <f>(AB143*100)/AA143</f>
        <v>96.162642230828382</v>
      </c>
      <c r="AD143" s="22">
        <v>1971573</v>
      </c>
      <c r="AE143" s="24">
        <v>0.96419433212600003</v>
      </c>
      <c r="AF143" s="24">
        <v>0.14771521684399999</v>
      </c>
      <c r="AG143" s="22">
        <v>1957402</v>
      </c>
      <c r="AH143" s="24">
        <v>0.95726402932700005</v>
      </c>
      <c r="AI143" s="24">
        <v>2.4516218814299999</v>
      </c>
      <c r="AJ143" s="25" t="s">
        <v>1326</v>
      </c>
      <c r="AK143" s="24">
        <v>80.692099999999996</v>
      </c>
      <c r="AL143" s="24">
        <v>7.6313800000000001E-2</v>
      </c>
      <c r="AM143" s="26">
        <v>0.207181</v>
      </c>
      <c r="AN143" s="24">
        <v>79.727699999999999</v>
      </c>
      <c r="AO143" s="24">
        <v>8.7488399999999994E-2</v>
      </c>
      <c r="AP143" s="24">
        <v>83.074799999999996</v>
      </c>
      <c r="AQ143" s="24">
        <v>0.106491</v>
      </c>
      <c r="AR143" s="24">
        <v>83.101900000000001</v>
      </c>
      <c r="AS143" s="24">
        <v>0.10165100000000001</v>
      </c>
    </row>
    <row r="144" spans="1:45">
      <c r="A144" s="28" t="s">
        <v>529</v>
      </c>
      <c r="B144" s="18" t="s">
        <v>189</v>
      </c>
      <c r="C144" s="16" t="s">
        <v>712</v>
      </c>
      <c r="D144" s="18" t="s">
        <v>190</v>
      </c>
      <c r="E144" s="18" t="s">
        <v>191</v>
      </c>
      <c r="F144" s="16" t="s">
        <v>1310</v>
      </c>
      <c r="G144" s="18" t="s">
        <v>139</v>
      </c>
      <c r="H144" s="18" t="s">
        <v>18</v>
      </c>
      <c r="I144" s="42" t="s">
        <v>19</v>
      </c>
      <c r="J144" s="30">
        <v>125</v>
      </c>
      <c r="K144" s="19">
        <v>50</v>
      </c>
      <c r="L144" s="19">
        <f>J144*K144</f>
        <v>6250</v>
      </c>
      <c r="M144" s="31" t="s">
        <v>20</v>
      </c>
      <c r="N144" s="18" t="s">
        <v>215</v>
      </c>
      <c r="O144" s="31" t="s">
        <v>22</v>
      </c>
      <c r="P144" s="19" t="s">
        <v>21</v>
      </c>
      <c r="Q144" s="31" t="s">
        <v>23</v>
      </c>
      <c r="R144" s="31">
        <v>7</v>
      </c>
      <c r="S144" s="31" t="s">
        <v>40</v>
      </c>
      <c r="T144" s="31">
        <v>6</v>
      </c>
      <c r="U144" s="31" t="s">
        <v>110</v>
      </c>
      <c r="V144" s="31">
        <f>LEN(U144)</f>
        <v>7</v>
      </c>
      <c r="W144" s="16" t="s">
        <v>26</v>
      </c>
      <c r="X144" s="20">
        <v>2861060</v>
      </c>
      <c r="Y144" s="18">
        <f>(X144-AA144)</f>
        <v>18163</v>
      </c>
      <c r="Z144" s="21">
        <f>Y144*100/X144</f>
        <v>0.63483464170622073</v>
      </c>
      <c r="AA144" s="22">
        <v>2842897</v>
      </c>
      <c r="AB144" s="22">
        <v>2734051</v>
      </c>
      <c r="AC144" s="23">
        <f>(AB144*100)/AA144</f>
        <v>96.171299909915831</v>
      </c>
      <c r="AD144" s="22">
        <v>2647410</v>
      </c>
      <c r="AE144" s="24">
        <v>0.96831039362500004</v>
      </c>
      <c r="AF144" s="24">
        <v>0.203585592417</v>
      </c>
      <c r="AG144" s="22">
        <v>2620391</v>
      </c>
      <c r="AH144" s="24">
        <v>0.958427988359</v>
      </c>
      <c r="AI144" s="24">
        <v>3.3683426919600001</v>
      </c>
      <c r="AJ144" s="25" t="s">
        <v>1326</v>
      </c>
      <c r="AK144" s="24">
        <v>102.608</v>
      </c>
      <c r="AL144" s="24">
        <v>0.132713</v>
      </c>
      <c r="AM144" s="26">
        <v>0.21995300000000001</v>
      </c>
      <c r="AN144" s="24">
        <v>101.351</v>
      </c>
      <c r="AO144" s="24">
        <v>0.14169300000000001</v>
      </c>
      <c r="AP144" s="24">
        <v>106.956</v>
      </c>
      <c r="AQ144" s="24">
        <v>0.130694</v>
      </c>
      <c r="AR144" s="24">
        <v>106.982</v>
      </c>
      <c r="AS144" s="24">
        <v>0.130694</v>
      </c>
    </row>
    <row r="145" spans="1:45">
      <c r="A145" s="28" t="s">
        <v>530</v>
      </c>
      <c r="B145" s="18" t="s">
        <v>189</v>
      </c>
      <c r="C145" s="16" t="s">
        <v>712</v>
      </c>
      <c r="D145" s="18" t="s">
        <v>190</v>
      </c>
      <c r="E145" s="18" t="s">
        <v>191</v>
      </c>
      <c r="F145" s="16" t="s">
        <v>1310</v>
      </c>
      <c r="G145" s="18" t="s">
        <v>139</v>
      </c>
      <c r="H145" s="18" t="s">
        <v>18</v>
      </c>
      <c r="I145" s="42" t="s">
        <v>19</v>
      </c>
      <c r="J145" s="30">
        <v>125</v>
      </c>
      <c r="K145" s="19">
        <v>50</v>
      </c>
      <c r="L145" s="19">
        <f>J145*K145</f>
        <v>6250</v>
      </c>
      <c r="M145" s="31" t="s">
        <v>20</v>
      </c>
      <c r="N145" s="18" t="s">
        <v>216</v>
      </c>
      <c r="O145" s="31" t="s">
        <v>22</v>
      </c>
      <c r="P145" s="19" t="s">
        <v>21</v>
      </c>
      <c r="Q145" s="31" t="s">
        <v>23</v>
      </c>
      <c r="R145" s="31">
        <v>7</v>
      </c>
      <c r="S145" s="31" t="s">
        <v>43</v>
      </c>
      <c r="T145" s="31">
        <v>6</v>
      </c>
      <c r="U145" s="31" t="s">
        <v>64</v>
      </c>
      <c r="V145" s="31">
        <f>LEN(U145)</f>
        <v>7</v>
      </c>
      <c r="W145" s="16" t="s">
        <v>26</v>
      </c>
      <c r="X145" s="20">
        <v>4134783</v>
      </c>
      <c r="Y145" s="18">
        <f>(X145-AA145)</f>
        <v>23068</v>
      </c>
      <c r="Z145" s="21">
        <f>Y145*100/X145</f>
        <v>0.55790110387897018</v>
      </c>
      <c r="AA145" s="22">
        <v>4111715</v>
      </c>
      <c r="AB145" s="22">
        <v>3938151</v>
      </c>
      <c r="AC145" s="23">
        <f>(AB145*100)/AA145</f>
        <v>95.778793034050267</v>
      </c>
      <c r="AD145" s="22">
        <v>3803055</v>
      </c>
      <c r="AE145" s="24">
        <v>0.96569557642699999</v>
      </c>
      <c r="AF145" s="24">
        <v>0.294725524608</v>
      </c>
      <c r="AG145" s="22">
        <v>3763936</v>
      </c>
      <c r="AH145" s="24">
        <v>0.95576223461200005</v>
      </c>
      <c r="AI145" s="24">
        <v>4.8754030471499998</v>
      </c>
      <c r="AJ145" s="25" t="s">
        <v>1326</v>
      </c>
      <c r="AK145" s="24">
        <v>147.762</v>
      </c>
      <c r="AL145" s="24">
        <v>0.102677</v>
      </c>
      <c r="AM145" s="26">
        <v>0.180233</v>
      </c>
      <c r="AN145" s="24">
        <v>145.971</v>
      </c>
      <c r="AO145" s="24">
        <v>0.122833</v>
      </c>
      <c r="AP145" s="24">
        <v>155.42500000000001</v>
      </c>
      <c r="AQ145" s="24">
        <v>9.6810099999999996E-2</v>
      </c>
      <c r="AR145" s="24">
        <v>155.51599999999999</v>
      </c>
      <c r="AS145" s="24">
        <v>9.1969599999999999E-2</v>
      </c>
    </row>
    <row r="146" spans="1:45">
      <c r="A146" s="28" t="s">
        <v>531</v>
      </c>
      <c r="B146" s="18" t="s">
        <v>189</v>
      </c>
      <c r="C146" s="16" t="s">
        <v>712</v>
      </c>
      <c r="D146" s="18" t="s">
        <v>190</v>
      </c>
      <c r="E146" s="18" t="s">
        <v>191</v>
      </c>
      <c r="F146" s="16" t="s">
        <v>1310</v>
      </c>
      <c r="G146" s="18" t="s">
        <v>139</v>
      </c>
      <c r="H146" s="18" t="s">
        <v>18</v>
      </c>
      <c r="I146" s="42" t="s">
        <v>19</v>
      </c>
      <c r="J146" s="30">
        <v>125</v>
      </c>
      <c r="K146" s="19">
        <v>50</v>
      </c>
      <c r="L146" s="19">
        <f>J146*K146</f>
        <v>6250</v>
      </c>
      <c r="M146" s="31" t="s">
        <v>20</v>
      </c>
      <c r="N146" s="18" t="s">
        <v>217</v>
      </c>
      <c r="O146" s="31" t="s">
        <v>22</v>
      </c>
      <c r="P146" s="19" t="s">
        <v>21</v>
      </c>
      <c r="Q146" s="31" t="s">
        <v>23</v>
      </c>
      <c r="R146" s="31">
        <v>7</v>
      </c>
      <c r="S146" s="31" t="s">
        <v>46</v>
      </c>
      <c r="T146" s="31">
        <v>6</v>
      </c>
      <c r="U146" s="31" t="s">
        <v>111</v>
      </c>
      <c r="V146" s="31">
        <f>LEN(U146)</f>
        <v>9</v>
      </c>
      <c r="W146" s="16" t="s">
        <v>26</v>
      </c>
      <c r="X146" s="20">
        <v>4975170</v>
      </c>
      <c r="Y146" s="18">
        <f>(X146-AA146)</f>
        <v>27370</v>
      </c>
      <c r="Z146" s="21">
        <f>Y146*100/X146</f>
        <v>0.55013195528996994</v>
      </c>
      <c r="AA146" s="22">
        <v>4947800</v>
      </c>
      <c r="AB146" s="22">
        <v>4686097</v>
      </c>
      <c r="AC146" s="23">
        <f>(AB146*100)/AA146</f>
        <v>94.710719915922226</v>
      </c>
      <c r="AD146" s="22">
        <v>4554626</v>
      </c>
      <c r="AE146" s="24">
        <v>0.97194445612199998</v>
      </c>
      <c r="AF146" s="24">
        <v>0.35128638130299999</v>
      </c>
      <c r="AG146" s="22">
        <v>4510311</v>
      </c>
      <c r="AH146" s="24">
        <v>0.96248775900299999</v>
      </c>
      <c r="AI146" s="24">
        <v>5.8153897173000004</v>
      </c>
      <c r="AJ146" s="25" t="s">
        <v>1326</v>
      </c>
      <c r="AK146" s="24">
        <v>166.42400000000001</v>
      </c>
      <c r="AL146" s="24">
        <v>6.9212999999999997E-2</v>
      </c>
      <c r="AM146" s="26">
        <v>0.221776</v>
      </c>
      <c r="AN146" s="24">
        <v>164.50299999999999</v>
      </c>
      <c r="AO146" s="24">
        <v>7.8375100000000003E-2</v>
      </c>
      <c r="AP146" s="24">
        <v>175.505</v>
      </c>
      <c r="AQ146" s="24">
        <v>9.1969599999999999E-2</v>
      </c>
      <c r="AR146" s="24">
        <v>175.57499999999999</v>
      </c>
      <c r="AS146" s="24">
        <v>9.6810099999999996E-2</v>
      </c>
    </row>
    <row r="147" spans="1:45">
      <c r="A147" s="15" t="s">
        <v>1090</v>
      </c>
      <c r="B147" s="33" t="s">
        <v>1089</v>
      </c>
      <c r="C147" s="33" t="s">
        <v>1088</v>
      </c>
      <c r="D147" s="33" t="s">
        <v>297</v>
      </c>
      <c r="E147" s="33" t="s">
        <v>78</v>
      </c>
      <c r="F147" s="16" t="s">
        <v>1185</v>
      </c>
      <c r="G147" s="33" t="s">
        <v>17</v>
      </c>
      <c r="H147" s="32" t="s">
        <v>59</v>
      </c>
      <c r="I147" s="42" t="s">
        <v>19</v>
      </c>
      <c r="J147" s="30">
        <v>100</v>
      </c>
      <c r="K147" s="19">
        <v>40</v>
      </c>
      <c r="L147" s="19">
        <f>J147*K147</f>
        <v>4000</v>
      </c>
      <c r="M147" s="19" t="s">
        <v>20</v>
      </c>
      <c r="N147" s="18" t="s">
        <v>1040</v>
      </c>
      <c r="O147" s="33" t="s">
        <v>876</v>
      </c>
      <c r="P147" s="19" t="s">
        <v>1195</v>
      </c>
      <c r="Q147" s="33" t="s">
        <v>1196</v>
      </c>
      <c r="R147" s="33">
        <v>8</v>
      </c>
      <c r="S147" s="19" t="s">
        <v>43</v>
      </c>
      <c r="T147" s="19">
        <v>5</v>
      </c>
      <c r="U147" s="19" t="s">
        <v>154</v>
      </c>
      <c r="V147" s="31">
        <f>LEN(U147)</f>
        <v>9</v>
      </c>
      <c r="W147" s="19" t="s">
        <v>1197</v>
      </c>
      <c r="X147" s="20">
        <v>1826969</v>
      </c>
      <c r="Y147" s="18">
        <f>(X147-AA147)</f>
        <v>5179</v>
      </c>
      <c r="Z147" s="21">
        <f>Y147*100/X147</f>
        <v>0.28347497959735496</v>
      </c>
      <c r="AA147" s="22">
        <v>1821790</v>
      </c>
      <c r="AB147" s="22">
        <v>1804965</v>
      </c>
      <c r="AC147" s="23">
        <f>(AB147*100)/AA147</f>
        <v>99.076457769556313</v>
      </c>
      <c r="AD147" s="22">
        <v>1703750</v>
      </c>
      <c r="AE147" s="24">
        <v>0.94392412041200002</v>
      </c>
      <c r="AF147" s="24">
        <v>0.12482106495799999</v>
      </c>
      <c r="AG147" s="22">
        <v>1684717</v>
      </c>
      <c r="AH147" s="24">
        <v>0.93337931760399995</v>
      </c>
      <c r="AI147" s="24">
        <v>2.0633652116699999</v>
      </c>
      <c r="AJ147" s="25" t="s">
        <v>1326</v>
      </c>
      <c r="AK147" s="24">
        <v>59.293599999999998</v>
      </c>
      <c r="AL147" s="24">
        <v>0.154668</v>
      </c>
      <c r="AM147" s="26">
        <v>0.242063</v>
      </c>
      <c r="AN147" s="24">
        <v>58.616500000000002</v>
      </c>
      <c r="AO147" s="24">
        <v>0.171094</v>
      </c>
      <c r="AP147" s="24">
        <v>61.978900000000003</v>
      </c>
      <c r="AQ147" s="24">
        <v>0.164577</v>
      </c>
      <c r="AR147" s="24">
        <v>61.9876</v>
      </c>
      <c r="AS147" s="24">
        <v>0.15973699999999999</v>
      </c>
    </row>
    <row r="148" spans="1:45">
      <c r="A148" s="15" t="s">
        <v>1091</v>
      </c>
      <c r="B148" s="33" t="s">
        <v>1089</v>
      </c>
      <c r="C148" s="33" t="s">
        <v>1088</v>
      </c>
      <c r="D148" s="33" t="s">
        <v>297</v>
      </c>
      <c r="E148" s="33" t="s">
        <v>78</v>
      </c>
      <c r="F148" s="16" t="s">
        <v>1185</v>
      </c>
      <c r="G148" s="33" t="s">
        <v>17</v>
      </c>
      <c r="H148" s="43" t="s">
        <v>18</v>
      </c>
      <c r="I148" s="42" t="s">
        <v>19</v>
      </c>
      <c r="J148" s="30">
        <v>100</v>
      </c>
      <c r="K148" s="19">
        <v>40</v>
      </c>
      <c r="L148" s="19">
        <f>J148*K148</f>
        <v>4000</v>
      </c>
      <c r="M148" s="19" t="s">
        <v>20</v>
      </c>
      <c r="N148" s="18" t="s">
        <v>1041</v>
      </c>
      <c r="O148" s="33" t="s">
        <v>876</v>
      </c>
      <c r="P148" s="19" t="s">
        <v>1195</v>
      </c>
      <c r="Q148" s="33" t="s">
        <v>1196</v>
      </c>
      <c r="R148" s="33">
        <v>8</v>
      </c>
      <c r="S148" s="19" t="s">
        <v>46</v>
      </c>
      <c r="T148" s="19">
        <v>5</v>
      </c>
      <c r="U148" s="19" t="s">
        <v>156</v>
      </c>
      <c r="V148" s="31">
        <f>LEN(U148)</f>
        <v>10</v>
      </c>
      <c r="W148" s="19" t="s">
        <v>1197</v>
      </c>
      <c r="X148" s="20">
        <v>1314336</v>
      </c>
      <c r="Y148" s="18">
        <f>(X148-AA148)</f>
        <v>1356</v>
      </c>
      <c r="Z148" s="21">
        <f>Y148*100/X148</f>
        <v>0.10316996567087867</v>
      </c>
      <c r="AA148" s="22">
        <v>1312980</v>
      </c>
      <c r="AB148" s="22">
        <v>1294396</v>
      </c>
      <c r="AC148" s="23">
        <f>(AB148*100)/AA148</f>
        <v>98.584593824734569</v>
      </c>
      <c r="AD148" s="22">
        <v>1234357</v>
      </c>
      <c r="AE148" s="24">
        <v>0.953616204006</v>
      </c>
      <c r="AF148" s="24">
        <v>9.0397026819799997E-2</v>
      </c>
      <c r="AG148" s="22">
        <v>1219225</v>
      </c>
      <c r="AH148" s="24">
        <v>0.94192580941199999</v>
      </c>
      <c r="AI148" s="24">
        <v>1.4928469761800001</v>
      </c>
      <c r="AJ148" s="25" t="s">
        <v>1326</v>
      </c>
      <c r="AK148" s="24">
        <v>42.398800000000001</v>
      </c>
      <c r="AL148" s="24">
        <v>0.11981700000000001</v>
      </c>
      <c r="AM148" s="26">
        <v>0.233792</v>
      </c>
      <c r="AN148" s="24">
        <v>41.898499999999999</v>
      </c>
      <c r="AO148" s="24">
        <v>0.121485</v>
      </c>
      <c r="AP148" s="24">
        <v>44.325200000000002</v>
      </c>
      <c r="AQ148" s="24">
        <v>0.21782299999999999</v>
      </c>
      <c r="AR148" s="24">
        <v>44.325600000000001</v>
      </c>
      <c r="AS148" s="24">
        <v>0.21782299999999999</v>
      </c>
    </row>
    <row r="149" spans="1:45">
      <c r="A149" s="28" t="s">
        <v>532</v>
      </c>
      <c r="B149" s="19" t="s">
        <v>219</v>
      </c>
      <c r="C149" s="16" t="s">
        <v>713</v>
      </c>
      <c r="D149" s="19" t="s">
        <v>15</v>
      </c>
      <c r="E149" s="19" t="s">
        <v>16</v>
      </c>
      <c r="F149" s="45" t="s">
        <v>1182</v>
      </c>
      <c r="G149" s="19" t="s">
        <v>17</v>
      </c>
      <c r="H149" s="19" t="s">
        <v>18</v>
      </c>
      <c r="I149" s="19" t="s">
        <v>19</v>
      </c>
      <c r="J149" s="37">
        <v>150</v>
      </c>
      <c r="K149" s="19">
        <v>50</v>
      </c>
      <c r="L149" s="19">
        <f>J149*K149</f>
        <v>7500</v>
      </c>
      <c r="M149" s="19" t="s">
        <v>20</v>
      </c>
      <c r="N149" s="18" t="s">
        <v>218</v>
      </c>
      <c r="O149" s="31" t="s">
        <v>118</v>
      </c>
      <c r="P149" s="19" t="s">
        <v>117</v>
      </c>
      <c r="Q149" s="31" t="s">
        <v>119</v>
      </c>
      <c r="R149" s="31">
        <v>8</v>
      </c>
      <c r="S149" s="31" t="s">
        <v>24</v>
      </c>
      <c r="T149" s="31">
        <v>8</v>
      </c>
      <c r="U149" s="31" t="s">
        <v>88</v>
      </c>
      <c r="V149" s="31">
        <f>LEN(U149)</f>
        <v>5</v>
      </c>
      <c r="W149" s="19" t="s">
        <v>121</v>
      </c>
      <c r="X149" s="20">
        <v>1278133</v>
      </c>
      <c r="Y149" s="18">
        <f>(X149-AA149)</f>
        <v>3052</v>
      </c>
      <c r="Z149" s="21">
        <f>Y149*100/X149</f>
        <v>0.23878579146301676</v>
      </c>
      <c r="AA149" s="22">
        <v>1275081</v>
      </c>
      <c r="AB149" s="22">
        <v>1114956</v>
      </c>
      <c r="AC149" s="23">
        <f>(AB149*100)/AA149</f>
        <v>87.4419742745755</v>
      </c>
      <c r="AD149" s="22">
        <v>1010103</v>
      </c>
      <c r="AE149" s="24">
        <v>0.90595772389200002</v>
      </c>
      <c r="AF149" s="24">
        <v>5.4127655597899997E-2</v>
      </c>
      <c r="AG149" s="22">
        <v>1005151</v>
      </c>
      <c r="AH149" s="24">
        <v>0.90151629302000003</v>
      </c>
      <c r="AI149" s="24">
        <v>0.90393199380699996</v>
      </c>
      <c r="AJ149" s="25" t="s">
        <v>1326</v>
      </c>
      <c r="AK149" s="24">
        <v>24.8308</v>
      </c>
      <c r="AL149" s="24">
        <v>0.45543400000000001</v>
      </c>
      <c r="AM149" s="26">
        <v>0.21534500000000001</v>
      </c>
      <c r="AN149" s="24">
        <v>24.604900000000001</v>
      </c>
      <c r="AO149" s="24">
        <v>0.51446999999999998</v>
      </c>
      <c r="AP149" s="24">
        <v>25.83</v>
      </c>
      <c r="AQ149" s="24">
        <v>0.493732</v>
      </c>
      <c r="AR149" s="24">
        <v>25.807700000000001</v>
      </c>
      <c r="AS149" s="24">
        <v>0.493732</v>
      </c>
    </row>
    <row r="150" spans="1:45">
      <c r="A150" s="28" t="s">
        <v>533</v>
      </c>
      <c r="B150" s="19" t="s">
        <v>219</v>
      </c>
      <c r="C150" s="16" t="s">
        <v>713</v>
      </c>
      <c r="D150" s="19" t="s">
        <v>15</v>
      </c>
      <c r="E150" s="19" t="s">
        <v>16</v>
      </c>
      <c r="F150" s="45" t="s">
        <v>1182</v>
      </c>
      <c r="G150" s="19" t="s">
        <v>17</v>
      </c>
      <c r="H150" s="19" t="s">
        <v>18</v>
      </c>
      <c r="I150" s="19" t="s">
        <v>19</v>
      </c>
      <c r="J150" s="37">
        <v>124</v>
      </c>
      <c r="K150" s="19">
        <v>50</v>
      </c>
      <c r="L150" s="19">
        <f>J150*K150</f>
        <v>6200</v>
      </c>
      <c r="M150" s="19" t="s">
        <v>20</v>
      </c>
      <c r="N150" s="18" t="s">
        <v>220</v>
      </c>
      <c r="O150" s="31" t="s">
        <v>118</v>
      </c>
      <c r="P150" s="19" t="s">
        <v>117</v>
      </c>
      <c r="Q150" s="31" t="s">
        <v>119</v>
      </c>
      <c r="R150" s="31">
        <v>8</v>
      </c>
      <c r="S150" s="31" t="s">
        <v>28</v>
      </c>
      <c r="T150" s="31">
        <v>8</v>
      </c>
      <c r="U150" s="31" t="s">
        <v>109</v>
      </c>
      <c r="V150" s="31">
        <f>LEN(U150)</f>
        <v>5</v>
      </c>
      <c r="W150" s="19" t="s">
        <v>121</v>
      </c>
      <c r="X150" s="20">
        <v>1393933</v>
      </c>
      <c r="Y150" s="18">
        <f>(X150-AA150)</f>
        <v>6228</v>
      </c>
      <c r="Z150" s="21">
        <f>Y150*100/X150</f>
        <v>0.44679335376951401</v>
      </c>
      <c r="AA150" s="22">
        <v>1387705</v>
      </c>
      <c r="AB150" s="22">
        <v>1242571</v>
      </c>
      <c r="AC150" s="23">
        <f>(AB150*100)/AA150</f>
        <v>89.541437121001948</v>
      </c>
      <c r="AD150" s="22">
        <v>1165049</v>
      </c>
      <c r="AE150" s="24">
        <v>0.93761161333999998</v>
      </c>
      <c r="AF150" s="24">
        <v>6.3171004355099994E-2</v>
      </c>
      <c r="AG150" s="22">
        <v>1161474</v>
      </c>
      <c r="AH150" s="24">
        <v>0.93473451416499997</v>
      </c>
      <c r="AI150" s="24">
        <v>1.0572185967600001</v>
      </c>
      <c r="AJ150" s="25" t="s">
        <v>1326</v>
      </c>
      <c r="AK150" s="24">
        <v>29.5654</v>
      </c>
      <c r="AL150" s="24">
        <v>0.22020799999999999</v>
      </c>
      <c r="AM150" s="26">
        <v>0.21418499999999999</v>
      </c>
      <c r="AN150" s="24">
        <v>29.309699999999999</v>
      </c>
      <c r="AO150" s="24">
        <v>0.255492</v>
      </c>
      <c r="AP150" s="24">
        <v>29.973700000000001</v>
      </c>
      <c r="AQ150" s="24">
        <v>0.18393899999999999</v>
      </c>
      <c r="AR150" s="24">
        <v>29.970600000000001</v>
      </c>
      <c r="AS150" s="24">
        <v>0.18393899999999999</v>
      </c>
    </row>
    <row r="151" spans="1:45">
      <c r="A151" s="28" t="s">
        <v>534</v>
      </c>
      <c r="B151" s="19" t="s">
        <v>219</v>
      </c>
      <c r="C151" s="16" t="s">
        <v>713</v>
      </c>
      <c r="D151" s="19" t="s">
        <v>15</v>
      </c>
      <c r="E151" s="19" t="s">
        <v>16</v>
      </c>
      <c r="F151" s="45" t="s">
        <v>1182</v>
      </c>
      <c r="G151" s="19" t="s">
        <v>17</v>
      </c>
      <c r="H151" s="19" t="s">
        <v>18</v>
      </c>
      <c r="I151" s="19" t="s">
        <v>19</v>
      </c>
      <c r="J151" s="37">
        <v>128</v>
      </c>
      <c r="K151" s="19">
        <v>50</v>
      </c>
      <c r="L151" s="19">
        <f>J151*K151</f>
        <v>6400</v>
      </c>
      <c r="M151" s="19" t="s">
        <v>20</v>
      </c>
      <c r="N151" s="18" t="s">
        <v>221</v>
      </c>
      <c r="O151" s="31" t="s">
        <v>118</v>
      </c>
      <c r="P151" s="19" t="s">
        <v>117</v>
      </c>
      <c r="Q151" s="31" t="s">
        <v>119</v>
      </c>
      <c r="R151" s="31">
        <v>8</v>
      </c>
      <c r="S151" s="31" t="s">
        <v>31</v>
      </c>
      <c r="T151" s="31">
        <v>8</v>
      </c>
      <c r="U151" s="31" t="s">
        <v>164</v>
      </c>
      <c r="V151" s="31">
        <f>LEN(U151)</f>
        <v>8</v>
      </c>
      <c r="W151" s="19" t="s">
        <v>121</v>
      </c>
      <c r="X151" s="20">
        <v>997238</v>
      </c>
      <c r="Y151" s="18">
        <f>(X151-AA151)</f>
        <v>3964</v>
      </c>
      <c r="Z151" s="21">
        <f>Y151*100/X151</f>
        <v>0.39749788916988721</v>
      </c>
      <c r="AA151" s="22">
        <v>993274</v>
      </c>
      <c r="AB151" s="22">
        <v>882920</v>
      </c>
      <c r="AC151" s="23">
        <f>(AB151*100)/AA151</f>
        <v>88.889873287733295</v>
      </c>
      <c r="AD151" s="22">
        <v>807018</v>
      </c>
      <c r="AE151" s="24">
        <v>0.91403298147099998</v>
      </c>
      <c r="AF151" s="24">
        <v>4.29549159621E-2</v>
      </c>
      <c r="AG151" s="22">
        <v>803565</v>
      </c>
      <c r="AH151" s="24">
        <v>0.91012209486700002</v>
      </c>
      <c r="AI151" s="24">
        <v>0.71811037914700004</v>
      </c>
      <c r="AJ151" s="25" t="s">
        <v>1326</v>
      </c>
      <c r="AK151" s="24">
        <v>19.907499999999999</v>
      </c>
      <c r="AL151" s="24">
        <v>0.868753</v>
      </c>
      <c r="AM151" s="26">
        <v>0.211813</v>
      </c>
      <c r="AN151" s="24">
        <v>19.709299999999999</v>
      </c>
      <c r="AO151" s="24">
        <v>0.94359099999999996</v>
      </c>
      <c r="AP151" s="24">
        <v>20.599900000000002</v>
      </c>
      <c r="AQ151" s="24">
        <v>0.92937700000000001</v>
      </c>
      <c r="AR151" s="24">
        <v>20.592300000000002</v>
      </c>
      <c r="AS151" s="24">
        <v>0.93421799999999999</v>
      </c>
    </row>
    <row r="152" spans="1:45">
      <c r="A152" s="28" t="s">
        <v>535</v>
      </c>
      <c r="B152" s="19" t="s">
        <v>219</v>
      </c>
      <c r="C152" s="16" t="s">
        <v>713</v>
      </c>
      <c r="D152" s="19" t="s">
        <v>15</v>
      </c>
      <c r="E152" s="19" t="s">
        <v>16</v>
      </c>
      <c r="F152" s="45" t="s">
        <v>1182</v>
      </c>
      <c r="G152" s="19" t="s">
        <v>17</v>
      </c>
      <c r="H152" s="19" t="s">
        <v>18</v>
      </c>
      <c r="I152" s="19" t="s">
        <v>19</v>
      </c>
      <c r="J152" s="37">
        <v>150</v>
      </c>
      <c r="K152" s="19">
        <v>50</v>
      </c>
      <c r="L152" s="19">
        <f>J152*K152</f>
        <v>7500</v>
      </c>
      <c r="M152" s="19" t="s">
        <v>20</v>
      </c>
      <c r="N152" s="18" t="s">
        <v>222</v>
      </c>
      <c r="O152" s="31" t="s">
        <v>118</v>
      </c>
      <c r="P152" s="19" t="s">
        <v>117</v>
      </c>
      <c r="Q152" s="31" t="s">
        <v>119</v>
      </c>
      <c r="R152" s="31">
        <v>8</v>
      </c>
      <c r="S152" s="31" t="s">
        <v>34</v>
      </c>
      <c r="T152" s="31">
        <v>8</v>
      </c>
      <c r="U152" s="31" t="s">
        <v>223</v>
      </c>
      <c r="V152" s="31">
        <f>LEN(U152)</f>
        <v>6</v>
      </c>
      <c r="W152" s="19" t="s">
        <v>121</v>
      </c>
      <c r="X152" s="20">
        <v>1623990</v>
      </c>
      <c r="Y152" s="18">
        <f>(X152-AA152)</f>
        <v>6099</v>
      </c>
      <c r="Z152" s="21">
        <f>Y152*100/X152</f>
        <v>0.37555649973214122</v>
      </c>
      <c r="AA152" s="22">
        <v>1617891</v>
      </c>
      <c r="AB152" s="22">
        <v>1444944</v>
      </c>
      <c r="AC152" s="23">
        <f>(AB152*100)/AA152</f>
        <v>89.310342909380168</v>
      </c>
      <c r="AD152" s="22">
        <v>1347010</v>
      </c>
      <c r="AE152" s="24">
        <v>0.93222297888399996</v>
      </c>
      <c r="AF152" s="24">
        <v>7.4296498476800005E-2</v>
      </c>
      <c r="AG152" s="22">
        <v>1341658</v>
      </c>
      <c r="AH152" s="24">
        <v>0.92851902911100004</v>
      </c>
      <c r="AI152" s="24">
        <v>1.24242554842</v>
      </c>
      <c r="AJ152" s="25" t="s">
        <v>1326</v>
      </c>
      <c r="AK152" s="24">
        <v>34.989199999999997</v>
      </c>
      <c r="AL152" s="24">
        <v>5.8276000000000001E-2</v>
      </c>
      <c r="AM152" s="26">
        <v>0.22339000000000001</v>
      </c>
      <c r="AN152" s="24">
        <v>34.680399999999999</v>
      </c>
      <c r="AO152" s="24">
        <v>7.1797600000000003E-2</v>
      </c>
      <c r="AP152" s="24">
        <v>35.7012</v>
      </c>
      <c r="AQ152" s="24">
        <v>8.7129100000000001E-2</v>
      </c>
      <c r="AR152" s="24">
        <v>35.695599999999999</v>
      </c>
      <c r="AS152" s="24">
        <v>8.7129100000000001E-2</v>
      </c>
    </row>
    <row r="153" spans="1:45">
      <c r="A153" s="28" t="s">
        <v>536</v>
      </c>
      <c r="B153" s="19" t="s">
        <v>219</v>
      </c>
      <c r="C153" s="16" t="s">
        <v>713</v>
      </c>
      <c r="D153" s="19" t="s">
        <v>15</v>
      </c>
      <c r="E153" s="19" t="s">
        <v>16</v>
      </c>
      <c r="F153" s="45" t="s">
        <v>1182</v>
      </c>
      <c r="G153" s="19" t="s">
        <v>17</v>
      </c>
      <c r="H153" s="19" t="s">
        <v>18</v>
      </c>
      <c r="I153" s="19" t="s">
        <v>19</v>
      </c>
      <c r="J153" s="37">
        <v>150</v>
      </c>
      <c r="K153" s="19">
        <v>50</v>
      </c>
      <c r="L153" s="19">
        <f>J153*K153</f>
        <v>7500</v>
      </c>
      <c r="M153" s="19" t="s">
        <v>20</v>
      </c>
      <c r="N153" s="18" t="s">
        <v>224</v>
      </c>
      <c r="O153" s="31" t="s">
        <v>118</v>
      </c>
      <c r="P153" s="19" t="s">
        <v>117</v>
      </c>
      <c r="Q153" s="31" t="s">
        <v>119</v>
      </c>
      <c r="R153" s="31">
        <v>8</v>
      </c>
      <c r="S153" s="31" t="s">
        <v>37</v>
      </c>
      <c r="T153" s="31">
        <v>8</v>
      </c>
      <c r="U153" s="31" t="s">
        <v>125</v>
      </c>
      <c r="V153" s="31">
        <f>LEN(U153)</f>
        <v>5</v>
      </c>
      <c r="W153" s="19" t="s">
        <v>121</v>
      </c>
      <c r="X153" s="20">
        <v>1735327</v>
      </c>
      <c r="Y153" s="18">
        <f>(X153-AA153)</f>
        <v>6611</v>
      </c>
      <c r="Z153" s="21">
        <f>Y153*100/X153</f>
        <v>0.38096566237948237</v>
      </c>
      <c r="AA153" s="22">
        <v>1728716</v>
      </c>
      <c r="AB153" s="22">
        <v>1534876</v>
      </c>
      <c r="AC153" s="23">
        <f>(AB153*100)/AA153</f>
        <v>88.787053512549193</v>
      </c>
      <c r="AD153" s="22">
        <v>1432947</v>
      </c>
      <c r="AE153" s="24">
        <v>0.93359137806600001</v>
      </c>
      <c r="AF153" s="24">
        <v>7.8234188670200003E-2</v>
      </c>
      <c r="AG153" s="22">
        <v>1427729</v>
      </c>
      <c r="AH153" s="24">
        <v>0.93019175490399997</v>
      </c>
      <c r="AI153" s="24">
        <v>1.3082136665399999</v>
      </c>
      <c r="AJ153" s="25" t="s">
        <v>1326</v>
      </c>
      <c r="AK153" s="24">
        <v>36.521000000000001</v>
      </c>
      <c r="AL153" s="24">
        <v>0.12512200000000001</v>
      </c>
      <c r="AM153" s="26">
        <v>0.219139</v>
      </c>
      <c r="AN153" s="24">
        <v>36.224600000000002</v>
      </c>
      <c r="AO153" s="24">
        <v>0.14312</v>
      </c>
      <c r="AP153" s="24">
        <v>37.137099999999997</v>
      </c>
      <c r="AQ153" s="24">
        <v>0.14521500000000001</v>
      </c>
      <c r="AR153" s="24">
        <v>37.1175</v>
      </c>
      <c r="AS153" s="24">
        <v>0.14521500000000001</v>
      </c>
    </row>
    <row r="154" spans="1:45">
      <c r="A154" s="28" t="s">
        <v>537</v>
      </c>
      <c r="B154" s="19" t="s">
        <v>219</v>
      </c>
      <c r="C154" s="16" t="s">
        <v>713</v>
      </c>
      <c r="D154" s="19" t="s">
        <v>15</v>
      </c>
      <c r="E154" s="19" t="s">
        <v>16</v>
      </c>
      <c r="F154" s="45" t="s">
        <v>1182</v>
      </c>
      <c r="G154" s="19" t="s">
        <v>17</v>
      </c>
      <c r="H154" s="19" t="s">
        <v>18</v>
      </c>
      <c r="I154" s="19" t="s">
        <v>19</v>
      </c>
      <c r="J154" s="37">
        <v>150</v>
      </c>
      <c r="K154" s="19">
        <v>50</v>
      </c>
      <c r="L154" s="19">
        <f>J154*K154</f>
        <v>7500</v>
      </c>
      <c r="M154" s="19" t="s">
        <v>20</v>
      </c>
      <c r="N154" s="18" t="s">
        <v>225</v>
      </c>
      <c r="O154" s="31" t="s">
        <v>118</v>
      </c>
      <c r="P154" s="19" t="s">
        <v>117</v>
      </c>
      <c r="Q154" s="31" t="s">
        <v>119</v>
      </c>
      <c r="R154" s="31">
        <v>8</v>
      </c>
      <c r="S154" s="31" t="s">
        <v>40</v>
      </c>
      <c r="T154" s="31">
        <v>9</v>
      </c>
      <c r="U154" s="31" t="s">
        <v>172</v>
      </c>
      <c r="V154" s="31">
        <f>LEN(U154)</f>
        <v>6</v>
      </c>
      <c r="W154" s="19" t="s">
        <v>121</v>
      </c>
      <c r="X154" s="20">
        <v>2058133</v>
      </c>
      <c r="Y154" s="18">
        <f>(X154-AA154)</f>
        <v>8235</v>
      </c>
      <c r="Z154" s="21">
        <f>Y154*100/X154</f>
        <v>0.40011991450503925</v>
      </c>
      <c r="AA154" s="22">
        <v>2049898</v>
      </c>
      <c r="AB154" s="22">
        <v>1789335</v>
      </c>
      <c r="AC154" s="23">
        <f>(AB154*100)/AA154</f>
        <v>87.288977305212256</v>
      </c>
      <c r="AD154" s="22">
        <v>1654174</v>
      </c>
      <c r="AE154" s="24">
        <v>0.92446299882399996</v>
      </c>
      <c r="AF154" s="24">
        <v>8.9689243663400003E-2</v>
      </c>
      <c r="AG154" s="22">
        <v>1646802</v>
      </c>
      <c r="AH154" s="24">
        <v>0.920343032467</v>
      </c>
      <c r="AI154" s="24">
        <v>1.4986215673900001</v>
      </c>
      <c r="AJ154" s="25" t="s">
        <v>1326</v>
      </c>
      <c r="AK154" s="24">
        <v>41.487000000000002</v>
      </c>
      <c r="AL154" s="24">
        <v>0.17433799999999999</v>
      </c>
      <c r="AM154" s="26">
        <v>0.222414</v>
      </c>
      <c r="AN154" s="24">
        <v>41.115200000000002</v>
      </c>
      <c r="AO154" s="24">
        <v>0.201683</v>
      </c>
      <c r="AP154" s="24">
        <v>42.7699</v>
      </c>
      <c r="AQ154" s="24">
        <v>0.140375</v>
      </c>
      <c r="AR154" s="24">
        <v>42.7654</v>
      </c>
      <c r="AS154" s="24">
        <v>0.140375</v>
      </c>
    </row>
    <row r="155" spans="1:45">
      <c r="A155" s="28" t="s">
        <v>538</v>
      </c>
      <c r="B155" s="19" t="s">
        <v>219</v>
      </c>
      <c r="C155" s="16" t="s">
        <v>713</v>
      </c>
      <c r="D155" s="19" t="s">
        <v>15</v>
      </c>
      <c r="E155" s="19" t="s">
        <v>16</v>
      </c>
      <c r="F155" s="45" t="s">
        <v>1182</v>
      </c>
      <c r="G155" s="19" t="s">
        <v>17</v>
      </c>
      <c r="H155" s="19" t="s">
        <v>18</v>
      </c>
      <c r="I155" s="19" t="s">
        <v>19</v>
      </c>
      <c r="J155" s="37">
        <v>150</v>
      </c>
      <c r="K155" s="19">
        <v>50</v>
      </c>
      <c r="L155" s="19">
        <f>J155*K155</f>
        <v>7500</v>
      </c>
      <c r="M155" s="19" t="s">
        <v>20</v>
      </c>
      <c r="N155" s="18" t="s">
        <v>226</v>
      </c>
      <c r="O155" s="31" t="s">
        <v>118</v>
      </c>
      <c r="P155" s="19" t="s">
        <v>117</v>
      </c>
      <c r="Q155" s="31" t="s">
        <v>119</v>
      </c>
      <c r="R155" s="31">
        <v>8</v>
      </c>
      <c r="S155" s="31" t="s">
        <v>43</v>
      </c>
      <c r="T155" s="31">
        <v>9</v>
      </c>
      <c r="U155" s="31" t="s">
        <v>227</v>
      </c>
      <c r="V155" s="31">
        <f>LEN(U155)</f>
        <v>7</v>
      </c>
      <c r="W155" s="19" t="s">
        <v>121</v>
      </c>
      <c r="X155" s="20">
        <v>2145061</v>
      </c>
      <c r="Y155" s="18">
        <f>(X155-AA155)</f>
        <v>7629</v>
      </c>
      <c r="Z155" s="21">
        <f>Y155*100/X155</f>
        <v>0.35565422148833997</v>
      </c>
      <c r="AA155" s="22">
        <v>2137432</v>
      </c>
      <c r="AB155" s="22">
        <v>1931062</v>
      </c>
      <c r="AC155" s="23">
        <f>(AB155*100)/AA155</f>
        <v>90.344956003278696</v>
      </c>
      <c r="AD155" s="22">
        <v>1798284</v>
      </c>
      <c r="AE155" s="24">
        <v>0.93124094410199998</v>
      </c>
      <c r="AF155" s="24">
        <v>0.10022083465999999</v>
      </c>
      <c r="AG155" s="22">
        <v>1789990</v>
      </c>
      <c r="AH155" s="24">
        <v>0.92694589816399997</v>
      </c>
      <c r="AI155" s="24">
        <v>1.67333807536</v>
      </c>
      <c r="AJ155" s="25" t="s">
        <v>1326</v>
      </c>
      <c r="AK155" s="24">
        <v>47.158200000000001</v>
      </c>
      <c r="AL155" s="24">
        <v>6.3907699999999998E-2</v>
      </c>
      <c r="AM155" s="26">
        <v>0.21550900000000001</v>
      </c>
      <c r="AN155" s="24">
        <v>46.756900000000002</v>
      </c>
      <c r="AO155" s="24">
        <v>7.2352299999999994E-2</v>
      </c>
      <c r="AP155" s="24">
        <v>48.192700000000002</v>
      </c>
      <c r="AQ155" s="24">
        <v>0.106491</v>
      </c>
      <c r="AR155" s="24">
        <v>48.183199999999999</v>
      </c>
      <c r="AS155" s="24">
        <v>0.106491</v>
      </c>
    </row>
    <row r="156" spans="1:45">
      <c r="A156" s="28" t="s">
        <v>539</v>
      </c>
      <c r="B156" s="19" t="s">
        <v>219</v>
      </c>
      <c r="C156" s="16" t="s">
        <v>713</v>
      </c>
      <c r="D156" s="19" t="s">
        <v>15</v>
      </c>
      <c r="E156" s="19" t="s">
        <v>16</v>
      </c>
      <c r="F156" s="45" t="s">
        <v>1182</v>
      </c>
      <c r="G156" s="19" t="s">
        <v>17</v>
      </c>
      <c r="H156" s="19" t="s">
        <v>18</v>
      </c>
      <c r="I156" s="19" t="s">
        <v>19</v>
      </c>
      <c r="J156" s="37">
        <v>150</v>
      </c>
      <c r="K156" s="19">
        <v>50</v>
      </c>
      <c r="L156" s="19">
        <f>J156*K156</f>
        <v>7500</v>
      </c>
      <c r="M156" s="19" t="s">
        <v>20</v>
      </c>
      <c r="N156" s="18" t="s">
        <v>228</v>
      </c>
      <c r="O156" s="31" t="s">
        <v>118</v>
      </c>
      <c r="P156" s="19" t="s">
        <v>117</v>
      </c>
      <c r="Q156" s="31" t="s">
        <v>119</v>
      </c>
      <c r="R156" s="31">
        <v>8</v>
      </c>
      <c r="S156" s="31" t="s">
        <v>46</v>
      </c>
      <c r="T156" s="31">
        <v>9</v>
      </c>
      <c r="U156" s="31" t="s">
        <v>171</v>
      </c>
      <c r="V156" s="31">
        <f>LEN(U156)</f>
        <v>7</v>
      </c>
      <c r="W156" s="19" t="s">
        <v>121</v>
      </c>
      <c r="X156" s="20">
        <v>1929500</v>
      </c>
      <c r="Y156" s="18">
        <f>(X156-AA156)</f>
        <v>7530</v>
      </c>
      <c r="Z156" s="21">
        <f>Y156*100/X156</f>
        <v>0.3902565431458927</v>
      </c>
      <c r="AA156" s="22">
        <v>1921970</v>
      </c>
      <c r="AB156" s="22">
        <v>1714299</v>
      </c>
      <c r="AC156" s="23">
        <f>(AB156*100)/AA156</f>
        <v>89.194888577865413</v>
      </c>
      <c r="AD156" s="22">
        <v>1582088</v>
      </c>
      <c r="AE156" s="24">
        <v>0.92287751436599996</v>
      </c>
      <c r="AF156" s="24">
        <v>8.8669431957299996E-2</v>
      </c>
      <c r="AG156" s="22">
        <v>1572614</v>
      </c>
      <c r="AH156" s="24">
        <v>0.91735105719599996</v>
      </c>
      <c r="AI156" s="24">
        <v>1.47833057849</v>
      </c>
      <c r="AJ156" s="25" t="s">
        <v>1326</v>
      </c>
      <c r="AK156" s="24">
        <v>42.107700000000001</v>
      </c>
      <c r="AL156" s="24">
        <v>0.1603</v>
      </c>
      <c r="AM156" s="26">
        <v>0.232375</v>
      </c>
      <c r="AN156" s="24">
        <v>41.689500000000002</v>
      </c>
      <c r="AO156" s="24">
        <v>0.17228199999999999</v>
      </c>
      <c r="AP156" s="24">
        <v>43.4953</v>
      </c>
      <c r="AQ156" s="24">
        <v>0.212982</v>
      </c>
      <c r="AR156" s="24">
        <v>43.479399999999998</v>
      </c>
      <c r="AS156" s="24">
        <v>0.212982</v>
      </c>
    </row>
    <row r="157" spans="1:45">
      <c r="A157" s="28" t="s">
        <v>540</v>
      </c>
      <c r="B157" s="19" t="s">
        <v>219</v>
      </c>
      <c r="C157" s="16" t="s">
        <v>713</v>
      </c>
      <c r="D157" s="19" t="s">
        <v>15</v>
      </c>
      <c r="E157" s="19" t="s">
        <v>16</v>
      </c>
      <c r="F157" s="45" t="s">
        <v>1182</v>
      </c>
      <c r="G157" s="19" t="s">
        <v>17</v>
      </c>
      <c r="H157" s="19" t="s">
        <v>18</v>
      </c>
      <c r="I157" s="19" t="s">
        <v>19</v>
      </c>
      <c r="J157" s="37">
        <v>140</v>
      </c>
      <c r="K157" s="19">
        <v>50</v>
      </c>
      <c r="L157" s="19">
        <f>J157*K157</f>
        <v>7000</v>
      </c>
      <c r="M157" s="19" t="s">
        <v>20</v>
      </c>
      <c r="N157" s="18" t="s">
        <v>229</v>
      </c>
      <c r="O157" s="31" t="s">
        <v>118</v>
      </c>
      <c r="P157" s="19" t="s">
        <v>117</v>
      </c>
      <c r="Q157" s="31" t="s">
        <v>119</v>
      </c>
      <c r="R157" s="31">
        <v>8</v>
      </c>
      <c r="S157" s="31" t="s">
        <v>24</v>
      </c>
      <c r="T157" s="31">
        <v>9</v>
      </c>
      <c r="U157" s="31" t="s">
        <v>90</v>
      </c>
      <c r="V157" s="31">
        <f>LEN(U157)</f>
        <v>7</v>
      </c>
      <c r="W157" s="19" t="s">
        <v>121</v>
      </c>
      <c r="X157" s="20">
        <v>2068989</v>
      </c>
      <c r="Y157" s="18">
        <f>(X157-AA157)</f>
        <v>7272</v>
      </c>
      <c r="Z157" s="21">
        <f>Y157*100/X157</f>
        <v>0.35147601074727802</v>
      </c>
      <c r="AA157" s="22">
        <v>2061717</v>
      </c>
      <c r="AB157" s="22">
        <v>1825734</v>
      </c>
      <c r="AC157" s="23">
        <f>(AB157*100)/AA157</f>
        <v>88.554054702949045</v>
      </c>
      <c r="AD157" s="22">
        <v>1694765</v>
      </c>
      <c r="AE157" s="24">
        <v>0.92826501560499997</v>
      </c>
      <c r="AF157" s="24">
        <v>9.3849840820699998E-2</v>
      </c>
      <c r="AG157" s="22">
        <v>1686489</v>
      </c>
      <c r="AH157" s="24">
        <v>0.92373204420800004</v>
      </c>
      <c r="AI157" s="24">
        <v>1.56713653538</v>
      </c>
      <c r="AJ157" s="25" t="s">
        <v>1326</v>
      </c>
      <c r="AK157" s="24">
        <v>44.164700000000003</v>
      </c>
      <c r="AL157" s="24">
        <v>5.81944E-2</v>
      </c>
      <c r="AM157" s="26">
        <v>0.206234</v>
      </c>
      <c r="AN157" s="24">
        <v>43.758800000000001</v>
      </c>
      <c r="AO157" s="24">
        <v>7.02126E-2</v>
      </c>
      <c r="AP157" s="24">
        <v>45.461599999999997</v>
      </c>
      <c r="AQ157" s="24">
        <v>4.3564499999999999E-2</v>
      </c>
      <c r="AR157" s="24">
        <v>45.438899999999997</v>
      </c>
      <c r="AS157" s="24">
        <v>4.3564499999999999E-2</v>
      </c>
    </row>
    <row r="158" spans="1:45">
      <c r="A158" s="28" t="s">
        <v>541</v>
      </c>
      <c r="B158" s="19" t="s">
        <v>219</v>
      </c>
      <c r="C158" s="16" t="s">
        <v>713</v>
      </c>
      <c r="D158" s="19" t="s">
        <v>15</v>
      </c>
      <c r="E158" s="19" t="s">
        <v>16</v>
      </c>
      <c r="F158" s="45" t="s">
        <v>1182</v>
      </c>
      <c r="G158" s="19" t="s">
        <v>17</v>
      </c>
      <c r="H158" s="19" t="s">
        <v>18</v>
      </c>
      <c r="I158" s="19" t="s">
        <v>19</v>
      </c>
      <c r="J158" s="37">
        <v>141</v>
      </c>
      <c r="K158" s="19">
        <v>50</v>
      </c>
      <c r="L158" s="19">
        <f>J158*K158</f>
        <v>7050</v>
      </c>
      <c r="M158" s="19" t="s">
        <v>20</v>
      </c>
      <c r="N158" s="18" t="s">
        <v>230</v>
      </c>
      <c r="O158" s="31" t="s">
        <v>118</v>
      </c>
      <c r="P158" s="19" t="s">
        <v>117</v>
      </c>
      <c r="Q158" s="31" t="s">
        <v>119</v>
      </c>
      <c r="R158" s="31">
        <v>8</v>
      </c>
      <c r="S158" s="31" t="s">
        <v>28</v>
      </c>
      <c r="T158" s="31">
        <v>9</v>
      </c>
      <c r="U158" s="31" t="s">
        <v>113</v>
      </c>
      <c r="V158" s="31">
        <f>LEN(U158)</f>
        <v>6</v>
      </c>
      <c r="W158" s="19" t="s">
        <v>121</v>
      </c>
      <c r="X158" s="20">
        <v>1906761</v>
      </c>
      <c r="Y158" s="18">
        <f>(X158-AA158)</f>
        <v>3717</v>
      </c>
      <c r="Z158" s="21">
        <f>Y158*100/X158</f>
        <v>0.19493790779232426</v>
      </c>
      <c r="AA158" s="22">
        <v>1903044</v>
      </c>
      <c r="AB158" s="22">
        <v>1689495</v>
      </c>
      <c r="AC158" s="23">
        <f>(AB158*100)/AA158</f>
        <v>88.778556880450481</v>
      </c>
      <c r="AD158" s="22">
        <v>1569986</v>
      </c>
      <c r="AE158" s="24">
        <v>0.92926347813999999</v>
      </c>
      <c r="AF158" s="24">
        <v>8.6027764449200003E-2</v>
      </c>
      <c r="AG158" s="22">
        <v>1563578</v>
      </c>
      <c r="AH158" s="24">
        <v>0.92547062879700004</v>
      </c>
      <c r="AI158" s="24">
        <v>1.4379144128100001</v>
      </c>
      <c r="AJ158" s="25" t="s">
        <v>1326</v>
      </c>
      <c r="AK158" s="24">
        <v>39.706600000000002</v>
      </c>
      <c r="AL158" s="24">
        <v>0.128468</v>
      </c>
      <c r="AM158" s="26">
        <v>0.21132799999999999</v>
      </c>
      <c r="AN158" s="24">
        <v>39.376300000000001</v>
      </c>
      <c r="AO158" s="24">
        <v>0.14074200000000001</v>
      </c>
      <c r="AP158" s="24">
        <v>40.857900000000001</v>
      </c>
      <c r="AQ158" s="24">
        <v>0.130694</v>
      </c>
      <c r="AR158" s="24">
        <v>40.8309</v>
      </c>
      <c r="AS158" s="24">
        <v>0.130694</v>
      </c>
    </row>
    <row r="159" spans="1:45">
      <c r="A159" s="28" t="s">
        <v>542</v>
      </c>
      <c r="B159" s="19" t="s">
        <v>219</v>
      </c>
      <c r="C159" s="16" t="s">
        <v>713</v>
      </c>
      <c r="D159" s="19" t="s">
        <v>15</v>
      </c>
      <c r="E159" s="19" t="s">
        <v>16</v>
      </c>
      <c r="F159" s="45" t="s">
        <v>1182</v>
      </c>
      <c r="G159" s="19" t="s">
        <v>17</v>
      </c>
      <c r="H159" s="19" t="s">
        <v>18</v>
      </c>
      <c r="I159" s="19" t="s">
        <v>19</v>
      </c>
      <c r="J159" s="37">
        <v>150</v>
      </c>
      <c r="K159" s="19">
        <v>50</v>
      </c>
      <c r="L159" s="19">
        <f>J159*K159</f>
        <v>7500</v>
      </c>
      <c r="M159" s="19" t="s">
        <v>20</v>
      </c>
      <c r="N159" s="18" t="s">
        <v>231</v>
      </c>
      <c r="O159" s="31" t="s">
        <v>118</v>
      </c>
      <c r="P159" s="19" t="s">
        <v>117</v>
      </c>
      <c r="Q159" s="31" t="s">
        <v>119</v>
      </c>
      <c r="R159" s="31">
        <v>8</v>
      </c>
      <c r="S159" s="31" t="s">
        <v>31</v>
      </c>
      <c r="T159" s="31">
        <v>9</v>
      </c>
      <c r="U159" s="31" t="s">
        <v>62</v>
      </c>
      <c r="V159" s="31">
        <f>LEN(U159)</f>
        <v>10</v>
      </c>
      <c r="W159" s="19" t="s">
        <v>121</v>
      </c>
      <c r="X159" s="20">
        <v>1849738</v>
      </c>
      <c r="Y159" s="18">
        <f>(X159-AA159)</f>
        <v>7833</v>
      </c>
      <c r="Z159" s="21">
        <f>Y159*100/X159</f>
        <v>0.42346537725883343</v>
      </c>
      <c r="AA159" s="22">
        <v>1841905</v>
      </c>
      <c r="AB159" s="22">
        <v>1653407</v>
      </c>
      <c r="AC159" s="23">
        <f>(AB159*100)/AA159</f>
        <v>89.76613886166767</v>
      </c>
      <c r="AD159" s="22">
        <v>1538047</v>
      </c>
      <c r="AE159" s="24">
        <v>0.93022891520399997</v>
      </c>
      <c r="AF159" s="24">
        <v>8.56163189095E-2</v>
      </c>
      <c r="AG159" s="22">
        <v>1531846</v>
      </c>
      <c r="AH159" s="24">
        <v>0.92647847747099998</v>
      </c>
      <c r="AI159" s="24">
        <v>1.4303970055699999</v>
      </c>
      <c r="AJ159" s="25" t="s">
        <v>1326</v>
      </c>
      <c r="AK159" s="24">
        <v>40.297199999999997</v>
      </c>
      <c r="AL159" s="24">
        <v>0.102922</v>
      </c>
      <c r="AM159" s="26">
        <v>0.22754099999999999</v>
      </c>
      <c r="AN159" s="24">
        <v>39.946800000000003</v>
      </c>
      <c r="AO159" s="24">
        <v>0.12322900000000001</v>
      </c>
      <c r="AP159" s="24">
        <v>41.094099999999997</v>
      </c>
      <c r="AQ159" s="24">
        <v>9.6810099999999996E-2</v>
      </c>
      <c r="AR159" s="24">
        <v>41.078000000000003</v>
      </c>
      <c r="AS159" s="24">
        <v>0.10165100000000001</v>
      </c>
    </row>
    <row r="160" spans="1:45">
      <c r="A160" s="28" t="s">
        <v>543</v>
      </c>
      <c r="B160" s="19" t="s">
        <v>219</v>
      </c>
      <c r="C160" s="16" t="s">
        <v>713</v>
      </c>
      <c r="D160" s="19" t="s">
        <v>15</v>
      </c>
      <c r="E160" s="19" t="s">
        <v>16</v>
      </c>
      <c r="F160" s="45" t="s">
        <v>1182</v>
      </c>
      <c r="G160" s="19" t="s">
        <v>17</v>
      </c>
      <c r="H160" s="19" t="s">
        <v>18</v>
      </c>
      <c r="I160" s="19" t="s">
        <v>19</v>
      </c>
      <c r="J160" s="37">
        <v>132</v>
      </c>
      <c r="K160" s="19">
        <v>50</v>
      </c>
      <c r="L160" s="19">
        <f>J160*K160</f>
        <v>6600</v>
      </c>
      <c r="M160" s="19" t="s">
        <v>20</v>
      </c>
      <c r="N160" s="18" t="s">
        <v>232</v>
      </c>
      <c r="O160" s="31" t="s">
        <v>118</v>
      </c>
      <c r="P160" s="19" t="s">
        <v>117</v>
      </c>
      <c r="Q160" s="31" t="s">
        <v>119</v>
      </c>
      <c r="R160" s="31">
        <v>8</v>
      </c>
      <c r="S160" s="31" t="s">
        <v>34</v>
      </c>
      <c r="T160" s="31">
        <v>9</v>
      </c>
      <c r="U160" s="31" t="s">
        <v>132</v>
      </c>
      <c r="V160" s="31">
        <f>LEN(U160)</f>
        <v>6</v>
      </c>
      <c r="W160" s="19" t="s">
        <v>121</v>
      </c>
      <c r="X160" s="20">
        <v>1700761</v>
      </c>
      <c r="Y160" s="18">
        <f>(X160-AA160)</f>
        <v>5873</v>
      </c>
      <c r="Z160" s="21">
        <f>Y160*100/X160</f>
        <v>0.34531600853970662</v>
      </c>
      <c r="AA160" s="22">
        <v>1694888</v>
      </c>
      <c r="AB160" s="22">
        <v>1494072</v>
      </c>
      <c r="AC160" s="23">
        <f>(AB160*100)/AA160</f>
        <v>88.151665478780899</v>
      </c>
      <c r="AD160" s="22">
        <v>1381698</v>
      </c>
      <c r="AE160" s="24">
        <v>0.92478675726500004</v>
      </c>
      <c r="AF160" s="24">
        <v>7.4947001585999998E-2</v>
      </c>
      <c r="AG160" s="22">
        <v>1376988</v>
      </c>
      <c r="AH160" s="24">
        <v>0.92163429874900005</v>
      </c>
      <c r="AI160" s="24">
        <v>1.25387433097</v>
      </c>
      <c r="AJ160" s="25" t="s">
        <v>1326</v>
      </c>
      <c r="AK160" s="24">
        <v>34.951599999999999</v>
      </c>
      <c r="AL160" s="24">
        <v>0.25799800000000001</v>
      </c>
      <c r="AM160" s="26">
        <v>0.20941499999999999</v>
      </c>
      <c r="AN160" s="24">
        <v>34.652799999999999</v>
      </c>
      <c r="AO160" s="24">
        <v>0.26888400000000001</v>
      </c>
      <c r="AP160" s="24">
        <v>35.8474</v>
      </c>
      <c r="AQ160" s="24">
        <v>0.37755899999999998</v>
      </c>
      <c r="AR160" s="24">
        <v>35.834299999999999</v>
      </c>
      <c r="AS160" s="24">
        <v>0.37755899999999998</v>
      </c>
    </row>
    <row r="161" spans="1:45">
      <c r="A161" s="28" t="s">
        <v>544</v>
      </c>
      <c r="B161" s="19" t="s">
        <v>219</v>
      </c>
      <c r="C161" s="16" t="s">
        <v>713</v>
      </c>
      <c r="D161" s="19" t="s">
        <v>15</v>
      </c>
      <c r="E161" s="19" t="s">
        <v>16</v>
      </c>
      <c r="F161" s="45" t="s">
        <v>1182</v>
      </c>
      <c r="G161" s="19" t="s">
        <v>17</v>
      </c>
      <c r="H161" s="19" t="s">
        <v>18</v>
      </c>
      <c r="I161" s="19" t="s">
        <v>19</v>
      </c>
      <c r="J161" s="37">
        <v>150</v>
      </c>
      <c r="K161" s="19">
        <v>50</v>
      </c>
      <c r="L161" s="19">
        <f>J161*K161</f>
        <v>7500</v>
      </c>
      <c r="M161" s="19" t="s">
        <v>20</v>
      </c>
      <c r="N161" s="18" t="s">
        <v>233</v>
      </c>
      <c r="O161" s="31" t="s">
        <v>118</v>
      </c>
      <c r="P161" s="19" t="s">
        <v>117</v>
      </c>
      <c r="Q161" s="31" t="s">
        <v>119</v>
      </c>
      <c r="R161" s="31">
        <v>8</v>
      </c>
      <c r="S161" s="31" t="s">
        <v>37</v>
      </c>
      <c r="T161" s="31">
        <v>9</v>
      </c>
      <c r="U161" s="31" t="s">
        <v>127</v>
      </c>
      <c r="V161" s="31">
        <f>LEN(U161)</f>
        <v>5</v>
      </c>
      <c r="W161" s="19" t="s">
        <v>121</v>
      </c>
      <c r="X161" s="20">
        <v>1943735</v>
      </c>
      <c r="Y161" s="18">
        <f>(X161-AA161)</f>
        <v>5219</v>
      </c>
      <c r="Z161" s="21">
        <f>Y161*100/X161</f>
        <v>0.26850367977116224</v>
      </c>
      <c r="AA161" s="22">
        <v>1938516</v>
      </c>
      <c r="AB161" s="22">
        <v>1720380</v>
      </c>
      <c r="AC161" s="23">
        <f>(AB161*100)/AA161</f>
        <v>88.74726852912228</v>
      </c>
      <c r="AD161" s="22">
        <v>1583272</v>
      </c>
      <c r="AE161" s="24">
        <v>0.92030365384400004</v>
      </c>
      <c r="AF161" s="24">
        <v>8.6500608197499995E-2</v>
      </c>
      <c r="AG161" s="22">
        <v>1576132</v>
      </c>
      <c r="AH161" s="24">
        <v>0.91615340796800004</v>
      </c>
      <c r="AI161" s="24">
        <v>1.4451552997699999</v>
      </c>
      <c r="AJ161" s="25" t="s">
        <v>1326</v>
      </c>
      <c r="AK161" s="24">
        <v>39.756900000000002</v>
      </c>
      <c r="AL161" s="24">
        <v>0.108472</v>
      </c>
      <c r="AM161" s="26">
        <v>0.24249399999999999</v>
      </c>
      <c r="AN161" s="24">
        <v>39.395899999999997</v>
      </c>
      <c r="AO161" s="24">
        <v>0.114036</v>
      </c>
      <c r="AP161" s="24">
        <v>40.872</v>
      </c>
      <c r="AQ161" s="24">
        <v>6.2926599999999999E-2</v>
      </c>
      <c r="AR161" s="24">
        <v>40.855899999999998</v>
      </c>
      <c r="AS161" s="24">
        <v>6.2926599999999999E-2</v>
      </c>
    </row>
    <row r="162" spans="1:45">
      <c r="A162" s="28" t="s">
        <v>916</v>
      </c>
      <c r="B162" s="19" t="s">
        <v>853</v>
      </c>
      <c r="C162" s="19" t="s">
        <v>863</v>
      </c>
      <c r="D162" s="19" t="s">
        <v>866</v>
      </c>
      <c r="E162" s="19" t="s">
        <v>78</v>
      </c>
      <c r="F162" s="16" t="s">
        <v>1183</v>
      </c>
      <c r="G162" s="33" t="s">
        <v>17</v>
      </c>
      <c r="H162" s="32" t="s">
        <v>18</v>
      </c>
      <c r="I162" s="19" t="s">
        <v>19</v>
      </c>
      <c r="J162" s="30">
        <v>130</v>
      </c>
      <c r="K162" s="19">
        <v>45</v>
      </c>
      <c r="L162" s="19">
        <f>J162*K162</f>
        <v>5850</v>
      </c>
      <c r="M162" s="19" t="s">
        <v>20</v>
      </c>
      <c r="N162" s="18" t="s">
        <v>823</v>
      </c>
      <c r="O162" s="19" t="s">
        <v>754</v>
      </c>
      <c r="P162" s="19" t="s">
        <v>878</v>
      </c>
      <c r="Q162" s="19" t="s">
        <v>752</v>
      </c>
      <c r="R162" s="19">
        <v>7</v>
      </c>
      <c r="S162" s="33" t="s">
        <v>31</v>
      </c>
      <c r="T162" s="33">
        <v>6</v>
      </c>
      <c r="U162" s="33" t="s">
        <v>166</v>
      </c>
      <c r="V162" s="31">
        <f>LEN(U162)</f>
        <v>9</v>
      </c>
      <c r="W162" s="19" t="s">
        <v>877</v>
      </c>
      <c r="X162" s="20">
        <v>617094</v>
      </c>
      <c r="Y162" s="18">
        <f>(X162-AA162)</f>
        <v>1666</v>
      </c>
      <c r="Z162" s="21">
        <f>Y162*100/X162</f>
        <v>0.26997507673061155</v>
      </c>
      <c r="AA162" s="22">
        <v>615428</v>
      </c>
      <c r="AB162" s="22">
        <v>600335</v>
      </c>
      <c r="AC162" s="23">
        <f>(AB162*100)/AA162</f>
        <v>97.547560396992012</v>
      </c>
      <c r="AD162" s="22">
        <v>576550</v>
      </c>
      <c r="AE162" s="24">
        <v>0.96038045424600005</v>
      </c>
      <c r="AF162" s="24">
        <v>4.1330718619199999E-2</v>
      </c>
      <c r="AG162" s="22">
        <v>571581</v>
      </c>
      <c r="AH162" s="24">
        <v>0.95210340893000001</v>
      </c>
      <c r="AI162" s="24">
        <v>0.68599902362200005</v>
      </c>
      <c r="AJ162" s="25" t="s">
        <v>1326</v>
      </c>
      <c r="AK162" s="24">
        <v>19.845099999999999</v>
      </c>
      <c r="AL162" s="24">
        <v>0.145119</v>
      </c>
      <c r="AM162" s="26">
        <v>0.235795</v>
      </c>
      <c r="AN162" s="24">
        <v>19.616099999999999</v>
      </c>
      <c r="AO162" s="24">
        <v>0.165467</v>
      </c>
      <c r="AP162" s="24">
        <v>20.4361</v>
      </c>
      <c r="AQ162" s="24">
        <v>0.13553399999999999</v>
      </c>
      <c r="AR162" s="24">
        <v>20.436900000000001</v>
      </c>
      <c r="AS162" s="24">
        <v>0.130694</v>
      </c>
    </row>
    <row r="163" spans="1:45">
      <c r="A163" s="28" t="s">
        <v>917</v>
      </c>
      <c r="B163" s="19" t="s">
        <v>853</v>
      </c>
      <c r="C163" s="19" t="s">
        <v>863</v>
      </c>
      <c r="D163" s="19" t="s">
        <v>866</v>
      </c>
      <c r="E163" s="19" t="s">
        <v>78</v>
      </c>
      <c r="F163" s="16" t="s">
        <v>1183</v>
      </c>
      <c r="G163" s="33" t="s">
        <v>17</v>
      </c>
      <c r="H163" s="32" t="s">
        <v>18</v>
      </c>
      <c r="I163" s="19" t="s">
        <v>19</v>
      </c>
      <c r="J163" s="30">
        <v>130</v>
      </c>
      <c r="K163" s="19">
        <v>40</v>
      </c>
      <c r="L163" s="19">
        <f>J163*K163</f>
        <v>5200</v>
      </c>
      <c r="M163" s="19" t="s">
        <v>20</v>
      </c>
      <c r="N163" s="18" t="s">
        <v>824</v>
      </c>
      <c r="O163" s="19" t="s">
        <v>754</v>
      </c>
      <c r="P163" s="19" t="s">
        <v>878</v>
      </c>
      <c r="Q163" s="19" t="s">
        <v>752</v>
      </c>
      <c r="R163" s="19">
        <v>7</v>
      </c>
      <c r="S163" s="33" t="s">
        <v>34</v>
      </c>
      <c r="T163" s="33">
        <v>6</v>
      </c>
      <c r="U163" s="33" t="s">
        <v>167</v>
      </c>
      <c r="V163" s="31">
        <f>LEN(U163)</f>
        <v>5</v>
      </c>
      <c r="W163" s="19" t="s">
        <v>877</v>
      </c>
      <c r="X163" s="20">
        <v>1144260</v>
      </c>
      <c r="Y163" s="18">
        <f>(X163-AA163)</f>
        <v>2749</v>
      </c>
      <c r="Z163" s="21">
        <f>Y163*100/X163</f>
        <v>0.24024260220579238</v>
      </c>
      <c r="AA163" s="22">
        <v>1141511</v>
      </c>
      <c r="AB163" s="22">
        <v>1118893</v>
      </c>
      <c r="AC163" s="23">
        <f>(AB163*100)/AA163</f>
        <v>98.018591148048515</v>
      </c>
      <c r="AD163" s="22">
        <v>1072078</v>
      </c>
      <c r="AE163" s="24">
        <v>0.95815953804300003</v>
      </c>
      <c r="AF163" s="24">
        <v>7.7139060844499993E-2</v>
      </c>
      <c r="AG163" s="22">
        <v>1061471</v>
      </c>
      <c r="AH163" s="24">
        <v>0.94867963245800002</v>
      </c>
      <c r="AI163" s="24">
        <v>1.2781028195199999</v>
      </c>
      <c r="AJ163" s="25" t="s">
        <v>1326</v>
      </c>
      <c r="AK163" s="24">
        <v>36.916600000000003</v>
      </c>
      <c r="AL163" s="24">
        <v>6.2601799999999999E-2</v>
      </c>
      <c r="AM163" s="26">
        <v>0.23938400000000001</v>
      </c>
      <c r="AN163" s="24">
        <v>36.491399999999999</v>
      </c>
      <c r="AO163" s="24">
        <v>6.5140799999999999E-2</v>
      </c>
      <c r="AP163" s="24">
        <v>38.041499999999999</v>
      </c>
      <c r="AQ163" s="24">
        <v>7.2607599999999994E-2</v>
      </c>
      <c r="AR163" s="24">
        <v>38.046700000000001</v>
      </c>
      <c r="AS163" s="24">
        <v>7.2607599999999994E-2</v>
      </c>
    </row>
    <row r="164" spans="1:45">
      <c r="A164" s="28" t="s">
        <v>918</v>
      </c>
      <c r="B164" s="19" t="s">
        <v>853</v>
      </c>
      <c r="C164" s="19" t="s">
        <v>863</v>
      </c>
      <c r="D164" s="19" t="s">
        <v>866</v>
      </c>
      <c r="E164" s="19" t="s">
        <v>78</v>
      </c>
      <c r="F164" s="16" t="s">
        <v>1183</v>
      </c>
      <c r="G164" s="33" t="s">
        <v>17</v>
      </c>
      <c r="H164" s="32" t="s">
        <v>18</v>
      </c>
      <c r="I164" s="19" t="s">
        <v>19</v>
      </c>
      <c r="J164" s="30">
        <v>130</v>
      </c>
      <c r="K164" s="19">
        <v>40</v>
      </c>
      <c r="L164" s="19">
        <f>J164*K164</f>
        <v>5200</v>
      </c>
      <c r="M164" s="19" t="s">
        <v>20</v>
      </c>
      <c r="N164" s="18" t="s">
        <v>825</v>
      </c>
      <c r="O164" s="19" t="s">
        <v>754</v>
      </c>
      <c r="P164" s="19" t="s">
        <v>878</v>
      </c>
      <c r="Q164" s="19" t="s">
        <v>752</v>
      </c>
      <c r="R164" s="19">
        <v>7</v>
      </c>
      <c r="S164" s="33" t="s">
        <v>37</v>
      </c>
      <c r="T164" s="33">
        <v>6</v>
      </c>
      <c r="U164" s="33" t="s">
        <v>168</v>
      </c>
      <c r="V164" s="31">
        <f>LEN(U164)</f>
        <v>10</v>
      </c>
      <c r="W164" s="19" t="s">
        <v>877</v>
      </c>
      <c r="X164" s="20">
        <v>2148806</v>
      </c>
      <c r="Y164" s="18">
        <f>(X164-AA164)</f>
        <v>6457</v>
      </c>
      <c r="Z164" s="21">
        <f>Y164*100/X164</f>
        <v>0.30049245953334086</v>
      </c>
      <c r="AA164" s="22">
        <v>2142349</v>
      </c>
      <c r="AB164" s="22">
        <v>2102370</v>
      </c>
      <c r="AC164" s="23">
        <f>(AB164*100)/AA164</f>
        <v>98.133870811898532</v>
      </c>
      <c r="AD164" s="22">
        <v>2016662</v>
      </c>
      <c r="AE164" s="24">
        <v>0.95923267550400004</v>
      </c>
      <c r="AF164" s="24">
        <v>0.14416243892399999</v>
      </c>
      <c r="AG164" s="22">
        <v>1999445</v>
      </c>
      <c r="AH164" s="24">
        <v>0.951043346319</v>
      </c>
      <c r="AI164" s="24">
        <v>2.3911366434399999</v>
      </c>
      <c r="AJ164" s="25" t="s">
        <v>1326</v>
      </c>
      <c r="AK164" s="24">
        <v>70.194699999999997</v>
      </c>
      <c r="AL164" s="24">
        <v>2.6036500000000001E-2</v>
      </c>
      <c r="AM164" s="26">
        <v>0.24993699999999999</v>
      </c>
      <c r="AN164" s="24">
        <v>69.436800000000005</v>
      </c>
      <c r="AO164" s="24">
        <v>2.6309900000000001E-2</v>
      </c>
      <c r="AP164" s="24">
        <v>72.837699999999998</v>
      </c>
      <c r="AQ164" s="24">
        <v>1.45215E-2</v>
      </c>
      <c r="AR164" s="24">
        <v>72.855699999999999</v>
      </c>
      <c r="AS164" s="24">
        <v>1.45215E-2</v>
      </c>
    </row>
    <row r="165" spans="1:45">
      <c r="A165" s="28" t="s">
        <v>919</v>
      </c>
      <c r="B165" s="19" t="s">
        <v>853</v>
      </c>
      <c r="C165" s="19" t="s">
        <v>863</v>
      </c>
      <c r="D165" s="19" t="s">
        <v>866</v>
      </c>
      <c r="E165" s="19" t="s">
        <v>78</v>
      </c>
      <c r="F165" s="16" t="s">
        <v>1183</v>
      </c>
      <c r="G165" s="33" t="s">
        <v>17</v>
      </c>
      <c r="H165" s="32" t="s">
        <v>18</v>
      </c>
      <c r="I165" s="19" t="s">
        <v>19</v>
      </c>
      <c r="J165" s="30">
        <v>130</v>
      </c>
      <c r="K165" s="19">
        <v>40</v>
      </c>
      <c r="L165" s="19">
        <f>J165*K165</f>
        <v>5200</v>
      </c>
      <c r="M165" s="19" t="s">
        <v>20</v>
      </c>
      <c r="N165" s="18" t="s">
        <v>826</v>
      </c>
      <c r="O165" s="19" t="s">
        <v>754</v>
      </c>
      <c r="P165" s="19" t="s">
        <v>878</v>
      </c>
      <c r="Q165" s="19" t="s">
        <v>752</v>
      </c>
      <c r="R165" s="19">
        <v>7</v>
      </c>
      <c r="S165" s="33" t="s">
        <v>40</v>
      </c>
      <c r="T165" s="33">
        <v>7</v>
      </c>
      <c r="U165" s="33" t="s">
        <v>140</v>
      </c>
      <c r="V165" s="31">
        <f>LEN(U165)</f>
        <v>9</v>
      </c>
      <c r="W165" s="19" t="s">
        <v>877</v>
      </c>
      <c r="X165" s="20">
        <v>827387</v>
      </c>
      <c r="Y165" s="18">
        <f>(X165-AA165)</f>
        <v>906</v>
      </c>
      <c r="Z165" s="21">
        <f>Y165*100/X165</f>
        <v>0.10950135788935528</v>
      </c>
      <c r="AA165" s="22">
        <v>826481</v>
      </c>
      <c r="AB165" s="22">
        <v>804871</v>
      </c>
      <c r="AC165" s="23">
        <f>(AB165*100)/AA165</f>
        <v>97.385299843553568</v>
      </c>
      <c r="AD165" s="22">
        <v>767400</v>
      </c>
      <c r="AE165" s="24">
        <v>0.95344471350100002</v>
      </c>
      <c r="AF165" s="24">
        <v>5.5192192265800001E-2</v>
      </c>
      <c r="AG165" s="22">
        <v>759600</v>
      </c>
      <c r="AH165" s="24">
        <v>0.94375371953999998</v>
      </c>
      <c r="AI165" s="24">
        <v>0.913917027361</v>
      </c>
      <c r="AJ165" s="25" t="s">
        <v>1326</v>
      </c>
      <c r="AK165" s="24">
        <v>25.914999999999999</v>
      </c>
      <c r="AL165" s="24">
        <v>0.112634</v>
      </c>
      <c r="AM165" s="26">
        <v>0.226683</v>
      </c>
      <c r="AN165" s="24">
        <v>25.616099999999999</v>
      </c>
      <c r="AO165" s="24">
        <v>0.13907800000000001</v>
      </c>
      <c r="AP165" s="24">
        <v>27.0456</v>
      </c>
      <c r="AQ165" s="24">
        <v>0.130694</v>
      </c>
      <c r="AR165" s="24">
        <v>27.044699999999999</v>
      </c>
      <c r="AS165" s="24">
        <v>0.130694</v>
      </c>
    </row>
    <row r="166" spans="1:45">
      <c r="A166" s="28" t="s">
        <v>920</v>
      </c>
      <c r="B166" s="19" t="s">
        <v>853</v>
      </c>
      <c r="C166" s="19" t="s">
        <v>863</v>
      </c>
      <c r="D166" s="19" t="s">
        <v>866</v>
      </c>
      <c r="E166" s="19" t="s">
        <v>78</v>
      </c>
      <c r="F166" s="16" t="s">
        <v>1183</v>
      </c>
      <c r="G166" s="33" t="s">
        <v>17</v>
      </c>
      <c r="H166" s="32" t="s">
        <v>18</v>
      </c>
      <c r="I166" s="19" t="s">
        <v>19</v>
      </c>
      <c r="J166" s="30">
        <v>130</v>
      </c>
      <c r="K166" s="19">
        <v>40</v>
      </c>
      <c r="L166" s="19">
        <f>J166*K166</f>
        <v>5200</v>
      </c>
      <c r="M166" s="19" t="s">
        <v>20</v>
      </c>
      <c r="N166" s="18" t="s">
        <v>827</v>
      </c>
      <c r="O166" s="19" t="s">
        <v>754</v>
      </c>
      <c r="P166" s="19" t="s">
        <v>878</v>
      </c>
      <c r="Q166" s="19" t="s">
        <v>752</v>
      </c>
      <c r="R166" s="19">
        <v>7</v>
      </c>
      <c r="S166" s="33" t="s">
        <v>43</v>
      </c>
      <c r="T166" s="33">
        <v>7</v>
      </c>
      <c r="U166" s="33" t="s">
        <v>142</v>
      </c>
      <c r="V166" s="31">
        <f>LEN(U166)</f>
        <v>7</v>
      </c>
      <c r="W166" s="19" t="s">
        <v>877</v>
      </c>
      <c r="X166" s="20">
        <v>3782927</v>
      </c>
      <c r="Y166" s="18">
        <f>(X166-AA166)</f>
        <v>12843</v>
      </c>
      <c r="Z166" s="21">
        <f>Y166*100/X166</f>
        <v>0.33949901755968326</v>
      </c>
      <c r="AA166" s="22">
        <v>3770084</v>
      </c>
      <c r="AB166" s="22">
        <v>3697032</v>
      </c>
      <c r="AC166" s="23">
        <f>(AB166*100)/AA166</f>
        <v>98.062324340783917</v>
      </c>
      <c r="AD166" s="22">
        <v>3428504</v>
      </c>
      <c r="AE166" s="24">
        <v>0.927366601101</v>
      </c>
      <c r="AF166" s="24">
        <v>0.246600980946</v>
      </c>
      <c r="AG166" s="22">
        <v>3362599</v>
      </c>
      <c r="AH166" s="24">
        <v>0.90954013922499999</v>
      </c>
      <c r="AI166" s="24">
        <v>4.0408980637800003</v>
      </c>
      <c r="AJ166" s="25" t="s">
        <v>1326</v>
      </c>
      <c r="AK166" s="24">
        <v>114.40300000000001</v>
      </c>
      <c r="AL166" s="24">
        <v>5.0685399999999999E-2</v>
      </c>
      <c r="AM166" s="26">
        <v>0.24108299999999999</v>
      </c>
      <c r="AN166" s="24">
        <v>113.056</v>
      </c>
      <c r="AO166" s="24">
        <v>6.6329600000000002E-2</v>
      </c>
      <c r="AP166" s="24">
        <v>119.404</v>
      </c>
      <c r="AQ166" s="24">
        <v>9.6810099999999996E-2</v>
      </c>
      <c r="AR166" s="24">
        <v>119.383</v>
      </c>
      <c r="AS166" s="24">
        <v>9.6810099999999996E-2</v>
      </c>
    </row>
    <row r="167" spans="1:45">
      <c r="A167" s="28" t="s">
        <v>921</v>
      </c>
      <c r="B167" s="19" t="s">
        <v>853</v>
      </c>
      <c r="C167" s="19" t="s">
        <v>863</v>
      </c>
      <c r="D167" s="19" t="s">
        <v>866</v>
      </c>
      <c r="E167" s="19" t="s">
        <v>78</v>
      </c>
      <c r="F167" s="16" t="s">
        <v>1183</v>
      </c>
      <c r="G167" s="33" t="s">
        <v>17</v>
      </c>
      <c r="H167" s="32" t="s">
        <v>18</v>
      </c>
      <c r="I167" s="19" t="s">
        <v>19</v>
      </c>
      <c r="J167" s="30">
        <v>130</v>
      </c>
      <c r="K167" s="19">
        <v>40</v>
      </c>
      <c r="L167" s="19">
        <f>J167*K167</f>
        <v>5200</v>
      </c>
      <c r="M167" s="19" t="s">
        <v>20</v>
      </c>
      <c r="N167" s="18" t="s">
        <v>828</v>
      </c>
      <c r="O167" s="19" t="s">
        <v>754</v>
      </c>
      <c r="P167" s="19" t="s">
        <v>878</v>
      </c>
      <c r="Q167" s="19" t="s">
        <v>752</v>
      </c>
      <c r="R167" s="19">
        <v>7</v>
      </c>
      <c r="S167" s="33" t="s">
        <v>46</v>
      </c>
      <c r="T167" s="33">
        <v>7</v>
      </c>
      <c r="U167" s="33" t="s">
        <v>144</v>
      </c>
      <c r="V167" s="31">
        <f>LEN(U167)</f>
        <v>9</v>
      </c>
      <c r="W167" s="19" t="s">
        <v>877</v>
      </c>
      <c r="X167" s="20">
        <v>2899036</v>
      </c>
      <c r="Y167" s="18">
        <f>(X167-AA167)</f>
        <v>9140</v>
      </c>
      <c r="Z167" s="21">
        <f>Y167*100/X167</f>
        <v>0.31527721628844901</v>
      </c>
      <c r="AA167" s="22">
        <v>2889896</v>
      </c>
      <c r="AB167" s="22">
        <v>2838248</v>
      </c>
      <c r="AC167" s="23">
        <f>(AB167*100)/AA167</f>
        <v>98.212807658130259</v>
      </c>
      <c r="AD167" s="22">
        <v>2713271</v>
      </c>
      <c r="AE167" s="24">
        <v>0.95596684997199999</v>
      </c>
      <c r="AF167" s="24">
        <v>0.19464278059599999</v>
      </c>
      <c r="AG167" s="22">
        <v>2687074</v>
      </c>
      <c r="AH167" s="24">
        <v>0.94673686020400005</v>
      </c>
      <c r="AI167" s="24">
        <v>3.2251273030199998</v>
      </c>
      <c r="AJ167" s="25" t="s">
        <v>1326</v>
      </c>
      <c r="AK167" s="24">
        <v>92.764099999999999</v>
      </c>
      <c r="AL167" s="24">
        <v>7.1579900000000002E-2</v>
      </c>
      <c r="AM167" s="26">
        <v>0.232906</v>
      </c>
      <c r="AN167" s="24">
        <v>91.676299999999998</v>
      </c>
      <c r="AO167" s="24">
        <v>8.3684599999999998E-2</v>
      </c>
      <c r="AP167" s="24">
        <v>96.975200000000001</v>
      </c>
      <c r="AQ167" s="24">
        <v>8.2288600000000003E-2</v>
      </c>
      <c r="AR167" s="24">
        <v>96.987300000000005</v>
      </c>
      <c r="AS167" s="24">
        <v>8.2288600000000003E-2</v>
      </c>
    </row>
    <row r="168" spans="1:45">
      <c r="A168" s="28" t="s">
        <v>922</v>
      </c>
      <c r="B168" s="19" t="s">
        <v>853</v>
      </c>
      <c r="C168" s="19" t="s">
        <v>863</v>
      </c>
      <c r="D168" s="19" t="s">
        <v>866</v>
      </c>
      <c r="E168" s="19" t="s">
        <v>78</v>
      </c>
      <c r="F168" s="16" t="s">
        <v>1183</v>
      </c>
      <c r="G168" s="33" t="s">
        <v>17</v>
      </c>
      <c r="H168" s="32" t="s">
        <v>18</v>
      </c>
      <c r="I168" s="19" t="s">
        <v>19</v>
      </c>
      <c r="J168" s="30">
        <v>130</v>
      </c>
      <c r="K168" s="19">
        <v>40</v>
      </c>
      <c r="L168" s="19">
        <f>J168*K168</f>
        <v>5200</v>
      </c>
      <c r="M168" s="19" t="s">
        <v>20</v>
      </c>
      <c r="N168" s="18" t="s">
        <v>829</v>
      </c>
      <c r="O168" s="19" t="s">
        <v>754</v>
      </c>
      <c r="P168" s="19" t="s">
        <v>878</v>
      </c>
      <c r="Q168" s="19" t="s">
        <v>752</v>
      </c>
      <c r="R168" s="19">
        <v>7</v>
      </c>
      <c r="S168" s="33" t="s">
        <v>24</v>
      </c>
      <c r="T168" s="33">
        <v>7</v>
      </c>
      <c r="U168" s="33" t="s">
        <v>85</v>
      </c>
      <c r="V168" s="31">
        <f>LEN(U168)</f>
        <v>7</v>
      </c>
      <c r="W168" s="19" t="s">
        <v>877</v>
      </c>
      <c r="X168" s="20">
        <v>1694703</v>
      </c>
      <c r="Y168" s="18">
        <f>(X168-AA168)</f>
        <v>3203</v>
      </c>
      <c r="Z168" s="21">
        <f>Y168*100/X168</f>
        <v>0.18900066855372299</v>
      </c>
      <c r="AA168" s="22">
        <v>1691500</v>
      </c>
      <c r="AB168" s="22">
        <v>1658087</v>
      </c>
      <c r="AC168" s="23">
        <f>(AB168*100)/AA168</f>
        <v>98.024652675140402</v>
      </c>
      <c r="AD168" s="22">
        <v>1574979</v>
      </c>
      <c r="AE168" s="24">
        <v>0.949877177736</v>
      </c>
      <c r="AF168" s="24">
        <v>0.11320660167</v>
      </c>
      <c r="AG168" s="22">
        <v>1553704</v>
      </c>
      <c r="AH168" s="24">
        <v>0.93704612604799997</v>
      </c>
      <c r="AI168" s="24">
        <v>1.8669732184800001</v>
      </c>
      <c r="AJ168" s="25" t="s">
        <v>1326</v>
      </c>
      <c r="AK168" s="24">
        <v>53.316200000000002</v>
      </c>
      <c r="AL168" s="24">
        <v>4.7910399999999999E-2</v>
      </c>
      <c r="AM168" s="26">
        <v>0.244418</v>
      </c>
      <c r="AN168" s="24">
        <v>52.712899999999998</v>
      </c>
      <c r="AO168" s="24">
        <v>5.5631199999999999E-2</v>
      </c>
      <c r="AP168" s="24">
        <v>55.677500000000002</v>
      </c>
      <c r="AQ168" s="24">
        <v>6.7767099999999997E-2</v>
      </c>
      <c r="AR168" s="24">
        <v>55.673699999999997</v>
      </c>
      <c r="AS168" s="24">
        <v>6.7767099999999997E-2</v>
      </c>
    </row>
    <row r="169" spans="1:45">
      <c r="A169" s="28" t="s">
        <v>923</v>
      </c>
      <c r="B169" s="19" t="s">
        <v>853</v>
      </c>
      <c r="C169" s="19" t="s">
        <v>863</v>
      </c>
      <c r="D169" s="19" t="s">
        <v>866</v>
      </c>
      <c r="E169" s="19" t="s">
        <v>78</v>
      </c>
      <c r="F169" s="16" t="s">
        <v>1183</v>
      </c>
      <c r="G169" s="33" t="s">
        <v>17</v>
      </c>
      <c r="H169" s="32" t="s">
        <v>18</v>
      </c>
      <c r="I169" s="19" t="s">
        <v>19</v>
      </c>
      <c r="J169" s="30">
        <v>130</v>
      </c>
      <c r="K169" s="19">
        <v>40</v>
      </c>
      <c r="L169" s="19">
        <f>J169*K169</f>
        <v>5200</v>
      </c>
      <c r="M169" s="19" t="s">
        <v>20</v>
      </c>
      <c r="N169" s="18" t="s">
        <v>830</v>
      </c>
      <c r="O169" s="19" t="s">
        <v>754</v>
      </c>
      <c r="P169" s="19" t="s">
        <v>878</v>
      </c>
      <c r="Q169" s="19" t="s">
        <v>752</v>
      </c>
      <c r="R169" s="19">
        <v>7</v>
      </c>
      <c r="S169" s="33" t="s">
        <v>28</v>
      </c>
      <c r="T169" s="33">
        <v>7</v>
      </c>
      <c r="U169" s="33" t="s">
        <v>71</v>
      </c>
      <c r="V169" s="31">
        <f>LEN(U169)</f>
        <v>7</v>
      </c>
      <c r="W169" s="19" t="s">
        <v>877</v>
      </c>
      <c r="X169" s="20">
        <v>2593702</v>
      </c>
      <c r="Y169" s="18">
        <f>(X169-AA169)</f>
        <v>10168</v>
      </c>
      <c r="Z169" s="21">
        <f>Y169*100/X169</f>
        <v>0.39202653196088061</v>
      </c>
      <c r="AA169" s="22">
        <v>2583534</v>
      </c>
      <c r="AB169" s="22">
        <v>2540680</v>
      </c>
      <c r="AC169" s="23">
        <f>(AB169*100)/AA169</f>
        <v>98.341264330177196</v>
      </c>
      <c r="AD169" s="22">
        <v>2440759</v>
      </c>
      <c r="AE169" s="24">
        <v>0.96067155249799996</v>
      </c>
      <c r="AF169" s="24">
        <v>0.17568118244600001</v>
      </c>
      <c r="AG169" s="22">
        <v>2413764</v>
      </c>
      <c r="AH169" s="24">
        <v>0.95004644425899998</v>
      </c>
      <c r="AI169" s="24">
        <v>2.9061669556099998</v>
      </c>
      <c r="AJ169" s="25" t="s">
        <v>1326</v>
      </c>
      <c r="AK169" s="24">
        <v>83.683800000000005</v>
      </c>
      <c r="AL169" s="24">
        <v>0.206986</v>
      </c>
      <c r="AM169" s="26">
        <v>0.168771</v>
      </c>
      <c r="AN169" s="24">
        <v>82.752799999999993</v>
      </c>
      <c r="AO169" s="24">
        <v>0.228627</v>
      </c>
      <c r="AP169" s="24">
        <v>86.543899999999994</v>
      </c>
      <c r="AQ169" s="24">
        <v>0.26622800000000002</v>
      </c>
      <c r="AR169" s="24">
        <v>86.554199999999994</v>
      </c>
      <c r="AS169" s="24">
        <v>0.26622800000000002</v>
      </c>
    </row>
    <row r="170" spans="1:45">
      <c r="A170" s="28" t="s">
        <v>924</v>
      </c>
      <c r="B170" s="19" t="s">
        <v>853</v>
      </c>
      <c r="C170" s="19" t="s">
        <v>863</v>
      </c>
      <c r="D170" s="19" t="s">
        <v>866</v>
      </c>
      <c r="E170" s="19" t="s">
        <v>78</v>
      </c>
      <c r="F170" s="16" t="s">
        <v>1183</v>
      </c>
      <c r="G170" s="33" t="s">
        <v>17</v>
      </c>
      <c r="H170" s="32" t="s">
        <v>18</v>
      </c>
      <c r="I170" s="19" t="s">
        <v>19</v>
      </c>
      <c r="J170" s="30">
        <v>130</v>
      </c>
      <c r="K170" s="19">
        <v>40</v>
      </c>
      <c r="L170" s="19">
        <f>J170*K170</f>
        <v>5200</v>
      </c>
      <c r="M170" s="19" t="s">
        <v>20</v>
      </c>
      <c r="N170" s="18" t="s">
        <v>831</v>
      </c>
      <c r="O170" s="19" t="s">
        <v>754</v>
      </c>
      <c r="P170" s="19" t="s">
        <v>878</v>
      </c>
      <c r="Q170" s="19" t="s">
        <v>752</v>
      </c>
      <c r="R170" s="19">
        <v>7</v>
      </c>
      <c r="S170" s="33" t="s">
        <v>31</v>
      </c>
      <c r="T170" s="33">
        <v>7</v>
      </c>
      <c r="U170" s="33" t="s">
        <v>134</v>
      </c>
      <c r="V170" s="31">
        <f>LEN(U170)</f>
        <v>9</v>
      </c>
      <c r="W170" s="19" t="s">
        <v>877</v>
      </c>
      <c r="X170" s="20">
        <v>2122241</v>
      </c>
      <c r="Y170" s="18">
        <f>(X170-AA170)</f>
        <v>7395</v>
      </c>
      <c r="Z170" s="21">
        <f>Y170*100/X170</f>
        <v>0.34845241421685852</v>
      </c>
      <c r="AA170" s="22">
        <v>2114846</v>
      </c>
      <c r="AB170" s="22">
        <v>2077348</v>
      </c>
      <c r="AC170" s="23">
        <f>(AB170*100)/AA170</f>
        <v>98.226915813255431</v>
      </c>
      <c r="AD170" s="22">
        <v>1982780</v>
      </c>
      <c r="AE170" s="24">
        <v>0.954476573015</v>
      </c>
      <c r="AF170" s="24">
        <v>0.143803835928</v>
      </c>
      <c r="AG170" s="22">
        <v>1956336</v>
      </c>
      <c r="AH170" s="24">
        <v>0.94174688112000005</v>
      </c>
      <c r="AI170" s="24">
        <v>2.3729611916</v>
      </c>
      <c r="AJ170" s="25" t="s">
        <v>1326</v>
      </c>
      <c r="AK170" s="24">
        <v>66.117500000000007</v>
      </c>
      <c r="AL170" s="24">
        <v>8.3333099999999993E-2</v>
      </c>
      <c r="AM170" s="26">
        <v>0.25193100000000002</v>
      </c>
      <c r="AN170" s="24">
        <v>65.383099999999999</v>
      </c>
      <c r="AO170" s="24">
        <v>0.100485</v>
      </c>
      <c r="AP170" s="24">
        <v>68.459500000000006</v>
      </c>
      <c r="AQ170" s="24">
        <v>0.10165100000000001</v>
      </c>
      <c r="AR170" s="24">
        <v>68.464100000000002</v>
      </c>
      <c r="AS170" s="24">
        <v>9.6810099999999996E-2</v>
      </c>
    </row>
    <row r="171" spans="1:45">
      <c r="A171" s="28" t="s">
        <v>925</v>
      </c>
      <c r="B171" s="19" t="s">
        <v>853</v>
      </c>
      <c r="C171" s="19" t="s">
        <v>863</v>
      </c>
      <c r="D171" s="19" t="s">
        <v>866</v>
      </c>
      <c r="E171" s="19" t="s">
        <v>78</v>
      </c>
      <c r="F171" s="16" t="s">
        <v>1183</v>
      </c>
      <c r="G171" s="33" t="s">
        <v>17</v>
      </c>
      <c r="H171" s="32" t="s">
        <v>18</v>
      </c>
      <c r="I171" s="19" t="s">
        <v>19</v>
      </c>
      <c r="J171" s="30">
        <v>130</v>
      </c>
      <c r="K171" s="19">
        <v>40</v>
      </c>
      <c r="L171" s="19">
        <f>J171*K171</f>
        <v>5200</v>
      </c>
      <c r="M171" s="19" t="s">
        <v>20</v>
      </c>
      <c r="N171" s="18" t="s">
        <v>832</v>
      </c>
      <c r="O171" s="19" t="s">
        <v>754</v>
      </c>
      <c r="P171" s="19" t="s">
        <v>878</v>
      </c>
      <c r="Q171" s="19" t="s">
        <v>752</v>
      </c>
      <c r="R171" s="19">
        <v>7</v>
      </c>
      <c r="S171" s="33" t="s">
        <v>34</v>
      </c>
      <c r="T171" s="33">
        <v>7</v>
      </c>
      <c r="U171" s="33" t="s">
        <v>131</v>
      </c>
      <c r="V171" s="31">
        <f>LEN(U171)</f>
        <v>9</v>
      </c>
      <c r="W171" s="19" t="s">
        <v>877</v>
      </c>
      <c r="X171" s="20">
        <v>1267346</v>
      </c>
      <c r="Y171" s="18">
        <f>(X171-AA171)</f>
        <v>2109</v>
      </c>
      <c r="Z171" s="21">
        <f>Y171*100/X171</f>
        <v>0.16641075128654684</v>
      </c>
      <c r="AA171" s="22">
        <v>1265237</v>
      </c>
      <c r="AB171" s="22">
        <v>1236439</v>
      </c>
      <c r="AC171" s="23">
        <f>(AB171*100)/AA171</f>
        <v>97.723904691374031</v>
      </c>
      <c r="AD171" s="22">
        <v>1181194</v>
      </c>
      <c r="AE171" s="24">
        <v>0.95531926767099995</v>
      </c>
      <c r="AF171" s="24">
        <v>8.5487339852499997E-2</v>
      </c>
      <c r="AG171" s="22">
        <v>1169577</v>
      </c>
      <c r="AH171" s="24">
        <v>0.94592373744299996</v>
      </c>
      <c r="AI171" s="24">
        <v>1.41588805108</v>
      </c>
      <c r="AJ171" s="25" t="s">
        <v>1326</v>
      </c>
      <c r="AK171" s="24">
        <v>40.117199999999997</v>
      </c>
      <c r="AL171" s="24">
        <v>6.3091499999999995E-2</v>
      </c>
      <c r="AM171" s="26">
        <v>0.241843</v>
      </c>
      <c r="AN171" s="24">
        <v>39.669499999999999</v>
      </c>
      <c r="AO171" s="24">
        <v>6.6488000000000005E-2</v>
      </c>
      <c r="AP171" s="24">
        <v>41.8688</v>
      </c>
      <c r="AQ171" s="24">
        <v>0.106491</v>
      </c>
      <c r="AR171" s="24">
        <v>41.865299999999998</v>
      </c>
      <c r="AS171" s="24">
        <v>0.106491</v>
      </c>
    </row>
    <row r="172" spans="1:45">
      <c r="A172" s="28" t="s">
        <v>926</v>
      </c>
      <c r="B172" s="19" t="s">
        <v>853</v>
      </c>
      <c r="C172" s="19" t="s">
        <v>863</v>
      </c>
      <c r="D172" s="19" t="s">
        <v>866</v>
      </c>
      <c r="E172" s="19" t="s">
        <v>78</v>
      </c>
      <c r="F172" s="16" t="s">
        <v>1183</v>
      </c>
      <c r="G172" s="33" t="s">
        <v>17</v>
      </c>
      <c r="H172" s="32" t="s">
        <v>18</v>
      </c>
      <c r="I172" s="19" t="s">
        <v>19</v>
      </c>
      <c r="J172" s="30">
        <v>130</v>
      </c>
      <c r="K172" s="19">
        <v>40</v>
      </c>
      <c r="L172" s="19">
        <f>J172*K172</f>
        <v>5200</v>
      </c>
      <c r="M172" s="19" t="s">
        <v>20</v>
      </c>
      <c r="N172" s="18" t="s">
        <v>833</v>
      </c>
      <c r="O172" s="19" t="s">
        <v>754</v>
      </c>
      <c r="P172" s="19" t="s">
        <v>878</v>
      </c>
      <c r="Q172" s="19" t="s">
        <v>752</v>
      </c>
      <c r="R172" s="19">
        <v>7</v>
      </c>
      <c r="S172" s="33" t="s">
        <v>37</v>
      </c>
      <c r="T172" s="33">
        <v>7</v>
      </c>
      <c r="U172" s="33" t="s">
        <v>66</v>
      </c>
      <c r="V172" s="31">
        <f>LEN(U172)</f>
        <v>10</v>
      </c>
      <c r="W172" s="19" t="s">
        <v>877</v>
      </c>
      <c r="X172" s="20">
        <v>1427060</v>
      </c>
      <c r="Y172" s="18">
        <f>(X172-AA172)</f>
        <v>1781</v>
      </c>
      <c r="Z172" s="21">
        <f>Y172*100/X172</f>
        <v>0.12480204055891132</v>
      </c>
      <c r="AA172" s="22">
        <v>1425279</v>
      </c>
      <c r="AB172" s="22">
        <v>1395973</v>
      </c>
      <c r="AC172" s="23">
        <f>(AB172*100)/AA172</f>
        <v>97.943841170746225</v>
      </c>
      <c r="AD172" s="22">
        <v>1342923</v>
      </c>
      <c r="AE172" s="24">
        <v>0.961997832336</v>
      </c>
      <c r="AF172" s="24">
        <v>9.7232112639100005E-2</v>
      </c>
      <c r="AG172" s="22">
        <v>1329391</v>
      </c>
      <c r="AH172" s="24">
        <v>0.95230423511100004</v>
      </c>
      <c r="AI172" s="24">
        <v>1.6102328755299999</v>
      </c>
      <c r="AJ172" s="25" t="s">
        <v>1326</v>
      </c>
      <c r="AK172" s="24">
        <v>45.237499999999997</v>
      </c>
      <c r="AL172" s="24">
        <v>9.2392799999999997E-2</v>
      </c>
      <c r="AM172" s="26">
        <v>0.240341</v>
      </c>
      <c r="AN172" s="24">
        <v>44.741500000000002</v>
      </c>
      <c r="AO172" s="24">
        <v>0.104923</v>
      </c>
      <c r="AP172" s="24">
        <v>46.912599999999998</v>
      </c>
      <c r="AQ172" s="24">
        <v>0.10165100000000001</v>
      </c>
      <c r="AR172" s="24">
        <v>46.917499999999997</v>
      </c>
      <c r="AS172" s="24">
        <v>0.10165100000000001</v>
      </c>
    </row>
    <row r="173" spans="1:45">
      <c r="A173" s="28" t="s">
        <v>927</v>
      </c>
      <c r="B173" s="19" t="s">
        <v>853</v>
      </c>
      <c r="C173" s="19" t="s">
        <v>863</v>
      </c>
      <c r="D173" s="19" t="s">
        <v>866</v>
      </c>
      <c r="E173" s="19" t="s">
        <v>78</v>
      </c>
      <c r="F173" s="16" t="s">
        <v>1183</v>
      </c>
      <c r="G173" s="33" t="s">
        <v>17</v>
      </c>
      <c r="H173" s="32" t="s">
        <v>18</v>
      </c>
      <c r="I173" s="19" t="s">
        <v>19</v>
      </c>
      <c r="J173" s="30">
        <v>130</v>
      </c>
      <c r="K173" s="19">
        <v>40</v>
      </c>
      <c r="L173" s="19">
        <f>J173*K173</f>
        <v>5200</v>
      </c>
      <c r="M173" s="19" t="s">
        <v>20</v>
      </c>
      <c r="N173" s="18" t="s">
        <v>834</v>
      </c>
      <c r="O173" s="19" t="s">
        <v>754</v>
      </c>
      <c r="P173" s="19" t="s">
        <v>878</v>
      </c>
      <c r="Q173" s="19" t="s">
        <v>752</v>
      </c>
      <c r="R173" s="19">
        <v>7</v>
      </c>
      <c r="S173" s="33" t="s">
        <v>40</v>
      </c>
      <c r="T173" s="33">
        <v>8</v>
      </c>
      <c r="U173" s="33" t="s">
        <v>63</v>
      </c>
      <c r="V173" s="31">
        <f>LEN(U173)</f>
        <v>7</v>
      </c>
      <c r="W173" s="19" t="s">
        <v>877</v>
      </c>
      <c r="X173" s="20">
        <v>619904</v>
      </c>
      <c r="Y173" s="18">
        <f>(X173-AA173)</f>
        <v>389</v>
      </c>
      <c r="Z173" s="21">
        <f>Y173*100/X173</f>
        <v>6.2751651868676442E-2</v>
      </c>
      <c r="AA173" s="22">
        <v>619515</v>
      </c>
      <c r="AB173" s="22">
        <v>602532</v>
      </c>
      <c r="AC173" s="23">
        <f>(AB173*100)/AA173</f>
        <v>97.258662017868815</v>
      </c>
      <c r="AD173" s="22">
        <v>560681</v>
      </c>
      <c r="AE173" s="24">
        <v>0.93054144842099995</v>
      </c>
      <c r="AF173" s="24">
        <v>4.0858797814000002E-2</v>
      </c>
      <c r="AG173" s="22">
        <v>552696</v>
      </c>
      <c r="AH173" s="24">
        <v>0.91728904025000002</v>
      </c>
      <c r="AI173" s="24">
        <v>0.67348977419199996</v>
      </c>
      <c r="AJ173" s="25" t="s">
        <v>1326</v>
      </c>
      <c r="AK173" s="24">
        <v>18.193999999999999</v>
      </c>
      <c r="AL173" s="24">
        <v>0.10520699999999999</v>
      </c>
      <c r="AM173" s="26">
        <v>0.22075600000000001</v>
      </c>
      <c r="AN173" s="24">
        <v>17.993400000000001</v>
      </c>
      <c r="AO173" s="24">
        <v>0.122436</v>
      </c>
      <c r="AP173" s="24">
        <v>18.9544</v>
      </c>
      <c r="AQ173" s="24">
        <v>0.130694</v>
      </c>
      <c r="AR173" s="24">
        <v>18.953900000000001</v>
      </c>
      <c r="AS173" s="24">
        <v>0.130694</v>
      </c>
    </row>
    <row r="174" spans="1:45">
      <c r="A174" s="28" t="s">
        <v>928</v>
      </c>
      <c r="B174" s="19" t="s">
        <v>853</v>
      </c>
      <c r="C174" s="19" t="s">
        <v>863</v>
      </c>
      <c r="D174" s="19" t="s">
        <v>866</v>
      </c>
      <c r="E174" s="19" t="s">
        <v>78</v>
      </c>
      <c r="F174" s="16" t="s">
        <v>1183</v>
      </c>
      <c r="G174" s="33" t="s">
        <v>17</v>
      </c>
      <c r="H174" s="32" t="s">
        <v>18</v>
      </c>
      <c r="I174" s="19" t="s">
        <v>19</v>
      </c>
      <c r="J174" s="30">
        <v>130</v>
      </c>
      <c r="K174" s="19">
        <v>40</v>
      </c>
      <c r="L174" s="19">
        <f>J174*K174</f>
        <v>5200</v>
      </c>
      <c r="M174" s="19" t="s">
        <v>20</v>
      </c>
      <c r="N174" s="18" t="s">
        <v>835</v>
      </c>
      <c r="O174" s="19" t="s">
        <v>754</v>
      </c>
      <c r="P174" s="19" t="s">
        <v>878</v>
      </c>
      <c r="Q174" s="19" t="s">
        <v>752</v>
      </c>
      <c r="R174" s="19">
        <v>7</v>
      </c>
      <c r="S174" s="33" t="s">
        <v>43</v>
      </c>
      <c r="T174" s="33">
        <v>8</v>
      </c>
      <c r="U174" s="33" t="s">
        <v>133</v>
      </c>
      <c r="V174" s="31">
        <f>LEN(U174)</f>
        <v>6</v>
      </c>
      <c r="W174" s="19" t="s">
        <v>877</v>
      </c>
      <c r="X174" s="20">
        <v>2578838</v>
      </c>
      <c r="Y174" s="18">
        <f>(X174-AA174)</f>
        <v>8875</v>
      </c>
      <c r="Z174" s="21">
        <f>Y174*100/X174</f>
        <v>0.34414724771389282</v>
      </c>
      <c r="AA174" s="22">
        <v>2569963</v>
      </c>
      <c r="AB174" s="22">
        <v>2523491</v>
      </c>
      <c r="AC174" s="23">
        <f>(AB174*100)/AA174</f>
        <v>98.191724939230639</v>
      </c>
      <c r="AD174" s="22">
        <v>2403421</v>
      </c>
      <c r="AE174" s="24">
        <v>0.95241908926999996</v>
      </c>
      <c r="AF174" s="24">
        <v>0.17159663454499999</v>
      </c>
      <c r="AG174" s="22">
        <v>2379654</v>
      </c>
      <c r="AH174" s="24">
        <v>0.94300078740100002</v>
      </c>
      <c r="AI174" s="24">
        <v>2.84256519866</v>
      </c>
      <c r="AJ174" s="25" t="s">
        <v>1326</v>
      </c>
      <c r="AK174" s="24">
        <v>82.996399999999994</v>
      </c>
      <c r="AL174" s="24">
        <v>4.1135999999999999E-2</v>
      </c>
      <c r="AM174" s="26">
        <v>0.23890700000000001</v>
      </c>
      <c r="AN174" s="24">
        <v>82.025000000000006</v>
      </c>
      <c r="AO174" s="24">
        <v>4.8736799999999997E-2</v>
      </c>
      <c r="AP174" s="24">
        <v>86.391499999999994</v>
      </c>
      <c r="AQ174" s="24">
        <v>5.3245599999999997E-2</v>
      </c>
      <c r="AR174" s="24">
        <v>86.403599999999997</v>
      </c>
      <c r="AS174" s="24">
        <v>5.3245599999999997E-2</v>
      </c>
    </row>
    <row r="175" spans="1:45">
      <c r="A175" s="28" t="s">
        <v>929</v>
      </c>
      <c r="B175" s="19" t="s">
        <v>853</v>
      </c>
      <c r="C175" s="19" t="s">
        <v>863</v>
      </c>
      <c r="D175" s="19" t="s">
        <v>866</v>
      </c>
      <c r="E175" s="19" t="s">
        <v>78</v>
      </c>
      <c r="F175" s="16" t="s">
        <v>1183</v>
      </c>
      <c r="G175" s="33" t="s">
        <v>17</v>
      </c>
      <c r="H175" s="32" t="s">
        <v>18</v>
      </c>
      <c r="I175" s="19" t="s">
        <v>19</v>
      </c>
      <c r="J175" s="30">
        <v>130</v>
      </c>
      <c r="K175" s="19">
        <v>40</v>
      </c>
      <c r="L175" s="19">
        <f>J175*K175</f>
        <v>5200</v>
      </c>
      <c r="M175" s="19" t="s">
        <v>20</v>
      </c>
      <c r="N175" s="18" t="s">
        <v>836</v>
      </c>
      <c r="O175" s="34" t="s">
        <v>754</v>
      </c>
      <c r="P175" s="19" t="s">
        <v>878</v>
      </c>
      <c r="Q175" s="19" t="s">
        <v>752</v>
      </c>
      <c r="R175" s="19">
        <v>7</v>
      </c>
      <c r="S175" s="33" t="s">
        <v>24</v>
      </c>
      <c r="T175" s="33">
        <v>8</v>
      </c>
      <c r="U175" s="33" t="s">
        <v>88</v>
      </c>
      <c r="V175" s="31">
        <f>LEN(U175)</f>
        <v>5</v>
      </c>
      <c r="W175" s="19" t="s">
        <v>877</v>
      </c>
      <c r="X175" s="20">
        <v>1696651</v>
      </c>
      <c r="Y175" s="18">
        <f>(X175-AA175)</f>
        <v>2243</v>
      </c>
      <c r="Z175" s="21">
        <f>Y175*100/X175</f>
        <v>0.13220161364947772</v>
      </c>
      <c r="AA175" s="22">
        <v>1694408</v>
      </c>
      <c r="AB175" s="22">
        <v>1661182</v>
      </c>
      <c r="AC175" s="23">
        <f>(AB175*100)/AA175</f>
        <v>98.0390791356037</v>
      </c>
      <c r="AD175" s="22">
        <v>1598949</v>
      </c>
      <c r="AE175" s="24">
        <v>0.96253691648499995</v>
      </c>
      <c r="AF175" s="24">
        <v>0.116300836063</v>
      </c>
      <c r="AG175" s="22">
        <v>1583546</v>
      </c>
      <c r="AH175" s="24">
        <v>0.95326460315600003</v>
      </c>
      <c r="AI175" s="24">
        <v>1.92736740988</v>
      </c>
      <c r="AJ175" s="25" t="s">
        <v>1326</v>
      </c>
      <c r="AK175" s="24">
        <v>53.348599999999998</v>
      </c>
      <c r="AL175" s="24">
        <v>8.3986000000000005E-2</v>
      </c>
      <c r="AM175" s="26">
        <v>0.25043599999999999</v>
      </c>
      <c r="AN175" s="24">
        <v>52.758200000000002</v>
      </c>
      <c r="AO175" s="24">
        <v>9.2956499999999997E-2</v>
      </c>
      <c r="AP175" s="24">
        <v>55.188699999999997</v>
      </c>
      <c r="AQ175" s="24">
        <v>6.7767099999999997E-2</v>
      </c>
      <c r="AR175" s="24">
        <v>55.1967</v>
      </c>
      <c r="AS175" s="24">
        <v>6.7767099999999997E-2</v>
      </c>
    </row>
    <row r="176" spans="1:45">
      <c r="A176" s="28" t="s">
        <v>930</v>
      </c>
      <c r="B176" s="19" t="s">
        <v>853</v>
      </c>
      <c r="C176" s="19" t="s">
        <v>863</v>
      </c>
      <c r="D176" s="19" t="s">
        <v>866</v>
      </c>
      <c r="E176" s="19" t="s">
        <v>78</v>
      </c>
      <c r="F176" s="16" t="s">
        <v>1183</v>
      </c>
      <c r="G176" s="33" t="s">
        <v>17</v>
      </c>
      <c r="H176" s="32" t="s">
        <v>18</v>
      </c>
      <c r="I176" s="19" t="s">
        <v>19</v>
      </c>
      <c r="J176" s="30">
        <v>33</v>
      </c>
      <c r="K176" s="19">
        <v>45</v>
      </c>
      <c r="L176" s="19">
        <f>J176*K176</f>
        <v>1485</v>
      </c>
      <c r="M176" s="19" t="s">
        <v>20</v>
      </c>
      <c r="N176" s="18" t="s">
        <v>837</v>
      </c>
      <c r="O176" s="19" t="s">
        <v>754</v>
      </c>
      <c r="P176" s="19" t="s">
        <v>878</v>
      </c>
      <c r="Q176" s="19" t="s">
        <v>752</v>
      </c>
      <c r="R176" s="19">
        <v>7</v>
      </c>
      <c r="S176" s="33" t="s">
        <v>28</v>
      </c>
      <c r="T176" s="33">
        <v>8</v>
      </c>
      <c r="U176" s="33" t="s">
        <v>109</v>
      </c>
      <c r="V176" s="31">
        <f>LEN(U176)</f>
        <v>5</v>
      </c>
      <c r="W176" s="19" t="s">
        <v>877</v>
      </c>
      <c r="X176" s="20">
        <v>2403859</v>
      </c>
      <c r="Y176" s="18">
        <f>(X176-AA176)</f>
        <v>9671</v>
      </c>
      <c r="Z176" s="21">
        <f>Y176*100/X176</f>
        <v>0.40231145004761093</v>
      </c>
      <c r="AA176" s="22">
        <v>2394188</v>
      </c>
      <c r="AB176" s="22">
        <v>2357773</v>
      </c>
      <c r="AC176" s="23">
        <f>(AB176*100)/AA176</f>
        <v>98.479025038969368</v>
      </c>
      <c r="AD176" s="22">
        <v>2268381</v>
      </c>
      <c r="AE176" s="24">
        <v>0.96208625681899995</v>
      </c>
      <c r="AF176" s="24">
        <v>0.165264172234</v>
      </c>
      <c r="AG176" s="22">
        <v>2248815</v>
      </c>
      <c r="AH176" s="24">
        <v>0.95378774801499999</v>
      </c>
      <c r="AI176" s="24">
        <v>2.7420081378600001</v>
      </c>
      <c r="AJ176" s="25" t="s">
        <v>1326</v>
      </c>
      <c r="AK176" s="24">
        <v>76.587500000000006</v>
      </c>
      <c r="AL176" s="24">
        <v>5.1501600000000002E-2</v>
      </c>
      <c r="AM176" s="26">
        <v>0.25194</v>
      </c>
      <c r="AN176" s="24">
        <v>75.678200000000004</v>
      </c>
      <c r="AO176" s="24">
        <v>6.2525700000000003E-2</v>
      </c>
      <c r="AP176" s="24">
        <v>78.959999999999994</v>
      </c>
      <c r="AQ176" s="24">
        <v>6.2926599999999999E-2</v>
      </c>
      <c r="AR176" s="24">
        <v>78.963099999999997</v>
      </c>
      <c r="AS176" s="24">
        <v>5.8086100000000002E-2</v>
      </c>
    </row>
    <row r="177" spans="1:45">
      <c r="A177" s="28" t="s">
        <v>931</v>
      </c>
      <c r="B177" s="19" t="s">
        <v>853</v>
      </c>
      <c r="C177" s="19" t="s">
        <v>863</v>
      </c>
      <c r="D177" s="19" t="s">
        <v>866</v>
      </c>
      <c r="E177" s="19" t="s">
        <v>78</v>
      </c>
      <c r="F177" s="16" t="s">
        <v>1183</v>
      </c>
      <c r="G177" s="33" t="s">
        <v>17</v>
      </c>
      <c r="H177" s="32" t="s">
        <v>18</v>
      </c>
      <c r="I177" s="19" t="s">
        <v>19</v>
      </c>
      <c r="J177" s="30">
        <v>130</v>
      </c>
      <c r="K177" s="19">
        <v>40</v>
      </c>
      <c r="L177" s="19">
        <f>J177*K177</f>
        <v>5200</v>
      </c>
      <c r="M177" s="19" t="s">
        <v>20</v>
      </c>
      <c r="N177" s="18" t="s">
        <v>838</v>
      </c>
      <c r="O177" s="19" t="s">
        <v>754</v>
      </c>
      <c r="P177" s="19" t="s">
        <v>878</v>
      </c>
      <c r="Q177" s="19" t="s">
        <v>752</v>
      </c>
      <c r="R177" s="19">
        <v>7</v>
      </c>
      <c r="S177" s="33" t="s">
        <v>31</v>
      </c>
      <c r="T177" s="33">
        <v>8</v>
      </c>
      <c r="U177" s="33" t="s">
        <v>164</v>
      </c>
      <c r="V177" s="31">
        <f>LEN(U177)</f>
        <v>8</v>
      </c>
      <c r="W177" s="19" t="s">
        <v>877</v>
      </c>
      <c r="X177" s="20">
        <v>771502</v>
      </c>
      <c r="Y177" s="18">
        <f>(X177-AA177)</f>
        <v>741</v>
      </c>
      <c r="Z177" s="21">
        <f>Y177*100/X177</f>
        <v>9.6046413359913513E-2</v>
      </c>
      <c r="AA177" s="22">
        <v>770761</v>
      </c>
      <c r="AB177" s="22">
        <v>752617</v>
      </c>
      <c r="AC177" s="23">
        <f>(AB177*100)/AA177</f>
        <v>97.645962886030816</v>
      </c>
      <c r="AD177" s="22">
        <v>709864</v>
      </c>
      <c r="AE177" s="24">
        <v>0.94319421432100004</v>
      </c>
      <c r="AF177" s="24">
        <v>5.1278582252999999E-2</v>
      </c>
      <c r="AG177" s="22">
        <v>697849</v>
      </c>
      <c r="AH177" s="24">
        <v>0.92722991906899999</v>
      </c>
      <c r="AI177" s="24">
        <v>0.84312392395699998</v>
      </c>
      <c r="AJ177" s="25" t="s">
        <v>1326</v>
      </c>
      <c r="AK177" s="24">
        <v>23.750299999999999</v>
      </c>
      <c r="AL177" s="24">
        <v>0.14846500000000001</v>
      </c>
      <c r="AM177" s="26">
        <v>0.25254900000000002</v>
      </c>
      <c r="AN177" s="24">
        <v>23.492599999999999</v>
      </c>
      <c r="AO177" s="24">
        <v>0.14763699999999999</v>
      </c>
      <c r="AP177" s="24">
        <v>24.559000000000001</v>
      </c>
      <c r="AQ177" s="24">
        <v>0.13553399999999999</v>
      </c>
      <c r="AR177" s="24">
        <v>24.5611</v>
      </c>
      <c r="AS177" s="24">
        <v>0.13553399999999999</v>
      </c>
    </row>
    <row r="178" spans="1:45">
      <c r="A178" s="28" t="s">
        <v>932</v>
      </c>
      <c r="B178" s="19" t="s">
        <v>853</v>
      </c>
      <c r="C178" s="19" t="s">
        <v>863</v>
      </c>
      <c r="D178" s="19" t="s">
        <v>866</v>
      </c>
      <c r="E178" s="19" t="s">
        <v>78</v>
      </c>
      <c r="F178" s="16" t="s">
        <v>1183</v>
      </c>
      <c r="G178" s="33" t="s">
        <v>17</v>
      </c>
      <c r="H178" s="32" t="s">
        <v>18</v>
      </c>
      <c r="I178" s="19" t="s">
        <v>19</v>
      </c>
      <c r="J178" s="30">
        <v>130</v>
      </c>
      <c r="K178" s="19">
        <v>40</v>
      </c>
      <c r="L178" s="19">
        <f>J178*K178</f>
        <v>5200</v>
      </c>
      <c r="M178" s="19" t="s">
        <v>20</v>
      </c>
      <c r="N178" s="18" t="s">
        <v>839</v>
      </c>
      <c r="O178" s="19" t="s">
        <v>754</v>
      </c>
      <c r="P178" s="19" t="s">
        <v>878</v>
      </c>
      <c r="Q178" s="19" t="s">
        <v>752</v>
      </c>
      <c r="R178" s="19">
        <v>7</v>
      </c>
      <c r="S178" s="33" t="s">
        <v>34</v>
      </c>
      <c r="T178" s="33">
        <v>8</v>
      </c>
      <c r="U178" s="33" t="s">
        <v>223</v>
      </c>
      <c r="V178" s="31">
        <f>LEN(U178)</f>
        <v>6</v>
      </c>
      <c r="W178" s="19" t="s">
        <v>877</v>
      </c>
      <c r="X178" s="20">
        <v>1265935</v>
      </c>
      <c r="Y178" s="18">
        <f>(X178-AA178)</f>
        <v>1017</v>
      </c>
      <c r="Z178" s="21">
        <f>Y178*100/X178</f>
        <v>8.0335878224395404E-2</v>
      </c>
      <c r="AA178" s="22">
        <v>1264918</v>
      </c>
      <c r="AB178" s="22">
        <v>1242232</v>
      </c>
      <c r="AC178" s="23">
        <f>(AB178*100)/AA178</f>
        <v>98.206524059267082</v>
      </c>
      <c r="AD178" s="22">
        <v>1193747</v>
      </c>
      <c r="AE178" s="24">
        <v>0.96096944854099997</v>
      </c>
      <c r="AF178" s="24">
        <v>8.6992890424000005E-2</v>
      </c>
      <c r="AG178" s="22">
        <v>1182101</v>
      </c>
      <c r="AH178" s="24">
        <v>0.95159438816599995</v>
      </c>
      <c r="AI178" s="24">
        <v>1.44105063882</v>
      </c>
      <c r="AJ178" s="25" t="s">
        <v>1326</v>
      </c>
      <c r="AK178" s="24">
        <v>39.283200000000001</v>
      </c>
      <c r="AL178" s="24">
        <v>8.0802899999999997E-2</v>
      </c>
      <c r="AM178" s="26">
        <v>0.2427</v>
      </c>
      <c r="AN178" s="24">
        <v>38.8506</v>
      </c>
      <c r="AO178" s="24">
        <v>9.0896099999999994E-2</v>
      </c>
      <c r="AP178" s="24">
        <v>40.688299999999998</v>
      </c>
      <c r="AQ178" s="24">
        <v>0.121013</v>
      </c>
      <c r="AR178" s="24">
        <v>40.688699999999997</v>
      </c>
      <c r="AS178" s="24">
        <v>0.121013</v>
      </c>
    </row>
    <row r="179" spans="1:45">
      <c r="A179" s="28" t="s">
        <v>933</v>
      </c>
      <c r="B179" s="19" t="s">
        <v>853</v>
      </c>
      <c r="C179" s="19" t="s">
        <v>863</v>
      </c>
      <c r="D179" s="19" t="s">
        <v>866</v>
      </c>
      <c r="E179" s="19" t="s">
        <v>78</v>
      </c>
      <c r="F179" s="16" t="s">
        <v>1183</v>
      </c>
      <c r="G179" s="33" t="s">
        <v>17</v>
      </c>
      <c r="H179" s="32" t="s">
        <v>18</v>
      </c>
      <c r="I179" s="19" t="s">
        <v>19</v>
      </c>
      <c r="J179" s="30">
        <v>130</v>
      </c>
      <c r="K179" s="19">
        <v>40</v>
      </c>
      <c r="L179" s="19">
        <f>J179*K179</f>
        <v>5200</v>
      </c>
      <c r="M179" s="19" t="s">
        <v>20</v>
      </c>
      <c r="N179" s="18" t="s">
        <v>840</v>
      </c>
      <c r="O179" s="19" t="s">
        <v>754</v>
      </c>
      <c r="P179" s="19" t="s">
        <v>878</v>
      </c>
      <c r="Q179" s="19" t="s">
        <v>752</v>
      </c>
      <c r="R179" s="19">
        <v>7</v>
      </c>
      <c r="S179" s="33" t="s">
        <v>37</v>
      </c>
      <c r="T179" s="33">
        <v>8</v>
      </c>
      <c r="U179" s="33" t="s">
        <v>125</v>
      </c>
      <c r="V179" s="31">
        <f>LEN(U179)</f>
        <v>5</v>
      </c>
      <c r="W179" s="19" t="s">
        <v>877</v>
      </c>
      <c r="X179" s="20">
        <v>477053</v>
      </c>
      <c r="Y179" s="18">
        <f>(X179-AA179)</f>
        <v>165</v>
      </c>
      <c r="Z179" s="21">
        <f>Y179*100/X179</f>
        <v>3.4587351929450186E-2</v>
      </c>
      <c r="AA179" s="22">
        <v>476888</v>
      </c>
      <c r="AB179" s="22">
        <v>461732</v>
      </c>
      <c r="AC179" s="23">
        <f>(AB179*100)/AA179</f>
        <v>96.821895287782453</v>
      </c>
      <c r="AD179" s="22">
        <v>440994</v>
      </c>
      <c r="AE179" s="24">
        <v>0.955086500394</v>
      </c>
      <c r="AF179" s="24">
        <v>3.22267956454E-2</v>
      </c>
      <c r="AG179" s="22">
        <v>435987</v>
      </c>
      <c r="AH179" s="24">
        <v>0.94424254762500004</v>
      </c>
      <c r="AI179" s="24">
        <v>0.53287533736199999</v>
      </c>
      <c r="AJ179" s="25" t="s">
        <v>1326</v>
      </c>
      <c r="AK179" s="24">
        <v>14.3287</v>
      </c>
      <c r="AL179" s="24">
        <v>0.22404399999999999</v>
      </c>
      <c r="AM179" s="26">
        <v>0.228986</v>
      </c>
      <c r="AN179" s="24">
        <v>14.167299999999999</v>
      </c>
      <c r="AO179" s="24">
        <v>0.23457</v>
      </c>
      <c r="AP179" s="24">
        <v>14.866400000000001</v>
      </c>
      <c r="AQ179" s="24">
        <v>0.26622800000000002</v>
      </c>
      <c r="AR179" s="24">
        <v>14.867599999999999</v>
      </c>
      <c r="AS179" s="24">
        <v>0.27590900000000002</v>
      </c>
    </row>
    <row r="180" spans="1:45">
      <c r="A180" s="28" t="s">
        <v>934</v>
      </c>
      <c r="B180" s="19" t="s">
        <v>853</v>
      </c>
      <c r="C180" s="19" t="s">
        <v>863</v>
      </c>
      <c r="D180" s="19" t="s">
        <v>866</v>
      </c>
      <c r="E180" s="19" t="s">
        <v>78</v>
      </c>
      <c r="F180" s="16" t="s">
        <v>1183</v>
      </c>
      <c r="G180" s="33" t="s">
        <v>17</v>
      </c>
      <c r="H180" s="32" t="s">
        <v>18</v>
      </c>
      <c r="I180" s="19" t="s">
        <v>19</v>
      </c>
      <c r="J180" s="30">
        <v>130</v>
      </c>
      <c r="K180" s="19">
        <v>40</v>
      </c>
      <c r="L180" s="19">
        <f>J180*K180</f>
        <v>5200</v>
      </c>
      <c r="M180" s="19" t="s">
        <v>20</v>
      </c>
      <c r="N180" s="18" t="s">
        <v>841</v>
      </c>
      <c r="O180" s="19" t="s">
        <v>754</v>
      </c>
      <c r="P180" s="19" t="s">
        <v>878</v>
      </c>
      <c r="Q180" s="19" t="s">
        <v>752</v>
      </c>
      <c r="R180" s="19">
        <v>7</v>
      </c>
      <c r="S180" s="33" t="s">
        <v>40</v>
      </c>
      <c r="T180" s="33">
        <v>9</v>
      </c>
      <c r="U180" s="33" t="s">
        <v>172</v>
      </c>
      <c r="V180" s="31">
        <f>LEN(U180)</f>
        <v>6</v>
      </c>
      <c r="W180" s="19" t="s">
        <v>877</v>
      </c>
      <c r="X180" s="20">
        <v>1577705</v>
      </c>
      <c r="Y180" s="18">
        <f>(X180-AA180)</f>
        <v>1373</v>
      </c>
      <c r="Z180" s="21">
        <f>Y180*100/X180</f>
        <v>8.7025140948402899E-2</v>
      </c>
      <c r="AA180" s="22">
        <v>1576332</v>
      </c>
      <c r="AB180" s="22">
        <v>1539466</v>
      </c>
      <c r="AC180" s="23">
        <f>(AB180*100)/AA180</f>
        <v>97.661279476658464</v>
      </c>
      <c r="AD180" s="22">
        <v>1428159</v>
      </c>
      <c r="AE180" s="24">
        <v>0.9276976562</v>
      </c>
      <c r="AF180" s="24">
        <v>0.10344297764</v>
      </c>
      <c r="AG180" s="22">
        <v>1395239</v>
      </c>
      <c r="AH180" s="24">
        <v>0.906313617839</v>
      </c>
      <c r="AI180" s="24">
        <v>1.6885773581000001</v>
      </c>
      <c r="AJ180" s="25" t="s">
        <v>1326</v>
      </c>
      <c r="AK180" s="24">
        <v>46.408999999999999</v>
      </c>
      <c r="AL180" s="24">
        <v>0.11777600000000001</v>
      </c>
      <c r="AM180" s="26">
        <v>0.242448</v>
      </c>
      <c r="AN180" s="24">
        <v>45.871600000000001</v>
      </c>
      <c r="AO180" s="24">
        <v>0.120931</v>
      </c>
      <c r="AP180" s="24">
        <v>48.5548</v>
      </c>
      <c r="AQ180" s="24">
        <v>0.15489600000000001</v>
      </c>
      <c r="AR180" s="24">
        <v>48.552999999999997</v>
      </c>
      <c r="AS180" s="24">
        <v>0.15005599999999999</v>
      </c>
    </row>
    <row r="181" spans="1:45">
      <c r="A181" s="28" t="s">
        <v>935</v>
      </c>
      <c r="B181" s="19" t="s">
        <v>853</v>
      </c>
      <c r="C181" s="19" t="s">
        <v>863</v>
      </c>
      <c r="D181" s="19" t="s">
        <v>866</v>
      </c>
      <c r="E181" s="19" t="s">
        <v>78</v>
      </c>
      <c r="F181" s="16" t="s">
        <v>1183</v>
      </c>
      <c r="G181" s="33" t="s">
        <v>17</v>
      </c>
      <c r="H181" s="32" t="s">
        <v>18</v>
      </c>
      <c r="I181" s="19" t="s">
        <v>19</v>
      </c>
      <c r="J181" s="30">
        <v>130</v>
      </c>
      <c r="K181" s="19">
        <v>40</v>
      </c>
      <c r="L181" s="19">
        <f>J181*K181</f>
        <v>5200</v>
      </c>
      <c r="M181" s="19" t="s">
        <v>20</v>
      </c>
      <c r="N181" s="18" t="s">
        <v>842</v>
      </c>
      <c r="O181" s="19" t="s">
        <v>754</v>
      </c>
      <c r="P181" s="19" t="s">
        <v>878</v>
      </c>
      <c r="Q181" s="19" t="s">
        <v>752</v>
      </c>
      <c r="R181" s="19">
        <v>7</v>
      </c>
      <c r="S181" s="33" t="s">
        <v>43</v>
      </c>
      <c r="T181" s="33">
        <v>9</v>
      </c>
      <c r="U181" s="33" t="s">
        <v>227</v>
      </c>
      <c r="V181" s="31">
        <f>LEN(U181)</f>
        <v>7</v>
      </c>
      <c r="W181" s="19" t="s">
        <v>877</v>
      </c>
      <c r="X181" s="20">
        <v>2880703</v>
      </c>
      <c r="Y181" s="18">
        <f>(X181-AA181)</f>
        <v>11488</v>
      </c>
      <c r="Z181" s="21">
        <f>Y181*100/X181</f>
        <v>0.39879154498051345</v>
      </c>
      <c r="AA181" s="22">
        <v>2869215</v>
      </c>
      <c r="AB181" s="22">
        <v>2817031</v>
      </c>
      <c r="AC181" s="23">
        <f>(AB181*100)/AA181</f>
        <v>98.181244695848861</v>
      </c>
      <c r="AD181" s="22">
        <v>2675212</v>
      </c>
      <c r="AE181" s="24">
        <v>0.94965657104900003</v>
      </c>
      <c r="AF181" s="24">
        <v>0.19162615888500001</v>
      </c>
      <c r="AG181" s="22">
        <v>2638569</v>
      </c>
      <c r="AH181" s="24">
        <v>0.936648904467</v>
      </c>
      <c r="AI181" s="24">
        <v>3.1619311020800001</v>
      </c>
      <c r="AJ181" s="25" t="s">
        <v>1326</v>
      </c>
      <c r="AK181" s="24">
        <v>91.774600000000007</v>
      </c>
      <c r="AL181" s="24">
        <v>6.0806199999999998E-2</v>
      </c>
      <c r="AM181" s="26">
        <v>0.25453100000000001</v>
      </c>
      <c r="AN181" s="24">
        <v>90.759900000000002</v>
      </c>
      <c r="AO181" s="24">
        <v>6.9023899999999999E-2</v>
      </c>
      <c r="AP181" s="24">
        <v>94.907600000000002</v>
      </c>
      <c r="AQ181" s="24">
        <v>7.7448100000000006E-2</v>
      </c>
      <c r="AR181" s="24">
        <v>94.906899999999993</v>
      </c>
      <c r="AS181" s="24">
        <v>7.7448100000000006E-2</v>
      </c>
    </row>
    <row r="182" spans="1:45">
      <c r="A182" s="15" t="s">
        <v>1107</v>
      </c>
      <c r="B182" s="33" t="s">
        <v>1105</v>
      </c>
      <c r="C182" s="33" t="s">
        <v>1106</v>
      </c>
      <c r="D182" s="33" t="s">
        <v>297</v>
      </c>
      <c r="E182" s="33" t="s">
        <v>78</v>
      </c>
      <c r="F182" s="16" t="s">
        <v>1185</v>
      </c>
      <c r="G182" s="33" t="s">
        <v>17</v>
      </c>
      <c r="H182" s="32" t="s">
        <v>59</v>
      </c>
      <c r="I182" s="19" t="s">
        <v>19</v>
      </c>
      <c r="J182" s="30">
        <v>100</v>
      </c>
      <c r="K182" s="19">
        <v>40</v>
      </c>
      <c r="L182" s="19">
        <f>J182*K182</f>
        <v>4000</v>
      </c>
      <c r="M182" s="19" t="s">
        <v>20</v>
      </c>
      <c r="N182" s="18" t="s">
        <v>1006</v>
      </c>
      <c r="O182" s="33" t="s">
        <v>876</v>
      </c>
      <c r="P182" s="19" t="s">
        <v>1195</v>
      </c>
      <c r="Q182" s="33" t="s">
        <v>1196</v>
      </c>
      <c r="R182" s="33">
        <v>8</v>
      </c>
      <c r="S182" s="19" t="s">
        <v>40</v>
      </c>
      <c r="T182" s="19">
        <v>4</v>
      </c>
      <c r="U182" s="19" t="s">
        <v>235</v>
      </c>
      <c r="V182" s="31">
        <f>LEN(U182)</f>
        <v>8</v>
      </c>
      <c r="W182" s="19" t="s">
        <v>1197</v>
      </c>
      <c r="X182" s="20">
        <v>2314684</v>
      </c>
      <c r="Y182" s="18">
        <f>(X182-AA182)</f>
        <v>6971</v>
      </c>
      <c r="Z182" s="21">
        <f>Y182*100/X182</f>
        <v>0.30116421939236632</v>
      </c>
      <c r="AA182" s="22">
        <v>2307713</v>
      </c>
      <c r="AB182" s="22">
        <v>2284815</v>
      </c>
      <c r="AC182" s="23">
        <f>(AB182*100)/AA182</f>
        <v>99.007762230398669</v>
      </c>
      <c r="AD182" s="22">
        <v>2190820</v>
      </c>
      <c r="AE182" s="24">
        <v>0.95886100187500001</v>
      </c>
      <c r="AF182" s="24">
        <v>0.160591281355</v>
      </c>
      <c r="AG182" s="22">
        <v>2170307</v>
      </c>
      <c r="AH182" s="24">
        <v>0.94988303210500002</v>
      </c>
      <c r="AI182" s="24">
        <v>2.66174628023</v>
      </c>
      <c r="AJ182" s="25" t="s">
        <v>1326</v>
      </c>
      <c r="AK182" s="24">
        <v>75.360200000000006</v>
      </c>
      <c r="AL182" s="24">
        <v>0.168625</v>
      </c>
      <c r="AM182" s="26">
        <v>0.23815700000000001</v>
      </c>
      <c r="AN182" s="24">
        <v>74.465699999999998</v>
      </c>
      <c r="AO182" s="24">
        <v>0.18432799999999999</v>
      </c>
      <c r="AP182" s="24">
        <v>78.996600000000001</v>
      </c>
      <c r="AQ182" s="24">
        <v>0.25170599999999999</v>
      </c>
      <c r="AR182" s="24">
        <v>78.995800000000003</v>
      </c>
      <c r="AS182" s="24">
        <v>0.25170599999999999</v>
      </c>
    </row>
    <row r="183" spans="1:45">
      <c r="A183" s="28" t="s">
        <v>1153</v>
      </c>
      <c r="B183" s="33" t="s">
        <v>1072</v>
      </c>
      <c r="C183" s="33" t="s">
        <v>1073</v>
      </c>
      <c r="D183" s="33" t="s">
        <v>1242</v>
      </c>
      <c r="E183" s="33" t="s">
        <v>78</v>
      </c>
      <c r="F183" s="16" t="s">
        <v>1186</v>
      </c>
      <c r="G183" s="16" t="s">
        <v>139</v>
      </c>
      <c r="H183" s="16" t="s">
        <v>59</v>
      </c>
      <c r="I183" s="16" t="s">
        <v>19</v>
      </c>
      <c r="J183" s="30">
        <v>100</v>
      </c>
      <c r="K183" s="19">
        <v>40</v>
      </c>
      <c r="L183" s="19">
        <f>J183*K183</f>
        <v>4000</v>
      </c>
      <c r="M183" s="19" t="s">
        <v>20</v>
      </c>
      <c r="N183" s="18" t="s">
        <v>1042</v>
      </c>
      <c r="O183" s="33" t="s">
        <v>876</v>
      </c>
      <c r="P183" s="19" t="s">
        <v>1195</v>
      </c>
      <c r="Q183" s="33" t="s">
        <v>1196</v>
      </c>
      <c r="R183" s="33">
        <v>8</v>
      </c>
      <c r="S183" s="19" t="s">
        <v>24</v>
      </c>
      <c r="T183" s="19">
        <v>5</v>
      </c>
      <c r="U183" s="19" t="s">
        <v>70</v>
      </c>
      <c r="V183" s="31">
        <f>LEN(U183)</f>
        <v>7</v>
      </c>
      <c r="W183" s="19" t="s">
        <v>1197</v>
      </c>
      <c r="X183" s="20">
        <v>4074661</v>
      </c>
      <c r="Y183" s="18">
        <f>(X183-AA183)</f>
        <v>19185</v>
      </c>
      <c r="Z183" s="21">
        <f>Y183*100/X183</f>
        <v>0.47083671500524826</v>
      </c>
      <c r="AA183" s="22">
        <v>4055476</v>
      </c>
      <c r="AB183" s="22">
        <v>4006509</v>
      </c>
      <c r="AC183" s="23">
        <f>(AB183*100)/AA183</f>
        <v>98.792570835088156</v>
      </c>
      <c r="AD183" s="22">
        <v>3829889</v>
      </c>
      <c r="AE183" s="24">
        <v>0.95591673449400005</v>
      </c>
      <c r="AF183" s="24">
        <v>0.28035456385099999</v>
      </c>
      <c r="AG183" s="22">
        <v>3796649</v>
      </c>
      <c r="AH183" s="24">
        <v>0.94762023497299996</v>
      </c>
      <c r="AI183" s="24">
        <v>4.6486975123100001</v>
      </c>
      <c r="AJ183" s="25" t="s">
        <v>1326</v>
      </c>
      <c r="AK183" s="24">
        <v>131.947</v>
      </c>
      <c r="AL183" s="24">
        <v>7.4191699999999999E-2</v>
      </c>
      <c r="AM183" s="26">
        <v>0.22370699999999999</v>
      </c>
      <c r="AN183" s="24">
        <v>130.46199999999999</v>
      </c>
      <c r="AO183" s="24">
        <v>8.3684599999999998E-2</v>
      </c>
      <c r="AP183" s="24">
        <v>139.042</v>
      </c>
      <c r="AQ183" s="24">
        <v>6.7767099999999997E-2</v>
      </c>
      <c r="AR183" s="24">
        <v>139.036</v>
      </c>
      <c r="AS183" s="24">
        <v>6.7767099999999997E-2</v>
      </c>
    </row>
    <row r="184" spans="1:45">
      <c r="A184" s="28" t="s">
        <v>1154</v>
      </c>
      <c r="B184" s="33" t="s">
        <v>1072</v>
      </c>
      <c r="C184" s="33" t="s">
        <v>1073</v>
      </c>
      <c r="D184" s="33" t="s">
        <v>1242</v>
      </c>
      <c r="E184" s="33" t="s">
        <v>78</v>
      </c>
      <c r="F184" s="16" t="s">
        <v>1186</v>
      </c>
      <c r="G184" s="16" t="s">
        <v>139</v>
      </c>
      <c r="H184" s="16" t="s">
        <v>59</v>
      </c>
      <c r="I184" s="16" t="s">
        <v>19</v>
      </c>
      <c r="J184" s="30">
        <v>100</v>
      </c>
      <c r="K184" s="19">
        <v>45</v>
      </c>
      <c r="L184" s="19">
        <f>J184*K184</f>
        <v>4500</v>
      </c>
      <c r="M184" s="19" t="s">
        <v>20</v>
      </c>
      <c r="N184" s="18" t="s">
        <v>1043</v>
      </c>
      <c r="O184" s="33" t="s">
        <v>876</v>
      </c>
      <c r="P184" s="19" t="s">
        <v>1195</v>
      </c>
      <c r="Q184" s="33" t="s">
        <v>1196</v>
      </c>
      <c r="R184" s="33">
        <v>8</v>
      </c>
      <c r="S184" s="19" t="s">
        <v>28</v>
      </c>
      <c r="T184" s="19">
        <v>5</v>
      </c>
      <c r="U184" s="19" t="s">
        <v>104</v>
      </c>
      <c r="V184" s="31">
        <f>LEN(U184)</f>
        <v>6</v>
      </c>
      <c r="W184" s="19" t="s">
        <v>1197</v>
      </c>
      <c r="X184" s="20">
        <v>2305626</v>
      </c>
      <c r="Y184" s="18">
        <f>(X184-AA184)</f>
        <v>4610</v>
      </c>
      <c r="Z184" s="21">
        <f>Y184*100/X184</f>
        <v>0.19994569804469589</v>
      </c>
      <c r="AA184" s="22">
        <v>2301016</v>
      </c>
      <c r="AB184" s="22">
        <v>2263855</v>
      </c>
      <c r="AC184" s="23">
        <f>(AB184*100)/AA184</f>
        <v>98.385017748681449</v>
      </c>
      <c r="AD184" s="22">
        <v>2090500</v>
      </c>
      <c r="AE184" s="24">
        <v>0.92342486599200002</v>
      </c>
      <c r="AF184" s="24">
        <v>0.15251620431599999</v>
      </c>
      <c r="AG184" s="22">
        <v>2051639</v>
      </c>
      <c r="AH184" s="24">
        <v>0.90625901393899999</v>
      </c>
      <c r="AI184" s="24">
        <v>2.5023374839599999</v>
      </c>
      <c r="AJ184" s="25" t="s">
        <v>1326</v>
      </c>
      <c r="AK184" s="24">
        <v>67.860600000000005</v>
      </c>
      <c r="AL184" s="24">
        <v>4.5053700000000002E-2</v>
      </c>
      <c r="AM184" s="26">
        <v>0.22887099999999999</v>
      </c>
      <c r="AN184" s="24">
        <v>67.063000000000002</v>
      </c>
      <c r="AO184" s="24">
        <v>4.4695199999999997E-2</v>
      </c>
      <c r="AP184" s="24">
        <v>74.082599999999999</v>
      </c>
      <c r="AQ184" s="24">
        <v>2.4202499999999998E-2</v>
      </c>
      <c r="AR184" s="24">
        <v>74.089399999999998</v>
      </c>
      <c r="AS184" s="24">
        <v>2.4202499999999998E-2</v>
      </c>
    </row>
    <row r="185" spans="1:45">
      <c r="A185" s="28" t="s">
        <v>1155</v>
      </c>
      <c r="B185" s="33" t="s">
        <v>1072</v>
      </c>
      <c r="C185" s="33" t="s">
        <v>1073</v>
      </c>
      <c r="D185" s="33" t="s">
        <v>1242</v>
      </c>
      <c r="E185" s="33" t="s">
        <v>78</v>
      </c>
      <c r="F185" s="16" t="s">
        <v>1186</v>
      </c>
      <c r="G185" s="16" t="s">
        <v>139</v>
      </c>
      <c r="H185" s="16" t="s">
        <v>59</v>
      </c>
      <c r="I185" s="16" t="s">
        <v>19</v>
      </c>
      <c r="J185" s="30">
        <v>100</v>
      </c>
      <c r="K185" s="19">
        <v>40</v>
      </c>
      <c r="L185" s="19">
        <f>J185*K185</f>
        <v>4000</v>
      </c>
      <c r="M185" s="19" t="s">
        <v>20</v>
      </c>
      <c r="N185" s="18" t="s">
        <v>1044</v>
      </c>
      <c r="O185" s="33" t="s">
        <v>876</v>
      </c>
      <c r="P185" s="19" t="s">
        <v>1195</v>
      </c>
      <c r="Q185" s="33" t="s">
        <v>1196</v>
      </c>
      <c r="R185" s="33">
        <v>8</v>
      </c>
      <c r="S185" s="19" t="s">
        <v>31</v>
      </c>
      <c r="T185" s="19">
        <v>5</v>
      </c>
      <c r="U185" s="19" t="s">
        <v>61</v>
      </c>
      <c r="V185" s="31">
        <f>LEN(U185)</f>
        <v>8</v>
      </c>
      <c r="W185" s="19" t="s">
        <v>1197</v>
      </c>
      <c r="X185" s="20">
        <v>2275392</v>
      </c>
      <c r="Y185" s="18">
        <f>(X185-AA185)</f>
        <v>9658</v>
      </c>
      <c r="Z185" s="21">
        <f>Y185*100/X185</f>
        <v>0.42445433578038422</v>
      </c>
      <c r="AA185" s="22">
        <v>2265734</v>
      </c>
      <c r="AB185" s="22">
        <v>2241914</v>
      </c>
      <c r="AC185" s="23">
        <f>(AB185*100)/AA185</f>
        <v>98.948685061882813</v>
      </c>
      <c r="AD185" s="22">
        <v>2156525</v>
      </c>
      <c r="AE185" s="24">
        <v>0.96191245516099999</v>
      </c>
      <c r="AF185" s="24">
        <v>0.158343970546</v>
      </c>
      <c r="AG185" s="22">
        <v>2136376</v>
      </c>
      <c r="AH185" s="24">
        <v>0.95292504529599997</v>
      </c>
      <c r="AI185" s="24">
        <v>2.6243685935799999</v>
      </c>
      <c r="AJ185" s="25" t="s">
        <v>1326</v>
      </c>
      <c r="AK185" s="24">
        <v>74.631600000000006</v>
      </c>
      <c r="AL185" s="24">
        <v>1.7793E-2</v>
      </c>
      <c r="AM185" s="26">
        <v>0.228573</v>
      </c>
      <c r="AN185" s="24">
        <v>73.807900000000004</v>
      </c>
      <c r="AO185" s="24">
        <v>1.7672E-2</v>
      </c>
      <c r="AP185" s="24">
        <v>77.827699999999993</v>
      </c>
      <c r="AQ185" s="24">
        <v>4.84051E-2</v>
      </c>
      <c r="AR185" s="24">
        <v>77.838899999999995</v>
      </c>
      <c r="AS185" s="24">
        <v>4.84051E-2</v>
      </c>
    </row>
    <row r="186" spans="1:45">
      <c r="A186" s="28" t="s">
        <v>1156</v>
      </c>
      <c r="B186" s="33" t="s">
        <v>1072</v>
      </c>
      <c r="C186" s="33" t="s">
        <v>1073</v>
      </c>
      <c r="D186" s="33" t="s">
        <v>1242</v>
      </c>
      <c r="E186" s="33" t="s">
        <v>78</v>
      </c>
      <c r="F186" s="16" t="s">
        <v>1186</v>
      </c>
      <c r="G186" s="16" t="s">
        <v>139</v>
      </c>
      <c r="H186" s="16" t="s">
        <v>59</v>
      </c>
      <c r="I186" s="16" t="s">
        <v>19</v>
      </c>
      <c r="J186" s="30">
        <v>100</v>
      </c>
      <c r="K186" s="19">
        <v>45</v>
      </c>
      <c r="L186" s="19">
        <f>J186*K186</f>
        <v>4500</v>
      </c>
      <c r="M186" s="19" t="s">
        <v>20</v>
      </c>
      <c r="N186" s="18" t="s">
        <v>1045</v>
      </c>
      <c r="O186" s="33" t="s">
        <v>876</v>
      </c>
      <c r="P186" s="19" t="s">
        <v>1195</v>
      </c>
      <c r="Q186" s="33" t="s">
        <v>1196</v>
      </c>
      <c r="R186" s="33">
        <v>8</v>
      </c>
      <c r="S186" s="19" t="s">
        <v>34</v>
      </c>
      <c r="T186" s="19">
        <v>5</v>
      </c>
      <c r="U186" s="19" t="s">
        <v>213</v>
      </c>
      <c r="V186" s="31">
        <f>LEN(U186)</f>
        <v>5</v>
      </c>
      <c r="W186" s="19" t="s">
        <v>1197</v>
      </c>
      <c r="X186" s="20">
        <v>3165033</v>
      </c>
      <c r="Y186" s="18">
        <f>(X186-AA186)</f>
        <v>10907</v>
      </c>
      <c r="Z186" s="21">
        <f>Y186*100/X186</f>
        <v>0.34460936110302798</v>
      </c>
      <c r="AA186" s="22">
        <v>3154126</v>
      </c>
      <c r="AB186" s="22">
        <v>3118332</v>
      </c>
      <c r="AC186" s="23">
        <f>(AB186*100)/AA186</f>
        <v>98.865168988176123</v>
      </c>
      <c r="AD186" s="22">
        <v>2989823</v>
      </c>
      <c r="AE186" s="24">
        <v>0.95878918601399998</v>
      </c>
      <c r="AF186" s="24">
        <v>0.21935718058100001</v>
      </c>
      <c r="AG186" s="22">
        <v>2961208</v>
      </c>
      <c r="AH186" s="24">
        <v>0.94961280582100005</v>
      </c>
      <c r="AI186" s="24">
        <v>3.6363335645000001</v>
      </c>
      <c r="AJ186" s="25" t="s">
        <v>1326</v>
      </c>
      <c r="AK186" s="24">
        <v>102.607</v>
      </c>
      <c r="AL186" s="24">
        <v>6.5458500000000003E-2</v>
      </c>
      <c r="AM186" s="26">
        <v>0.21643499999999999</v>
      </c>
      <c r="AN186" s="24">
        <v>101.426</v>
      </c>
      <c r="AO186" s="24">
        <v>7.02126E-2</v>
      </c>
      <c r="AP186" s="24">
        <v>108.54300000000001</v>
      </c>
      <c r="AQ186" s="24">
        <v>3.8724000000000001E-2</v>
      </c>
      <c r="AR186" s="24">
        <v>108.56399999999999</v>
      </c>
      <c r="AS186" s="24">
        <v>3.8724000000000001E-2</v>
      </c>
    </row>
    <row r="187" spans="1:45">
      <c r="A187" s="28" t="s">
        <v>1157</v>
      </c>
      <c r="B187" s="33" t="s">
        <v>1072</v>
      </c>
      <c r="C187" s="33" t="s">
        <v>1073</v>
      </c>
      <c r="D187" s="33" t="s">
        <v>1242</v>
      </c>
      <c r="E187" s="33" t="s">
        <v>78</v>
      </c>
      <c r="F187" s="16" t="s">
        <v>1186</v>
      </c>
      <c r="G187" s="16" t="s">
        <v>139</v>
      </c>
      <c r="H187" s="16" t="s">
        <v>59</v>
      </c>
      <c r="I187" s="16" t="s">
        <v>19</v>
      </c>
      <c r="J187" s="30">
        <v>100</v>
      </c>
      <c r="K187" s="19">
        <v>40</v>
      </c>
      <c r="L187" s="19">
        <f>J187*K187</f>
        <v>4000</v>
      </c>
      <c r="M187" s="19" t="s">
        <v>20</v>
      </c>
      <c r="N187" s="18" t="s">
        <v>1046</v>
      </c>
      <c r="O187" s="33" t="s">
        <v>876</v>
      </c>
      <c r="P187" s="19" t="s">
        <v>1195</v>
      </c>
      <c r="Q187" s="33" t="s">
        <v>1196</v>
      </c>
      <c r="R187" s="33">
        <v>8</v>
      </c>
      <c r="S187" s="19" t="s">
        <v>37</v>
      </c>
      <c r="T187" s="19">
        <v>5</v>
      </c>
      <c r="U187" s="19" t="s">
        <v>163</v>
      </c>
      <c r="V187" s="31">
        <f>LEN(U187)</f>
        <v>7</v>
      </c>
      <c r="W187" s="19" t="s">
        <v>1197</v>
      </c>
      <c r="X187" s="20">
        <v>2293213</v>
      </c>
      <c r="Y187" s="18">
        <f>(X187-AA187)</f>
        <v>6782</v>
      </c>
      <c r="Z187" s="21">
        <f>Y187*100/X187</f>
        <v>0.29574226205764576</v>
      </c>
      <c r="AA187" s="22">
        <v>2286431</v>
      </c>
      <c r="AB187" s="22">
        <v>2266547</v>
      </c>
      <c r="AC187" s="23">
        <f>(AB187*100)/AA187</f>
        <v>99.130347690352338</v>
      </c>
      <c r="AD187" s="22">
        <v>2173186</v>
      </c>
      <c r="AE187" s="24">
        <v>0.95880914889500002</v>
      </c>
      <c r="AF187" s="24">
        <v>0.160318387034</v>
      </c>
      <c r="AG187" s="22">
        <v>2153209</v>
      </c>
      <c r="AH187" s="24">
        <v>0.94999530122300002</v>
      </c>
      <c r="AI187" s="24">
        <v>2.6574861912699999</v>
      </c>
      <c r="AJ187" s="25" t="s">
        <v>1326</v>
      </c>
      <c r="AK187" s="24">
        <v>75.999399999999994</v>
      </c>
      <c r="AL187" s="24">
        <v>0.100065</v>
      </c>
      <c r="AM187" s="26">
        <v>0.20984700000000001</v>
      </c>
      <c r="AN187" s="24">
        <v>75.142799999999994</v>
      </c>
      <c r="AO187" s="24">
        <v>0.10127700000000001</v>
      </c>
      <c r="AP187" s="24">
        <v>79.896100000000004</v>
      </c>
      <c r="AQ187" s="24">
        <v>0.106491</v>
      </c>
      <c r="AR187" s="24">
        <v>79.909700000000001</v>
      </c>
      <c r="AS187" s="24">
        <v>0.106491</v>
      </c>
    </row>
    <row r="188" spans="1:45">
      <c r="A188" s="28" t="s">
        <v>1158</v>
      </c>
      <c r="B188" s="33" t="s">
        <v>1072</v>
      </c>
      <c r="C188" s="33" t="s">
        <v>1073</v>
      </c>
      <c r="D188" s="33" t="s">
        <v>1242</v>
      </c>
      <c r="E188" s="33" t="s">
        <v>78</v>
      </c>
      <c r="F188" s="16" t="s">
        <v>1186</v>
      </c>
      <c r="G188" s="16" t="s">
        <v>139</v>
      </c>
      <c r="H188" s="16" t="s">
        <v>59</v>
      </c>
      <c r="I188" s="16" t="s">
        <v>19</v>
      </c>
      <c r="J188" s="30">
        <v>61</v>
      </c>
      <c r="K188" s="19">
        <v>45</v>
      </c>
      <c r="L188" s="19">
        <f>J188*K188</f>
        <v>2745</v>
      </c>
      <c r="M188" s="19" t="s">
        <v>20</v>
      </c>
      <c r="N188" s="18" t="s">
        <v>1047</v>
      </c>
      <c r="O188" s="33" t="s">
        <v>876</v>
      </c>
      <c r="P188" s="19" t="s">
        <v>1195</v>
      </c>
      <c r="Q188" s="33" t="s">
        <v>1196</v>
      </c>
      <c r="R188" s="33">
        <v>8</v>
      </c>
      <c r="S188" s="19" t="s">
        <v>40</v>
      </c>
      <c r="T188" s="19">
        <v>6</v>
      </c>
      <c r="U188" s="19" t="s">
        <v>110</v>
      </c>
      <c r="V188" s="31">
        <f>LEN(U188)</f>
        <v>7</v>
      </c>
      <c r="W188" s="19" t="s">
        <v>1197</v>
      </c>
      <c r="X188" s="20">
        <v>2715022</v>
      </c>
      <c r="Y188" s="18">
        <f>(X188-AA188)</f>
        <v>11256</v>
      </c>
      <c r="Z188" s="21">
        <f>Y188*100/X188</f>
        <v>0.4145822759447253</v>
      </c>
      <c r="AA188" s="22">
        <v>2703766</v>
      </c>
      <c r="AB188" s="22">
        <v>2671581</v>
      </c>
      <c r="AC188" s="23">
        <f>(AB188*100)/AA188</f>
        <v>98.809623317994237</v>
      </c>
      <c r="AD188" s="22">
        <v>2554701</v>
      </c>
      <c r="AE188" s="24">
        <v>0.95625062462999999</v>
      </c>
      <c r="AF188" s="24">
        <v>0.18645773299000001</v>
      </c>
      <c r="AG188" s="22">
        <v>2531797</v>
      </c>
      <c r="AH188" s="24">
        <v>0.94767742396700005</v>
      </c>
      <c r="AI188" s="24">
        <v>3.0932035707700001</v>
      </c>
      <c r="AJ188" s="25" t="s">
        <v>1326</v>
      </c>
      <c r="AK188" s="24">
        <v>90.076300000000003</v>
      </c>
      <c r="AL188" s="24">
        <v>8.6271299999999995E-2</v>
      </c>
      <c r="AM188" s="26">
        <v>0.22093399999999999</v>
      </c>
      <c r="AN188" s="24">
        <v>89.009299999999996</v>
      </c>
      <c r="AO188" s="24">
        <v>8.6616700000000005E-2</v>
      </c>
      <c r="AP188" s="24">
        <v>95.254999999999995</v>
      </c>
      <c r="AQ188" s="24">
        <v>9.1969599999999999E-2</v>
      </c>
      <c r="AR188" s="24">
        <v>95.284800000000004</v>
      </c>
      <c r="AS188" s="24">
        <v>9.6810099999999996E-2</v>
      </c>
    </row>
    <row r="189" spans="1:45">
      <c r="A189" s="28" t="s">
        <v>1159</v>
      </c>
      <c r="B189" s="33" t="s">
        <v>1072</v>
      </c>
      <c r="C189" s="33" t="s">
        <v>1073</v>
      </c>
      <c r="D189" s="33" t="s">
        <v>1242</v>
      </c>
      <c r="E189" s="33" t="s">
        <v>78</v>
      </c>
      <c r="F189" s="16" t="s">
        <v>1186</v>
      </c>
      <c r="G189" s="16" t="s">
        <v>139</v>
      </c>
      <c r="H189" s="16" t="s">
        <v>59</v>
      </c>
      <c r="I189" s="16" t="s">
        <v>19</v>
      </c>
      <c r="J189" s="30">
        <v>35</v>
      </c>
      <c r="K189" s="19">
        <v>45</v>
      </c>
      <c r="L189" s="19">
        <f>J189*K189</f>
        <v>1575</v>
      </c>
      <c r="M189" s="19" t="s">
        <v>20</v>
      </c>
      <c r="N189" s="18" t="s">
        <v>1055</v>
      </c>
      <c r="O189" s="33" t="s">
        <v>876</v>
      </c>
      <c r="P189" s="19" t="s">
        <v>1195</v>
      </c>
      <c r="Q189" s="33" t="s">
        <v>1196</v>
      </c>
      <c r="R189" s="33">
        <v>8</v>
      </c>
      <c r="S189" s="19" t="s">
        <v>43</v>
      </c>
      <c r="T189" s="19">
        <v>6</v>
      </c>
      <c r="U189" s="19" t="s">
        <v>64</v>
      </c>
      <c r="V189" s="31">
        <f>LEN(U189)</f>
        <v>7</v>
      </c>
      <c r="W189" s="19" t="s">
        <v>1197</v>
      </c>
      <c r="X189" s="20">
        <v>2568408</v>
      </c>
      <c r="Y189" s="18">
        <f>(X189-AA189)</f>
        <v>13202</v>
      </c>
      <c r="Z189" s="21">
        <f>Y189*100/X189</f>
        <v>0.51401490728887311</v>
      </c>
      <c r="AA189" s="22">
        <v>2555206</v>
      </c>
      <c r="AB189" s="22">
        <v>2528045</v>
      </c>
      <c r="AC189" s="23">
        <f>(AB189*100)/AA189</f>
        <v>98.93703286545194</v>
      </c>
      <c r="AD189" s="22">
        <v>2406970</v>
      </c>
      <c r="AE189" s="24">
        <v>0.95210726074899998</v>
      </c>
      <c r="AF189" s="24">
        <v>0.17595325727200001</v>
      </c>
      <c r="AG189" s="22">
        <v>2384962</v>
      </c>
      <c r="AH189" s="24">
        <v>0.94340171951100005</v>
      </c>
      <c r="AI189" s="24">
        <v>2.9173098846899999</v>
      </c>
      <c r="AJ189" s="25" t="s">
        <v>1326</v>
      </c>
      <c r="AK189" s="24">
        <v>85.683899999999994</v>
      </c>
      <c r="AL189" s="24">
        <v>9.3617099999999995E-2</v>
      </c>
      <c r="AM189" s="26">
        <v>0.197912</v>
      </c>
      <c r="AN189" s="24">
        <v>84.6511</v>
      </c>
      <c r="AO189" s="24">
        <v>0.103496</v>
      </c>
      <c r="AP189" s="24">
        <v>90.042900000000003</v>
      </c>
      <c r="AQ189" s="24">
        <v>9.6810099999999996E-2</v>
      </c>
      <c r="AR189" s="24">
        <v>90.035799999999995</v>
      </c>
      <c r="AS189" s="24">
        <v>0.10165100000000001</v>
      </c>
    </row>
    <row r="190" spans="1:45">
      <c r="A190" s="28" t="s">
        <v>1160</v>
      </c>
      <c r="B190" s="33" t="s">
        <v>1072</v>
      </c>
      <c r="C190" s="33" t="s">
        <v>1073</v>
      </c>
      <c r="D190" s="33" t="s">
        <v>1242</v>
      </c>
      <c r="E190" s="33" t="s">
        <v>78</v>
      </c>
      <c r="F190" s="16" t="s">
        <v>1186</v>
      </c>
      <c r="G190" s="16" t="s">
        <v>139</v>
      </c>
      <c r="H190" s="16" t="s">
        <v>59</v>
      </c>
      <c r="I190" s="16" t="s">
        <v>19</v>
      </c>
      <c r="J190" s="30">
        <v>100</v>
      </c>
      <c r="K190" s="19">
        <v>40</v>
      </c>
      <c r="L190" s="19">
        <f>J190*K190</f>
        <v>4000</v>
      </c>
      <c r="M190" s="19" t="s">
        <v>20</v>
      </c>
      <c r="N190" s="18" t="s">
        <v>1054</v>
      </c>
      <c r="O190" s="33" t="s">
        <v>876</v>
      </c>
      <c r="P190" s="19" t="s">
        <v>1195</v>
      </c>
      <c r="Q190" s="33" t="s">
        <v>1196</v>
      </c>
      <c r="R190" s="33">
        <v>8</v>
      </c>
      <c r="S190" s="19" t="s">
        <v>46</v>
      </c>
      <c r="T190" s="19">
        <v>6</v>
      </c>
      <c r="U190" s="19" t="s">
        <v>111</v>
      </c>
      <c r="V190" s="31">
        <f>LEN(U190)</f>
        <v>9</v>
      </c>
      <c r="W190" s="19" t="s">
        <v>1197</v>
      </c>
      <c r="X190" s="20">
        <v>4520920</v>
      </c>
      <c r="Y190" s="18">
        <f>(X190-AA190)</f>
        <v>32739</v>
      </c>
      <c r="Z190" s="21">
        <f>Y190*100/X190</f>
        <v>0.72416676251736367</v>
      </c>
      <c r="AA190" s="22">
        <v>4488181</v>
      </c>
      <c r="AB190" s="22">
        <v>4433159</v>
      </c>
      <c r="AC190" s="23">
        <f>(AB190*100)/AA190</f>
        <v>98.774069049354296</v>
      </c>
      <c r="AD190" s="22">
        <v>4275975</v>
      </c>
      <c r="AE190" s="24">
        <v>0.96454356814200004</v>
      </c>
      <c r="AF190" s="24">
        <v>0.31262947398099999</v>
      </c>
      <c r="AG190" s="22">
        <v>4242213</v>
      </c>
      <c r="AH190" s="24">
        <v>0.95692777994199996</v>
      </c>
      <c r="AI190" s="24">
        <v>5.1903600581799996</v>
      </c>
      <c r="AJ190" s="25" t="s">
        <v>1326</v>
      </c>
      <c r="AK190" s="24">
        <v>150.006</v>
      </c>
      <c r="AL190" s="24">
        <v>3.9095499999999998E-2</v>
      </c>
      <c r="AM190" s="26">
        <v>0.21251800000000001</v>
      </c>
      <c r="AN190" s="24">
        <v>148.27000000000001</v>
      </c>
      <c r="AO190" s="24">
        <v>4.0019600000000002E-2</v>
      </c>
      <c r="AP190" s="24">
        <v>157.161</v>
      </c>
      <c r="AQ190" s="24">
        <v>5.8086100000000002E-2</v>
      </c>
      <c r="AR190" s="24">
        <v>157.18100000000001</v>
      </c>
      <c r="AS190" s="24">
        <v>5.8086100000000002E-2</v>
      </c>
    </row>
    <row r="191" spans="1:45">
      <c r="A191" s="28" t="s">
        <v>1161</v>
      </c>
      <c r="B191" s="33" t="s">
        <v>1072</v>
      </c>
      <c r="C191" s="33" t="s">
        <v>1073</v>
      </c>
      <c r="D191" s="33" t="s">
        <v>1242</v>
      </c>
      <c r="E191" s="33" t="s">
        <v>78</v>
      </c>
      <c r="F191" s="16" t="s">
        <v>1186</v>
      </c>
      <c r="G191" s="16" t="s">
        <v>139</v>
      </c>
      <c r="H191" s="16" t="s">
        <v>59</v>
      </c>
      <c r="I191" s="16" t="s">
        <v>19</v>
      </c>
      <c r="J191" s="30">
        <v>60</v>
      </c>
      <c r="K191" s="19">
        <v>45</v>
      </c>
      <c r="L191" s="19">
        <f>J191*K191</f>
        <v>2700</v>
      </c>
      <c r="M191" s="19" t="s">
        <v>20</v>
      </c>
      <c r="N191" s="18" t="s">
        <v>1053</v>
      </c>
      <c r="O191" s="33" t="s">
        <v>876</v>
      </c>
      <c r="P191" s="19" t="s">
        <v>1195</v>
      </c>
      <c r="Q191" s="33" t="s">
        <v>1196</v>
      </c>
      <c r="R191" s="33">
        <v>8</v>
      </c>
      <c r="S191" s="19" t="s">
        <v>24</v>
      </c>
      <c r="T191" s="19">
        <v>6</v>
      </c>
      <c r="U191" s="19" t="s">
        <v>65</v>
      </c>
      <c r="V191" s="31">
        <f>LEN(U191)</f>
        <v>5</v>
      </c>
      <c r="W191" s="19" t="s">
        <v>1197</v>
      </c>
      <c r="X191" s="20">
        <v>3829440</v>
      </c>
      <c r="Y191" s="18">
        <f>(X191-AA191)</f>
        <v>29070</v>
      </c>
      <c r="Z191" s="21">
        <f>Y191*100/X191</f>
        <v>0.75911882677362752</v>
      </c>
      <c r="AA191" s="22">
        <v>3800370</v>
      </c>
      <c r="AB191" s="22">
        <v>3768924</v>
      </c>
      <c r="AC191" s="23">
        <f>(AB191*100)/AA191</f>
        <v>99.172554251296589</v>
      </c>
      <c r="AD191" s="22">
        <v>3607960</v>
      </c>
      <c r="AE191" s="24">
        <v>0.95729178938100001</v>
      </c>
      <c r="AF191" s="24">
        <v>0.26514175569800003</v>
      </c>
      <c r="AG191" s="22">
        <v>3576500</v>
      </c>
      <c r="AH191" s="24">
        <v>0.94894457940800003</v>
      </c>
      <c r="AI191" s="24">
        <v>4.3986877952199999</v>
      </c>
      <c r="AJ191" s="25" t="s">
        <v>1326</v>
      </c>
      <c r="AK191" s="24">
        <v>126.587</v>
      </c>
      <c r="AL191" s="24">
        <v>5.3134000000000001E-2</v>
      </c>
      <c r="AM191" s="26">
        <v>0.22845199999999999</v>
      </c>
      <c r="AN191" s="24">
        <v>125.107</v>
      </c>
      <c r="AO191" s="24">
        <v>5.2302899999999999E-2</v>
      </c>
      <c r="AP191" s="24">
        <v>132.251</v>
      </c>
      <c r="AQ191" s="24">
        <v>7.7448100000000006E-2</v>
      </c>
      <c r="AR191" s="24">
        <v>132.273</v>
      </c>
      <c r="AS191" s="24">
        <v>7.7448100000000006E-2</v>
      </c>
    </row>
    <row r="192" spans="1:45">
      <c r="A192" s="28" t="s">
        <v>1162</v>
      </c>
      <c r="B192" s="33" t="s">
        <v>1072</v>
      </c>
      <c r="C192" s="33" t="s">
        <v>1073</v>
      </c>
      <c r="D192" s="33" t="s">
        <v>1242</v>
      </c>
      <c r="E192" s="33" t="s">
        <v>78</v>
      </c>
      <c r="F192" s="16" t="s">
        <v>1186</v>
      </c>
      <c r="G192" s="16" t="s">
        <v>139</v>
      </c>
      <c r="H192" s="16" t="s">
        <v>59</v>
      </c>
      <c r="I192" s="16" t="s">
        <v>19</v>
      </c>
      <c r="J192" s="30">
        <v>100</v>
      </c>
      <c r="K192" s="19">
        <v>40</v>
      </c>
      <c r="L192" s="19">
        <f>J192*K192</f>
        <v>4000</v>
      </c>
      <c r="M192" s="19" t="s">
        <v>20</v>
      </c>
      <c r="N192" s="18" t="s">
        <v>1052</v>
      </c>
      <c r="O192" s="33" t="s">
        <v>876</v>
      </c>
      <c r="P192" s="19" t="s">
        <v>1195</v>
      </c>
      <c r="Q192" s="33" t="s">
        <v>1196</v>
      </c>
      <c r="R192" s="33">
        <v>8</v>
      </c>
      <c r="S192" s="19" t="s">
        <v>28</v>
      </c>
      <c r="T192" s="19">
        <v>6</v>
      </c>
      <c r="U192" s="19" t="s">
        <v>106</v>
      </c>
      <c r="V192" s="31">
        <f>LEN(U192)</f>
        <v>7</v>
      </c>
      <c r="W192" s="19" t="s">
        <v>1197</v>
      </c>
      <c r="X192" s="20">
        <v>3812896</v>
      </c>
      <c r="Y192" s="18">
        <f>(X192-AA192)</f>
        <v>22044</v>
      </c>
      <c r="Z192" s="21">
        <f>Y192*100/X192</f>
        <v>0.57814322761491532</v>
      </c>
      <c r="AA192" s="22">
        <v>3790852</v>
      </c>
      <c r="AB192" s="22">
        <v>3755515</v>
      </c>
      <c r="AC192" s="23">
        <f>(AB192*100)/AA192</f>
        <v>99.067834882501344</v>
      </c>
      <c r="AD192" s="22">
        <v>3603632</v>
      </c>
      <c r="AE192" s="24">
        <v>0.95955734433200002</v>
      </c>
      <c r="AF192" s="24">
        <v>0.264538778764</v>
      </c>
      <c r="AG192" s="22">
        <v>3574113</v>
      </c>
      <c r="AH192" s="24">
        <v>0.95169717069399995</v>
      </c>
      <c r="AI192" s="24">
        <v>4.38983929777</v>
      </c>
      <c r="AJ192" s="25" t="s">
        <v>1326</v>
      </c>
      <c r="AK192" s="24">
        <v>127.43600000000001</v>
      </c>
      <c r="AL192" s="24">
        <v>8.3496299999999996E-2</v>
      </c>
      <c r="AM192" s="26">
        <v>0.225157</v>
      </c>
      <c r="AN192" s="24">
        <v>125.917</v>
      </c>
      <c r="AO192" s="24">
        <v>9.26395E-2</v>
      </c>
      <c r="AP192" s="24">
        <v>133.53100000000001</v>
      </c>
      <c r="AQ192" s="24">
        <v>0.116172</v>
      </c>
      <c r="AR192" s="24">
        <v>133.554</v>
      </c>
      <c r="AS192" s="24">
        <v>0.116172</v>
      </c>
    </row>
    <row r="193" spans="1:45">
      <c r="A193" s="28" t="s">
        <v>1163</v>
      </c>
      <c r="B193" s="33" t="s">
        <v>1072</v>
      </c>
      <c r="C193" s="33" t="s">
        <v>1073</v>
      </c>
      <c r="D193" s="33" t="s">
        <v>1242</v>
      </c>
      <c r="E193" s="33" t="s">
        <v>78</v>
      </c>
      <c r="F193" s="16" t="s">
        <v>1186</v>
      </c>
      <c r="G193" s="16" t="s">
        <v>139</v>
      </c>
      <c r="H193" s="16" t="s">
        <v>59</v>
      </c>
      <c r="I193" s="16" t="s">
        <v>19</v>
      </c>
      <c r="J193" s="30">
        <v>100</v>
      </c>
      <c r="K193" s="19">
        <v>40</v>
      </c>
      <c r="L193" s="19">
        <f>J193*K193</f>
        <v>4000</v>
      </c>
      <c r="M193" s="19" t="s">
        <v>20</v>
      </c>
      <c r="N193" s="18" t="s">
        <v>1048</v>
      </c>
      <c r="O193" s="33" t="s">
        <v>876</v>
      </c>
      <c r="P193" s="19" t="s">
        <v>1195</v>
      </c>
      <c r="Q193" s="33" t="s">
        <v>1196</v>
      </c>
      <c r="R193" s="33">
        <v>8</v>
      </c>
      <c r="S193" s="19" t="s">
        <v>31</v>
      </c>
      <c r="T193" s="19">
        <v>6</v>
      </c>
      <c r="U193" s="19" t="s">
        <v>166</v>
      </c>
      <c r="V193" s="31">
        <f>LEN(U193)</f>
        <v>9</v>
      </c>
      <c r="W193" s="19" t="s">
        <v>1197</v>
      </c>
      <c r="X193" s="20">
        <v>2117254</v>
      </c>
      <c r="Y193" s="18">
        <f>(X193-AA193)</f>
        <v>11668</v>
      </c>
      <c r="Z193" s="21">
        <f>Y193*100/X193</f>
        <v>0.55109117753467463</v>
      </c>
      <c r="AA193" s="22">
        <v>2105586</v>
      </c>
      <c r="AB193" s="22">
        <v>2083895</v>
      </c>
      <c r="AC193" s="23">
        <f>(AB193*100)/AA193</f>
        <v>98.969835475729795</v>
      </c>
      <c r="AD193" s="22">
        <v>2006431</v>
      </c>
      <c r="AE193" s="24">
        <v>0.962827301759</v>
      </c>
      <c r="AF193" s="24">
        <v>0.147443575603</v>
      </c>
      <c r="AG193" s="22">
        <v>1990373</v>
      </c>
      <c r="AH193" s="24">
        <v>0.95512153923300003</v>
      </c>
      <c r="AI193" s="24">
        <v>2.4481430255499999</v>
      </c>
      <c r="AJ193" s="25" t="s">
        <v>1326</v>
      </c>
      <c r="AK193" s="24">
        <v>71.006900000000002</v>
      </c>
      <c r="AL193" s="24">
        <v>4.48905E-2</v>
      </c>
      <c r="AM193" s="26">
        <v>0.22228700000000001</v>
      </c>
      <c r="AN193" s="24">
        <v>70.185699999999997</v>
      </c>
      <c r="AO193" s="24">
        <v>4.9687700000000001E-2</v>
      </c>
      <c r="AP193" s="24">
        <v>73.702699999999993</v>
      </c>
      <c r="AQ193" s="24">
        <v>2.4202499999999998E-2</v>
      </c>
      <c r="AR193" s="24">
        <v>73.717100000000002</v>
      </c>
      <c r="AS193" s="24">
        <v>2.4202499999999998E-2</v>
      </c>
    </row>
    <row r="194" spans="1:45">
      <c r="A194" s="28" t="s">
        <v>1164</v>
      </c>
      <c r="B194" s="33" t="s">
        <v>1072</v>
      </c>
      <c r="C194" s="33" t="s">
        <v>1073</v>
      </c>
      <c r="D194" s="33" t="s">
        <v>1242</v>
      </c>
      <c r="E194" s="33" t="s">
        <v>78</v>
      </c>
      <c r="F194" s="16" t="s">
        <v>1186</v>
      </c>
      <c r="G194" s="16" t="s">
        <v>139</v>
      </c>
      <c r="H194" s="16" t="s">
        <v>59</v>
      </c>
      <c r="I194" s="16" t="s">
        <v>19</v>
      </c>
      <c r="J194" s="30">
        <v>41</v>
      </c>
      <c r="K194" s="19">
        <v>45</v>
      </c>
      <c r="L194" s="19">
        <f>J194*K194</f>
        <v>1845</v>
      </c>
      <c r="M194" s="19" t="s">
        <v>20</v>
      </c>
      <c r="N194" s="18" t="s">
        <v>1049</v>
      </c>
      <c r="O194" s="33" t="s">
        <v>876</v>
      </c>
      <c r="P194" s="19" t="s">
        <v>1195</v>
      </c>
      <c r="Q194" s="33" t="s">
        <v>1196</v>
      </c>
      <c r="R194" s="33">
        <v>8</v>
      </c>
      <c r="S194" s="19" t="s">
        <v>34</v>
      </c>
      <c r="T194" s="19">
        <v>6</v>
      </c>
      <c r="U194" s="19" t="s">
        <v>167</v>
      </c>
      <c r="V194" s="31">
        <f>LEN(U194)</f>
        <v>5</v>
      </c>
      <c r="W194" s="19" t="s">
        <v>1197</v>
      </c>
      <c r="X194" s="20">
        <v>2012691</v>
      </c>
      <c r="Y194" s="18">
        <f>(X194-AA194)</f>
        <v>9419</v>
      </c>
      <c r="Z194" s="21">
        <f>Y194*100/X194</f>
        <v>0.46798043018029095</v>
      </c>
      <c r="AA194" s="22">
        <v>2003272</v>
      </c>
      <c r="AB194" s="22">
        <v>1983513</v>
      </c>
      <c r="AC194" s="23">
        <f>(AB194*100)/AA194</f>
        <v>99.013663646274694</v>
      </c>
      <c r="AD194" s="22">
        <v>1902635</v>
      </c>
      <c r="AE194" s="24">
        <v>0.95922487021799996</v>
      </c>
      <c r="AF194" s="24">
        <v>0.13986789536800001</v>
      </c>
      <c r="AG194" s="22">
        <v>1886056</v>
      </c>
      <c r="AH194" s="24">
        <v>0.95086646772700001</v>
      </c>
      <c r="AI194" s="24">
        <v>2.3204905849699999</v>
      </c>
      <c r="AJ194" s="25" t="s">
        <v>1326</v>
      </c>
      <c r="AK194" s="24">
        <v>67.371200000000002</v>
      </c>
      <c r="AL194" s="24">
        <v>4.6196399999999999E-2</v>
      </c>
      <c r="AM194" s="26">
        <v>0.22500899999999999</v>
      </c>
      <c r="AN194" s="24">
        <v>66.578000000000003</v>
      </c>
      <c r="AO194" s="24">
        <v>4.8815999999999998E-2</v>
      </c>
      <c r="AP194" s="24">
        <v>70.2149</v>
      </c>
      <c r="AQ194" s="24">
        <v>3.3883499999999997E-2</v>
      </c>
      <c r="AR194" s="24">
        <v>70.223200000000006</v>
      </c>
      <c r="AS194" s="24">
        <v>2.9042999999999999E-2</v>
      </c>
    </row>
    <row r="195" spans="1:45">
      <c r="A195" s="28" t="s">
        <v>1165</v>
      </c>
      <c r="B195" s="33" t="s">
        <v>1072</v>
      </c>
      <c r="C195" s="33" t="s">
        <v>1073</v>
      </c>
      <c r="D195" s="33" t="s">
        <v>1242</v>
      </c>
      <c r="E195" s="33" t="s">
        <v>78</v>
      </c>
      <c r="F195" s="16" t="s">
        <v>1186</v>
      </c>
      <c r="G195" s="16" t="s">
        <v>139</v>
      </c>
      <c r="H195" s="16" t="s">
        <v>59</v>
      </c>
      <c r="I195" s="16" t="s">
        <v>19</v>
      </c>
      <c r="J195" s="30">
        <v>100</v>
      </c>
      <c r="K195" s="19">
        <v>40</v>
      </c>
      <c r="L195" s="19">
        <f>J195*K195</f>
        <v>4000</v>
      </c>
      <c r="M195" s="19" t="s">
        <v>20</v>
      </c>
      <c r="N195" s="18" t="s">
        <v>1050</v>
      </c>
      <c r="O195" s="33" t="s">
        <v>876</v>
      </c>
      <c r="P195" s="19" t="s">
        <v>1195</v>
      </c>
      <c r="Q195" s="33" t="s">
        <v>1196</v>
      </c>
      <c r="R195" s="33">
        <v>8</v>
      </c>
      <c r="S195" s="19" t="s">
        <v>37</v>
      </c>
      <c r="T195" s="19">
        <v>6</v>
      </c>
      <c r="U195" s="19" t="s">
        <v>168</v>
      </c>
      <c r="V195" s="31">
        <f>LEN(U195)</f>
        <v>10</v>
      </c>
      <c r="W195" s="19" t="s">
        <v>1197</v>
      </c>
      <c r="X195" s="20">
        <v>406794</v>
      </c>
      <c r="Y195" s="18">
        <f>(X195-AA195)</f>
        <v>271</v>
      </c>
      <c r="Z195" s="21">
        <f>Y195*100/X195</f>
        <v>6.6618485031735966E-2</v>
      </c>
      <c r="AA195" s="22">
        <v>406523</v>
      </c>
      <c r="AB195" s="22">
        <v>397069</v>
      </c>
      <c r="AC195" s="23">
        <f>(AB195*100)/AA195</f>
        <v>97.674424325314931</v>
      </c>
      <c r="AD195" s="22">
        <v>365864</v>
      </c>
      <c r="AE195" s="24">
        <v>0.92141164381999996</v>
      </c>
      <c r="AF195" s="24">
        <v>2.6483679315100001E-2</v>
      </c>
      <c r="AG195" s="22">
        <v>360485</v>
      </c>
      <c r="AH195" s="24">
        <v>0.90786487990800002</v>
      </c>
      <c r="AI195" s="24">
        <v>0.43624963670799999</v>
      </c>
      <c r="AJ195" s="35" t="s">
        <v>1327</v>
      </c>
      <c r="AK195" s="24" t="s">
        <v>458</v>
      </c>
      <c r="AL195" s="24" t="s">
        <v>458</v>
      </c>
      <c r="AM195" s="26" t="s">
        <v>458</v>
      </c>
      <c r="AN195" s="24" t="s">
        <v>458</v>
      </c>
      <c r="AO195" s="24" t="s">
        <v>458</v>
      </c>
      <c r="AP195" s="24" t="s">
        <v>458</v>
      </c>
      <c r="AQ195" s="24" t="s">
        <v>458</v>
      </c>
      <c r="AR195" s="24" t="s">
        <v>458</v>
      </c>
      <c r="AS195" s="24" t="s">
        <v>458</v>
      </c>
    </row>
    <row r="196" spans="1:45">
      <c r="A196" s="28" t="s">
        <v>1166</v>
      </c>
      <c r="B196" s="33" t="s">
        <v>1072</v>
      </c>
      <c r="C196" s="33" t="s">
        <v>1073</v>
      </c>
      <c r="D196" s="33" t="s">
        <v>1242</v>
      </c>
      <c r="E196" s="33" t="s">
        <v>78</v>
      </c>
      <c r="F196" s="16" t="s">
        <v>1186</v>
      </c>
      <c r="G196" s="16" t="s">
        <v>139</v>
      </c>
      <c r="H196" s="16" t="s">
        <v>59</v>
      </c>
      <c r="I196" s="16" t="s">
        <v>19</v>
      </c>
      <c r="J196" s="30">
        <v>97</v>
      </c>
      <c r="K196" s="19">
        <v>45</v>
      </c>
      <c r="L196" s="19">
        <f>J196*K196</f>
        <v>4365</v>
      </c>
      <c r="M196" s="19" t="s">
        <v>20</v>
      </c>
      <c r="N196" s="18" t="s">
        <v>1051</v>
      </c>
      <c r="O196" s="33" t="s">
        <v>876</v>
      </c>
      <c r="P196" s="19" t="s">
        <v>1195</v>
      </c>
      <c r="Q196" s="33" t="s">
        <v>1196</v>
      </c>
      <c r="R196" s="33">
        <v>8</v>
      </c>
      <c r="S196" s="19" t="s">
        <v>40</v>
      </c>
      <c r="T196" s="19">
        <v>7</v>
      </c>
      <c r="U196" s="19" t="s">
        <v>140</v>
      </c>
      <c r="V196" s="31">
        <f>LEN(U196)</f>
        <v>9</v>
      </c>
      <c r="W196" s="19" t="s">
        <v>1197</v>
      </c>
      <c r="X196" s="20">
        <v>879702</v>
      </c>
      <c r="Y196" s="18">
        <f>(X196-AA196)</f>
        <v>882</v>
      </c>
      <c r="Z196" s="21">
        <f>Y196*100/X196</f>
        <v>0.10026122482386081</v>
      </c>
      <c r="AA196" s="22">
        <v>878820</v>
      </c>
      <c r="AB196" s="22">
        <v>861328</v>
      </c>
      <c r="AC196" s="23">
        <f>(AB196*100)/AA196</f>
        <v>98.009603786896065</v>
      </c>
      <c r="AD196" s="22">
        <v>794140</v>
      </c>
      <c r="AE196" s="24">
        <v>0.92199487303299998</v>
      </c>
      <c r="AF196" s="24">
        <v>5.7707690026300003E-2</v>
      </c>
      <c r="AG196" s="22">
        <v>783504</v>
      </c>
      <c r="AH196" s="24">
        <v>0.90964649935899999</v>
      </c>
      <c r="AI196" s="24">
        <v>0.95198600714299997</v>
      </c>
      <c r="AJ196" s="25" t="s">
        <v>1326</v>
      </c>
      <c r="AK196" s="24">
        <v>26.4574</v>
      </c>
      <c r="AL196" s="24">
        <v>3.8034499999999999E-2</v>
      </c>
      <c r="AM196" s="26">
        <v>0.21518200000000001</v>
      </c>
      <c r="AN196" s="24">
        <v>26.118300000000001</v>
      </c>
      <c r="AO196" s="24">
        <v>4.8340500000000002E-2</v>
      </c>
      <c r="AP196" s="24">
        <v>28.870799999999999</v>
      </c>
      <c r="AQ196" s="24">
        <v>7.2607599999999994E-2</v>
      </c>
      <c r="AR196" s="24">
        <v>28.865100000000002</v>
      </c>
      <c r="AS196" s="24">
        <v>7.2607599999999994E-2</v>
      </c>
    </row>
    <row r="197" spans="1:45">
      <c r="A197" s="28" t="s">
        <v>545</v>
      </c>
      <c r="B197" s="16" t="s">
        <v>284</v>
      </c>
      <c r="C197" s="16" t="s">
        <v>714</v>
      </c>
      <c r="D197" s="16" t="s">
        <v>255</v>
      </c>
      <c r="E197" s="16" t="s">
        <v>256</v>
      </c>
      <c r="F197" s="16" t="s">
        <v>1304</v>
      </c>
      <c r="G197" s="16" t="s">
        <v>139</v>
      </c>
      <c r="H197" s="16" t="s">
        <v>18</v>
      </c>
      <c r="I197" s="16" t="s">
        <v>19</v>
      </c>
      <c r="J197" s="17">
        <v>46.6</v>
      </c>
      <c r="K197" s="18">
        <v>50</v>
      </c>
      <c r="L197" s="19">
        <f>J197*K197</f>
        <v>2330</v>
      </c>
      <c r="M197" s="16" t="s">
        <v>20</v>
      </c>
      <c r="N197" s="16" t="s">
        <v>283</v>
      </c>
      <c r="O197" s="16" t="s">
        <v>22</v>
      </c>
      <c r="P197" s="16" t="s">
        <v>21</v>
      </c>
      <c r="Q197" s="16" t="s">
        <v>23</v>
      </c>
      <c r="R197" s="16">
        <v>7</v>
      </c>
      <c r="S197" s="16" t="s">
        <v>40</v>
      </c>
      <c r="T197" s="16">
        <v>1</v>
      </c>
      <c r="U197" s="16" t="s">
        <v>257</v>
      </c>
      <c r="V197" s="16">
        <f>LEN(U197)</f>
        <v>8</v>
      </c>
      <c r="W197" s="16" t="s">
        <v>26</v>
      </c>
      <c r="X197" s="20">
        <v>1268482</v>
      </c>
      <c r="Y197" s="18">
        <f>(X197-AA197)</f>
        <v>16704</v>
      </c>
      <c r="Z197" s="21">
        <f>Y197*100/X197</f>
        <v>1.3168495887210068</v>
      </c>
      <c r="AA197" s="22">
        <v>1251778</v>
      </c>
      <c r="AB197" s="22">
        <v>1205875</v>
      </c>
      <c r="AC197" s="23">
        <f>(AB197*100)/AA197</f>
        <v>96.332975974973195</v>
      </c>
      <c r="AD197" s="22">
        <v>1172885</v>
      </c>
      <c r="AE197" s="24">
        <v>0.97264227220900001</v>
      </c>
      <c r="AF197" s="24">
        <v>9.0186323215400002E-2</v>
      </c>
      <c r="AG197" s="22">
        <v>1164847</v>
      </c>
      <c r="AH197" s="24">
        <v>0.965976573028</v>
      </c>
      <c r="AI197" s="24">
        <v>1.49670141819</v>
      </c>
      <c r="AJ197" s="25" t="s">
        <v>1326</v>
      </c>
      <c r="AK197" s="24">
        <v>49.240099999999998</v>
      </c>
      <c r="AL197" s="24">
        <v>0.76591299999999995</v>
      </c>
      <c r="AM197" s="26">
        <v>0.19000400000000001</v>
      </c>
      <c r="AN197" s="24">
        <v>48.588999999999999</v>
      </c>
      <c r="AO197" s="24">
        <v>0.80229399999999995</v>
      </c>
      <c r="AP197" s="24">
        <v>51.4709</v>
      </c>
      <c r="AQ197" s="24">
        <v>0.716395</v>
      </c>
      <c r="AR197" s="24">
        <v>51.500500000000002</v>
      </c>
      <c r="AS197" s="24">
        <v>0.71155400000000002</v>
      </c>
    </row>
    <row r="198" spans="1:45">
      <c r="A198" s="28" t="s">
        <v>546</v>
      </c>
      <c r="B198" s="16" t="s">
        <v>284</v>
      </c>
      <c r="C198" s="16" t="s">
        <v>714</v>
      </c>
      <c r="D198" s="16" t="s">
        <v>255</v>
      </c>
      <c r="E198" s="16" t="s">
        <v>256</v>
      </c>
      <c r="F198" s="16" t="s">
        <v>1304</v>
      </c>
      <c r="G198" s="16" t="s">
        <v>139</v>
      </c>
      <c r="H198" s="16" t="s">
        <v>18</v>
      </c>
      <c r="I198" s="16" t="s">
        <v>19</v>
      </c>
      <c r="J198" s="17">
        <v>79.2</v>
      </c>
      <c r="K198" s="18">
        <v>50</v>
      </c>
      <c r="L198" s="19">
        <f>J198*K198</f>
        <v>3960</v>
      </c>
      <c r="M198" s="16" t="s">
        <v>20</v>
      </c>
      <c r="N198" s="16" t="s">
        <v>285</v>
      </c>
      <c r="O198" s="16" t="s">
        <v>22</v>
      </c>
      <c r="P198" s="16" t="s">
        <v>21</v>
      </c>
      <c r="Q198" s="16" t="s">
        <v>23</v>
      </c>
      <c r="R198" s="16">
        <v>7</v>
      </c>
      <c r="S198" s="16" t="s">
        <v>46</v>
      </c>
      <c r="T198" s="16">
        <v>1</v>
      </c>
      <c r="U198" s="16" t="s">
        <v>161</v>
      </c>
      <c r="V198" s="16">
        <f>LEN(U198)</f>
        <v>6</v>
      </c>
      <c r="W198" s="16" t="s">
        <v>26</v>
      </c>
      <c r="X198" s="20">
        <v>2414367</v>
      </c>
      <c r="Y198" s="18">
        <f>(X198-AA198)</f>
        <v>66140</v>
      </c>
      <c r="Z198" s="21">
        <f>Y198*100/X198</f>
        <v>2.739434394191107</v>
      </c>
      <c r="AA198" s="22">
        <v>2348227</v>
      </c>
      <c r="AB198" s="22">
        <v>2255432</v>
      </c>
      <c r="AC198" s="23">
        <f>(AB198*100)/AA198</f>
        <v>96.048295160561565</v>
      </c>
      <c r="AD198" s="22">
        <v>2182413</v>
      </c>
      <c r="AE198" s="24">
        <v>0.96762527090200001</v>
      </c>
      <c r="AF198" s="24">
        <v>0.16465175807099999</v>
      </c>
      <c r="AG198" s="22">
        <v>2168104</v>
      </c>
      <c r="AH198" s="24">
        <v>0.96128103174900004</v>
      </c>
      <c r="AI198" s="24">
        <v>2.7348220516700001</v>
      </c>
      <c r="AJ198" s="25" t="s">
        <v>1326</v>
      </c>
      <c r="AK198" s="24">
        <v>92.070700000000002</v>
      </c>
      <c r="AL198" s="24">
        <v>6.6356299999999993E-2</v>
      </c>
      <c r="AM198" s="26">
        <v>0.18799199999999999</v>
      </c>
      <c r="AN198" s="24">
        <v>90.8874</v>
      </c>
      <c r="AO198" s="24">
        <v>6.5774799999999994E-2</v>
      </c>
      <c r="AP198" s="24">
        <v>95.658799999999999</v>
      </c>
      <c r="AQ198" s="24">
        <v>6.2926599999999999E-2</v>
      </c>
      <c r="AR198" s="24">
        <v>95.724400000000003</v>
      </c>
      <c r="AS198" s="24">
        <v>6.2926599999999999E-2</v>
      </c>
    </row>
    <row r="199" spans="1:45">
      <c r="A199" s="28" t="s">
        <v>547</v>
      </c>
      <c r="B199" s="16" t="s">
        <v>284</v>
      </c>
      <c r="C199" s="16" t="s">
        <v>714</v>
      </c>
      <c r="D199" s="16" t="s">
        <v>255</v>
      </c>
      <c r="E199" s="16" t="s">
        <v>256</v>
      </c>
      <c r="F199" s="16" t="s">
        <v>1304</v>
      </c>
      <c r="G199" s="16" t="s">
        <v>139</v>
      </c>
      <c r="H199" s="16" t="s">
        <v>18</v>
      </c>
      <c r="I199" s="16" t="s">
        <v>19</v>
      </c>
      <c r="J199" s="17">
        <v>45.4</v>
      </c>
      <c r="K199" s="18">
        <v>50</v>
      </c>
      <c r="L199" s="19">
        <f>J199*K199</f>
        <v>2270</v>
      </c>
      <c r="M199" s="16" t="s">
        <v>20</v>
      </c>
      <c r="N199" s="16" t="s">
        <v>286</v>
      </c>
      <c r="O199" s="16" t="s">
        <v>22</v>
      </c>
      <c r="P199" s="16" t="s">
        <v>21</v>
      </c>
      <c r="Q199" s="16" t="s">
        <v>23</v>
      </c>
      <c r="R199" s="16">
        <v>7</v>
      </c>
      <c r="S199" s="16" t="s">
        <v>24</v>
      </c>
      <c r="T199" s="16">
        <v>1</v>
      </c>
      <c r="U199" s="16" t="s">
        <v>75</v>
      </c>
      <c r="V199" s="16">
        <f>LEN(U199)</f>
        <v>8</v>
      </c>
      <c r="W199" s="16" t="s">
        <v>26</v>
      </c>
      <c r="X199" s="20">
        <v>1009189</v>
      </c>
      <c r="Y199" s="18">
        <f>(X199-AA199)</f>
        <v>11213</v>
      </c>
      <c r="Z199" s="21">
        <f>Y199*100/X199</f>
        <v>1.1110901922236569</v>
      </c>
      <c r="AA199" s="22">
        <v>997976</v>
      </c>
      <c r="AB199" s="22">
        <v>950291</v>
      </c>
      <c r="AC199" s="23">
        <f>(AB199*100)/AA199</f>
        <v>95.221828981859289</v>
      </c>
      <c r="AD199" s="22">
        <v>920949</v>
      </c>
      <c r="AE199" s="24">
        <v>0.96912314227999996</v>
      </c>
      <c r="AF199" s="24">
        <v>7.0538519528699994E-2</v>
      </c>
      <c r="AG199" s="22">
        <v>911982</v>
      </c>
      <c r="AH199" s="24">
        <v>0.95968708532400004</v>
      </c>
      <c r="AI199" s="24">
        <v>1.1682152419</v>
      </c>
      <c r="AJ199" s="25" t="s">
        <v>1326</v>
      </c>
      <c r="AK199" s="24">
        <v>34.870800000000003</v>
      </c>
      <c r="AL199" s="24">
        <v>1.14479</v>
      </c>
      <c r="AM199" s="26">
        <v>0.19458700000000001</v>
      </c>
      <c r="AN199" s="24">
        <v>34.433</v>
      </c>
      <c r="AO199" s="24">
        <v>1.2287999999999999</v>
      </c>
      <c r="AP199" s="24">
        <v>36.3506</v>
      </c>
      <c r="AQ199" s="24">
        <v>1.2198100000000001</v>
      </c>
      <c r="AR199" s="24">
        <v>36.373600000000003</v>
      </c>
      <c r="AS199" s="24">
        <v>1.2149700000000001</v>
      </c>
    </row>
    <row r="200" spans="1:45">
      <c r="A200" s="28" t="s">
        <v>548</v>
      </c>
      <c r="B200" s="16" t="s">
        <v>284</v>
      </c>
      <c r="C200" s="16" t="s">
        <v>714</v>
      </c>
      <c r="D200" s="16" t="s">
        <v>255</v>
      </c>
      <c r="E200" s="16" t="s">
        <v>256</v>
      </c>
      <c r="F200" s="16" t="s">
        <v>1304</v>
      </c>
      <c r="G200" s="16" t="s">
        <v>139</v>
      </c>
      <c r="H200" s="16" t="s">
        <v>18</v>
      </c>
      <c r="I200" s="16" t="s">
        <v>19</v>
      </c>
      <c r="J200" s="17">
        <v>125</v>
      </c>
      <c r="K200" s="18">
        <v>50</v>
      </c>
      <c r="L200" s="19">
        <f>J200*K200</f>
        <v>6250</v>
      </c>
      <c r="M200" s="16" t="s">
        <v>20</v>
      </c>
      <c r="N200" s="16" t="s">
        <v>287</v>
      </c>
      <c r="O200" s="16" t="s">
        <v>22</v>
      </c>
      <c r="P200" s="16" t="s">
        <v>21</v>
      </c>
      <c r="Q200" s="16" t="s">
        <v>23</v>
      </c>
      <c r="R200" s="16">
        <v>7</v>
      </c>
      <c r="S200" s="16" t="s">
        <v>28</v>
      </c>
      <c r="T200" s="16">
        <v>1</v>
      </c>
      <c r="U200" s="16" t="s">
        <v>96</v>
      </c>
      <c r="V200" s="16">
        <f>LEN(U200)</f>
        <v>9</v>
      </c>
      <c r="W200" s="16" t="s">
        <v>26</v>
      </c>
      <c r="X200" s="20">
        <v>985525</v>
      </c>
      <c r="Y200" s="18">
        <f>(X200-AA200)</f>
        <v>14522</v>
      </c>
      <c r="Z200" s="21">
        <f>Y200*100/X200</f>
        <v>1.4735293371553233</v>
      </c>
      <c r="AA200" s="22">
        <v>971003</v>
      </c>
      <c r="AB200" s="22">
        <v>935145</v>
      </c>
      <c r="AC200" s="23">
        <f>(AB200*100)/AA200</f>
        <v>96.307117485733826</v>
      </c>
      <c r="AD200" s="22">
        <v>906447</v>
      </c>
      <c r="AE200" s="24">
        <v>0.96931171101799996</v>
      </c>
      <c r="AF200" s="24">
        <v>6.9285696160300003E-2</v>
      </c>
      <c r="AG200" s="22">
        <v>900353</v>
      </c>
      <c r="AH200" s="24">
        <v>0.962795074561</v>
      </c>
      <c r="AI200" s="24">
        <v>1.15010417149</v>
      </c>
      <c r="AJ200" s="25" t="s">
        <v>1326</v>
      </c>
      <c r="AK200" s="24">
        <v>36.949399999999997</v>
      </c>
      <c r="AL200" s="24">
        <v>1.2787299999999999</v>
      </c>
      <c r="AM200" s="26">
        <v>0.194075</v>
      </c>
      <c r="AN200" s="24">
        <v>36.4696</v>
      </c>
      <c r="AO200" s="24">
        <v>1.36835</v>
      </c>
      <c r="AP200" s="24">
        <v>37.955100000000002</v>
      </c>
      <c r="AQ200" s="24">
        <v>1.22465</v>
      </c>
      <c r="AR200" s="24">
        <v>37.962699999999998</v>
      </c>
      <c r="AS200" s="24">
        <v>1.22949</v>
      </c>
    </row>
    <row r="201" spans="1:45">
      <c r="A201" s="28" t="s">
        <v>549</v>
      </c>
      <c r="B201" s="16" t="s">
        <v>284</v>
      </c>
      <c r="C201" s="16" t="s">
        <v>714</v>
      </c>
      <c r="D201" s="16" t="s">
        <v>255</v>
      </c>
      <c r="E201" s="16" t="s">
        <v>256</v>
      </c>
      <c r="F201" s="16" t="s">
        <v>1304</v>
      </c>
      <c r="G201" s="16" t="s">
        <v>139</v>
      </c>
      <c r="H201" s="16" t="s">
        <v>18</v>
      </c>
      <c r="I201" s="16" t="s">
        <v>19</v>
      </c>
      <c r="J201" s="17">
        <v>125</v>
      </c>
      <c r="K201" s="18">
        <v>50</v>
      </c>
      <c r="L201" s="19">
        <f>J201*K201</f>
        <v>6250</v>
      </c>
      <c r="M201" s="16" t="s">
        <v>20</v>
      </c>
      <c r="N201" s="16" t="s">
        <v>288</v>
      </c>
      <c r="O201" s="16" t="s">
        <v>22</v>
      </c>
      <c r="P201" s="16" t="s">
        <v>21</v>
      </c>
      <c r="Q201" s="16" t="s">
        <v>23</v>
      </c>
      <c r="R201" s="16">
        <v>7</v>
      </c>
      <c r="S201" s="16" t="s">
        <v>31</v>
      </c>
      <c r="T201" s="16">
        <v>1</v>
      </c>
      <c r="U201" s="16" t="s">
        <v>197</v>
      </c>
      <c r="V201" s="16">
        <f>LEN(U201)</f>
        <v>6</v>
      </c>
      <c r="W201" s="16" t="s">
        <v>26</v>
      </c>
      <c r="X201" s="20">
        <v>646850</v>
      </c>
      <c r="Y201" s="18">
        <f>(X201-AA201)</f>
        <v>9026</v>
      </c>
      <c r="Z201" s="21">
        <f>Y201*100/X201</f>
        <v>1.3953775991342661</v>
      </c>
      <c r="AA201" s="22">
        <v>637824</v>
      </c>
      <c r="AB201" s="22">
        <v>614418</v>
      </c>
      <c r="AC201" s="23">
        <f>(AB201*100)/AA201</f>
        <v>96.330335641180014</v>
      </c>
      <c r="AD201" s="22">
        <v>597401</v>
      </c>
      <c r="AE201" s="24">
        <v>0.97230387130600004</v>
      </c>
      <c r="AF201" s="24">
        <v>4.6170667605900002E-2</v>
      </c>
      <c r="AG201" s="22">
        <v>592024</v>
      </c>
      <c r="AH201" s="24">
        <v>0.96355250009000004</v>
      </c>
      <c r="AI201" s="24">
        <v>0.76450789334199998</v>
      </c>
      <c r="AJ201" s="25" t="s">
        <v>1326</v>
      </c>
      <c r="AK201" s="24">
        <v>23.322700000000001</v>
      </c>
      <c r="AL201" s="24">
        <v>5.3342999999999998</v>
      </c>
      <c r="AM201" s="26">
        <v>0.17824200000000001</v>
      </c>
      <c r="AN201" s="24">
        <v>23.027100000000001</v>
      </c>
      <c r="AO201" s="24">
        <v>5.5216799999999999</v>
      </c>
      <c r="AP201" s="24">
        <v>24.037800000000001</v>
      </c>
      <c r="AQ201" s="24">
        <v>5.0583299999999998</v>
      </c>
      <c r="AR201" s="24">
        <v>24.049900000000001</v>
      </c>
      <c r="AS201" s="24">
        <v>5.0631700000000004</v>
      </c>
    </row>
    <row r="202" spans="1:45">
      <c r="A202" s="28" t="s">
        <v>550</v>
      </c>
      <c r="B202" s="16" t="s">
        <v>284</v>
      </c>
      <c r="C202" s="16" t="s">
        <v>714</v>
      </c>
      <c r="D202" s="16" t="s">
        <v>255</v>
      </c>
      <c r="E202" s="16" t="s">
        <v>256</v>
      </c>
      <c r="F202" s="16" t="s">
        <v>1304</v>
      </c>
      <c r="G202" s="16" t="s">
        <v>139</v>
      </c>
      <c r="H202" s="16" t="s">
        <v>18</v>
      </c>
      <c r="I202" s="16" t="s">
        <v>19</v>
      </c>
      <c r="J202" s="17">
        <v>124</v>
      </c>
      <c r="K202" s="18">
        <v>50</v>
      </c>
      <c r="L202" s="19">
        <f>J202*K202</f>
        <v>6200</v>
      </c>
      <c r="M202" s="16" t="s">
        <v>20</v>
      </c>
      <c r="N202" s="16" t="s">
        <v>289</v>
      </c>
      <c r="O202" s="16" t="s">
        <v>22</v>
      </c>
      <c r="P202" s="16" t="s">
        <v>21</v>
      </c>
      <c r="Q202" s="16" t="s">
        <v>23</v>
      </c>
      <c r="R202" s="16">
        <v>7</v>
      </c>
      <c r="S202" s="16" t="s">
        <v>34</v>
      </c>
      <c r="T202" s="16">
        <v>1</v>
      </c>
      <c r="U202" s="16" t="s">
        <v>165</v>
      </c>
      <c r="V202" s="16">
        <f>LEN(U202)</f>
        <v>7</v>
      </c>
      <c r="W202" s="16" t="s">
        <v>26</v>
      </c>
      <c r="X202" s="20">
        <v>820310</v>
      </c>
      <c r="Y202" s="18">
        <f>(X202-AA202)</f>
        <v>14256</v>
      </c>
      <c r="Z202" s="21">
        <f>Y202*100/X202</f>
        <v>1.7378795821092026</v>
      </c>
      <c r="AA202" s="22">
        <v>806054</v>
      </c>
      <c r="AB202" s="22">
        <v>775964</v>
      </c>
      <c r="AC202" s="23">
        <f>(AB202*100)/AA202</f>
        <v>96.266999481424321</v>
      </c>
      <c r="AD202" s="22">
        <v>753393</v>
      </c>
      <c r="AE202" s="24">
        <v>0.97091231036500003</v>
      </c>
      <c r="AF202" s="24">
        <v>5.7726546492599999E-2</v>
      </c>
      <c r="AG202" s="22">
        <v>747888</v>
      </c>
      <c r="AH202" s="24">
        <v>0.96381790907800002</v>
      </c>
      <c r="AI202" s="24">
        <v>0.957886617376</v>
      </c>
      <c r="AJ202" s="25" t="s">
        <v>1326</v>
      </c>
      <c r="AK202" s="24">
        <v>31.122</v>
      </c>
      <c r="AL202" s="24">
        <v>2.1238100000000002</v>
      </c>
      <c r="AM202" s="26">
        <v>0.183032</v>
      </c>
      <c r="AN202" s="24">
        <v>30.721</v>
      </c>
      <c r="AO202" s="24">
        <v>2.23143</v>
      </c>
      <c r="AP202" s="24">
        <v>31.825500000000002</v>
      </c>
      <c r="AQ202" s="24">
        <v>2.1346599999999998</v>
      </c>
      <c r="AR202" s="24">
        <v>31.824200000000001</v>
      </c>
      <c r="AS202" s="24">
        <v>2.1491799999999999</v>
      </c>
    </row>
    <row r="203" spans="1:45">
      <c r="A203" s="28" t="s">
        <v>551</v>
      </c>
      <c r="B203" s="16" t="s">
        <v>284</v>
      </c>
      <c r="C203" s="16" t="s">
        <v>714</v>
      </c>
      <c r="D203" s="16" t="s">
        <v>255</v>
      </c>
      <c r="E203" s="16" t="s">
        <v>256</v>
      </c>
      <c r="F203" s="16" t="s">
        <v>1304</v>
      </c>
      <c r="G203" s="16" t="s">
        <v>139</v>
      </c>
      <c r="H203" s="16" t="s">
        <v>18</v>
      </c>
      <c r="I203" s="16" t="s">
        <v>19</v>
      </c>
      <c r="J203" s="17">
        <v>33</v>
      </c>
      <c r="K203" s="18">
        <v>50</v>
      </c>
      <c r="L203" s="19">
        <f>J203*K203</f>
        <v>1650</v>
      </c>
      <c r="M203" s="16" t="s">
        <v>20</v>
      </c>
      <c r="N203" s="16" t="s">
        <v>290</v>
      </c>
      <c r="O203" s="16" t="s">
        <v>22</v>
      </c>
      <c r="P203" s="16" t="s">
        <v>21</v>
      </c>
      <c r="Q203" s="16" t="s">
        <v>23</v>
      </c>
      <c r="R203" s="16">
        <v>7</v>
      </c>
      <c r="S203" s="16" t="s">
        <v>37</v>
      </c>
      <c r="T203" s="16">
        <v>1</v>
      </c>
      <c r="U203" s="16" t="s">
        <v>187</v>
      </c>
      <c r="V203" s="16">
        <f>LEN(U203)</f>
        <v>9</v>
      </c>
      <c r="W203" s="16" t="s">
        <v>26</v>
      </c>
      <c r="X203" s="20">
        <v>2014294</v>
      </c>
      <c r="Y203" s="18">
        <f>(X203-AA203)</f>
        <v>24003</v>
      </c>
      <c r="Z203" s="21">
        <f>Y203*100/X203</f>
        <v>1.1916333961179451</v>
      </c>
      <c r="AA203" s="22">
        <v>1990291</v>
      </c>
      <c r="AB203" s="22">
        <v>1904334</v>
      </c>
      <c r="AC203" s="23">
        <f>(AB203*100)/AA203</f>
        <v>95.681184309229153</v>
      </c>
      <c r="AD203" s="22">
        <v>1840784</v>
      </c>
      <c r="AE203" s="24">
        <v>0.96662875314899999</v>
      </c>
      <c r="AF203" s="24">
        <v>0.14072626038800001</v>
      </c>
      <c r="AG203" s="22">
        <v>1825866</v>
      </c>
      <c r="AH203" s="24">
        <v>0.95879504330599996</v>
      </c>
      <c r="AI203" s="24">
        <v>2.3331137260100001</v>
      </c>
      <c r="AJ203" s="25" t="s">
        <v>1326</v>
      </c>
      <c r="AK203" s="24">
        <v>70.565600000000003</v>
      </c>
      <c r="AL203" s="24">
        <v>0.13842599999999999</v>
      </c>
      <c r="AM203" s="26">
        <v>0.211704</v>
      </c>
      <c r="AN203" s="24">
        <v>69.716899999999995</v>
      </c>
      <c r="AO203" s="24">
        <v>0.14835000000000001</v>
      </c>
      <c r="AP203" s="24">
        <v>73.312600000000003</v>
      </c>
      <c r="AQ203" s="24">
        <v>9.1969599999999999E-2</v>
      </c>
      <c r="AR203" s="24">
        <v>73.345699999999994</v>
      </c>
      <c r="AS203" s="24">
        <v>9.1969599999999999E-2</v>
      </c>
    </row>
    <row r="204" spans="1:45">
      <c r="A204" s="28" t="s">
        <v>552</v>
      </c>
      <c r="B204" s="16" t="s">
        <v>284</v>
      </c>
      <c r="C204" s="16" t="s">
        <v>714</v>
      </c>
      <c r="D204" s="16" t="s">
        <v>255</v>
      </c>
      <c r="E204" s="16" t="s">
        <v>256</v>
      </c>
      <c r="F204" s="16" t="s">
        <v>1304</v>
      </c>
      <c r="G204" s="16" t="s">
        <v>139</v>
      </c>
      <c r="H204" s="16" t="s">
        <v>18</v>
      </c>
      <c r="I204" s="16" t="s">
        <v>19</v>
      </c>
      <c r="J204" s="17">
        <v>125</v>
      </c>
      <c r="K204" s="18">
        <v>50</v>
      </c>
      <c r="L204" s="19">
        <f>J204*K204</f>
        <v>6250</v>
      </c>
      <c r="M204" s="16" t="s">
        <v>20</v>
      </c>
      <c r="N204" s="16" t="s">
        <v>291</v>
      </c>
      <c r="O204" s="16" t="s">
        <v>22</v>
      </c>
      <c r="P204" s="16" t="s">
        <v>21</v>
      </c>
      <c r="Q204" s="16" t="s">
        <v>23</v>
      </c>
      <c r="R204" s="16">
        <v>7</v>
      </c>
      <c r="S204" s="16" t="s">
        <v>40</v>
      </c>
      <c r="T204" s="16">
        <v>2</v>
      </c>
      <c r="U204" s="16" t="s">
        <v>266</v>
      </c>
      <c r="V204" s="16">
        <f>LEN(U204)</f>
        <v>6</v>
      </c>
      <c r="W204" s="16" t="s">
        <v>26</v>
      </c>
      <c r="X204" s="20">
        <v>715697</v>
      </c>
      <c r="Y204" s="18">
        <f>(X204-AA204)</f>
        <v>9725</v>
      </c>
      <c r="Z204" s="21">
        <f>Y204*100/X204</f>
        <v>1.3588152528234714</v>
      </c>
      <c r="AA204" s="22">
        <v>705972</v>
      </c>
      <c r="AB204" s="22">
        <v>677153</v>
      </c>
      <c r="AC204" s="23">
        <f>(AB204*100)/AA204</f>
        <v>95.917826769333629</v>
      </c>
      <c r="AD204" s="22">
        <v>656094</v>
      </c>
      <c r="AE204" s="24">
        <v>0.96890067680400005</v>
      </c>
      <c r="AF204" s="24">
        <v>5.0515775132900002E-2</v>
      </c>
      <c r="AG204" s="22">
        <v>649849</v>
      </c>
      <c r="AH204" s="24">
        <v>0.95967824110699995</v>
      </c>
      <c r="AI204" s="24">
        <v>0.83621728379000004</v>
      </c>
      <c r="AJ204" s="25" t="s">
        <v>1326</v>
      </c>
      <c r="AK204" s="24">
        <v>26.8049</v>
      </c>
      <c r="AL204" s="24">
        <v>2.7781500000000001</v>
      </c>
      <c r="AM204" s="26">
        <v>0.188028</v>
      </c>
      <c r="AN204" s="24">
        <v>26.447500000000002</v>
      </c>
      <c r="AO204" s="24">
        <v>2.9339499999999998</v>
      </c>
      <c r="AP204" s="24">
        <v>27.654900000000001</v>
      </c>
      <c r="AQ204" s="24">
        <v>2.5945100000000001</v>
      </c>
      <c r="AR204" s="24">
        <v>27.658000000000001</v>
      </c>
      <c r="AS204" s="24">
        <v>2.6090300000000002</v>
      </c>
    </row>
    <row r="205" spans="1:45">
      <c r="A205" s="28" t="s">
        <v>553</v>
      </c>
      <c r="B205" s="16" t="s">
        <v>284</v>
      </c>
      <c r="C205" s="16" t="s">
        <v>714</v>
      </c>
      <c r="D205" s="16" t="s">
        <v>255</v>
      </c>
      <c r="E205" s="16" t="s">
        <v>256</v>
      </c>
      <c r="F205" s="16" t="s">
        <v>1304</v>
      </c>
      <c r="G205" s="16" t="s">
        <v>139</v>
      </c>
      <c r="H205" s="16" t="s">
        <v>18</v>
      </c>
      <c r="I205" s="16" t="s">
        <v>19</v>
      </c>
      <c r="J205" s="17">
        <v>125</v>
      </c>
      <c r="K205" s="18">
        <v>50</v>
      </c>
      <c r="L205" s="19">
        <f>J205*K205</f>
        <v>6250</v>
      </c>
      <c r="M205" s="16" t="s">
        <v>20</v>
      </c>
      <c r="N205" s="16" t="s">
        <v>292</v>
      </c>
      <c r="O205" s="16" t="s">
        <v>22</v>
      </c>
      <c r="P205" s="16" t="s">
        <v>21</v>
      </c>
      <c r="Q205" s="16" t="s">
        <v>23</v>
      </c>
      <c r="R205" s="16">
        <v>7</v>
      </c>
      <c r="S205" s="16" t="s">
        <v>43</v>
      </c>
      <c r="T205" s="16">
        <v>2</v>
      </c>
      <c r="U205" s="16" t="s">
        <v>234</v>
      </c>
      <c r="V205" s="16">
        <f>LEN(U205)</f>
        <v>10</v>
      </c>
      <c r="W205" s="16" t="s">
        <v>26</v>
      </c>
      <c r="X205" s="20">
        <v>2392300</v>
      </c>
      <c r="Y205" s="18">
        <f>(X205-AA205)</f>
        <v>30299</v>
      </c>
      <c r="Z205" s="21">
        <f>Y205*100/X205</f>
        <v>1.2665217573046859</v>
      </c>
      <c r="AA205" s="22">
        <v>2362001</v>
      </c>
      <c r="AB205" s="22">
        <v>2268247</v>
      </c>
      <c r="AC205" s="23">
        <f>(AB205*100)/AA205</f>
        <v>96.030738344310606</v>
      </c>
      <c r="AD205" s="22">
        <v>2201871</v>
      </c>
      <c r="AE205" s="24">
        <v>0.97073687301300005</v>
      </c>
      <c r="AF205" s="24">
        <v>0.168525068931</v>
      </c>
      <c r="AG205" s="22">
        <v>2185411</v>
      </c>
      <c r="AH205" s="24">
        <v>0.96348016772400003</v>
      </c>
      <c r="AI205" s="24">
        <v>2.7967938382000002</v>
      </c>
      <c r="AJ205" s="25" t="s">
        <v>1326</v>
      </c>
      <c r="AK205" s="24">
        <v>90.834100000000007</v>
      </c>
      <c r="AL205" s="24">
        <v>0.1119</v>
      </c>
      <c r="AM205" s="26">
        <v>0.225937</v>
      </c>
      <c r="AN205" s="24">
        <v>89.654600000000002</v>
      </c>
      <c r="AO205" s="24">
        <v>0.13123299999999999</v>
      </c>
      <c r="AP205" s="24">
        <v>94.914900000000003</v>
      </c>
      <c r="AQ205" s="24">
        <v>0.10165100000000001</v>
      </c>
      <c r="AR205" s="24">
        <v>94.941900000000004</v>
      </c>
      <c r="AS205" s="24">
        <v>9.6810099999999996E-2</v>
      </c>
    </row>
    <row r="206" spans="1:45">
      <c r="A206" s="28" t="s">
        <v>554</v>
      </c>
      <c r="B206" s="16" t="s">
        <v>284</v>
      </c>
      <c r="C206" s="16" t="s">
        <v>714</v>
      </c>
      <c r="D206" s="16" t="s">
        <v>255</v>
      </c>
      <c r="E206" s="16" t="s">
        <v>256</v>
      </c>
      <c r="F206" s="16" t="s">
        <v>1304</v>
      </c>
      <c r="G206" s="16" t="s">
        <v>139</v>
      </c>
      <c r="H206" s="16" t="s">
        <v>18</v>
      </c>
      <c r="I206" s="16" t="s">
        <v>19</v>
      </c>
      <c r="J206" s="17">
        <v>66.400000000000006</v>
      </c>
      <c r="K206" s="18">
        <v>50</v>
      </c>
      <c r="L206" s="19">
        <f>J206*K206</f>
        <v>3320.0000000000005</v>
      </c>
      <c r="M206" s="16" t="s">
        <v>20</v>
      </c>
      <c r="N206" s="16" t="s">
        <v>293</v>
      </c>
      <c r="O206" s="16" t="s">
        <v>22</v>
      </c>
      <c r="P206" s="16" t="s">
        <v>21</v>
      </c>
      <c r="Q206" s="16" t="s">
        <v>23</v>
      </c>
      <c r="R206" s="16">
        <v>7</v>
      </c>
      <c r="S206" s="16" t="s">
        <v>46</v>
      </c>
      <c r="T206" s="16">
        <v>2</v>
      </c>
      <c r="U206" s="16" t="s">
        <v>159</v>
      </c>
      <c r="V206" s="16">
        <f>LEN(U206)</f>
        <v>9</v>
      </c>
      <c r="W206" s="16" t="s">
        <v>26</v>
      </c>
      <c r="X206" s="20">
        <v>480461</v>
      </c>
      <c r="Y206" s="18">
        <f>(X206-AA206)</f>
        <v>7997</v>
      </c>
      <c r="Z206" s="21">
        <f>Y206*100/X206</f>
        <v>1.6644431077652504</v>
      </c>
      <c r="AA206" s="22">
        <v>472464</v>
      </c>
      <c r="AB206" s="22">
        <v>456023</v>
      </c>
      <c r="AC206" s="23">
        <f>(AB206*100)/AA206</f>
        <v>96.520158149615625</v>
      </c>
      <c r="AD206" s="22">
        <v>442822</v>
      </c>
      <c r="AE206" s="24">
        <v>0.97105189869800002</v>
      </c>
      <c r="AF206" s="24">
        <v>3.3862701592799999E-2</v>
      </c>
      <c r="AG206" s="22">
        <v>439869</v>
      </c>
      <c r="AH206" s="24">
        <v>0.96457634812299997</v>
      </c>
      <c r="AI206" s="24">
        <v>0.56217387478900005</v>
      </c>
      <c r="AJ206" s="25" t="s">
        <v>1326</v>
      </c>
      <c r="AK206" s="24">
        <v>18.8492</v>
      </c>
      <c r="AL206" s="24">
        <v>5.6201299999999996</v>
      </c>
      <c r="AM206" s="26">
        <v>0.16773199999999999</v>
      </c>
      <c r="AN206" s="24">
        <v>18.590399999999999</v>
      </c>
      <c r="AO206" s="24">
        <v>5.8665599999999998</v>
      </c>
      <c r="AP206" s="24">
        <v>19.778400000000001</v>
      </c>
      <c r="AQ206" s="24">
        <v>5.1164100000000001</v>
      </c>
      <c r="AR206" s="24">
        <v>19.777799999999999</v>
      </c>
      <c r="AS206" s="24">
        <v>5.1164100000000001</v>
      </c>
    </row>
    <row r="207" spans="1:45">
      <c r="A207" s="28" t="s">
        <v>555</v>
      </c>
      <c r="B207" s="16" t="s">
        <v>284</v>
      </c>
      <c r="C207" s="16" t="s">
        <v>714</v>
      </c>
      <c r="D207" s="16" t="s">
        <v>255</v>
      </c>
      <c r="E207" s="16" t="s">
        <v>256</v>
      </c>
      <c r="F207" s="16" t="s">
        <v>1304</v>
      </c>
      <c r="G207" s="16" t="s">
        <v>139</v>
      </c>
      <c r="H207" s="16" t="s">
        <v>18</v>
      </c>
      <c r="I207" s="16" t="s">
        <v>19</v>
      </c>
      <c r="J207" s="17">
        <v>27.8</v>
      </c>
      <c r="K207" s="18">
        <v>50</v>
      </c>
      <c r="L207" s="19">
        <f>J207*K207</f>
        <v>1390</v>
      </c>
      <c r="M207" s="16" t="s">
        <v>20</v>
      </c>
      <c r="N207" s="16" t="s">
        <v>294</v>
      </c>
      <c r="O207" s="16" t="s">
        <v>22</v>
      </c>
      <c r="P207" s="16" t="s">
        <v>21</v>
      </c>
      <c r="Q207" s="16" t="s">
        <v>23</v>
      </c>
      <c r="R207" s="16">
        <v>7</v>
      </c>
      <c r="S207" s="16" t="s">
        <v>24</v>
      </c>
      <c r="T207" s="16">
        <v>2</v>
      </c>
      <c r="U207" s="16" t="s">
        <v>270</v>
      </c>
      <c r="V207" s="16">
        <f>LEN(U207)</f>
        <v>10</v>
      </c>
      <c r="W207" s="16" t="s">
        <v>26</v>
      </c>
      <c r="X207" s="20">
        <v>734318</v>
      </c>
      <c r="Y207" s="18">
        <f>(X207-AA207)</f>
        <v>8533</v>
      </c>
      <c r="Z207" s="21">
        <f>Y207*100/X207</f>
        <v>1.1620306188871852</v>
      </c>
      <c r="AA207" s="22">
        <v>725785</v>
      </c>
      <c r="AB207" s="22">
        <v>702552</v>
      </c>
      <c r="AC207" s="23">
        <f>(AB207*100)/AA207</f>
        <v>96.798914279022028</v>
      </c>
      <c r="AD207" s="22">
        <v>682781</v>
      </c>
      <c r="AE207" s="24">
        <v>0.97185831084399998</v>
      </c>
      <c r="AF207" s="24">
        <v>5.2386059165999997E-2</v>
      </c>
      <c r="AG207" s="22">
        <v>678007</v>
      </c>
      <c r="AH207" s="24">
        <v>0.96506308429800003</v>
      </c>
      <c r="AI207" s="24">
        <v>0.87000054027600005</v>
      </c>
      <c r="AJ207" s="25" t="s">
        <v>1326</v>
      </c>
      <c r="AK207" s="24">
        <v>28.186599999999999</v>
      </c>
      <c r="AL207" s="24">
        <v>2.6911399999999999</v>
      </c>
      <c r="AM207" s="26">
        <v>0.18307699999999999</v>
      </c>
      <c r="AN207" s="24">
        <v>27.800999999999998</v>
      </c>
      <c r="AO207" s="24">
        <v>2.83656</v>
      </c>
      <c r="AP207" s="24">
        <v>29.6967</v>
      </c>
      <c r="AQ207" s="24">
        <v>2.3234400000000002</v>
      </c>
      <c r="AR207" s="24">
        <v>29.716200000000001</v>
      </c>
      <c r="AS207" s="24">
        <v>2.3234400000000002</v>
      </c>
    </row>
    <row r="208" spans="1:45">
      <c r="A208" s="28" t="s">
        <v>556</v>
      </c>
      <c r="B208" s="16" t="s">
        <v>284</v>
      </c>
      <c r="C208" s="16" t="s">
        <v>714</v>
      </c>
      <c r="D208" s="16" t="s">
        <v>255</v>
      </c>
      <c r="E208" s="16" t="s">
        <v>256</v>
      </c>
      <c r="F208" s="16" t="s">
        <v>1304</v>
      </c>
      <c r="G208" s="16" t="s">
        <v>139</v>
      </c>
      <c r="H208" s="16" t="s">
        <v>18</v>
      </c>
      <c r="I208" s="16" t="s">
        <v>19</v>
      </c>
      <c r="J208" s="17">
        <v>30</v>
      </c>
      <c r="K208" s="18">
        <v>50</v>
      </c>
      <c r="L208" s="19">
        <f>J208*K208</f>
        <v>1500</v>
      </c>
      <c r="M208" s="16" t="s">
        <v>20</v>
      </c>
      <c r="N208" s="16" t="s">
        <v>295</v>
      </c>
      <c r="O208" s="16" t="s">
        <v>22</v>
      </c>
      <c r="P208" s="16" t="s">
        <v>21</v>
      </c>
      <c r="Q208" s="16" t="s">
        <v>23</v>
      </c>
      <c r="R208" s="16">
        <v>7</v>
      </c>
      <c r="S208" s="16" t="s">
        <v>28</v>
      </c>
      <c r="T208" s="16">
        <v>2</v>
      </c>
      <c r="U208" s="16" t="s">
        <v>98</v>
      </c>
      <c r="V208" s="16">
        <f>LEN(U208)</f>
        <v>6</v>
      </c>
      <c r="W208" s="16" t="s">
        <v>26</v>
      </c>
      <c r="X208" s="20">
        <v>2668042</v>
      </c>
      <c r="Y208" s="18">
        <f>(X208-AA208)</f>
        <v>83897</v>
      </c>
      <c r="Z208" s="21">
        <f>Y208*100/X208</f>
        <v>3.144515716019463</v>
      </c>
      <c r="AA208" s="22">
        <v>2584145</v>
      </c>
      <c r="AB208" s="22">
        <v>2479426</v>
      </c>
      <c r="AC208" s="23">
        <f>(AB208*100)/AA208</f>
        <v>95.947634517412922</v>
      </c>
      <c r="AD208" s="22">
        <v>2408742</v>
      </c>
      <c r="AE208" s="24">
        <v>0.97149178882499998</v>
      </c>
      <c r="AF208" s="24">
        <v>0.181337939723</v>
      </c>
      <c r="AG208" s="22">
        <v>2395305</v>
      </c>
      <c r="AH208" s="24">
        <v>0.96607238933499995</v>
      </c>
      <c r="AI208" s="24">
        <v>3.0125184965899998</v>
      </c>
      <c r="AJ208" s="25" t="s">
        <v>1326</v>
      </c>
      <c r="AK208" s="24">
        <v>97.716399999999993</v>
      </c>
      <c r="AL208" s="24">
        <v>6.0153199999999997E-2</v>
      </c>
      <c r="AM208" s="26">
        <v>0.22333600000000001</v>
      </c>
      <c r="AN208" s="24">
        <v>96.528499999999994</v>
      </c>
      <c r="AO208" s="24">
        <v>6.8469199999999994E-2</v>
      </c>
      <c r="AP208" s="24">
        <v>100.44499999999999</v>
      </c>
      <c r="AQ208" s="24">
        <v>6.2926599999999999E-2</v>
      </c>
      <c r="AR208" s="24">
        <v>100.468</v>
      </c>
      <c r="AS208" s="24">
        <v>6.7767099999999997E-2</v>
      </c>
    </row>
    <row r="209" spans="1:45">
      <c r="A209" s="28" t="s">
        <v>557</v>
      </c>
      <c r="B209" s="32" t="s">
        <v>254</v>
      </c>
      <c r="C209" s="16" t="s">
        <v>715</v>
      </c>
      <c r="D209" s="32" t="s">
        <v>255</v>
      </c>
      <c r="E209" s="32" t="s">
        <v>256</v>
      </c>
      <c r="F209" s="16" t="s">
        <v>1187</v>
      </c>
      <c r="G209" s="19" t="s">
        <v>139</v>
      </c>
      <c r="H209" s="32" t="s">
        <v>18</v>
      </c>
      <c r="I209" s="32" t="s">
        <v>19</v>
      </c>
      <c r="J209" s="37">
        <v>150</v>
      </c>
      <c r="K209" s="19">
        <v>50</v>
      </c>
      <c r="L209" s="19">
        <f>J209*K209</f>
        <v>7500</v>
      </c>
      <c r="M209" s="32" t="s">
        <v>20</v>
      </c>
      <c r="N209" s="38" t="s">
        <v>253</v>
      </c>
      <c r="O209" s="31" t="s">
        <v>118</v>
      </c>
      <c r="P209" s="32" t="s">
        <v>117</v>
      </c>
      <c r="Q209" s="31" t="s">
        <v>119</v>
      </c>
      <c r="R209" s="31">
        <v>8</v>
      </c>
      <c r="S209" s="31" t="s">
        <v>40</v>
      </c>
      <c r="T209" s="31">
        <v>1</v>
      </c>
      <c r="U209" s="31" t="s">
        <v>257</v>
      </c>
      <c r="V209" s="31">
        <f>LEN(U209)</f>
        <v>8</v>
      </c>
      <c r="W209" s="31" t="s">
        <v>121</v>
      </c>
      <c r="X209" s="20">
        <v>2054815</v>
      </c>
      <c r="Y209" s="18">
        <f>(X209-AA209)</f>
        <v>11610</v>
      </c>
      <c r="Z209" s="21">
        <f>Y209*100/X209</f>
        <v>0.56501436869012533</v>
      </c>
      <c r="AA209" s="22">
        <v>2043205</v>
      </c>
      <c r="AB209" s="22">
        <v>1878086</v>
      </c>
      <c r="AC209" s="23">
        <f>(AB209*100)/AA209</f>
        <v>91.918627842042284</v>
      </c>
      <c r="AD209" s="22">
        <v>1768482</v>
      </c>
      <c r="AE209" s="24">
        <v>0.94164058514899995</v>
      </c>
      <c r="AF209" s="24">
        <v>0.102022724647</v>
      </c>
      <c r="AG209" s="22">
        <v>1761874</v>
      </c>
      <c r="AH209" s="24">
        <v>0.93812210942399998</v>
      </c>
      <c r="AI209" s="24">
        <v>1.7054360452399999</v>
      </c>
      <c r="AJ209" s="25" t="s">
        <v>1326</v>
      </c>
      <c r="AK209" s="24">
        <v>50.0548</v>
      </c>
      <c r="AL209" s="24">
        <v>6.6846000000000003E-2</v>
      </c>
      <c r="AM209" s="26">
        <v>0.210394</v>
      </c>
      <c r="AN209" s="24">
        <v>49.5625</v>
      </c>
      <c r="AO209" s="24">
        <v>6.6646499999999997E-2</v>
      </c>
      <c r="AP209" s="24">
        <v>50.895000000000003</v>
      </c>
      <c r="AQ209" s="24">
        <v>7.2607599999999994E-2</v>
      </c>
      <c r="AR209" s="24">
        <v>50.886099999999999</v>
      </c>
      <c r="AS209" s="24">
        <v>7.2607599999999994E-2</v>
      </c>
    </row>
    <row r="210" spans="1:45">
      <c r="A210" s="28" t="s">
        <v>558</v>
      </c>
      <c r="B210" s="32" t="s">
        <v>254</v>
      </c>
      <c r="C210" s="16" t="s">
        <v>715</v>
      </c>
      <c r="D210" s="32" t="s">
        <v>255</v>
      </c>
      <c r="E210" s="32" t="s">
        <v>256</v>
      </c>
      <c r="F210" s="16" t="s">
        <v>1187</v>
      </c>
      <c r="G210" s="19" t="s">
        <v>139</v>
      </c>
      <c r="H210" s="32" t="s">
        <v>18</v>
      </c>
      <c r="I210" s="32" t="s">
        <v>19</v>
      </c>
      <c r="J210" s="37">
        <v>115</v>
      </c>
      <c r="K210" s="19">
        <v>50</v>
      </c>
      <c r="L210" s="19">
        <f>J210*K210</f>
        <v>5750</v>
      </c>
      <c r="M210" s="32" t="s">
        <v>20</v>
      </c>
      <c r="N210" s="38" t="s">
        <v>258</v>
      </c>
      <c r="O210" s="31" t="s">
        <v>118</v>
      </c>
      <c r="P210" s="32" t="s">
        <v>117</v>
      </c>
      <c r="Q210" s="31" t="s">
        <v>119</v>
      </c>
      <c r="R210" s="31">
        <v>8</v>
      </c>
      <c r="S210" s="31" t="s">
        <v>43</v>
      </c>
      <c r="T210" s="31">
        <v>1</v>
      </c>
      <c r="U210" s="31" t="s">
        <v>160</v>
      </c>
      <c r="V210" s="31">
        <f>LEN(U210)</f>
        <v>6</v>
      </c>
      <c r="W210" s="31" t="s">
        <v>121</v>
      </c>
      <c r="X210" s="20">
        <v>1912086</v>
      </c>
      <c r="Y210" s="18">
        <f>(X210-AA210)</f>
        <v>9127</v>
      </c>
      <c r="Z210" s="21">
        <f>Y210*100/X210</f>
        <v>0.47733208652748882</v>
      </c>
      <c r="AA210" s="22">
        <v>1902959</v>
      </c>
      <c r="AB210" s="22">
        <v>1738211</v>
      </c>
      <c r="AC210" s="23">
        <f>(AB210*100)/AA210</f>
        <v>91.342535493407894</v>
      </c>
      <c r="AD210" s="22">
        <v>1631672</v>
      </c>
      <c r="AE210" s="24">
        <v>0.93870767127800003</v>
      </c>
      <c r="AF210" s="24">
        <v>9.3041227473999996E-2</v>
      </c>
      <c r="AG210" s="22">
        <v>1624654</v>
      </c>
      <c r="AH210" s="24">
        <v>0.934670186761</v>
      </c>
      <c r="AI210" s="24">
        <v>1.55409337639</v>
      </c>
      <c r="AJ210" s="25" t="s">
        <v>1326</v>
      </c>
      <c r="AK210" s="24">
        <v>44.145499999999998</v>
      </c>
      <c r="AL210" s="24">
        <v>6.3173199999999999E-2</v>
      </c>
      <c r="AM210" s="26">
        <v>0.206427</v>
      </c>
      <c r="AN210" s="24">
        <v>43.747500000000002</v>
      </c>
      <c r="AO210" s="24">
        <v>6.7597500000000005E-2</v>
      </c>
      <c r="AP210" s="24">
        <v>44.902799999999999</v>
      </c>
      <c r="AQ210" s="24">
        <v>6.7767099999999997E-2</v>
      </c>
      <c r="AR210" s="24">
        <v>44.896900000000002</v>
      </c>
      <c r="AS210" s="24">
        <v>6.7767099999999997E-2</v>
      </c>
    </row>
    <row r="211" spans="1:45">
      <c r="A211" s="28" t="s">
        <v>559</v>
      </c>
      <c r="B211" s="32" t="s">
        <v>254</v>
      </c>
      <c r="C211" s="16" t="s">
        <v>715</v>
      </c>
      <c r="D211" s="32" t="s">
        <v>255</v>
      </c>
      <c r="E211" s="32" t="s">
        <v>256</v>
      </c>
      <c r="F211" s="16" t="s">
        <v>1187</v>
      </c>
      <c r="G211" s="19" t="s">
        <v>139</v>
      </c>
      <c r="H211" s="32" t="s">
        <v>18</v>
      </c>
      <c r="I211" s="32" t="s">
        <v>19</v>
      </c>
      <c r="J211" s="37">
        <v>150</v>
      </c>
      <c r="K211" s="19">
        <v>50</v>
      </c>
      <c r="L211" s="19">
        <f>J211*K211</f>
        <v>7500</v>
      </c>
      <c r="M211" s="32" t="s">
        <v>20</v>
      </c>
      <c r="N211" s="38" t="s">
        <v>259</v>
      </c>
      <c r="O211" s="31" t="s">
        <v>118</v>
      </c>
      <c r="P211" s="32" t="s">
        <v>117</v>
      </c>
      <c r="Q211" s="31" t="s">
        <v>119</v>
      </c>
      <c r="R211" s="31">
        <v>8</v>
      </c>
      <c r="S211" s="31" t="s">
        <v>46</v>
      </c>
      <c r="T211" s="31">
        <v>1</v>
      </c>
      <c r="U211" s="31" t="s">
        <v>161</v>
      </c>
      <c r="V211" s="31">
        <f>LEN(U211)</f>
        <v>6</v>
      </c>
      <c r="W211" s="31" t="s">
        <v>121</v>
      </c>
      <c r="X211" s="20">
        <v>2539698</v>
      </c>
      <c r="Y211" s="18">
        <f>(X211-AA211)</f>
        <v>11302</v>
      </c>
      <c r="Z211" s="21">
        <f>Y211*100/X211</f>
        <v>0.44501354098006929</v>
      </c>
      <c r="AA211" s="22">
        <v>2528396</v>
      </c>
      <c r="AB211" s="22">
        <v>2284149</v>
      </c>
      <c r="AC211" s="23">
        <f>(AB211*100)/AA211</f>
        <v>90.33984391685479</v>
      </c>
      <c r="AD211" s="22">
        <v>2143462</v>
      </c>
      <c r="AE211" s="24">
        <v>0.93840725802000002</v>
      </c>
      <c r="AF211" s="24">
        <v>0.12230792583</v>
      </c>
      <c r="AG211" s="22">
        <v>2132834</v>
      </c>
      <c r="AH211" s="24">
        <v>0.93375432163100003</v>
      </c>
      <c r="AI211" s="24">
        <v>2.04107103107</v>
      </c>
      <c r="AJ211" s="25" t="s">
        <v>1326</v>
      </c>
      <c r="AK211" s="24">
        <v>57.642499999999998</v>
      </c>
      <c r="AL211" s="24">
        <v>0.107492</v>
      </c>
      <c r="AM211" s="26">
        <v>0.20261299999999999</v>
      </c>
      <c r="AN211" s="24">
        <v>57.120399999999997</v>
      </c>
      <c r="AO211" s="24">
        <v>0.12742899999999999</v>
      </c>
      <c r="AP211" s="24">
        <v>58.602600000000002</v>
      </c>
      <c r="AQ211" s="24">
        <v>0.12585299999999999</v>
      </c>
      <c r="AR211" s="24">
        <v>58.592599999999997</v>
      </c>
      <c r="AS211" s="24">
        <v>0.12585299999999999</v>
      </c>
    </row>
    <row r="212" spans="1:45">
      <c r="A212" s="28" t="s">
        <v>560</v>
      </c>
      <c r="B212" s="32" t="s">
        <v>254</v>
      </c>
      <c r="C212" s="16" t="s">
        <v>715</v>
      </c>
      <c r="D212" s="32" t="s">
        <v>255</v>
      </c>
      <c r="E212" s="32" t="s">
        <v>256</v>
      </c>
      <c r="F212" s="16" t="s">
        <v>1187</v>
      </c>
      <c r="G212" s="19" t="s">
        <v>139</v>
      </c>
      <c r="H212" s="32" t="s">
        <v>18</v>
      </c>
      <c r="I212" s="32" t="s">
        <v>19</v>
      </c>
      <c r="J212" s="37">
        <v>150</v>
      </c>
      <c r="K212" s="19">
        <v>50</v>
      </c>
      <c r="L212" s="19">
        <f>J212*K212</f>
        <v>7500</v>
      </c>
      <c r="M212" s="32" t="s">
        <v>20</v>
      </c>
      <c r="N212" s="38" t="s">
        <v>260</v>
      </c>
      <c r="O212" s="31" t="s">
        <v>118</v>
      </c>
      <c r="P212" s="32" t="s">
        <v>117</v>
      </c>
      <c r="Q212" s="31" t="s">
        <v>119</v>
      </c>
      <c r="R212" s="31">
        <v>8</v>
      </c>
      <c r="S212" s="31" t="s">
        <v>24</v>
      </c>
      <c r="T212" s="31">
        <v>1</v>
      </c>
      <c r="U212" s="31" t="s">
        <v>75</v>
      </c>
      <c r="V212" s="31">
        <f>LEN(U212)</f>
        <v>8</v>
      </c>
      <c r="W212" s="31" t="s">
        <v>121</v>
      </c>
      <c r="X212" s="20">
        <v>2035410</v>
      </c>
      <c r="Y212" s="18">
        <f>(X212-AA212)</f>
        <v>9319</v>
      </c>
      <c r="Z212" s="21">
        <f>Y212*100/X212</f>
        <v>0.45784387420716222</v>
      </c>
      <c r="AA212" s="22">
        <v>2026091</v>
      </c>
      <c r="AB212" s="22">
        <v>1827889</v>
      </c>
      <c r="AC212" s="23">
        <f>(AB212*100)/AA212</f>
        <v>90.21751737705759</v>
      </c>
      <c r="AD212" s="22">
        <v>1725224</v>
      </c>
      <c r="AE212" s="24">
        <v>0.94383411684200003</v>
      </c>
      <c r="AF212" s="24">
        <v>9.9141875430799997E-2</v>
      </c>
      <c r="AG212" s="22">
        <v>1715683</v>
      </c>
      <c r="AH212" s="24">
        <v>0.93861443446500004</v>
      </c>
      <c r="AI212" s="24">
        <v>1.65324667343</v>
      </c>
      <c r="AJ212" s="25" t="s">
        <v>1326</v>
      </c>
      <c r="AK212" s="24">
        <v>46.703400000000002</v>
      </c>
      <c r="AL212" s="24">
        <v>1.2487699999999999E-2</v>
      </c>
      <c r="AM212" s="26">
        <v>0.21851799999999999</v>
      </c>
      <c r="AN212" s="24">
        <v>46.319200000000002</v>
      </c>
      <c r="AO212" s="24">
        <v>1.65626E-2</v>
      </c>
      <c r="AP212" s="24">
        <v>47.2104</v>
      </c>
      <c r="AQ212" s="24">
        <v>1.45215E-2</v>
      </c>
      <c r="AR212" s="24">
        <v>47.208500000000001</v>
      </c>
      <c r="AS212" s="24">
        <v>1.45215E-2</v>
      </c>
    </row>
    <row r="213" spans="1:45">
      <c r="A213" s="28" t="s">
        <v>561</v>
      </c>
      <c r="B213" s="32" t="s">
        <v>254</v>
      </c>
      <c r="C213" s="16" t="s">
        <v>715</v>
      </c>
      <c r="D213" s="32" t="s">
        <v>255</v>
      </c>
      <c r="E213" s="32" t="s">
        <v>256</v>
      </c>
      <c r="F213" s="16" t="s">
        <v>1187</v>
      </c>
      <c r="G213" s="19" t="s">
        <v>139</v>
      </c>
      <c r="H213" s="32" t="s">
        <v>18</v>
      </c>
      <c r="I213" s="32" t="s">
        <v>19</v>
      </c>
      <c r="J213" s="37">
        <v>150</v>
      </c>
      <c r="K213" s="19">
        <v>50</v>
      </c>
      <c r="L213" s="19">
        <f>J213*K213</f>
        <v>7500</v>
      </c>
      <c r="M213" s="32" t="s">
        <v>20</v>
      </c>
      <c r="N213" s="38" t="s">
        <v>261</v>
      </c>
      <c r="O213" s="31" t="s">
        <v>118</v>
      </c>
      <c r="P213" s="32" t="s">
        <v>117</v>
      </c>
      <c r="Q213" s="31" t="s">
        <v>119</v>
      </c>
      <c r="R213" s="31">
        <v>8</v>
      </c>
      <c r="S213" s="31" t="s">
        <v>28</v>
      </c>
      <c r="T213" s="31">
        <v>1</v>
      </c>
      <c r="U213" s="31" t="s">
        <v>96</v>
      </c>
      <c r="V213" s="31">
        <f>LEN(U213)</f>
        <v>9</v>
      </c>
      <c r="W213" s="31" t="s">
        <v>121</v>
      </c>
      <c r="X213" s="20">
        <v>1985998</v>
      </c>
      <c r="Y213" s="18">
        <f>(X213-AA213)</f>
        <v>10581</v>
      </c>
      <c r="Z213" s="21">
        <f>Y213*100/X213</f>
        <v>0.53277999272909637</v>
      </c>
      <c r="AA213" s="22">
        <v>1975417</v>
      </c>
      <c r="AB213" s="22">
        <v>1797942</v>
      </c>
      <c r="AC213" s="23">
        <f>(AB213*100)/AA213</f>
        <v>91.015820963371283</v>
      </c>
      <c r="AD213" s="22">
        <v>1696559</v>
      </c>
      <c r="AE213" s="24">
        <v>0.94361164042000001</v>
      </c>
      <c r="AF213" s="24">
        <v>9.7256092969099997E-2</v>
      </c>
      <c r="AG213" s="22">
        <v>1689610</v>
      </c>
      <c r="AH213" s="24">
        <v>0.93974666591</v>
      </c>
      <c r="AI213" s="24">
        <v>1.6247422999500001</v>
      </c>
      <c r="AJ213" s="25" t="s">
        <v>1326</v>
      </c>
      <c r="AK213" s="24">
        <v>45.918799999999997</v>
      </c>
      <c r="AL213" s="24">
        <v>6.0398100000000003E-2</v>
      </c>
      <c r="AM213" s="26">
        <v>0.218115</v>
      </c>
      <c r="AN213" s="24">
        <v>45.512500000000003</v>
      </c>
      <c r="AO213" s="24">
        <v>7.6473100000000002E-2</v>
      </c>
      <c r="AP213" s="24">
        <v>46.302100000000003</v>
      </c>
      <c r="AQ213" s="24">
        <v>5.8086100000000002E-2</v>
      </c>
      <c r="AR213" s="24">
        <v>46.307499999999997</v>
      </c>
      <c r="AS213" s="24">
        <v>5.8086100000000002E-2</v>
      </c>
    </row>
    <row r="214" spans="1:45">
      <c r="A214" s="28" t="s">
        <v>562</v>
      </c>
      <c r="B214" s="32" t="s">
        <v>254</v>
      </c>
      <c r="C214" s="16" t="s">
        <v>715</v>
      </c>
      <c r="D214" s="32" t="s">
        <v>255</v>
      </c>
      <c r="E214" s="32" t="s">
        <v>256</v>
      </c>
      <c r="F214" s="16" t="s">
        <v>1187</v>
      </c>
      <c r="G214" s="19" t="s">
        <v>139</v>
      </c>
      <c r="H214" s="32" t="s">
        <v>18</v>
      </c>
      <c r="I214" s="32" t="s">
        <v>19</v>
      </c>
      <c r="J214" s="37">
        <v>150</v>
      </c>
      <c r="K214" s="19">
        <v>50</v>
      </c>
      <c r="L214" s="19">
        <f>J214*K214</f>
        <v>7500</v>
      </c>
      <c r="M214" s="32" t="s">
        <v>20</v>
      </c>
      <c r="N214" s="38" t="s">
        <v>262</v>
      </c>
      <c r="O214" s="31" t="s">
        <v>118</v>
      </c>
      <c r="P214" s="32" t="s">
        <v>117</v>
      </c>
      <c r="Q214" s="31" t="s">
        <v>119</v>
      </c>
      <c r="R214" s="31">
        <v>8</v>
      </c>
      <c r="S214" s="31" t="s">
        <v>31</v>
      </c>
      <c r="T214" s="31">
        <v>1</v>
      </c>
      <c r="U214" s="31" t="s">
        <v>197</v>
      </c>
      <c r="V214" s="31">
        <f>LEN(U214)</f>
        <v>6</v>
      </c>
      <c r="W214" s="31" t="s">
        <v>121</v>
      </c>
      <c r="X214" s="20">
        <v>2653385</v>
      </c>
      <c r="Y214" s="18">
        <f>(X214-AA214)</f>
        <v>17938</v>
      </c>
      <c r="Z214" s="21">
        <f>Y214*100/X214</f>
        <v>0.67604211224530175</v>
      </c>
      <c r="AA214" s="22">
        <v>2635447</v>
      </c>
      <c r="AB214" s="22">
        <v>2395730</v>
      </c>
      <c r="AC214" s="23">
        <f>(AB214*100)/AA214</f>
        <v>90.904123664790077</v>
      </c>
      <c r="AD214" s="22">
        <v>2245621</v>
      </c>
      <c r="AE214" s="24">
        <v>0.93734310627700002</v>
      </c>
      <c r="AF214" s="24">
        <v>0.12913073992400001</v>
      </c>
      <c r="AG214" s="22">
        <v>2237186</v>
      </c>
      <c r="AH214" s="24">
        <v>0.93382225876900005</v>
      </c>
      <c r="AI214" s="24">
        <v>2.1576138475</v>
      </c>
      <c r="AJ214" s="25" t="s">
        <v>1326</v>
      </c>
      <c r="AK214" s="24">
        <v>61.719099999999997</v>
      </c>
      <c r="AL214" s="24">
        <v>8.7985300000000002E-2</v>
      </c>
      <c r="AM214" s="26">
        <v>0.21138999999999999</v>
      </c>
      <c r="AN214" s="24">
        <v>61.1629</v>
      </c>
      <c r="AO214" s="24">
        <v>9.3194200000000005E-2</v>
      </c>
      <c r="AP214" s="24">
        <v>63.079099999999997</v>
      </c>
      <c r="AQ214" s="24">
        <v>9.1969599999999999E-2</v>
      </c>
      <c r="AR214" s="24">
        <v>63.070300000000003</v>
      </c>
      <c r="AS214" s="24">
        <v>8.7129100000000001E-2</v>
      </c>
    </row>
    <row r="215" spans="1:45">
      <c r="A215" s="28" t="s">
        <v>563</v>
      </c>
      <c r="B215" s="32" t="s">
        <v>254</v>
      </c>
      <c r="C215" s="16" t="s">
        <v>715</v>
      </c>
      <c r="D215" s="32" t="s">
        <v>255</v>
      </c>
      <c r="E215" s="32" t="s">
        <v>256</v>
      </c>
      <c r="F215" s="16" t="s">
        <v>1187</v>
      </c>
      <c r="G215" s="19" t="s">
        <v>139</v>
      </c>
      <c r="H215" s="32" t="s">
        <v>18</v>
      </c>
      <c r="I215" s="32" t="s">
        <v>19</v>
      </c>
      <c r="J215" s="37">
        <v>150</v>
      </c>
      <c r="K215" s="19">
        <v>50</v>
      </c>
      <c r="L215" s="19">
        <f>J215*K215</f>
        <v>7500</v>
      </c>
      <c r="M215" s="32" t="s">
        <v>20</v>
      </c>
      <c r="N215" s="38" t="s">
        <v>263</v>
      </c>
      <c r="O215" s="31" t="s">
        <v>118</v>
      </c>
      <c r="P215" s="32" t="s">
        <v>117</v>
      </c>
      <c r="Q215" s="31" t="s">
        <v>119</v>
      </c>
      <c r="R215" s="31">
        <v>8</v>
      </c>
      <c r="S215" s="31" t="s">
        <v>34</v>
      </c>
      <c r="T215" s="31">
        <v>1</v>
      </c>
      <c r="U215" s="31" t="s">
        <v>165</v>
      </c>
      <c r="V215" s="31">
        <f>LEN(U215)</f>
        <v>7</v>
      </c>
      <c r="W215" s="31" t="s">
        <v>121</v>
      </c>
      <c r="X215" s="20">
        <v>1961795</v>
      </c>
      <c r="Y215" s="18">
        <f>(X215-AA215)</f>
        <v>11311</v>
      </c>
      <c r="Z215" s="21">
        <f>Y215*100/X215</f>
        <v>0.57656381018404068</v>
      </c>
      <c r="AA215" s="22">
        <v>1950484</v>
      </c>
      <c r="AB215" s="22">
        <v>1781034</v>
      </c>
      <c r="AC215" s="23">
        <f>(AB215*100)/AA215</f>
        <v>91.312412713972535</v>
      </c>
      <c r="AD215" s="22">
        <v>1680633</v>
      </c>
      <c r="AE215" s="24">
        <v>0.94362769043200001</v>
      </c>
      <c r="AF215" s="24">
        <v>9.5718952733999996E-2</v>
      </c>
      <c r="AG215" s="22">
        <v>1673754</v>
      </c>
      <c r="AH215" s="24">
        <v>0.93976532733200002</v>
      </c>
      <c r="AI215" s="24">
        <v>1.59902962771</v>
      </c>
      <c r="AJ215" s="25" t="s">
        <v>1326</v>
      </c>
      <c r="AK215" s="24">
        <v>45.215400000000002</v>
      </c>
      <c r="AL215" s="24">
        <v>0.10235</v>
      </c>
      <c r="AM215" s="26">
        <v>0.214423</v>
      </c>
      <c r="AN215" s="24">
        <v>44.822200000000002</v>
      </c>
      <c r="AO215" s="24">
        <v>0.107062</v>
      </c>
      <c r="AP215" s="24">
        <v>45.618299999999998</v>
      </c>
      <c r="AQ215" s="24">
        <v>0.111332</v>
      </c>
      <c r="AR215" s="24">
        <v>45.614100000000001</v>
      </c>
      <c r="AS215" s="24">
        <v>0.111332</v>
      </c>
    </row>
    <row r="216" spans="1:45">
      <c r="A216" s="28" t="s">
        <v>564</v>
      </c>
      <c r="B216" s="32" t="s">
        <v>254</v>
      </c>
      <c r="C216" s="16" t="s">
        <v>715</v>
      </c>
      <c r="D216" s="32" t="s">
        <v>255</v>
      </c>
      <c r="E216" s="32" t="s">
        <v>256</v>
      </c>
      <c r="F216" s="16" t="s">
        <v>1187</v>
      </c>
      <c r="G216" s="19" t="s">
        <v>139</v>
      </c>
      <c r="H216" s="32" t="s">
        <v>18</v>
      </c>
      <c r="I216" s="32" t="s">
        <v>19</v>
      </c>
      <c r="J216" s="37">
        <v>150</v>
      </c>
      <c r="K216" s="19">
        <v>50</v>
      </c>
      <c r="L216" s="19">
        <f>J216*K216</f>
        <v>7500</v>
      </c>
      <c r="M216" s="32" t="s">
        <v>20</v>
      </c>
      <c r="N216" s="38" t="s">
        <v>264</v>
      </c>
      <c r="O216" s="31" t="s">
        <v>118</v>
      </c>
      <c r="P216" s="32" t="s">
        <v>117</v>
      </c>
      <c r="Q216" s="31" t="s">
        <v>119</v>
      </c>
      <c r="R216" s="31">
        <v>8</v>
      </c>
      <c r="S216" s="31" t="s">
        <v>37</v>
      </c>
      <c r="T216" s="31">
        <v>1</v>
      </c>
      <c r="U216" s="31" t="s">
        <v>187</v>
      </c>
      <c r="V216" s="31">
        <f>LEN(U216)</f>
        <v>9</v>
      </c>
      <c r="W216" s="31" t="s">
        <v>121</v>
      </c>
      <c r="X216" s="20">
        <v>2198360</v>
      </c>
      <c r="Y216" s="18">
        <f>(X216-AA216)</f>
        <v>11285</v>
      </c>
      <c r="Z216" s="21">
        <f>Y216*100/X216</f>
        <v>0.51333721501482921</v>
      </c>
      <c r="AA216" s="22">
        <v>2187075</v>
      </c>
      <c r="AB216" s="22">
        <v>1984638</v>
      </c>
      <c r="AC216" s="23">
        <f>(AB216*100)/AA216</f>
        <v>90.743938822399784</v>
      </c>
      <c r="AD216" s="22">
        <v>1859733</v>
      </c>
      <c r="AE216" s="24">
        <v>0.93706408926999996</v>
      </c>
      <c r="AF216" s="24">
        <v>0.10609875376400001</v>
      </c>
      <c r="AG216" s="22">
        <v>1852891</v>
      </c>
      <c r="AH216" s="24">
        <v>0.933616609175</v>
      </c>
      <c r="AI216" s="24">
        <v>1.77297937969</v>
      </c>
      <c r="AJ216" s="25" t="s">
        <v>1326</v>
      </c>
      <c r="AK216" s="24">
        <v>50.338799999999999</v>
      </c>
      <c r="AL216" s="24">
        <v>0.13434499999999999</v>
      </c>
      <c r="AM216" s="26">
        <v>0.19851099999999999</v>
      </c>
      <c r="AN216" s="24">
        <v>49.8947</v>
      </c>
      <c r="AO216" s="24">
        <v>0.15500700000000001</v>
      </c>
      <c r="AP216" s="24">
        <v>51.294400000000003</v>
      </c>
      <c r="AQ216" s="24">
        <v>0.18393899999999999</v>
      </c>
      <c r="AR216" s="24">
        <v>51.270299999999999</v>
      </c>
      <c r="AS216" s="24">
        <v>0.18393899999999999</v>
      </c>
    </row>
    <row r="217" spans="1:45">
      <c r="A217" s="28" t="s">
        <v>565</v>
      </c>
      <c r="B217" s="32" t="s">
        <v>254</v>
      </c>
      <c r="C217" s="16" t="s">
        <v>715</v>
      </c>
      <c r="D217" s="32" t="s">
        <v>255</v>
      </c>
      <c r="E217" s="32" t="s">
        <v>256</v>
      </c>
      <c r="F217" s="16" t="s">
        <v>1187</v>
      </c>
      <c r="G217" s="19" t="s">
        <v>139</v>
      </c>
      <c r="H217" s="32" t="s">
        <v>18</v>
      </c>
      <c r="I217" s="32" t="s">
        <v>19</v>
      </c>
      <c r="J217" s="37">
        <v>150</v>
      </c>
      <c r="K217" s="19">
        <v>50</v>
      </c>
      <c r="L217" s="19">
        <f>J217*K217</f>
        <v>7500</v>
      </c>
      <c r="M217" s="32" t="s">
        <v>20</v>
      </c>
      <c r="N217" s="38" t="s">
        <v>265</v>
      </c>
      <c r="O217" s="31" t="s">
        <v>118</v>
      </c>
      <c r="P217" s="32" t="s">
        <v>117</v>
      </c>
      <c r="Q217" s="31" t="s">
        <v>119</v>
      </c>
      <c r="R217" s="31">
        <v>8</v>
      </c>
      <c r="S217" s="31" t="s">
        <v>40</v>
      </c>
      <c r="T217" s="31">
        <v>2</v>
      </c>
      <c r="U217" s="31" t="s">
        <v>266</v>
      </c>
      <c r="V217" s="31">
        <f>LEN(U217)</f>
        <v>6</v>
      </c>
      <c r="W217" s="31" t="s">
        <v>121</v>
      </c>
      <c r="X217" s="20">
        <v>2002167</v>
      </c>
      <c r="Y217" s="18">
        <f>(X217-AA217)</f>
        <v>11032</v>
      </c>
      <c r="Z217" s="21">
        <f>Y217*100/X217</f>
        <v>0.55100298826221794</v>
      </c>
      <c r="AA217" s="22">
        <v>1991135</v>
      </c>
      <c r="AB217" s="22">
        <v>1836081</v>
      </c>
      <c r="AC217" s="23">
        <f>(AB217*100)/AA217</f>
        <v>92.212783161362736</v>
      </c>
      <c r="AD217" s="22">
        <v>1725533</v>
      </c>
      <c r="AE217" s="24">
        <v>0.93979132728899994</v>
      </c>
      <c r="AF217" s="24">
        <v>9.8659597152399997E-2</v>
      </c>
      <c r="AG217" s="22">
        <v>1718682</v>
      </c>
      <c r="AH217" s="24">
        <v>0.936060010424</v>
      </c>
      <c r="AI217" s="24">
        <v>1.6488542743400001</v>
      </c>
      <c r="AJ217" s="25" t="s">
        <v>1326</v>
      </c>
      <c r="AK217" s="24">
        <v>47.730200000000004</v>
      </c>
      <c r="AL217" s="24">
        <v>9.2474399999999998E-2</v>
      </c>
      <c r="AM217" s="26">
        <v>0.19847300000000001</v>
      </c>
      <c r="AN217" s="24">
        <v>47.271900000000002</v>
      </c>
      <c r="AO217" s="24">
        <v>0.104447</v>
      </c>
      <c r="AP217" s="24">
        <v>48.229300000000002</v>
      </c>
      <c r="AQ217" s="24">
        <v>0.111332</v>
      </c>
      <c r="AR217" s="24">
        <v>48.219099999999997</v>
      </c>
      <c r="AS217" s="24">
        <v>0.111332</v>
      </c>
    </row>
    <row r="218" spans="1:45">
      <c r="A218" s="28" t="s">
        <v>566</v>
      </c>
      <c r="B218" s="32" t="s">
        <v>254</v>
      </c>
      <c r="C218" s="16" t="s">
        <v>715</v>
      </c>
      <c r="D218" s="32" t="s">
        <v>255</v>
      </c>
      <c r="E218" s="32" t="s">
        <v>256</v>
      </c>
      <c r="F218" s="16" t="s">
        <v>1187</v>
      </c>
      <c r="G218" s="19" t="s">
        <v>139</v>
      </c>
      <c r="H218" s="32" t="s">
        <v>18</v>
      </c>
      <c r="I218" s="32" t="s">
        <v>19</v>
      </c>
      <c r="J218" s="37">
        <v>115</v>
      </c>
      <c r="K218" s="19">
        <v>50</v>
      </c>
      <c r="L218" s="19">
        <f>J218*K218</f>
        <v>5750</v>
      </c>
      <c r="M218" s="32" t="s">
        <v>20</v>
      </c>
      <c r="N218" s="38" t="s">
        <v>267</v>
      </c>
      <c r="O218" s="31" t="s">
        <v>118</v>
      </c>
      <c r="P218" s="32" t="s">
        <v>117</v>
      </c>
      <c r="Q218" s="31" t="s">
        <v>119</v>
      </c>
      <c r="R218" s="31">
        <v>8</v>
      </c>
      <c r="S218" s="31" t="s">
        <v>43</v>
      </c>
      <c r="T218" s="31">
        <v>2</v>
      </c>
      <c r="U218" s="31" t="s">
        <v>234</v>
      </c>
      <c r="V218" s="31">
        <f>LEN(U218)</f>
        <v>10</v>
      </c>
      <c r="W218" s="31" t="s">
        <v>121</v>
      </c>
      <c r="X218" s="20">
        <v>2616790</v>
      </c>
      <c r="Y218" s="18">
        <f>(X218-AA218)</f>
        <v>14154</v>
      </c>
      <c r="Z218" s="21">
        <f>Y218*100/X218</f>
        <v>0.54089170319360746</v>
      </c>
      <c r="AA218" s="22">
        <v>2602636</v>
      </c>
      <c r="AB218" s="22">
        <v>2369500</v>
      </c>
      <c r="AC218" s="23">
        <f>(AB218*100)/AA218</f>
        <v>91.042312486263924</v>
      </c>
      <c r="AD218" s="22">
        <v>2241077</v>
      </c>
      <c r="AE218" s="24">
        <v>0.945801645917</v>
      </c>
      <c r="AF218" s="24">
        <v>0.128113669161</v>
      </c>
      <c r="AG218" s="22">
        <v>2230003</v>
      </c>
      <c r="AH218" s="24">
        <v>0.941128086094</v>
      </c>
      <c r="AI218" s="24">
        <v>2.1385109817100001</v>
      </c>
      <c r="AJ218" s="25" t="s">
        <v>1326</v>
      </c>
      <c r="AK218" s="24">
        <v>60.139600000000002</v>
      </c>
      <c r="AL218" s="24">
        <v>7.8843999999999997E-2</v>
      </c>
      <c r="AM218" s="26">
        <v>0.22627700000000001</v>
      </c>
      <c r="AN218" s="24">
        <v>59.624400000000001</v>
      </c>
      <c r="AO218" s="24">
        <v>8.72507E-2</v>
      </c>
      <c r="AP218" s="24">
        <v>60.819699999999997</v>
      </c>
      <c r="AQ218" s="24">
        <v>3.8724000000000001E-2</v>
      </c>
      <c r="AR218" s="24">
        <v>60.812100000000001</v>
      </c>
      <c r="AS218" s="24">
        <v>3.8724000000000001E-2</v>
      </c>
    </row>
    <row r="219" spans="1:45">
      <c r="A219" s="28" t="s">
        <v>567</v>
      </c>
      <c r="B219" s="32" t="s">
        <v>254</v>
      </c>
      <c r="C219" s="16" t="s">
        <v>715</v>
      </c>
      <c r="D219" s="32" t="s">
        <v>255</v>
      </c>
      <c r="E219" s="32" t="s">
        <v>256</v>
      </c>
      <c r="F219" s="16" t="s">
        <v>1187</v>
      </c>
      <c r="G219" s="19" t="s">
        <v>139</v>
      </c>
      <c r="H219" s="32" t="s">
        <v>18</v>
      </c>
      <c r="I219" s="32" t="s">
        <v>19</v>
      </c>
      <c r="J219" s="37">
        <v>150</v>
      </c>
      <c r="K219" s="19">
        <v>50</v>
      </c>
      <c r="L219" s="19">
        <f>J219*K219</f>
        <v>7500</v>
      </c>
      <c r="M219" s="32" t="s">
        <v>20</v>
      </c>
      <c r="N219" s="38" t="s">
        <v>268</v>
      </c>
      <c r="O219" s="31" t="s">
        <v>118</v>
      </c>
      <c r="P219" s="32" t="s">
        <v>117</v>
      </c>
      <c r="Q219" s="31" t="s">
        <v>119</v>
      </c>
      <c r="R219" s="31">
        <v>8</v>
      </c>
      <c r="S219" s="31" t="s">
        <v>46</v>
      </c>
      <c r="T219" s="31">
        <v>2</v>
      </c>
      <c r="U219" s="31" t="s">
        <v>159</v>
      </c>
      <c r="V219" s="31">
        <f>LEN(U219)</f>
        <v>9</v>
      </c>
      <c r="W219" s="31" t="s">
        <v>121</v>
      </c>
      <c r="X219" s="20">
        <v>2461197</v>
      </c>
      <c r="Y219" s="18">
        <f>(X219-AA219)</f>
        <v>12888</v>
      </c>
      <c r="Z219" s="21">
        <f>Y219*100/X219</f>
        <v>0.52364763974602602</v>
      </c>
      <c r="AA219" s="22">
        <v>2448309</v>
      </c>
      <c r="AB219" s="22">
        <v>2229565</v>
      </c>
      <c r="AC219" s="23">
        <f>(AB219*100)/AA219</f>
        <v>91.065506845745375</v>
      </c>
      <c r="AD219" s="22">
        <v>2082405</v>
      </c>
      <c r="AE219" s="24">
        <v>0.93399609340800005</v>
      </c>
      <c r="AF219" s="24">
        <v>0.118649776767</v>
      </c>
      <c r="AG219" s="22">
        <v>2073639</v>
      </c>
      <c r="AH219" s="24">
        <v>0.93006438475700004</v>
      </c>
      <c r="AI219" s="24">
        <v>1.9811896929999999</v>
      </c>
      <c r="AJ219" s="25" t="s">
        <v>1326</v>
      </c>
      <c r="AK219" s="24">
        <v>56.017499999999998</v>
      </c>
      <c r="AL219" s="24">
        <v>6.5295199999999998E-2</v>
      </c>
      <c r="AM219" s="26">
        <v>0.20492099999999999</v>
      </c>
      <c r="AN219" s="24">
        <v>55.501100000000001</v>
      </c>
      <c r="AO219" s="24">
        <v>7.9008999999999996E-2</v>
      </c>
      <c r="AP219" s="24">
        <v>57.171199999999999</v>
      </c>
      <c r="AQ219" s="24">
        <v>4.84051E-2</v>
      </c>
      <c r="AR219" s="24">
        <v>57.158700000000003</v>
      </c>
      <c r="AS219" s="24">
        <v>4.84051E-2</v>
      </c>
    </row>
    <row r="220" spans="1:45">
      <c r="A220" s="28" t="s">
        <v>568</v>
      </c>
      <c r="B220" s="32" t="s">
        <v>254</v>
      </c>
      <c r="C220" s="16" t="s">
        <v>715</v>
      </c>
      <c r="D220" s="32" t="s">
        <v>255</v>
      </c>
      <c r="E220" s="32" t="s">
        <v>256</v>
      </c>
      <c r="F220" s="16" t="s">
        <v>1187</v>
      </c>
      <c r="G220" s="19" t="s">
        <v>139</v>
      </c>
      <c r="H220" s="32" t="s">
        <v>18</v>
      </c>
      <c r="I220" s="32" t="s">
        <v>19</v>
      </c>
      <c r="J220" s="37">
        <v>150</v>
      </c>
      <c r="K220" s="19">
        <v>50</v>
      </c>
      <c r="L220" s="19">
        <f>J220*K220</f>
        <v>7500</v>
      </c>
      <c r="M220" s="32" t="s">
        <v>20</v>
      </c>
      <c r="N220" s="38" t="s">
        <v>269</v>
      </c>
      <c r="O220" s="31" t="s">
        <v>118</v>
      </c>
      <c r="P220" s="32" t="s">
        <v>117</v>
      </c>
      <c r="Q220" s="31" t="s">
        <v>119</v>
      </c>
      <c r="R220" s="31">
        <v>8</v>
      </c>
      <c r="S220" s="31" t="s">
        <v>24</v>
      </c>
      <c r="T220" s="31">
        <v>2</v>
      </c>
      <c r="U220" s="31" t="s">
        <v>270</v>
      </c>
      <c r="V220" s="31">
        <f>LEN(U220)</f>
        <v>10</v>
      </c>
      <c r="W220" s="31" t="s">
        <v>121</v>
      </c>
      <c r="X220" s="20">
        <v>1952031</v>
      </c>
      <c r="Y220" s="18">
        <f>(X220-AA220)</f>
        <v>9459</v>
      </c>
      <c r="Z220" s="21">
        <f>Y220*100/X220</f>
        <v>0.48457222246982756</v>
      </c>
      <c r="AA220" s="22">
        <v>1942572</v>
      </c>
      <c r="AB220" s="22">
        <v>1780999</v>
      </c>
      <c r="AC220" s="23">
        <f>(AB220*100)/AA220</f>
        <v>91.682521934836913</v>
      </c>
      <c r="AD220" s="22">
        <v>1682091</v>
      </c>
      <c r="AE220" s="24">
        <v>0.94446487617300001</v>
      </c>
      <c r="AF220" s="24">
        <v>9.6151371392299997E-2</v>
      </c>
      <c r="AG220" s="22">
        <v>1674375</v>
      </c>
      <c r="AH220" s="24">
        <v>0.94013247621100005</v>
      </c>
      <c r="AI220" s="24">
        <v>1.6055873923899999</v>
      </c>
      <c r="AJ220" s="25" t="s">
        <v>1326</v>
      </c>
      <c r="AK220" s="24">
        <v>45.457700000000003</v>
      </c>
      <c r="AL220" s="24">
        <v>0.11842900000000001</v>
      </c>
      <c r="AM220" s="26">
        <v>0.21018400000000001</v>
      </c>
      <c r="AN220" s="24">
        <v>45.067799999999998</v>
      </c>
      <c r="AO220" s="24">
        <v>0.13630400000000001</v>
      </c>
      <c r="AP220" s="24">
        <v>45.916499999999999</v>
      </c>
      <c r="AQ220" s="24">
        <v>0.12585299999999999</v>
      </c>
      <c r="AR220" s="24">
        <v>45.897599999999997</v>
      </c>
      <c r="AS220" s="24">
        <v>0.12585299999999999</v>
      </c>
    </row>
    <row r="221" spans="1:45">
      <c r="A221" s="28" t="s">
        <v>569</v>
      </c>
      <c r="B221" s="32" t="s">
        <v>254</v>
      </c>
      <c r="C221" s="16" t="s">
        <v>715</v>
      </c>
      <c r="D221" s="32" t="s">
        <v>255</v>
      </c>
      <c r="E221" s="32" t="s">
        <v>256</v>
      </c>
      <c r="F221" s="16" t="s">
        <v>1187</v>
      </c>
      <c r="G221" s="19" t="s">
        <v>139</v>
      </c>
      <c r="H221" s="32" t="s">
        <v>18</v>
      </c>
      <c r="I221" s="32" t="s">
        <v>19</v>
      </c>
      <c r="J221" s="37">
        <v>150</v>
      </c>
      <c r="K221" s="19">
        <v>50</v>
      </c>
      <c r="L221" s="19">
        <f>J221*K221</f>
        <v>7500</v>
      </c>
      <c r="M221" s="32" t="s">
        <v>20</v>
      </c>
      <c r="N221" s="38" t="s">
        <v>271</v>
      </c>
      <c r="O221" s="31" t="s">
        <v>118</v>
      </c>
      <c r="P221" s="32" t="s">
        <v>117</v>
      </c>
      <c r="Q221" s="31" t="s">
        <v>119</v>
      </c>
      <c r="R221" s="31">
        <v>8</v>
      </c>
      <c r="S221" s="31" t="s">
        <v>28</v>
      </c>
      <c r="T221" s="31">
        <v>2</v>
      </c>
      <c r="U221" s="31" t="s">
        <v>98</v>
      </c>
      <c r="V221" s="31">
        <f>LEN(U221)</f>
        <v>6</v>
      </c>
      <c r="W221" s="31" t="s">
        <v>121</v>
      </c>
      <c r="X221" s="20">
        <v>1743624</v>
      </c>
      <c r="Y221" s="18">
        <f>(X221-AA221)</f>
        <v>9649</v>
      </c>
      <c r="Z221" s="21">
        <f>Y221*100/X221</f>
        <v>0.55338765697191594</v>
      </c>
      <c r="AA221" s="22">
        <v>1733975</v>
      </c>
      <c r="AB221" s="22">
        <v>1607768</v>
      </c>
      <c r="AC221" s="23">
        <f>(AB221*100)/AA221</f>
        <v>92.721521359881194</v>
      </c>
      <c r="AD221" s="22">
        <v>1511153</v>
      </c>
      <c r="AE221" s="24">
        <v>0.93990737469600005</v>
      </c>
      <c r="AF221" s="24">
        <v>8.6726889391200004E-2</v>
      </c>
      <c r="AG221" s="22">
        <v>1503535</v>
      </c>
      <c r="AH221" s="24">
        <v>0.93516912887899994</v>
      </c>
      <c r="AI221" s="24">
        <v>1.44813268693</v>
      </c>
      <c r="AJ221" s="25" t="s">
        <v>1326</v>
      </c>
      <c r="AK221" s="24">
        <v>41.224800000000002</v>
      </c>
      <c r="AL221" s="24">
        <v>0.15221999999999999</v>
      </c>
      <c r="AM221" s="26">
        <v>0.19625400000000001</v>
      </c>
      <c r="AN221" s="24">
        <v>40.8491</v>
      </c>
      <c r="AO221" s="24">
        <v>0.15762200000000001</v>
      </c>
      <c r="AP221" s="24">
        <v>41.520800000000001</v>
      </c>
      <c r="AQ221" s="24">
        <v>0.18878</v>
      </c>
      <c r="AR221" s="24">
        <v>41.514899999999997</v>
      </c>
      <c r="AS221" s="24">
        <v>0.18393899999999999</v>
      </c>
    </row>
    <row r="222" spans="1:45">
      <c r="A222" s="28" t="s">
        <v>570</v>
      </c>
      <c r="B222" s="32" t="s">
        <v>254</v>
      </c>
      <c r="C222" s="16" t="s">
        <v>715</v>
      </c>
      <c r="D222" s="32" t="s">
        <v>255</v>
      </c>
      <c r="E222" s="32" t="s">
        <v>256</v>
      </c>
      <c r="F222" s="16" t="s">
        <v>1187</v>
      </c>
      <c r="G222" s="19" t="s">
        <v>139</v>
      </c>
      <c r="H222" s="32" t="s">
        <v>18</v>
      </c>
      <c r="I222" s="32" t="s">
        <v>19</v>
      </c>
      <c r="J222" s="37">
        <v>150</v>
      </c>
      <c r="K222" s="19">
        <v>50</v>
      </c>
      <c r="L222" s="19">
        <f>J222*K222</f>
        <v>7500</v>
      </c>
      <c r="M222" s="32" t="s">
        <v>20</v>
      </c>
      <c r="N222" s="38" t="s">
        <v>272</v>
      </c>
      <c r="O222" s="31" t="s">
        <v>118</v>
      </c>
      <c r="P222" s="32" t="s">
        <v>117</v>
      </c>
      <c r="Q222" s="31" t="s">
        <v>119</v>
      </c>
      <c r="R222" s="31">
        <v>8</v>
      </c>
      <c r="S222" s="31" t="s">
        <v>31</v>
      </c>
      <c r="T222" s="31">
        <v>2</v>
      </c>
      <c r="U222" s="31" t="s">
        <v>199</v>
      </c>
      <c r="V222" s="31">
        <f>LEN(U222)</f>
        <v>6</v>
      </c>
      <c r="W222" s="31" t="s">
        <v>121</v>
      </c>
      <c r="X222" s="20">
        <v>2348537</v>
      </c>
      <c r="Y222" s="18">
        <f>(X222-AA222)</f>
        <v>13267</v>
      </c>
      <c r="Z222" s="21">
        <f>Y222*100/X222</f>
        <v>0.56490487482207008</v>
      </c>
      <c r="AA222" s="22">
        <v>2335270</v>
      </c>
      <c r="AB222" s="22">
        <v>2103644</v>
      </c>
      <c r="AC222" s="23">
        <f>(AB222*100)/AA222</f>
        <v>90.081403863364841</v>
      </c>
      <c r="AD222" s="22">
        <v>1977146</v>
      </c>
      <c r="AE222" s="24">
        <v>0.93986720186499995</v>
      </c>
      <c r="AF222" s="24">
        <v>0.112810014975</v>
      </c>
      <c r="AG222" s="22">
        <v>1968007</v>
      </c>
      <c r="AH222" s="24">
        <v>0.93552283561299998</v>
      </c>
      <c r="AI222" s="24">
        <v>1.88384345699</v>
      </c>
      <c r="AJ222" s="25" t="s">
        <v>1326</v>
      </c>
      <c r="AK222" s="24">
        <v>53.471299999999999</v>
      </c>
      <c r="AL222" s="24">
        <v>8.3659499999999998E-2</v>
      </c>
      <c r="AM222" s="26">
        <v>0.20675399999999999</v>
      </c>
      <c r="AN222" s="24">
        <v>53.014800000000001</v>
      </c>
      <c r="AO222" s="24">
        <v>8.9469599999999996E-2</v>
      </c>
      <c r="AP222" s="24">
        <v>54.322699999999998</v>
      </c>
      <c r="AQ222" s="24">
        <v>0.111332</v>
      </c>
      <c r="AR222" s="24">
        <v>54.309199999999997</v>
      </c>
      <c r="AS222" s="24">
        <v>0.111332</v>
      </c>
    </row>
    <row r="223" spans="1:45">
      <c r="A223" s="28" t="s">
        <v>571</v>
      </c>
      <c r="B223" s="32" t="s">
        <v>254</v>
      </c>
      <c r="C223" s="16" t="s">
        <v>715</v>
      </c>
      <c r="D223" s="32" t="s">
        <v>255</v>
      </c>
      <c r="E223" s="32" t="s">
        <v>256</v>
      </c>
      <c r="F223" s="16" t="s">
        <v>1187</v>
      </c>
      <c r="G223" s="19" t="s">
        <v>139</v>
      </c>
      <c r="H223" s="32" t="s">
        <v>18</v>
      </c>
      <c r="I223" s="32" t="s">
        <v>19</v>
      </c>
      <c r="J223" s="37">
        <v>150</v>
      </c>
      <c r="K223" s="19">
        <v>50</v>
      </c>
      <c r="L223" s="19">
        <f>J223*K223</f>
        <v>7500</v>
      </c>
      <c r="M223" s="32" t="s">
        <v>20</v>
      </c>
      <c r="N223" s="38" t="s">
        <v>273</v>
      </c>
      <c r="O223" s="31" t="s">
        <v>118</v>
      </c>
      <c r="P223" s="32" t="s">
        <v>117</v>
      </c>
      <c r="Q223" s="31" t="s">
        <v>119</v>
      </c>
      <c r="R223" s="31">
        <v>8</v>
      </c>
      <c r="S223" s="31" t="s">
        <v>34</v>
      </c>
      <c r="T223" s="31">
        <v>2</v>
      </c>
      <c r="U223" s="31" t="s">
        <v>67</v>
      </c>
      <c r="V223" s="31">
        <f>LEN(U223)</f>
        <v>5</v>
      </c>
      <c r="W223" s="31" t="s">
        <v>121</v>
      </c>
      <c r="X223" s="20">
        <v>2799733</v>
      </c>
      <c r="Y223" s="18">
        <f>(X223-AA223)</f>
        <v>12411</v>
      </c>
      <c r="Z223" s="21">
        <f>Y223*100/X223</f>
        <v>0.44329227108442126</v>
      </c>
      <c r="AA223" s="22">
        <v>2787322</v>
      </c>
      <c r="AB223" s="22">
        <v>2527669</v>
      </c>
      <c r="AC223" s="23">
        <f>(AB223*100)/AA223</f>
        <v>90.684499315113214</v>
      </c>
      <c r="AD223" s="22">
        <v>2383017</v>
      </c>
      <c r="AE223" s="24">
        <v>0.94277257030100003</v>
      </c>
      <c r="AF223" s="24">
        <v>0.13638388930699999</v>
      </c>
      <c r="AG223" s="22">
        <v>2373077</v>
      </c>
      <c r="AH223" s="24">
        <v>0.93884009338200003</v>
      </c>
      <c r="AI223" s="24">
        <v>2.2787202566700002</v>
      </c>
      <c r="AJ223" s="25" t="s">
        <v>1326</v>
      </c>
      <c r="AK223" s="24">
        <v>64.278599999999997</v>
      </c>
      <c r="AL223" s="24">
        <v>1.46914E-2</v>
      </c>
      <c r="AM223" s="26">
        <v>0.22225500000000001</v>
      </c>
      <c r="AN223" s="24">
        <v>63.749000000000002</v>
      </c>
      <c r="AO223" s="24">
        <v>2.1634400000000002E-2</v>
      </c>
      <c r="AP223" s="24">
        <v>64.874099999999999</v>
      </c>
      <c r="AQ223" s="24">
        <v>5.3245599999999997E-2</v>
      </c>
      <c r="AR223" s="24">
        <v>64.861500000000007</v>
      </c>
      <c r="AS223" s="24">
        <v>5.3245599999999997E-2</v>
      </c>
    </row>
    <row r="224" spans="1:45">
      <c r="A224" s="15" t="s">
        <v>572</v>
      </c>
      <c r="B224" s="16" t="s">
        <v>238</v>
      </c>
      <c r="C224" s="16" t="s">
        <v>716</v>
      </c>
      <c r="D224" s="16" t="s">
        <v>239</v>
      </c>
      <c r="E224" s="16" t="s">
        <v>191</v>
      </c>
      <c r="F224" s="16" t="s">
        <v>1188</v>
      </c>
      <c r="G224" s="18" t="s">
        <v>139</v>
      </c>
      <c r="H224" s="16" t="s">
        <v>18</v>
      </c>
      <c r="I224" s="16" t="s">
        <v>19</v>
      </c>
      <c r="J224" s="17">
        <v>125</v>
      </c>
      <c r="K224" s="18">
        <v>50</v>
      </c>
      <c r="L224" s="19">
        <f>J224*K224</f>
        <v>6250</v>
      </c>
      <c r="M224" s="16" t="s">
        <v>20</v>
      </c>
      <c r="N224" s="16" t="s">
        <v>237</v>
      </c>
      <c r="O224" s="16" t="s">
        <v>22</v>
      </c>
      <c r="P224" s="17" t="s">
        <v>21</v>
      </c>
      <c r="Q224" s="16" t="s">
        <v>23</v>
      </c>
      <c r="R224" s="16">
        <v>7</v>
      </c>
      <c r="S224" s="16" t="s">
        <v>28</v>
      </c>
      <c r="T224" s="16">
        <v>6</v>
      </c>
      <c r="U224" s="16" t="s">
        <v>106</v>
      </c>
      <c r="V224" s="16">
        <f>LEN(U224)</f>
        <v>7</v>
      </c>
      <c r="W224" s="16" t="s">
        <v>26</v>
      </c>
      <c r="X224" s="20">
        <v>2604607</v>
      </c>
      <c r="Y224" s="18">
        <f>(X224-AA224)</f>
        <v>9960</v>
      </c>
      <c r="Z224" s="21">
        <f>Y224*100/X224</f>
        <v>0.38239934086025262</v>
      </c>
      <c r="AA224" s="22">
        <v>2594647</v>
      </c>
      <c r="AB224" s="22">
        <v>2489964</v>
      </c>
      <c r="AC224" s="23">
        <f>(AB224*100)/AA224</f>
        <v>95.965424198359159</v>
      </c>
      <c r="AD224" s="22">
        <v>2418139</v>
      </c>
      <c r="AE224" s="24">
        <v>0.97115420142599995</v>
      </c>
      <c r="AF224" s="24">
        <v>0.187631572754</v>
      </c>
      <c r="AG224" s="22">
        <v>2393166</v>
      </c>
      <c r="AH224" s="24">
        <v>0.96112473915300001</v>
      </c>
      <c r="AI224" s="24">
        <v>3.10187378002</v>
      </c>
      <c r="AJ224" s="25" t="s">
        <v>1326</v>
      </c>
      <c r="AK224" s="24">
        <v>85.559899999999999</v>
      </c>
      <c r="AL224" s="24">
        <v>0.17393</v>
      </c>
      <c r="AM224" s="26">
        <v>0.20843500000000001</v>
      </c>
      <c r="AN224" s="24">
        <v>84.552099999999996</v>
      </c>
      <c r="AO224" s="24">
        <v>0.18551699999999999</v>
      </c>
      <c r="AP224" s="24">
        <v>89.464799999999997</v>
      </c>
      <c r="AQ224" s="24">
        <v>0.16941800000000001</v>
      </c>
      <c r="AR224" s="24">
        <v>89.477599999999995</v>
      </c>
      <c r="AS224" s="24">
        <v>0.16941800000000001</v>
      </c>
    </row>
    <row r="225" spans="1:45">
      <c r="A225" s="15" t="s">
        <v>573</v>
      </c>
      <c r="B225" s="16" t="s">
        <v>238</v>
      </c>
      <c r="C225" s="16" t="s">
        <v>716</v>
      </c>
      <c r="D225" s="16" t="s">
        <v>239</v>
      </c>
      <c r="E225" s="16" t="s">
        <v>191</v>
      </c>
      <c r="F225" s="16" t="s">
        <v>1188</v>
      </c>
      <c r="G225" s="18" t="s">
        <v>139</v>
      </c>
      <c r="H225" s="16" t="s">
        <v>18</v>
      </c>
      <c r="I225" s="16" t="s">
        <v>19</v>
      </c>
      <c r="J225" s="17">
        <v>35</v>
      </c>
      <c r="K225" s="18">
        <v>50</v>
      </c>
      <c r="L225" s="19">
        <f>J225*K225</f>
        <v>1750</v>
      </c>
      <c r="M225" s="16" t="s">
        <v>20</v>
      </c>
      <c r="N225" s="16" t="s">
        <v>240</v>
      </c>
      <c r="O225" s="16" t="s">
        <v>22</v>
      </c>
      <c r="P225" s="17" t="s">
        <v>21</v>
      </c>
      <c r="Q225" s="16" t="s">
        <v>23</v>
      </c>
      <c r="R225" s="16">
        <v>7</v>
      </c>
      <c r="S225" s="16" t="s">
        <v>31</v>
      </c>
      <c r="T225" s="16">
        <v>6</v>
      </c>
      <c r="U225" s="16" t="s">
        <v>166</v>
      </c>
      <c r="V225" s="16">
        <f>LEN(U225)</f>
        <v>9</v>
      </c>
      <c r="W225" s="16" t="s">
        <v>26</v>
      </c>
      <c r="X225" s="20">
        <v>3672502</v>
      </c>
      <c r="Y225" s="18">
        <f>(X225-AA225)</f>
        <v>28244</v>
      </c>
      <c r="Z225" s="21">
        <f>Y225*100/X225</f>
        <v>0.76906697395944235</v>
      </c>
      <c r="AA225" s="22">
        <v>3644258</v>
      </c>
      <c r="AB225" s="22">
        <v>3499014</v>
      </c>
      <c r="AC225" s="23">
        <f>(AB225*100)/AA225</f>
        <v>96.014442446171486</v>
      </c>
      <c r="AD225" s="22">
        <v>3405682</v>
      </c>
      <c r="AE225" s="24">
        <v>0.97332619989500002</v>
      </c>
      <c r="AF225" s="24">
        <v>0.26280729962400001</v>
      </c>
      <c r="AG225" s="22">
        <v>3373784</v>
      </c>
      <c r="AH225" s="24">
        <v>0.96420991742200002</v>
      </c>
      <c r="AI225" s="24">
        <v>4.3506152269299996</v>
      </c>
      <c r="AJ225" s="25" t="s">
        <v>1326</v>
      </c>
      <c r="AK225" s="24">
        <v>125.438</v>
      </c>
      <c r="AL225" s="24">
        <v>7.3130700000000007E-2</v>
      </c>
      <c r="AM225" s="26">
        <v>0.21770800000000001</v>
      </c>
      <c r="AN225" s="24">
        <v>123.88</v>
      </c>
      <c r="AO225" s="24">
        <v>7.1084400000000006E-2</v>
      </c>
      <c r="AP225" s="24">
        <v>130.578</v>
      </c>
      <c r="AQ225" s="24">
        <v>0.106491</v>
      </c>
      <c r="AR225" s="24">
        <v>130.64099999999999</v>
      </c>
      <c r="AS225" s="24">
        <v>0.106491</v>
      </c>
    </row>
    <row r="226" spans="1:45">
      <c r="A226" s="15" t="s">
        <v>574</v>
      </c>
      <c r="B226" s="16" t="s">
        <v>238</v>
      </c>
      <c r="C226" s="16" t="s">
        <v>716</v>
      </c>
      <c r="D226" s="16" t="s">
        <v>239</v>
      </c>
      <c r="E226" s="16" t="s">
        <v>191</v>
      </c>
      <c r="F226" s="16" t="s">
        <v>1188</v>
      </c>
      <c r="G226" s="18" t="s">
        <v>139</v>
      </c>
      <c r="H226" s="16" t="s">
        <v>18</v>
      </c>
      <c r="I226" s="16" t="s">
        <v>19</v>
      </c>
      <c r="J226" s="17">
        <v>18.2</v>
      </c>
      <c r="K226" s="18">
        <v>60</v>
      </c>
      <c r="L226" s="19">
        <f>J226*K226</f>
        <v>1092</v>
      </c>
      <c r="M226" s="16" t="s">
        <v>20</v>
      </c>
      <c r="N226" s="16" t="s">
        <v>241</v>
      </c>
      <c r="O226" s="16" t="s">
        <v>22</v>
      </c>
      <c r="P226" s="17" t="s">
        <v>21</v>
      </c>
      <c r="Q226" s="16" t="s">
        <v>23</v>
      </c>
      <c r="R226" s="16">
        <v>7</v>
      </c>
      <c r="S226" s="16" t="s">
        <v>34</v>
      </c>
      <c r="T226" s="16">
        <v>6</v>
      </c>
      <c r="U226" s="16" t="s">
        <v>167</v>
      </c>
      <c r="V226" s="16">
        <f>LEN(U226)</f>
        <v>5</v>
      </c>
      <c r="W226" s="16" t="s">
        <v>26</v>
      </c>
      <c r="X226" s="20">
        <v>11107648</v>
      </c>
      <c r="Y226" s="18">
        <f>(X226-AA226)</f>
        <v>214597</v>
      </c>
      <c r="Z226" s="21">
        <f>Y226*100/X226</f>
        <v>1.9319751580172508</v>
      </c>
      <c r="AA226" s="22">
        <v>10893051</v>
      </c>
      <c r="AB226" s="22">
        <v>10296748</v>
      </c>
      <c r="AC226" s="23">
        <f>(AB226*100)/AA226</f>
        <v>94.525840372912967</v>
      </c>
      <c r="AD226" s="22">
        <v>9993386</v>
      </c>
      <c r="AE226" s="24">
        <v>0.97053807668199998</v>
      </c>
      <c r="AF226" s="24">
        <v>0.74872111675599995</v>
      </c>
      <c r="AG226" s="22">
        <v>9927545</v>
      </c>
      <c r="AH226" s="24">
        <v>0.96414372770900003</v>
      </c>
      <c r="AI226" s="24">
        <v>12.4292420206</v>
      </c>
      <c r="AJ226" s="25" t="s">
        <v>1326</v>
      </c>
      <c r="AK226" s="24">
        <v>394.29</v>
      </c>
      <c r="AL226" s="24">
        <v>6.0724599999999997E-2</v>
      </c>
      <c r="AM226" s="26">
        <v>0.21477599999999999</v>
      </c>
      <c r="AN226" s="24">
        <v>389.84100000000001</v>
      </c>
      <c r="AO226" s="24">
        <v>6.7518300000000003E-2</v>
      </c>
      <c r="AP226" s="24">
        <v>407.06900000000002</v>
      </c>
      <c r="AQ226" s="24">
        <v>6.7767099999999997E-2</v>
      </c>
      <c r="AR226" s="24">
        <v>407.19600000000003</v>
      </c>
      <c r="AS226" s="24">
        <v>6.7767099999999997E-2</v>
      </c>
    </row>
    <row r="227" spans="1:45">
      <c r="A227" s="15" t="s">
        <v>575</v>
      </c>
      <c r="B227" s="27" t="s">
        <v>238</v>
      </c>
      <c r="C227" s="27" t="s">
        <v>716</v>
      </c>
      <c r="D227" s="27" t="s">
        <v>239</v>
      </c>
      <c r="E227" s="27" t="s">
        <v>191</v>
      </c>
      <c r="F227" s="16" t="s">
        <v>1188</v>
      </c>
      <c r="G227" s="27" t="s">
        <v>139</v>
      </c>
      <c r="H227" s="27" t="s">
        <v>18</v>
      </c>
      <c r="I227" s="27" t="s">
        <v>19</v>
      </c>
      <c r="J227" s="46">
        <v>72.400000000000006</v>
      </c>
      <c r="K227" s="46">
        <v>50</v>
      </c>
      <c r="L227" s="19">
        <f>J227*K227</f>
        <v>3620.0000000000005</v>
      </c>
      <c r="M227" s="27" t="s">
        <v>20</v>
      </c>
      <c r="N227" s="27" t="s">
        <v>242</v>
      </c>
      <c r="O227" s="27" t="s">
        <v>22</v>
      </c>
      <c r="P227" s="27" t="s">
        <v>21</v>
      </c>
      <c r="Q227" s="27" t="s">
        <v>23</v>
      </c>
      <c r="R227" s="31">
        <v>7</v>
      </c>
      <c r="S227" s="27" t="s">
        <v>37</v>
      </c>
      <c r="T227" s="31">
        <v>6</v>
      </c>
      <c r="U227" s="27" t="s">
        <v>168</v>
      </c>
      <c r="V227" s="31">
        <f>LEN(U227)</f>
        <v>10</v>
      </c>
      <c r="W227" s="27" t="s">
        <v>26</v>
      </c>
      <c r="X227" s="20">
        <v>17719732</v>
      </c>
      <c r="Y227" s="18">
        <f>(X227-AA227)</f>
        <v>200869</v>
      </c>
      <c r="Z227" s="21">
        <f>Y227*100/X227</f>
        <v>1.1335893793427576</v>
      </c>
      <c r="AA227" s="22">
        <v>17518863</v>
      </c>
      <c r="AB227" s="22">
        <v>16597916</v>
      </c>
      <c r="AC227" s="23">
        <f>(AB227*100)/AA227</f>
        <v>94.743112038720781</v>
      </c>
      <c r="AD227" s="22">
        <v>16037461</v>
      </c>
      <c r="AE227" s="24">
        <v>0.96623341147200004</v>
      </c>
      <c r="AF227" s="24">
        <v>1.21</v>
      </c>
      <c r="AG227" s="22">
        <v>15881157</v>
      </c>
      <c r="AH227" s="24">
        <v>0.95681632561600005</v>
      </c>
      <c r="AI227" s="24">
        <v>19.967779452199999</v>
      </c>
      <c r="AJ227" s="25" t="s">
        <v>1326</v>
      </c>
      <c r="AK227" s="24">
        <v>566.74699999999996</v>
      </c>
      <c r="AL227" s="24">
        <v>8.6026500000000006E-2</v>
      </c>
      <c r="AM227" s="26">
        <v>0.20883099999999999</v>
      </c>
      <c r="AN227" s="24">
        <v>560.91099999999994</v>
      </c>
      <c r="AO227" s="24">
        <v>0.11387799999999999</v>
      </c>
      <c r="AP227" s="24">
        <v>586.39099999999996</v>
      </c>
      <c r="AQ227" s="24">
        <v>0.130694</v>
      </c>
      <c r="AR227" s="24">
        <v>586.49800000000005</v>
      </c>
      <c r="AS227" s="24">
        <v>0.130694</v>
      </c>
    </row>
    <row r="228" spans="1:45">
      <c r="A228" s="15" t="s">
        <v>576</v>
      </c>
      <c r="B228" s="16" t="s">
        <v>238</v>
      </c>
      <c r="C228" s="16" t="s">
        <v>716</v>
      </c>
      <c r="D228" s="16" t="s">
        <v>239</v>
      </c>
      <c r="E228" s="16" t="s">
        <v>191</v>
      </c>
      <c r="F228" s="16" t="s">
        <v>1188</v>
      </c>
      <c r="G228" s="18" t="s">
        <v>139</v>
      </c>
      <c r="H228" s="16" t="s">
        <v>18</v>
      </c>
      <c r="I228" s="16" t="s">
        <v>19</v>
      </c>
      <c r="J228" s="17">
        <v>32.6</v>
      </c>
      <c r="K228" s="18">
        <v>50</v>
      </c>
      <c r="L228" s="19">
        <f>J228*K228</f>
        <v>1630</v>
      </c>
      <c r="M228" s="16" t="s">
        <v>20</v>
      </c>
      <c r="N228" s="16" t="s">
        <v>243</v>
      </c>
      <c r="O228" s="16" t="s">
        <v>22</v>
      </c>
      <c r="P228" s="17" t="s">
        <v>21</v>
      </c>
      <c r="Q228" s="16" t="s">
        <v>23</v>
      </c>
      <c r="R228" s="16">
        <v>7</v>
      </c>
      <c r="S228" s="16" t="s">
        <v>40</v>
      </c>
      <c r="T228" s="16">
        <v>7</v>
      </c>
      <c r="U228" s="16" t="s">
        <v>140</v>
      </c>
      <c r="V228" s="16">
        <f>LEN(U228)</f>
        <v>9</v>
      </c>
      <c r="W228" s="16" t="s">
        <v>26</v>
      </c>
      <c r="X228" s="20">
        <v>1098689</v>
      </c>
      <c r="Y228" s="18">
        <f>(X228-AA228)</f>
        <v>14971</v>
      </c>
      <c r="Z228" s="21">
        <f>Y228*100/X228</f>
        <v>1.3626240000582512</v>
      </c>
      <c r="AA228" s="22">
        <v>1083718</v>
      </c>
      <c r="AB228" s="22">
        <v>1036558</v>
      </c>
      <c r="AC228" s="23">
        <f>(AB228*100)/AA228</f>
        <v>95.648314413897339</v>
      </c>
      <c r="AD228" s="22">
        <v>1003837</v>
      </c>
      <c r="AE228" s="24">
        <v>0.96843302545499999</v>
      </c>
      <c r="AF228" s="24">
        <v>7.6826247883000007E-2</v>
      </c>
      <c r="AG228" s="22">
        <v>996092</v>
      </c>
      <c r="AH228" s="24">
        <v>0.96096118113999995</v>
      </c>
      <c r="AI228" s="24">
        <v>1.2738644992699999</v>
      </c>
      <c r="AJ228" s="25" t="s">
        <v>1326</v>
      </c>
      <c r="AK228" s="24">
        <v>42.054600000000001</v>
      </c>
      <c r="AL228" s="24">
        <v>0.766648</v>
      </c>
      <c r="AM228" s="26">
        <v>0.19226499999999999</v>
      </c>
      <c r="AN228" s="24">
        <v>41.499899999999997</v>
      </c>
      <c r="AO228" s="24">
        <v>0.806257</v>
      </c>
      <c r="AP228" s="24">
        <v>44.450400000000002</v>
      </c>
      <c r="AQ228" s="24">
        <v>0.54213699999999998</v>
      </c>
      <c r="AR228" s="24">
        <v>44.461799999999997</v>
      </c>
      <c r="AS228" s="24">
        <v>0.54697700000000005</v>
      </c>
    </row>
    <row r="229" spans="1:45">
      <c r="A229" s="15" t="s">
        <v>577</v>
      </c>
      <c r="B229" s="16" t="s">
        <v>238</v>
      </c>
      <c r="C229" s="16" t="s">
        <v>716</v>
      </c>
      <c r="D229" s="16" t="s">
        <v>239</v>
      </c>
      <c r="E229" s="16" t="s">
        <v>191</v>
      </c>
      <c r="F229" s="16" t="s">
        <v>1188</v>
      </c>
      <c r="G229" s="18" t="s">
        <v>139</v>
      </c>
      <c r="H229" s="16" t="s">
        <v>18</v>
      </c>
      <c r="I229" s="16" t="s">
        <v>19</v>
      </c>
      <c r="J229" s="17">
        <v>83.8</v>
      </c>
      <c r="K229" s="18">
        <v>50</v>
      </c>
      <c r="L229" s="19">
        <f>J229*K229</f>
        <v>4190</v>
      </c>
      <c r="M229" s="16" t="s">
        <v>20</v>
      </c>
      <c r="N229" s="16" t="s">
        <v>244</v>
      </c>
      <c r="O229" s="16" t="s">
        <v>22</v>
      </c>
      <c r="P229" s="17" t="s">
        <v>21</v>
      </c>
      <c r="Q229" s="16" t="s">
        <v>23</v>
      </c>
      <c r="R229" s="16">
        <v>7</v>
      </c>
      <c r="S229" s="16" t="s">
        <v>43</v>
      </c>
      <c r="T229" s="16">
        <v>7</v>
      </c>
      <c r="U229" s="16" t="s">
        <v>142</v>
      </c>
      <c r="V229" s="16">
        <f>LEN(U229)</f>
        <v>7</v>
      </c>
      <c r="W229" s="16" t="s">
        <v>26</v>
      </c>
      <c r="X229" s="20">
        <v>1306679</v>
      </c>
      <c r="Y229" s="18">
        <f>(X229-AA229)</f>
        <v>10683</v>
      </c>
      <c r="Z229" s="21">
        <f>Y229*100/X229</f>
        <v>0.81756881376374768</v>
      </c>
      <c r="AA229" s="22">
        <v>1295996</v>
      </c>
      <c r="AB229" s="22">
        <v>1249825</v>
      </c>
      <c r="AC229" s="23">
        <f>(AB229*100)/AA229</f>
        <v>96.437411843863714</v>
      </c>
      <c r="AD229" s="22">
        <v>1207115</v>
      </c>
      <c r="AE229" s="24">
        <v>0.96582721580999997</v>
      </c>
      <c r="AF229" s="24">
        <v>9.3203795005199999E-2</v>
      </c>
      <c r="AG229" s="22">
        <v>1197013</v>
      </c>
      <c r="AH229" s="24">
        <v>0.95774448422799996</v>
      </c>
      <c r="AI229" s="24">
        <v>1.54445485347</v>
      </c>
      <c r="AJ229" s="25" t="s">
        <v>1326</v>
      </c>
      <c r="AK229" s="24">
        <v>49.186700000000002</v>
      </c>
      <c r="AL229" s="24">
        <v>0.96335000000000004</v>
      </c>
      <c r="AM229" s="26">
        <v>0.188916</v>
      </c>
      <c r="AN229" s="24">
        <v>48.5381</v>
      </c>
      <c r="AO229" s="24">
        <v>1.0312399999999999</v>
      </c>
      <c r="AP229" s="24">
        <v>52.098500000000001</v>
      </c>
      <c r="AQ229" s="24">
        <v>0.86645000000000005</v>
      </c>
      <c r="AR229" s="24">
        <v>52.109200000000001</v>
      </c>
      <c r="AS229" s="24">
        <v>0.86160999999999999</v>
      </c>
    </row>
    <row r="230" spans="1:45">
      <c r="A230" s="15" t="s">
        <v>578</v>
      </c>
      <c r="B230" s="16" t="s">
        <v>238</v>
      </c>
      <c r="C230" s="16" t="s">
        <v>716</v>
      </c>
      <c r="D230" s="16" t="s">
        <v>239</v>
      </c>
      <c r="E230" s="16" t="s">
        <v>191</v>
      </c>
      <c r="F230" s="16" t="s">
        <v>1188</v>
      </c>
      <c r="G230" s="18" t="s">
        <v>139</v>
      </c>
      <c r="H230" s="16" t="s">
        <v>18</v>
      </c>
      <c r="I230" s="16" t="s">
        <v>19</v>
      </c>
      <c r="J230" s="17">
        <v>31.2</v>
      </c>
      <c r="K230" s="18">
        <v>50</v>
      </c>
      <c r="L230" s="19">
        <f>J230*K230</f>
        <v>1560</v>
      </c>
      <c r="M230" s="16" t="s">
        <v>20</v>
      </c>
      <c r="N230" s="16" t="s">
        <v>245</v>
      </c>
      <c r="O230" s="16" t="s">
        <v>22</v>
      </c>
      <c r="P230" s="17" t="s">
        <v>21</v>
      </c>
      <c r="Q230" s="16" t="s">
        <v>23</v>
      </c>
      <c r="R230" s="16">
        <v>7</v>
      </c>
      <c r="S230" s="16" t="s">
        <v>46</v>
      </c>
      <c r="T230" s="16">
        <v>7</v>
      </c>
      <c r="U230" s="16" t="s">
        <v>144</v>
      </c>
      <c r="V230" s="16">
        <f>LEN(U230)</f>
        <v>9</v>
      </c>
      <c r="W230" s="16" t="s">
        <v>26</v>
      </c>
      <c r="X230" s="20">
        <v>1032244</v>
      </c>
      <c r="Y230" s="18">
        <f>(X230-AA230)</f>
        <v>7520</v>
      </c>
      <c r="Z230" s="21">
        <f>Y230*100/X230</f>
        <v>0.728509925947741</v>
      </c>
      <c r="AA230" s="22">
        <v>1024724</v>
      </c>
      <c r="AB230" s="22">
        <v>988382</v>
      </c>
      <c r="AC230" s="23">
        <f>(AB230*100)/AA230</f>
        <v>96.453484060098134</v>
      </c>
      <c r="AD230" s="22">
        <v>957254</v>
      </c>
      <c r="AE230" s="24">
        <v>0.96850610391500003</v>
      </c>
      <c r="AF230" s="24">
        <v>7.4199355561300001E-2</v>
      </c>
      <c r="AG230" s="22">
        <v>948367</v>
      </c>
      <c r="AH230" s="24">
        <v>0.95951464109999995</v>
      </c>
      <c r="AI230" s="24">
        <v>1.2281235028299999</v>
      </c>
      <c r="AJ230" s="25" t="s">
        <v>1326</v>
      </c>
      <c r="AK230" s="24">
        <v>37.5261</v>
      </c>
      <c r="AL230" s="24">
        <v>2.01322</v>
      </c>
      <c r="AM230" s="26">
        <v>0.176764</v>
      </c>
      <c r="AN230" s="24">
        <v>37.050600000000003</v>
      </c>
      <c r="AO230" s="24">
        <v>2.10955</v>
      </c>
      <c r="AP230" s="24">
        <v>39.463799999999999</v>
      </c>
      <c r="AQ230" s="24">
        <v>1.63609</v>
      </c>
      <c r="AR230" s="24">
        <v>39.482300000000002</v>
      </c>
      <c r="AS230" s="24">
        <v>1.6264099999999999</v>
      </c>
    </row>
    <row r="231" spans="1:45">
      <c r="A231" s="15" t="s">
        <v>579</v>
      </c>
      <c r="B231" s="16" t="s">
        <v>238</v>
      </c>
      <c r="C231" s="16" t="s">
        <v>716</v>
      </c>
      <c r="D231" s="16" t="s">
        <v>239</v>
      </c>
      <c r="E231" s="16" t="s">
        <v>191</v>
      </c>
      <c r="F231" s="16" t="s">
        <v>1188</v>
      </c>
      <c r="G231" s="18" t="s">
        <v>139</v>
      </c>
      <c r="H231" s="16" t="s">
        <v>18</v>
      </c>
      <c r="I231" s="16" t="s">
        <v>19</v>
      </c>
      <c r="J231" s="17">
        <v>38.6</v>
      </c>
      <c r="K231" s="18">
        <v>50</v>
      </c>
      <c r="L231" s="19">
        <f>J231*K231</f>
        <v>1930</v>
      </c>
      <c r="M231" s="16" t="s">
        <v>20</v>
      </c>
      <c r="N231" s="16" t="s">
        <v>246</v>
      </c>
      <c r="O231" s="16" t="s">
        <v>22</v>
      </c>
      <c r="P231" s="17" t="s">
        <v>21</v>
      </c>
      <c r="Q231" s="16" t="s">
        <v>23</v>
      </c>
      <c r="R231" s="16">
        <v>7</v>
      </c>
      <c r="S231" s="16" t="s">
        <v>24</v>
      </c>
      <c r="T231" s="16">
        <v>7</v>
      </c>
      <c r="U231" s="16" t="s">
        <v>85</v>
      </c>
      <c r="V231" s="16">
        <f>LEN(U231)</f>
        <v>7</v>
      </c>
      <c r="W231" s="16" t="s">
        <v>26</v>
      </c>
      <c r="X231" s="20">
        <v>1269073</v>
      </c>
      <c r="Y231" s="18">
        <f>(X231-AA231)</f>
        <v>13413</v>
      </c>
      <c r="Z231" s="21">
        <f>Y231*100/X231</f>
        <v>1.0569131956948103</v>
      </c>
      <c r="AA231" s="22">
        <v>1255660</v>
      </c>
      <c r="AB231" s="22">
        <v>1202353</v>
      </c>
      <c r="AC231" s="23">
        <f>(AB231*100)/AA231</f>
        <v>95.754662886450149</v>
      </c>
      <c r="AD231" s="22">
        <v>1164492</v>
      </c>
      <c r="AE231" s="24">
        <v>0.968510911521</v>
      </c>
      <c r="AF231" s="24">
        <v>8.94943137513E-2</v>
      </c>
      <c r="AG231" s="22">
        <v>1154251</v>
      </c>
      <c r="AH231" s="24">
        <v>0.95999344618399995</v>
      </c>
      <c r="AI231" s="24">
        <v>1.48293032611</v>
      </c>
      <c r="AJ231" s="25" t="s">
        <v>1326</v>
      </c>
      <c r="AK231" s="24">
        <v>46.202800000000003</v>
      </c>
      <c r="AL231" s="24">
        <v>0.73318399999999995</v>
      </c>
      <c r="AM231" s="26">
        <v>0.180724</v>
      </c>
      <c r="AN231" s="24">
        <v>45.594299999999997</v>
      </c>
      <c r="AO231" s="24">
        <v>0.77479600000000004</v>
      </c>
      <c r="AP231" s="24">
        <v>48.770899999999997</v>
      </c>
      <c r="AQ231" s="24">
        <v>0.716395</v>
      </c>
      <c r="AR231" s="24">
        <v>48.775599999999997</v>
      </c>
      <c r="AS231" s="24">
        <v>0.716395</v>
      </c>
    </row>
    <row r="232" spans="1:45">
      <c r="A232" s="15" t="s">
        <v>580</v>
      </c>
      <c r="B232" s="16" t="s">
        <v>238</v>
      </c>
      <c r="C232" s="16" t="s">
        <v>716</v>
      </c>
      <c r="D232" s="16" t="s">
        <v>239</v>
      </c>
      <c r="E232" s="16" t="s">
        <v>191</v>
      </c>
      <c r="F232" s="16" t="s">
        <v>1188</v>
      </c>
      <c r="G232" s="18" t="s">
        <v>139</v>
      </c>
      <c r="H232" s="16" t="s">
        <v>18</v>
      </c>
      <c r="I232" s="16" t="s">
        <v>19</v>
      </c>
      <c r="J232" s="17">
        <v>55.2</v>
      </c>
      <c r="K232" s="18">
        <v>50</v>
      </c>
      <c r="L232" s="19">
        <f>J232*K232</f>
        <v>2760</v>
      </c>
      <c r="M232" s="16" t="s">
        <v>20</v>
      </c>
      <c r="N232" s="16" t="s">
        <v>247</v>
      </c>
      <c r="O232" s="16" t="s">
        <v>22</v>
      </c>
      <c r="P232" s="17" t="s">
        <v>21</v>
      </c>
      <c r="Q232" s="16" t="s">
        <v>23</v>
      </c>
      <c r="R232" s="16">
        <v>7</v>
      </c>
      <c r="S232" s="16" t="s">
        <v>28</v>
      </c>
      <c r="T232" s="16">
        <v>7</v>
      </c>
      <c r="U232" s="16" t="s">
        <v>71</v>
      </c>
      <c r="V232" s="16">
        <f>LEN(U232)</f>
        <v>7</v>
      </c>
      <c r="W232" s="16" t="s">
        <v>26</v>
      </c>
      <c r="X232" s="20">
        <v>2465790</v>
      </c>
      <c r="Y232" s="18">
        <f>(X232-AA232)</f>
        <v>107028</v>
      </c>
      <c r="Z232" s="21">
        <f>Y232*100/X232</f>
        <v>4.3405156156850344</v>
      </c>
      <c r="AA232" s="22">
        <v>2358762</v>
      </c>
      <c r="AB232" s="22">
        <v>2255590</v>
      </c>
      <c r="AC232" s="23">
        <f>(AB232*100)/AA232</f>
        <v>95.626010593692797</v>
      </c>
      <c r="AD232" s="22">
        <v>2194976</v>
      </c>
      <c r="AE232" s="24">
        <v>0.97312720840199995</v>
      </c>
      <c r="AF232" s="24">
        <v>0.16382647417599999</v>
      </c>
      <c r="AG232" s="22">
        <v>2182956</v>
      </c>
      <c r="AH232" s="24">
        <v>0.96779822574100005</v>
      </c>
      <c r="AI232" s="24">
        <v>2.7236547464899998</v>
      </c>
      <c r="AJ232" s="25" t="s">
        <v>1326</v>
      </c>
      <c r="AK232" s="24">
        <v>90.680700000000002</v>
      </c>
      <c r="AL232" s="24">
        <v>0.119327</v>
      </c>
      <c r="AM232" s="26">
        <v>0.208761</v>
      </c>
      <c r="AN232" s="24">
        <v>89.577399999999997</v>
      </c>
      <c r="AO232" s="24">
        <v>0.125606</v>
      </c>
      <c r="AP232" s="24">
        <v>93.029300000000006</v>
      </c>
      <c r="AQ232" s="24">
        <v>0.18878</v>
      </c>
      <c r="AR232" s="24">
        <v>93.047499999999999</v>
      </c>
      <c r="AS232" s="24">
        <v>0.18878</v>
      </c>
    </row>
    <row r="233" spans="1:45">
      <c r="A233" s="15" t="s">
        <v>581</v>
      </c>
      <c r="B233" s="16" t="s">
        <v>238</v>
      </c>
      <c r="C233" s="16" t="s">
        <v>716</v>
      </c>
      <c r="D233" s="16" t="s">
        <v>239</v>
      </c>
      <c r="E233" s="16" t="s">
        <v>191</v>
      </c>
      <c r="F233" s="16" t="s">
        <v>1188</v>
      </c>
      <c r="G233" s="18" t="s">
        <v>139</v>
      </c>
      <c r="H233" s="16" t="s">
        <v>18</v>
      </c>
      <c r="I233" s="16" t="s">
        <v>19</v>
      </c>
      <c r="J233" s="17">
        <v>97.2</v>
      </c>
      <c r="K233" s="18">
        <v>50</v>
      </c>
      <c r="L233" s="19">
        <f>J233*K233</f>
        <v>4860</v>
      </c>
      <c r="M233" s="16" t="s">
        <v>20</v>
      </c>
      <c r="N233" s="16" t="s">
        <v>248</v>
      </c>
      <c r="O233" s="16" t="s">
        <v>22</v>
      </c>
      <c r="P233" s="17" t="s">
        <v>21</v>
      </c>
      <c r="Q233" s="16" t="s">
        <v>23</v>
      </c>
      <c r="R233" s="16">
        <v>7</v>
      </c>
      <c r="S233" s="16" t="s">
        <v>31</v>
      </c>
      <c r="T233" s="16">
        <v>7</v>
      </c>
      <c r="U233" s="16" t="s">
        <v>134</v>
      </c>
      <c r="V233" s="16">
        <f>LEN(U233)</f>
        <v>9</v>
      </c>
      <c r="W233" s="16" t="s">
        <v>26</v>
      </c>
      <c r="X233" s="20">
        <v>3272493</v>
      </c>
      <c r="Y233" s="18">
        <f>(X233-AA233)</f>
        <v>99524</v>
      </c>
      <c r="Z233" s="21">
        <f>Y233*100/X233</f>
        <v>3.0412288124069327</v>
      </c>
      <c r="AA233" s="22">
        <v>3172969</v>
      </c>
      <c r="AB233" s="22">
        <v>3050410</v>
      </c>
      <c r="AC233" s="23">
        <f>(AB233*100)/AA233</f>
        <v>96.137403170342978</v>
      </c>
      <c r="AD233" s="22">
        <v>2963046</v>
      </c>
      <c r="AE233" s="24">
        <v>0.97135991555199996</v>
      </c>
      <c r="AF233" s="24">
        <v>0.224188475852</v>
      </c>
      <c r="AG233" s="22">
        <v>2940922</v>
      </c>
      <c r="AH233" s="24">
        <v>0.96410712002599996</v>
      </c>
      <c r="AI233" s="24">
        <v>3.7184255252599998</v>
      </c>
      <c r="AJ233" s="25" t="s">
        <v>1326</v>
      </c>
      <c r="AK233" s="24">
        <v>121.17100000000001</v>
      </c>
      <c r="AL233" s="24">
        <v>0.120878</v>
      </c>
      <c r="AM233" s="26">
        <v>0.207874</v>
      </c>
      <c r="AN233" s="24">
        <v>119.697</v>
      </c>
      <c r="AO233" s="24">
        <v>0.129806</v>
      </c>
      <c r="AP233" s="24">
        <v>125.29300000000001</v>
      </c>
      <c r="AQ233" s="24">
        <v>0.15973699999999999</v>
      </c>
      <c r="AR233" s="24">
        <v>125.32899999999999</v>
      </c>
      <c r="AS233" s="24">
        <v>0.15973699999999999</v>
      </c>
    </row>
    <row r="234" spans="1:45">
      <c r="A234" s="15" t="s">
        <v>582</v>
      </c>
      <c r="B234" s="16" t="s">
        <v>238</v>
      </c>
      <c r="C234" s="16" t="s">
        <v>716</v>
      </c>
      <c r="D234" s="16" t="s">
        <v>239</v>
      </c>
      <c r="E234" s="16" t="s">
        <v>191</v>
      </c>
      <c r="F234" s="16" t="s">
        <v>1188</v>
      </c>
      <c r="G234" s="18" t="s">
        <v>139</v>
      </c>
      <c r="H234" s="16" t="s">
        <v>18</v>
      </c>
      <c r="I234" s="16" t="s">
        <v>19</v>
      </c>
      <c r="J234" s="17">
        <v>18</v>
      </c>
      <c r="K234" s="18">
        <v>60</v>
      </c>
      <c r="L234" s="19">
        <f>J234*K234</f>
        <v>1080</v>
      </c>
      <c r="M234" s="16" t="s">
        <v>20</v>
      </c>
      <c r="N234" s="16" t="s">
        <v>249</v>
      </c>
      <c r="O234" s="16" t="s">
        <v>22</v>
      </c>
      <c r="P234" s="17" t="s">
        <v>21</v>
      </c>
      <c r="Q234" s="16" t="s">
        <v>23</v>
      </c>
      <c r="R234" s="16">
        <v>7</v>
      </c>
      <c r="S234" s="16" t="s">
        <v>34</v>
      </c>
      <c r="T234" s="16">
        <v>7</v>
      </c>
      <c r="U234" s="16" t="s">
        <v>131</v>
      </c>
      <c r="V234" s="16">
        <f>LEN(U234)</f>
        <v>9</v>
      </c>
      <c r="W234" s="16" t="s">
        <v>26</v>
      </c>
      <c r="X234" s="20">
        <v>856021</v>
      </c>
      <c r="Y234" s="18">
        <f>(X234-AA234)</f>
        <v>11315</v>
      </c>
      <c r="Z234" s="21">
        <f>Y234*100/X234</f>
        <v>1.3218133667281526</v>
      </c>
      <c r="AA234" s="22">
        <v>844706</v>
      </c>
      <c r="AB234" s="22">
        <v>812342</v>
      </c>
      <c r="AC234" s="23">
        <f>(AB234*100)/AA234</f>
        <v>96.168607775959913</v>
      </c>
      <c r="AD234" s="22">
        <v>787246</v>
      </c>
      <c r="AE234" s="24">
        <v>0.96910660780799995</v>
      </c>
      <c r="AF234" s="24">
        <v>5.9839792162799998E-2</v>
      </c>
      <c r="AG234" s="22">
        <v>780269</v>
      </c>
      <c r="AH234" s="24">
        <v>0.96051786070400003</v>
      </c>
      <c r="AI234" s="24">
        <v>0.99190529735900002</v>
      </c>
      <c r="AJ234" s="25" t="s">
        <v>1326</v>
      </c>
      <c r="AK234" s="24">
        <v>32.1571</v>
      </c>
      <c r="AL234" s="24">
        <v>1.5653699999999999</v>
      </c>
      <c r="AM234" s="26">
        <v>0.181229</v>
      </c>
      <c r="AN234" s="24">
        <v>31.717600000000001</v>
      </c>
      <c r="AO234" s="24">
        <v>1.6938200000000001</v>
      </c>
      <c r="AP234" s="24">
        <v>33.4923</v>
      </c>
      <c r="AQ234" s="24">
        <v>1.3408199999999999</v>
      </c>
      <c r="AR234" s="24">
        <v>33.508000000000003</v>
      </c>
      <c r="AS234" s="24">
        <v>1.3456600000000001</v>
      </c>
    </row>
    <row r="235" spans="1:45">
      <c r="A235" s="15" t="s">
        <v>583</v>
      </c>
      <c r="B235" s="16" t="s">
        <v>238</v>
      </c>
      <c r="C235" s="16" t="s">
        <v>716</v>
      </c>
      <c r="D235" s="16" t="s">
        <v>239</v>
      </c>
      <c r="E235" s="16" t="s">
        <v>191</v>
      </c>
      <c r="F235" s="16" t="s">
        <v>1188</v>
      </c>
      <c r="G235" s="18" t="s">
        <v>139</v>
      </c>
      <c r="H235" s="16" t="s">
        <v>18</v>
      </c>
      <c r="I235" s="16" t="s">
        <v>19</v>
      </c>
      <c r="J235" s="17">
        <v>48.2</v>
      </c>
      <c r="K235" s="18">
        <v>50</v>
      </c>
      <c r="L235" s="19">
        <f>J235*K235</f>
        <v>2410</v>
      </c>
      <c r="M235" s="16" t="s">
        <v>20</v>
      </c>
      <c r="N235" s="16" t="s">
        <v>250</v>
      </c>
      <c r="O235" s="16" t="s">
        <v>22</v>
      </c>
      <c r="P235" s="17" t="s">
        <v>21</v>
      </c>
      <c r="Q235" s="16" t="s">
        <v>23</v>
      </c>
      <c r="R235" s="16">
        <v>7</v>
      </c>
      <c r="S235" s="16" t="s">
        <v>37</v>
      </c>
      <c r="T235" s="16">
        <v>7</v>
      </c>
      <c r="U235" s="16" t="s">
        <v>66</v>
      </c>
      <c r="V235" s="16">
        <f>LEN(U235)</f>
        <v>10</v>
      </c>
      <c r="W235" s="16" t="s">
        <v>26</v>
      </c>
      <c r="X235" s="20">
        <v>2910195</v>
      </c>
      <c r="Y235" s="18">
        <f>(X235-AA235)</f>
        <v>135484</v>
      </c>
      <c r="Z235" s="21">
        <f>Y235*100/X235</f>
        <v>4.6554955939378635</v>
      </c>
      <c r="AA235" s="22">
        <v>2774711</v>
      </c>
      <c r="AB235" s="22">
        <v>2663582</v>
      </c>
      <c r="AC235" s="23">
        <f>(AB235*100)/AA235</f>
        <v>95.994934247206288</v>
      </c>
      <c r="AD235" s="22">
        <v>2567938</v>
      </c>
      <c r="AE235" s="24">
        <v>0.96409196337900005</v>
      </c>
      <c r="AF235" s="24">
        <v>0.19099962351200001</v>
      </c>
      <c r="AG235" s="22">
        <v>2549738</v>
      </c>
      <c r="AH235" s="24">
        <v>0.95725905941699996</v>
      </c>
      <c r="AI235" s="24">
        <v>3.16985398953</v>
      </c>
      <c r="AJ235" s="25" t="s">
        <v>1326</v>
      </c>
      <c r="AK235" s="24">
        <v>107.127</v>
      </c>
      <c r="AL235" s="24">
        <v>0.12618299999999999</v>
      </c>
      <c r="AM235" s="26">
        <v>0.20541599999999999</v>
      </c>
      <c r="AN235" s="24">
        <v>105.791</v>
      </c>
      <c r="AO235" s="24">
        <v>0.14113899999999999</v>
      </c>
      <c r="AP235" s="24">
        <v>111.28700000000001</v>
      </c>
      <c r="AQ235" s="24">
        <v>0.164577</v>
      </c>
      <c r="AR235" s="24">
        <v>111.331</v>
      </c>
      <c r="AS235" s="24">
        <v>0.174258</v>
      </c>
    </row>
    <row r="236" spans="1:45">
      <c r="A236" s="15" t="s">
        <v>584</v>
      </c>
      <c r="B236" s="16" t="s">
        <v>238</v>
      </c>
      <c r="C236" s="16" t="s">
        <v>716</v>
      </c>
      <c r="D236" s="16" t="s">
        <v>239</v>
      </c>
      <c r="E236" s="16" t="s">
        <v>191</v>
      </c>
      <c r="F236" s="16" t="s">
        <v>1188</v>
      </c>
      <c r="G236" s="18" t="s">
        <v>139</v>
      </c>
      <c r="H236" s="16" t="s">
        <v>18</v>
      </c>
      <c r="I236" s="16" t="s">
        <v>19</v>
      </c>
      <c r="J236" s="17">
        <v>61.8</v>
      </c>
      <c r="K236" s="18">
        <v>50</v>
      </c>
      <c r="L236" s="19">
        <f>J236*K236</f>
        <v>3090</v>
      </c>
      <c r="M236" s="16" t="s">
        <v>20</v>
      </c>
      <c r="N236" s="16" t="s">
        <v>251</v>
      </c>
      <c r="O236" s="16" t="s">
        <v>22</v>
      </c>
      <c r="P236" s="17" t="s">
        <v>21</v>
      </c>
      <c r="Q236" s="16" t="s">
        <v>23</v>
      </c>
      <c r="R236" s="16">
        <v>7</v>
      </c>
      <c r="S236" s="16" t="s">
        <v>40</v>
      </c>
      <c r="T236" s="16">
        <v>8</v>
      </c>
      <c r="U236" s="16" t="s">
        <v>63</v>
      </c>
      <c r="V236" s="16">
        <f>LEN(U236)</f>
        <v>7</v>
      </c>
      <c r="W236" s="16" t="s">
        <v>26</v>
      </c>
      <c r="X236" s="20">
        <v>2263414</v>
      </c>
      <c r="Y236" s="18">
        <f>(X236-AA236)</f>
        <v>36091</v>
      </c>
      <c r="Z236" s="21">
        <f>Y236*100/X236</f>
        <v>1.5945381622628472</v>
      </c>
      <c r="AA236" s="22">
        <v>2227323</v>
      </c>
      <c r="AB236" s="22">
        <v>2153699</v>
      </c>
      <c r="AC236" s="23">
        <f>(AB236*100)/AA236</f>
        <v>96.694507262754442</v>
      </c>
      <c r="AD236" s="22">
        <v>2080701</v>
      </c>
      <c r="AE236" s="24">
        <v>0.96610575572500001</v>
      </c>
      <c r="AF236" s="24">
        <v>0.15811586595400001</v>
      </c>
      <c r="AG236" s="22">
        <v>2064879</v>
      </c>
      <c r="AH236" s="24">
        <v>0.95875932523499996</v>
      </c>
      <c r="AI236" s="24">
        <v>2.6234224882500001</v>
      </c>
      <c r="AJ236" s="25" t="s">
        <v>1326</v>
      </c>
      <c r="AK236" s="24">
        <v>89.048000000000002</v>
      </c>
      <c r="AL236" s="24">
        <v>0.138263</v>
      </c>
      <c r="AM236" s="26">
        <v>0.19351299999999999</v>
      </c>
      <c r="AN236" s="24">
        <v>87.831699999999998</v>
      </c>
      <c r="AO236" s="24">
        <v>0.14319899999999999</v>
      </c>
      <c r="AP236" s="24">
        <v>93.173100000000005</v>
      </c>
      <c r="AQ236" s="24">
        <v>0.111332</v>
      </c>
      <c r="AR236" s="24">
        <v>93.197100000000006</v>
      </c>
      <c r="AS236" s="24">
        <v>0.111332</v>
      </c>
    </row>
    <row r="237" spans="1:45">
      <c r="A237" s="15" t="s">
        <v>585</v>
      </c>
      <c r="B237" s="16" t="s">
        <v>238</v>
      </c>
      <c r="C237" s="16" t="s">
        <v>716</v>
      </c>
      <c r="D237" s="16" t="s">
        <v>239</v>
      </c>
      <c r="E237" s="16" t="s">
        <v>191</v>
      </c>
      <c r="F237" s="16" t="s">
        <v>1188</v>
      </c>
      <c r="G237" s="18" t="s">
        <v>139</v>
      </c>
      <c r="H237" s="16" t="s">
        <v>18</v>
      </c>
      <c r="I237" s="16" t="s">
        <v>19</v>
      </c>
      <c r="J237" s="17">
        <v>94.2</v>
      </c>
      <c r="K237" s="18">
        <v>50</v>
      </c>
      <c r="L237" s="19">
        <f>J237*K237</f>
        <v>4710</v>
      </c>
      <c r="M237" s="16" t="s">
        <v>20</v>
      </c>
      <c r="N237" s="16" t="s">
        <v>275</v>
      </c>
      <c r="O237" s="16" t="s">
        <v>22</v>
      </c>
      <c r="P237" s="17" t="s">
        <v>21</v>
      </c>
      <c r="Q237" s="16" t="s">
        <v>23</v>
      </c>
      <c r="R237" s="16">
        <v>7</v>
      </c>
      <c r="S237" s="16" t="s">
        <v>43</v>
      </c>
      <c r="T237" s="16">
        <v>8</v>
      </c>
      <c r="U237" s="16" t="s">
        <v>133</v>
      </c>
      <c r="V237" s="16">
        <f>LEN(U237)</f>
        <v>6</v>
      </c>
      <c r="W237" s="16" t="s">
        <v>26</v>
      </c>
      <c r="X237" s="20">
        <v>1935360</v>
      </c>
      <c r="Y237" s="18">
        <f>(X237-AA237)</f>
        <v>16337</v>
      </c>
      <c r="Z237" s="21">
        <f>Y237*100/X237</f>
        <v>0.84413235780423279</v>
      </c>
      <c r="AA237" s="22">
        <v>1919023</v>
      </c>
      <c r="AB237" s="22">
        <v>1839206</v>
      </c>
      <c r="AC237" s="23">
        <f>(AB237*100)/AA237</f>
        <v>95.84074813068942</v>
      </c>
      <c r="AD237" s="22">
        <v>1781092</v>
      </c>
      <c r="AE237" s="24">
        <v>0.96840266941300002</v>
      </c>
      <c r="AF237" s="24">
        <v>0.13835713637499999</v>
      </c>
      <c r="AG237" s="22">
        <v>1764920</v>
      </c>
      <c r="AH237" s="24">
        <v>0.95960974464000004</v>
      </c>
      <c r="AI237" s="24">
        <v>2.2914306999599998</v>
      </c>
      <c r="AJ237" s="25" t="s">
        <v>1326</v>
      </c>
      <c r="AK237" s="24">
        <v>69.121099999999998</v>
      </c>
      <c r="AL237" s="24">
        <v>0.50783400000000001</v>
      </c>
      <c r="AM237" s="26">
        <v>0.19062999999999999</v>
      </c>
      <c r="AN237" s="24">
        <v>68.215699999999998</v>
      </c>
      <c r="AO237" s="24">
        <v>0.55227099999999996</v>
      </c>
      <c r="AP237" s="24">
        <v>72.2911</v>
      </c>
      <c r="AQ237" s="24">
        <v>0.45500800000000002</v>
      </c>
      <c r="AR237" s="24">
        <v>72.301500000000004</v>
      </c>
      <c r="AS237" s="24">
        <v>0.45500800000000002</v>
      </c>
    </row>
    <row r="238" spans="1:45">
      <c r="A238" s="15" t="s">
        <v>586</v>
      </c>
      <c r="B238" s="16" t="s">
        <v>238</v>
      </c>
      <c r="C238" s="16" t="s">
        <v>716</v>
      </c>
      <c r="D238" s="16" t="s">
        <v>239</v>
      </c>
      <c r="E238" s="16" t="s">
        <v>191</v>
      </c>
      <c r="F238" s="16" t="s">
        <v>1188</v>
      </c>
      <c r="G238" s="18" t="s">
        <v>139</v>
      </c>
      <c r="H238" s="16" t="s">
        <v>18</v>
      </c>
      <c r="I238" s="16" t="s">
        <v>19</v>
      </c>
      <c r="J238" s="17">
        <v>38</v>
      </c>
      <c r="K238" s="18">
        <v>50</v>
      </c>
      <c r="L238" s="19">
        <f>J238*K238</f>
        <v>1900</v>
      </c>
      <c r="M238" s="16" t="s">
        <v>20</v>
      </c>
      <c r="N238" s="16" t="s">
        <v>276</v>
      </c>
      <c r="O238" s="16" t="s">
        <v>22</v>
      </c>
      <c r="P238" s="17" t="s">
        <v>21</v>
      </c>
      <c r="Q238" s="16" t="s">
        <v>23</v>
      </c>
      <c r="R238" s="16">
        <v>7</v>
      </c>
      <c r="S238" s="16" t="s">
        <v>46</v>
      </c>
      <c r="T238" s="16">
        <v>8</v>
      </c>
      <c r="U238" s="16" t="s">
        <v>74</v>
      </c>
      <c r="V238" s="16">
        <f>LEN(U238)</f>
        <v>9</v>
      </c>
      <c r="W238" s="16" t="s">
        <v>26</v>
      </c>
      <c r="X238" s="20">
        <v>1568486</v>
      </c>
      <c r="Y238" s="18">
        <f>(X238-AA238)</f>
        <v>46670</v>
      </c>
      <c r="Z238" s="21">
        <f>Y238*100/X238</f>
        <v>2.9754808139824007</v>
      </c>
      <c r="AA238" s="22">
        <v>1521816</v>
      </c>
      <c r="AB238" s="22">
        <v>1456851</v>
      </c>
      <c r="AC238" s="23">
        <f>(AB238*100)/AA238</f>
        <v>95.731087069658884</v>
      </c>
      <c r="AD238" s="22">
        <v>1403422</v>
      </c>
      <c r="AE238" s="24">
        <v>0.96332569356800002</v>
      </c>
      <c r="AF238" s="24">
        <v>0.104428225754</v>
      </c>
      <c r="AG238" s="22">
        <v>1394397</v>
      </c>
      <c r="AH238" s="24">
        <v>0.95713082532100002</v>
      </c>
      <c r="AI238" s="24">
        <v>1.7342506987099999</v>
      </c>
      <c r="AJ238" s="25" t="s">
        <v>1326</v>
      </c>
      <c r="AK238" s="24">
        <v>59.168900000000001</v>
      </c>
      <c r="AL238" s="24">
        <v>0.19417200000000001</v>
      </c>
      <c r="AM238" s="26">
        <v>0.19461600000000001</v>
      </c>
      <c r="AN238" s="24">
        <v>58.402299999999997</v>
      </c>
      <c r="AO238" s="24">
        <v>0.21721499999999999</v>
      </c>
      <c r="AP238" s="24">
        <v>61.370899999999999</v>
      </c>
      <c r="AQ238" s="24">
        <v>0.17909900000000001</v>
      </c>
      <c r="AR238" s="24">
        <v>61.383200000000002</v>
      </c>
      <c r="AS238" s="24">
        <v>0.17909900000000001</v>
      </c>
    </row>
    <row r="239" spans="1:45">
      <c r="A239" s="15" t="s">
        <v>587</v>
      </c>
      <c r="B239" s="16" t="s">
        <v>238</v>
      </c>
      <c r="C239" s="16" t="s">
        <v>716</v>
      </c>
      <c r="D239" s="16" t="s">
        <v>239</v>
      </c>
      <c r="E239" s="16" t="s">
        <v>191</v>
      </c>
      <c r="F239" s="16" t="s">
        <v>1188</v>
      </c>
      <c r="G239" s="18" t="s">
        <v>139</v>
      </c>
      <c r="H239" s="16" t="s">
        <v>18</v>
      </c>
      <c r="I239" s="16" t="s">
        <v>19</v>
      </c>
      <c r="J239" s="17">
        <v>60.4</v>
      </c>
      <c r="K239" s="18">
        <v>50</v>
      </c>
      <c r="L239" s="19">
        <f>J239*K239</f>
        <v>3020</v>
      </c>
      <c r="M239" s="16" t="s">
        <v>20</v>
      </c>
      <c r="N239" s="16" t="s">
        <v>277</v>
      </c>
      <c r="O239" s="16" t="s">
        <v>22</v>
      </c>
      <c r="P239" s="17" t="s">
        <v>21</v>
      </c>
      <c r="Q239" s="16" t="s">
        <v>23</v>
      </c>
      <c r="R239" s="16">
        <v>7</v>
      </c>
      <c r="S239" s="16" t="s">
        <v>24</v>
      </c>
      <c r="T239" s="16">
        <v>8</v>
      </c>
      <c r="U239" s="16" t="s">
        <v>88</v>
      </c>
      <c r="V239" s="16">
        <f>LEN(U239)</f>
        <v>5</v>
      </c>
      <c r="W239" s="16" t="s">
        <v>26</v>
      </c>
      <c r="X239" s="20">
        <v>1039842</v>
      </c>
      <c r="Y239" s="18">
        <f>(X239-AA239)</f>
        <v>9137</v>
      </c>
      <c r="Z239" s="21">
        <f>Y239*100/X239</f>
        <v>0.87869118577630068</v>
      </c>
      <c r="AA239" s="22">
        <v>1030705</v>
      </c>
      <c r="AB239" s="22">
        <v>984507</v>
      </c>
      <c r="AC239" s="23">
        <f>(AB239*100)/AA239</f>
        <v>95.517825177912201</v>
      </c>
      <c r="AD239" s="22">
        <v>960427</v>
      </c>
      <c r="AE239" s="24">
        <v>0.97554105760499998</v>
      </c>
      <c r="AF239" s="24">
        <v>7.4482815152400003E-2</v>
      </c>
      <c r="AG239" s="22">
        <v>952349</v>
      </c>
      <c r="AH239" s="24">
        <v>0.96733593565099996</v>
      </c>
      <c r="AI239" s="24">
        <v>1.2340440778299999</v>
      </c>
      <c r="AJ239" s="25" t="s">
        <v>1326</v>
      </c>
      <c r="AK239" s="24">
        <v>37.2515</v>
      </c>
      <c r="AL239" s="24">
        <v>1.8723399999999999</v>
      </c>
      <c r="AM239" s="26">
        <v>0.18093300000000001</v>
      </c>
      <c r="AN239" s="24">
        <v>36.773099999999999</v>
      </c>
      <c r="AO239" s="24">
        <v>1.9680899999999999</v>
      </c>
      <c r="AP239" s="24">
        <v>38.684899999999999</v>
      </c>
      <c r="AQ239" s="24">
        <v>1.7329000000000001</v>
      </c>
      <c r="AR239" s="24">
        <v>38.696399999999997</v>
      </c>
      <c r="AS239" s="24">
        <v>1.7329000000000001</v>
      </c>
    </row>
    <row r="240" spans="1:45">
      <c r="A240" s="15" t="s">
        <v>588</v>
      </c>
      <c r="B240" s="16" t="s">
        <v>238</v>
      </c>
      <c r="C240" s="16" t="s">
        <v>716</v>
      </c>
      <c r="D240" s="16" t="s">
        <v>239</v>
      </c>
      <c r="E240" s="16" t="s">
        <v>191</v>
      </c>
      <c r="F240" s="16" t="s">
        <v>1188</v>
      </c>
      <c r="G240" s="18" t="s">
        <v>139</v>
      </c>
      <c r="H240" s="16" t="s">
        <v>18</v>
      </c>
      <c r="I240" s="16" t="s">
        <v>19</v>
      </c>
      <c r="J240" s="17">
        <v>59</v>
      </c>
      <c r="K240" s="18">
        <v>50</v>
      </c>
      <c r="L240" s="19">
        <f>J240*K240</f>
        <v>2950</v>
      </c>
      <c r="M240" s="16" t="s">
        <v>20</v>
      </c>
      <c r="N240" s="16" t="s">
        <v>278</v>
      </c>
      <c r="O240" s="16" t="s">
        <v>22</v>
      </c>
      <c r="P240" s="17" t="s">
        <v>21</v>
      </c>
      <c r="Q240" s="16" t="s">
        <v>23</v>
      </c>
      <c r="R240" s="16">
        <v>7</v>
      </c>
      <c r="S240" s="16" t="s">
        <v>28</v>
      </c>
      <c r="T240" s="16">
        <v>8</v>
      </c>
      <c r="U240" s="16" t="s">
        <v>109</v>
      </c>
      <c r="V240" s="16">
        <f>LEN(U240)</f>
        <v>5</v>
      </c>
      <c r="W240" s="16" t="s">
        <v>26</v>
      </c>
      <c r="X240" s="20">
        <v>1274689</v>
      </c>
      <c r="Y240" s="18">
        <f>(X240-AA240)</f>
        <v>22500</v>
      </c>
      <c r="Z240" s="21">
        <f>Y240*100/X240</f>
        <v>1.7651364372015448</v>
      </c>
      <c r="AA240" s="22">
        <v>1252189</v>
      </c>
      <c r="AB240" s="22">
        <v>1197881</v>
      </c>
      <c r="AC240" s="23">
        <f>(AB240*100)/AA240</f>
        <v>95.662955033145948</v>
      </c>
      <c r="AD240" s="22">
        <v>1164351</v>
      </c>
      <c r="AE240" s="24">
        <v>0.97200890572599996</v>
      </c>
      <c r="AF240" s="24">
        <v>8.8689636856099999E-2</v>
      </c>
      <c r="AG240" s="22">
        <v>1157255</v>
      </c>
      <c r="AH240" s="24">
        <v>0.96608511196000002</v>
      </c>
      <c r="AI240" s="24">
        <v>1.4733363108199999</v>
      </c>
      <c r="AJ240" s="25" t="s">
        <v>1326</v>
      </c>
      <c r="AK240" s="24">
        <v>49.966700000000003</v>
      </c>
      <c r="AL240" s="24">
        <v>0.63679200000000002</v>
      </c>
      <c r="AM240" s="26">
        <v>0.117369</v>
      </c>
      <c r="AN240" s="24">
        <v>49.255800000000001</v>
      </c>
      <c r="AO240" s="24">
        <v>0.68500899999999998</v>
      </c>
      <c r="AP240" s="24">
        <v>52.060600000000001</v>
      </c>
      <c r="AQ240" s="24">
        <v>0.48405100000000001</v>
      </c>
      <c r="AR240" s="24">
        <v>52.106400000000001</v>
      </c>
      <c r="AS240" s="24">
        <v>0.493732</v>
      </c>
    </row>
    <row r="241" spans="1:45">
      <c r="A241" s="15" t="s">
        <v>589</v>
      </c>
      <c r="B241" s="16" t="s">
        <v>238</v>
      </c>
      <c r="C241" s="16" t="s">
        <v>716</v>
      </c>
      <c r="D241" s="16" t="s">
        <v>239</v>
      </c>
      <c r="E241" s="16" t="s">
        <v>191</v>
      </c>
      <c r="F241" s="16" t="s">
        <v>1188</v>
      </c>
      <c r="G241" s="18" t="s">
        <v>139</v>
      </c>
      <c r="H241" s="16" t="s">
        <v>18</v>
      </c>
      <c r="I241" s="16" t="s">
        <v>19</v>
      </c>
      <c r="J241" s="17">
        <v>86.4</v>
      </c>
      <c r="K241" s="18">
        <v>50</v>
      </c>
      <c r="L241" s="19">
        <f>J241*K241</f>
        <v>4320</v>
      </c>
      <c r="M241" s="16" t="s">
        <v>20</v>
      </c>
      <c r="N241" s="16" t="s">
        <v>279</v>
      </c>
      <c r="O241" s="16" t="s">
        <v>22</v>
      </c>
      <c r="P241" s="17" t="s">
        <v>21</v>
      </c>
      <c r="Q241" s="16" t="s">
        <v>23</v>
      </c>
      <c r="R241" s="16">
        <v>7</v>
      </c>
      <c r="S241" s="16" t="s">
        <v>31</v>
      </c>
      <c r="T241" s="16">
        <v>8</v>
      </c>
      <c r="U241" s="16" t="s">
        <v>164</v>
      </c>
      <c r="V241" s="16">
        <f>LEN(U241)</f>
        <v>8</v>
      </c>
      <c r="W241" s="16" t="s">
        <v>26</v>
      </c>
      <c r="X241" s="20">
        <v>899822</v>
      </c>
      <c r="Y241" s="18">
        <f>(X241-AA241)</f>
        <v>8710</v>
      </c>
      <c r="Z241" s="21">
        <f>Y241*100/X241</f>
        <v>0.96796922057918122</v>
      </c>
      <c r="AA241" s="22">
        <v>891112</v>
      </c>
      <c r="AB241" s="22">
        <v>861429</v>
      </c>
      <c r="AC241" s="23">
        <f>(AB241*100)/AA241</f>
        <v>96.668993347637553</v>
      </c>
      <c r="AD241" s="22">
        <v>836831</v>
      </c>
      <c r="AE241" s="24">
        <v>0.97144512200099997</v>
      </c>
      <c r="AF241" s="24">
        <v>6.4871773595900004E-2</v>
      </c>
      <c r="AG241" s="22">
        <v>830250</v>
      </c>
      <c r="AH241" s="24">
        <v>0.96380549064400001</v>
      </c>
      <c r="AI241" s="24">
        <v>1.0748110684800001</v>
      </c>
      <c r="AJ241" s="25" t="s">
        <v>1326</v>
      </c>
      <c r="AK241" s="24">
        <v>34.718000000000004</v>
      </c>
      <c r="AL241" s="24">
        <v>3.3666200000000002</v>
      </c>
      <c r="AM241" s="26">
        <v>0.172182</v>
      </c>
      <c r="AN241" s="24">
        <v>34.254100000000001</v>
      </c>
      <c r="AO241" s="24">
        <v>3.52014</v>
      </c>
      <c r="AP241" s="24">
        <v>36.569299999999998</v>
      </c>
      <c r="AQ241" s="24">
        <v>3.0204800000000001</v>
      </c>
      <c r="AR241" s="24">
        <v>36.585599999999999</v>
      </c>
      <c r="AS241" s="24">
        <v>3.0156299999999998</v>
      </c>
    </row>
    <row r="242" spans="1:45">
      <c r="A242" s="15" t="s">
        <v>590</v>
      </c>
      <c r="B242" s="16" t="s">
        <v>238</v>
      </c>
      <c r="C242" s="16" t="s">
        <v>716</v>
      </c>
      <c r="D242" s="16" t="s">
        <v>239</v>
      </c>
      <c r="E242" s="16" t="s">
        <v>191</v>
      </c>
      <c r="F242" s="16" t="s">
        <v>1188</v>
      </c>
      <c r="G242" s="18" t="s">
        <v>139</v>
      </c>
      <c r="H242" s="16" t="s">
        <v>18</v>
      </c>
      <c r="I242" s="16" t="s">
        <v>19</v>
      </c>
      <c r="J242" s="17">
        <v>40.200000000000003</v>
      </c>
      <c r="K242" s="18">
        <v>50</v>
      </c>
      <c r="L242" s="19">
        <f>J242*K242</f>
        <v>2010.0000000000002</v>
      </c>
      <c r="M242" s="16" t="s">
        <v>20</v>
      </c>
      <c r="N242" s="16" t="s">
        <v>280</v>
      </c>
      <c r="O242" s="16" t="s">
        <v>22</v>
      </c>
      <c r="P242" s="17" t="s">
        <v>21</v>
      </c>
      <c r="Q242" s="16" t="s">
        <v>23</v>
      </c>
      <c r="R242" s="16">
        <v>7</v>
      </c>
      <c r="S242" s="16" t="s">
        <v>34</v>
      </c>
      <c r="T242" s="16">
        <v>8</v>
      </c>
      <c r="U242" s="16" t="s">
        <v>223</v>
      </c>
      <c r="V242" s="16">
        <f>LEN(U242)</f>
        <v>6</v>
      </c>
      <c r="W242" s="16" t="s">
        <v>26</v>
      </c>
      <c r="X242" s="20">
        <v>1887902</v>
      </c>
      <c r="Y242" s="18">
        <f>(X242-AA242)</f>
        <v>14343</v>
      </c>
      <c r="Z242" s="21">
        <f>Y242*100/X242</f>
        <v>0.75973223186373018</v>
      </c>
      <c r="AA242" s="22">
        <v>1873559</v>
      </c>
      <c r="AB242" s="22">
        <v>1786338</v>
      </c>
      <c r="AC242" s="23">
        <f>(AB242*100)/AA242</f>
        <v>95.344635530559756</v>
      </c>
      <c r="AD242" s="22">
        <v>1730107</v>
      </c>
      <c r="AE242" s="24">
        <v>0.96852163476300002</v>
      </c>
      <c r="AF242" s="24">
        <v>0.133905632213</v>
      </c>
      <c r="AG242" s="22">
        <v>1714377</v>
      </c>
      <c r="AH242" s="24">
        <v>0.959715910427</v>
      </c>
      <c r="AI242" s="24">
        <v>2.2178348290600001</v>
      </c>
      <c r="AJ242" s="25" t="s">
        <v>1326</v>
      </c>
      <c r="AK242" s="24">
        <v>66.662999999999997</v>
      </c>
      <c r="AL242" s="24">
        <v>0.35006399999999999</v>
      </c>
      <c r="AM242" s="26">
        <v>0.19742499999999999</v>
      </c>
      <c r="AN242" s="24">
        <v>65.832099999999997</v>
      </c>
      <c r="AO242" s="24">
        <v>0.367784</v>
      </c>
      <c r="AP242" s="24">
        <v>69.9328</v>
      </c>
      <c r="AQ242" s="24">
        <v>0.30011100000000002</v>
      </c>
      <c r="AR242" s="24">
        <v>69.961699999999993</v>
      </c>
      <c r="AS242" s="24">
        <v>0.30011100000000002</v>
      </c>
    </row>
    <row r="243" spans="1:45">
      <c r="A243" s="15" t="s">
        <v>591</v>
      </c>
      <c r="B243" s="16" t="s">
        <v>238</v>
      </c>
      <c r="C243" s="16" t="s">
        <v>716</v>
      </c>
      <c r="D243" s="16" t="s">
        <v>239</v>
      </c>
      <c r="E243" s="16" t="s">
        <v>191</v>
      </c>
      <c r="F243" s="16" t="s">
        <v>1188</v>
      </c>
      <c r="G243" s="18" t="s">
        <v>139</v>
      </c>
      <c r="H243" s="16" t="s">
        <v>18</v>
      </c>
      <c r="I243" s="16" t="s">
        <v>19</v>
      </c>
      <c r="J243" s="17">
        <v>66.8</v>
      </c>
      <c r="K243" s="18">
        <v>50</v>
      </c>
      <c r="L243" s="19">
        <f>J243*K243</f>
        <v>3340</v>
      </c>
      <c r="M243" s="16" t="s">
        <v>20</v>
      </c>
      <c r="N243" s="16" t="s">
        <v>281</v>
      </c>
      <c r="O243" s="16" t="s">
        <v>22</v>
      </c>
      <c r="P243" s="17" t="s">
        <v>21</v>
      </c>
      <c r="Q243" s="16" t="s">
        <v>23</v>
      </c>
      <c r="R243" s="16">
        <v>7</v>
      </c>
      <c r="S243" s="16" t="s">
        <v>37</v>
      </c>
      <c r="T243" s="16">
        <v>8</v>
      </c>
      <c r="U243" s="16" t="s">
        <v>125</v>
      </c>
      <c r="V243" s="16">
        <f>LEN(U243)</f>
        <v>5</v>
      </c>
      <c r="W243" s="16" t="s">
        <v>26</v>
      </c>
      <c r="X243" s="20">
        <v>1574470</v>
      </c>
      <c r="Y243" s="18">
        <f>(X243-AA243)</f>
        <v>14728</v>
      </c>
      <c r="Z243" s="21">
        <f>Y243*100/X243</f>
        <v>0.9354258893468913</v>
      </c>
      <c r="AA243" s="22">
        <v>1559742</v>
      </c>
      <c r="AB243" s="22">
        <v>1500651</v>
      </c>
      <c r="AC243" s="23">
        <f>(AB243*100)/AA243</f>
        <v>96.211488823151527</v>
      </c>
      <c r="AD243" s="22">
        <v>1462491</v>
      </c>
      <c r="AE243" s="24">
        <v>0.97457103616999996</v>
      </c>
      <c r="AF243" s="24">
        <v>0.113457743858</v>
      </c>
      <c r="AG243" s="22">
        <v>1450819</v>
      </c>
      <c r="AH243" s="24">
        <v>0.96679307847100004</v>
      </c>
      <c r="AI243" s="24">
        <v>1.87986010054</v>
      </c>
      <c r="AJ243" s="25" t="s">
        <v>1326</v>
      </c>
      <c r="AK243" s="24">
        <v>57.192700000000002</v>
      </c>
      <c r="AL243" s="24">
        <v>0.49861100000000003</v>
      </c>
      <c r="AM243" s="26">
        <v>0.202736</v>
      </c>
      <c r="AN243" s="24">
        <v>56.492199999999997</v>
      </c>
      <c r="AO243" s="24">
        <v>0.55789699999999998</v>
      </c>
      <c r="AP243" s="24">
        <v>59.812800000000003</v>
      </c>
      <c r="AQ243" s="24">
        <v>0.45500800000000002</v>
      </c>
      <c r="AR243" s="24">
        <v>59.841099999999997</v>
      </c>
      <c r="AS243" s="24">
        <v>0.45500800000000002</v>
      </c>
    </row>
    <row r="244" spans="1:45">
      <c r="A244" s="15" t="s">
        <v>592</v>
      </c>
      <c r="B244" s="16" t="s">
        <v>238</v>
      </c>
      <c r="C244" s="16" t="s">
        <v>716</v>
      </c>
      <c r="D244" s="16" t="s">
        <v>239</v>
      </c>
      <c r="E244" s="16" t="s">
        <v>191</v>
      </c>
      <c r="F244" s="16" t="s">
        <v>1188</v>
      </c>
      <c r="G244" s="18" t="s">
        <v>139</v>
      </c>
      <c r="H244" s="16" t="s">
        <v>18</v>
      </c>
      <c r="I244" s="16" t="s">
        <v>19</v>
      </c>
      <c r="J244" s="17">
        <v>125</v>
      </c>
      <c r="K244" s="18">
        <v>50</v>
      </c>
      <c r="L244" s="19">
        <f>J244*K244</f>
        <v>6250</v>
      </c>
      <c r="M244" s="16" t="s">
        <v>20</v>
      </c>
      <c r="N244" s="16" t="s">
        <v>282</v>
      </c>
      <c r="O244" s="16" t="s">
        <v>22</v>
      </c>
      <c r="P244" s="17" t="s">
        <v>21</v>
      </c>
      <c r="Q244" s="16" t="s">
        <v>23</v>
      </c>
      <c r="R244" s="16">
        <v>7</v>
      </c>
      <c r="S244" s="16" t="s">
        <v>40</v>
      </c>
      <c r="T244" s="16">
        <v>9</v>
      </c>
      <c r="U244" s="16" t="s">
        <v>172</v>
      </c>
      <c r="V244" s="16">
        <f>LEN(U244)</f>
        <v>6</v>
      </c>
      <c r="W244" s="16" t="s">
        <v>26</v>
      </c>
      <c r="X244" s="20">
        <v>1925735</v>
      </c>
      <c r="Y244" s="18">
        <f>(X244-AA244)</f>
        <v>15869</v>
      </c>
      <c r="Z244" s="21">
        <f>Y244*100/X244</f>
        <v>0.82404899947292853</v>
      </c>
      <c r="AA244" s="22">
        <v>1909866</v>
      </c>
      <c r="AB244" s="22">
        <v>1827811</v>
      </c>
      <c r="AC244" s="23">
        <f>(AB244*100)/AA244</f>
        <v>95.703625280517059</v>
      </c>
      <c r="AD244" s="22">
        <v>1780127</v>
      </c>
      <c r="AE244" s="24">
        <v>0.97391196354499998</v>
      </c>
      <c r="AF244" s="24">
        <v>0.13773461031699999</v>
      </c>
      <c r="AG244" s="22">
        <v>1765023</v>
      </c>
      <c r="AH244" s="24">
        <v>0.96564852711799998</v>
      </c>
      <c r="AI244" s="24">
        <v>2.2818822079699999</v>
      </c>
      <c r="AJ244" s="25" t="s">
        <v>1326</v>
      </c>
      <c r="AK244" s="24">
        <v>69.362899999999996</v>
      </c>
      <c r="AL244" s="24">
        <v>0.28517700000000001</v>
      </c>
      <c r="AM244" s="26">
        <v>0.20399400000000001</v>
      </c>
      <c r="AN244" s="24">
        <v>68.515699999999995</v>
      </c>
      <c r="AO244" s="24">
        <v>0.30430800000000002</v>
      </c>
      <c r="AP244" s="24">
        <v>72.638800000000003</v>
      </c>
      <c r="AQ244" s="24">
        <v>0.304952</v>
      </c>
      <c r="AR244" s="24">
        <v>72.687399999999997</v>
      </c>
      <c r="AS244" s="24">
        <v>0.30011100000000002</v>
      </c>
    </row>
    <row r="245" spans="1:45">
      <c r="A245" s="15" t="s">
        <v>593</v>
      </c>
      <c r="B245" s="19" t="s">
        <v>455</v>
      </c>
      <c r="C245" s="16" t="s">
        <v>743</v>
      </c>
      <c r="D245" s="19" t="s">
        <v>297</v>
      </c>
      <c r="E245" s="19" t="s">
        <v>78</v>
      </c>
      <c r="F245" s="16" t="s">
        <v>1189</v>
      </c>
      <c r="G245" s="19" t="s">
        <v>298</v>
      </c>
      <c r="H245" s="19" t="s">
        <v>59</v>
      </c>
      <c r="I245" s="19" t="s">
        <v>19</v>
      </c>
      <c r="J245" s="30">
        <v>100</v>
      </c>
      <c r="K245" s="19">
        <v>30</v>
      </c>
      <c r="L245" s="19">
        <f>J245*K245</f>
        <v>3000</v>
      </c>
      <c r="M245" s="19" t="s">
        <v>20</v>
      </c>
      <c r="N245" s="18" t="s">
        <v>296</v>
      </c>
      <c r="O245" s="19" t="s">
        <v>80</v>
      </c>
      <c r="P245" s="19" t="s">
        <v>454</v>
      </c>
      <c r="Q245" s="19" t="s">
        <v>81</v>
      </c>
      <c r="R245" s="19">
        <v>3</v>
      </c>
      <c r="S245" s="19" t="s">
        <v>43</v>
      </c>
      <c r="T245" s="19">
        <v>4</v>
      </c>
      <c r="U245" s="19" t="s">
        <v>299</v>
      </c>
      <c r="V245" s="31">
        <f>LEN(U245)</f>
        <v>5</v>
      </c>
      <c r="W245" s="19" t="s">
        <v>82</v>
      </c>
      <c r="X245" s="20">
        <v>113741</v>
      </c>
      <c r="Y245" s="18">
        <f>(X245-AA245)</f>
        <v>110</v>
      </c>
      <c r="Z245" s="21">
        <f>Y245*100/X245</f>
        <v>9.6710948558567267E-2</v>
      </c>
      <c r="AA245" s="22">
        <v>113631</v>
      </c>
      <c r="AB245" s="22">
        <v>101582</v>
      </c>
      <c r="AC245" s="23">
        <f>(AB245*100)/AA245</f>
        <v>89.396379509112833</v>
      </c>
      <c r="AD245" s="22">
        <v>98223</v>
      </c>
      <c r="AE245" s="24">
        <v>0.966933118072</v>
      </c>
      <c r="AF245" s="24">
        <v>7.3534362424499998E-3</v>
      </c>
      <c r="AG245" s="22">
        <v>97347</v>
      </c>
      <c r="AH245" s="24">
        <v>0.95830954302899996</v>
      </c>
      <c r="AI245" s="24">
        <v>0.121912291241</v>
      </c>
      <c r="AJ245" s="35" t="s">
        <v>1327</v>
      </c>
      <c r="AK245" s="24" t="s">
        <v>458</v>
      </c>
      <c r="AL245" s="24" t="s">
        <v>458</v>
      </c>
      <c r="AM245" s="26" t="s">
        <v>458</v>
      </c>
      <c r="AN245" s="24" t="s">
        <v>458</v>
      </c>
      <c r="AO245" s="24" t="s">
        <v>458</v>
      </c>
      <c r="AP245" s="24" t="s">
        <v>458</v>
      </c>
      <c r="AQ245" s="24" t="s">
        <v>458</v>
      </c>
      <c r="AR245" s="24" t="s">
        <v>458</v>
      </c>
      <c r="AS245" s="24" t="s">
        <v>458</v>
      </c>
    </row>
    <row r="246" spans="1:45">
      <c r="A246" s="15" t="s">
        <v>594</v>
      </c>
      <c r="B246" s="19" t="s">
        <v>455</v>
      </c>
      <c r="C246" s="16" t="s">
        <v>743</v>
      </c>
      <c r="D246" s="19" t="s">
        <v>297</v>
      </c>
      <c r="E246" s="19" t="s">
        <v>78</v>
      </c>
      <c r="F246" s="16" t="s">
        <v>1189</v>
      </c>
      <c r="G246" s="19" t="s">
        <v>298</v>
      </c>
      <c r="H246" s="19" t="s">
        <v>59</v>
      </c>
      <c r="I246" s="19" t="s">
        <v>19</v>
      </c>
      <c r="J246" s="30">
        <v>35</v>
      </c>
      <c r="K246" s="19">
        <v>30</v>
      </c>
      <c r="L246" s="19">
        <f>J246*K246</f>
        <v>1050</v>
      </c>
      <c r="M246" s="19" t="s">
        <v>20</v>
      </c>
      <c r="N246" s="18" t="s">
        <v>300</v>
      </c>
      <c r="O246" s="19" t="s">
        <v>80</v>
      </c>
      <c r="P246" s="19" t="s">
        <v>454</v>
      </c>
      <c r="Q246" s="19" t="s">
        <v>81</v>
      </c>
      <c r="R246" s="19">
        <v>3</v>
      </c>
      <c r="S246" s="19" t="s">
        <v>43</v>
      </c>
      <c r="T246" s="19">
        <v>5</v>
      </c>
      <c r="U246" s="19" t="s">
        <v>154</v>
      </c>
      <c r="V246" s="31">
        <f>LEN(U246)</f>
        <v>9</v>
      </c>
      <c r="W246" s="19" t="s">
        <v>82</v>
      </c>
      <c r="X246" s="20">
        <v>220266</v>
      </c>
      <c r="Y246" s="18">
        <f>(X246-AA246)</f>
        <v>251</v>
      </c>
      <c r="Z246" s="21">
        <f>Y246*100/X246</f>
        <v>0.11395312939809139</v>
      </c>
      <c r="AA246" s="22">
        <v>220015</v>
      </c>
      <c r="AB246" s="22">
        <v>162595</v>
      </c>
      <c r="AC246" s="23">
        <f>(AB246*100)/AA246</f>
        <v>73.901779424130169</v>
      </c>
      <c r="AD246" s="22">
        <v>155244</v>
      </c>
      <c r="AE246" s="24">
        <v>0.95478950767199999</v>
      </c>
      <c r="AF246" s="24">
        <v>1.1321040228900001E-2</v>
      </c>
      <c r="AG246" s="22">
        <v>154047</v>
      </c>
      <c r="AH246" s="24">
        <v>0.94742765767699999</v>
      </c>
      <c r="AI246" s="24">
        <v>0.187787165881</v>
      </c>
      <c r="AJ246" s="35" t="s">
        <v>1327</v>
      </c>
      <c r="AK246" s="24" t="s">
        <v>458</v>
      </c>
      <c r="AL246" s="24" t="s">
        <v>458</v>
      </c>
      <c r="AM246" s="26" t="s">
        <v>458</v>
      </c>
      <c r="AN246" s="24" t="s">
        <v>458</v>
      </c>
      <c r="AO246" s="24" t="s">
        <v>458</v>
      </c>
      <c r="AP246" s="24" t="s">
        <v>458</v>
      </c>
      <c r="AQ246" s="24" t="s">
        <v>458</v>
      </c>
      <c r="AR246" s="24" t="s">
        <v>458</v>
      </c>
      <c r="AS246" s="24" t="s">
        <v>458</v>
      </c>
    </row>
    <row r="247" spans="1:45">
      <c r="A247" s="15" t="s">
        <v>595</v>
      </c>
      <c r="B247" s="19" t="s">
        <v>455</v>
      </c>
      <c r="C247" s="16" t="s">
        <v>743</v>
      </c>
      <c r="D247" s="19" t="s">
        <v>297</v>
      </c>
      <c r="E247" s="19" t="s">
        <v>78</v>
      </c>
      <c r="F247" s="16" t="s">
        <v>1189</v>
      </c>
      <c r="G247" s="19" t="s">
        <v>298</v>
      </c>
      <c r="H247" s="19" t="s">
        <v>59</v>
      </c>
      <c r="I247" s="19" t="s">
        <v>19</v>
      </c>
      <c r="J247" s="30">
        <v>125</v>
      </c>
      <c r="K247" s="19">
        <v>30</v>
      </c>
      <c r="L247" s="19">
        <f>J247*K247</f>
        <v>3750</v>
      </c>
      <c r="M247" s="19" t="s">
        <v>20</v>
      </c>
      <c r="N247" s="18" t="s">
        <v>301</v>
      </c>
      <c r="O247" s="19" t="s">
        <v>80</v>
      </c>
      <c r="P247" s="19" t="s">
        <v>454</v>
      </c>
      <c r="Q247" s="19" t="s">
        <v>81</v>
      </c>
      <c r="R247" s="19">
        <v>3</v>
      </c>
      <c r="S247" s="19" t="s">
        <v>43</v>
      </c>
      <c r="T247" s="19">
        <v>6</v>
      </c>
      <c r="U247" s="19" t="s">
        <v>64</v>
      </c>
      <c r="V247" s="31">
        <f>LEN(U247)</f>
        <v>7</v>
      </c>
      <c r="W247" s="19" t="s">
        <v>82</v>
      </c>
      <c r="X247" s="20">
        <v>103836</v>
      </c>
      <c r="Y247" s="18">
        <f>(X247-AA247)</f>
        <v>123</v>
      </c>
      <c r="Z247" s="21">
        <f>Y247*100/X247</f>
        <v>0.11845602681151046</v>
      </c>
      <c r="AA247" s="22">
        <v>103713</v>
      </c>
      <c r="AB247" s="22">
        <v>92386</v>
      </c>
      <c r="AC247" s="23">
        <f>(AB247*100)/AA247</f>
        <v>89.078514747428002</v>
      </c>
      <c r="AD247" s="22">
        <v>88672</v>
      </c>
      <c r="AE247" s="24">
        <v>0.95979910375999999</v>
      </c>
      <c r="AF247" s="24">
        <v>6.5993044281199998E-3</v>
      </c>
      <c r="AG247" s="22">
        <v>87810</v>
      </c>
      <c r="AH247" s="24">
        <v>0.95046868573200005</v>
      </c>
      <c r="AI247" s="24">
        <v>0.10917265119400001</v>
      </c>
      <c r="AJ247" s="35" t="s">
        <v>1327</v>
      </c>
      <c r="AK247" s="24" t="s">
        <v>458</v>
      </c>
      <c r="AL247" s="24" t="s">
        <v>458</v>
      </c>
      <c r="AM247" s="26" t="s">
        <v>458</v>
      </c>
      <c r="AN247" s="24" t="s">
        <v>458</v>
      </c>
      <c r="AO247" s="24" t="s">
        <v>458</v>
      </c>
      <c r="AP247" s="24" t="s">
        <v>458</v>
      </c>
      <c r="AQ247" s="24" t="s">
        <v>458</v>
      </c>
      <c r="AR247" s="24" t="s">
        <v>458</v>
      </c>
      <c r="AS247" s="24" t="s">
        <v>458</v>
      </c>
    </row>
    <row r="248" spans="1:45">
      <c r="A248" s="15" t="s">
        <v>1296</v>
      </c>
      <c r="B248" s="19" t="s">
        <v>455</v>
      </c>
      <c r="C248" s="16" t="s">
        <v>743</v>
      </c>
      <c r="D248" s="19" t="s">
        <v>297</v>
      </c>
      <c r="E248" s="19" t="s">
        <v>78</v>
      </c>
      <c r="F248" s="16" t="s">
        <v>1189</v>
      </c>
      <c r="G248" s="19" t="s">
        <v>298</v>
      </c>
      <c r="H248" s="19" t="s">
        <v>59</v>
      </c>
      <c r="I248" s="19" t="s">
        <v>19</v>
      </c>
      <c r="J248" s="30">
        <v>125</v>
      </c>
      <c r="K248" s="19">
        <v>30</v>
      </c>
      <c r="L248" s="19">
        <f>J248*K248</f>
        <v>3750</v>
      </c>
      <c r="M248" s="19" t="s">
        <v>20</v>
      </c>
      <c r="N248" s="18" t="s">
        <v>1297</v>
      </c>
      <c r="O248" s="19" t="s">
        <v>80</v>
      </c>
      <c r="P248" s="19" t="s">
        <v>454</v>
      </c>
      <c r="Q248" s="19" t="s">
        <v>81</v>
      </c>
      <c r="R248" s="19">
        <v>3</v>
      </c>
      <c r="S248" s="19" t="s">
        <v>43</v>
      </c>
      <c r="T248" s="19">
        <v>7</v>
      </c>
      <c r="U248" s="19" t="s">
        <v>142</v>
      </c>
      <c r="V248" s="31">
        <f>LEN(U248)</f>
        <v>7</v>
      </c>
      <c r="W248" s="19" t="s">
        <v>82</v>
      </c>
      <c r="X248" s="20">
        <v>604131</v>
      </c>
      <c r="Y248" s="18">
        <f>(X248-AA248)</f>
        <v>1021</v>
      </c>
      <c r="Z248" s="21">
        <f>Y248*100/X248</f>
        <v>0.16900308045771531</v>
      </c>
      <c r="AA248" s="22">
        <v>603110</v>
      </c>
      <c r="AB248" s="22">
        <v>558302</v>
      </c>
      <c r="AC248" s="23">
        <f>(AB248*100)/AA248</f>
        <v>92.570509525625511</v>
      </c>
      <c r="AD248" s="22">
        <v>539806</v>
      </c>
      <c r="AE248" s="24">
        <v>0.96687097663999999</v>
      </c>
      <c r="AF248" s="24">
        <v>4.1276860478300002E-2</v>
      </c>
      <c r="AG248" s="22">
        <v>534258</v>
      </c>
      <c r="AH248" s="24">
        <v>0.95693370254800003</v>
      </c>
      <c r="AI248" s="24">
        <v>0.68225516850800005</v>
      </c>
      <c r="AJ248" s="25" t="s">
        <v>1326</v>
      </c>
      <c r="AK248" s="24">
        <v>18.9284</v>
      </c>
      <c r="AL248" s="24">
        <v>4.9118399999999998</v>
      </c>
      <c r="AM248" s="26">
        <v>0.188304</v>
      </c>
      <c r="AN248" s="24">
        <v>18.713799999999999</v>
      </c>
      <c r="AO248" s="24">
        <v>5.0686999999999998</v>
      </c>
      <c r="AP248" s="24">
        <v>19.751100000000001</v>
      </c>
      <c r="AQ248" s="24">
        <v>4.2790100000000004</v>
      </c>
      <c r="AR248" s="24">
        <v>19.758099999999999</v>
      </c>
      <c r="AS248" s="24">
        <v>4.2983700000000002</v>
      </c>
    </row>
    <row r="249" spans="1:45">
      <c r="A249" s="15" t="s">
        <v>596</v>
      </c>
      <c r="B249" s="19" t="s">
        <v>303</v>
      </c>
      <c r="C249" s="16" t="s">
        <v>717</v>
      </c>
      <c r="D249" s="19" t="s">
        <v>15</v>
      </c>
      <c r="E249" s="19" t="s">
        <v>16</v>
      </c>
      <c r="F249" s="45" t="s">
        <v>1182</v>
      </c>
      <c r="G249" s="19" t="s">
        <v>17</v>
      </c>
      <c r="H249" s="19" t="s">
        <v>18</v>
      </c>
      <c r="I249" s="19" t="s">
        <v>19</v>
      </c>
      <c r="J249" s="37">
        <v>150</v>
      </c>
      <c r="K249" s="19">
        <v>50</v>
      </c>
      <c r="L249" s="19">
        <f>J249*K249</f>
        <v>7500</v>
      </c>
      <c r="M249" s="19" t="s">
        <v>20</v>
      </c>
      <c r="N249" s="18" t="s">
        <v>302</v>
      </c>
      <c r="O249" s="31" t="s">
        <v>118</v>
      </c>
      <c r="P249" s="19" t="s">
        <v>117</v>
      </c>
      <c r="Q249" s="31" t="s">
        <v>119</v>
      </c>
      <c r="R249" s="31">
        <v>8</v>
      </c>
      <c r="S249" s="31" t="s">
        <v>40</v>
      </c>
      <c r="T249" s="31">
        <v>10</v>
      </c>
      <c r="U249" s="31" t="s">
        <v>72</v>
      </c>
      <c r="V249" s="31">
        <f>LEN(U249)</f>
        <v>9</v>
      </c>
      <c r="W249" s="19" t="s">
        <v>121</v>
      </c>
      <c r="X249" s="20">
        <v>1945183</v>
      </c>
      <c r="Y249" s="18">
        <f>(X249-AA249)</f>
        <v>9579</v>
      </c>
      <c r="Z249" s="21">
        <f>Y249*100/X249</f>
        <v>0.49244724018254321</v>
      </c>
      <c r="AA249" s="22">
        <v>1935604</v>
      </c>
      <c r="AB249" s="22">
        <v>1712146</v>
      </c>
      <c r="AC249" s="23">
        <f>(AB249*100)/AA249</f>
        <v>88.455386535675686</v>
      </c>
      <c r="AD249" s="22">
        <v>1593533</v>
      </c>
      <c r="AE249" s="24">
        <v>0.93072261360899999</v>
      </c>
      <c r="AF249" s="24">
        <v>8.7575578800699994E-2</v>
      </c>
      <c r="AG249" s="22">
        <v>1586691</v>
      </c>
      <c r="AH249" s="24">
        <v>0.92672645907499995</v>
      </c>
      <c r="AI249" s="24">
        <v>1.4632393412</v>
      </c>
      <c r="AJ249" s="25" t="s">
        <v>1326</v>
      </c>
      <c r="AK249" s="24">
        <v>40.959600000000002</v>
      </c>
      <c r="AL249" s="24">
        <v>0.13026399999999999</v>
      </c>
      <c r="AM249" s="26">
        <v>0.225517</v>
      </c>
      <c r="AN249" s="24">
        <v>40.604300000000002</v>
      </c>
      <c r="AO249" s="24">
        <v>0.142565</v>
      </c>
      <c r="AP249" s="24">
        <v>42.001399999999997</v>
      </c>
      <c r="AQ249" s="24">
        <v>0.111332</v>
      </c>
      <c r="AR249" s="24">
        <v>41.981699999999996</v>
      </c>
      <c r="AS249" s="24">
        <v>0.111332</v>
      </c>
    </row>
    <row r="250" spans="1:45">
      <c r="A250" s="15" t="s">
        <v>597</v>
      </c>
      <c r="B250" s="19" t="s">
        <v>303</v>
      </c>
      <c r="C250" s="16" t="s">
        <v>717</v>
      </c>
      <c r="D250" s="19" t="s">
        <v>15</v>
      </c>
      <c r="E250" s="19" t="s">
        <v>16</v>
      </c>
      <c r="F250" s="45" t="s">
        <v>1182</v>
      </c>
      <c r="G250" s="19" t="s">
        <v>17</v>
      </c>
      <c r="H250" s="19" t="s">
        <v>18</v>
      </c>
      <c r="I250" s="19" t="s">
        <v>19</v>
      </c>
      <c r="J250" s="37">
        <v>65</v>
      </c>
      <c r="K250" s="19">
        <v>50</v>
      </c>
      <c r="L250" s="19">
        <f>J250*K250</f>
        <v>3250</v>
      </c>
      <c r="M250" s="19" t="s">
        <v>20</v>
      </c>
      <c r="N250" s="18" t="s">
        <v>304</v>
      </c>
      <c r="O250" s="31" t="s">
        <v>118</v>
      </c>
      <c r="P250" s="19" t="s">
        <v>117</v>
      </c>
      <c r="Q250" s="31" t="s">
        <v>119</v>
      </c>
      <c r="R250" s="31">
        <v>8</v>
      </c>
      <c r="S250" s="31" t="s">
        <v>43</v>
      </c>
      <c r="T250" s="31">
        <v>10</v>
      </c>
      <c r="U250" s="31" t="s">
        <v>73</v>
      </c>
      <c r="V250" s="31">
        <f>LEN(U250)</f>
        <v>5</v>
      </c>
      <c r="W250" s="19" t="s">
        <v>121</v>
      </c>
      <c r="X250" s="20">
        <v>2011412</v>
      </c>
      <c r="Y250" s="18">
        <f>(X250-AA250)</f>
        <v>10198</v>
      </c>
      <c r="Z250" s="21">
        <f>Y250*100/X250</f>
        <v>0.5070070179555457</v>
      </c>
      <c r="AA250" s="22">
        <v>2001214</v>
      </c>
      <c r="AB250" s="22">
        <v>1793495</v>
      </c>
      <c r="AC250" s="23">
        <f>(AB250*100)/AA250</f>
        <v>89.620350447278497</v>
      </c>
      <c r="AD250" s="22">
        <v>1692775</v>
      </c>
      <c r="AE250" s="24">
        <v>0.94384149384299998</v>
      </c>
      <c r="AF250" s="24">
        <v>9.4603100066899995E-2</v>
      </c>
      <c r="AG250" s="22">
        <v>1687062</v>
      </c>
      <c r="AH250" s="24">
        <v>0.94065609326999999</v>
      </c>
      <c r="AI250" s="24">
        <v>1.5824084408800001</v>
      </c>
      <c r="AJ250" s="25" t="s">
        <v>1326</v>
      </c>
      <c r="AK250" s="24">
        <v>44.934600000000003</v>
      </c>
      <c r="AL250" s="24">
        <v>5.3623700000000003E-2</v>
      </c>
      <c r="AM250" s="26">
        <v>0.20452500000000001</v>
      </c>
      <c r="AN250" s="24">
        <v>44.559100000000001</v>
      </c>
      <c r="AO250" s="24">
        <v>5.5551999999999997E-2</v>
      </c>
      <c r="AP250" s="24">
        <v>45.402099999999997</v>
      </c>
      <c r="AQ250" s="24">
        <v>8.2288600000000003E-2</v>
      </c>
      <c r="AR250" s="24">
        <v>45.393700000000003</v>
      </c>
      <c r="AS250" s="24">
        <v>8.2288600000000003E-2</v>
      </c>
    </row>
    <row r="251" spans="1:45">
      <c r="A251" s="15" t="s">
        <v>598</v>
      </c>
      <c r="B251" s="19" t="s">
        <v>303</v>
      </c>
      <c r="C251" s="16" t="s">
        <v>717</v>
      </c>
      <c r="D251" s="19" t="s">
        <v>15</v>
      </c>
      <c r="E251" s="19" t="s">
        <v>16</v>
      </c>
      <c r="F251" s="45" t="s">
        <v>1182</v>
      </c>
      <c r="G251" s="19" t="s">
        <v>17</v>
      </c>
      <c r="H251" s="19" t="s">
        <v>18</v>
      </c>
      <c r="I251" s="19" t="s">
        <v>19</v>
      </c>
      <c r="J251" s="37">
        <v>98.4</v>
      </c>
      <c r="K251" s="19">
        <v>50</v>
      </c>
      <c r="L251" s="19">
        <f>J251*K251</f>
        <v>4920</v>
      </c>
      <c r="M251" s="19" t="s">
        <v>20</v>
      </c>
      <c r="N251" s="18" t="s">
        <v>305</v>
      </c>
      <c r="O251" s="31" t="s">
        <v>118</v>
      </c>
      <c r="P251" s="19" t="s">
        <v>117</v>
      </c>
      <c r="Q251" s="31" t="s">
        <v>119</v>
      </c>
      <c r="R251" s="31">
        <v>8</v>
      </c>
      <c r="S251" s="31" t="s">
        <v>46</v>
      </c>
      <c r="T251" s="31">
        <v>10</v>
      </c>
      <c r="U251" s="31" t="s">
        <v>114</v>
      </c>
      <c r="V251" s="31">
        <f>LEN(U251)</f>
        <v>5</v>
      </c>
      <c r="W251" s="19" t="s">
        <v>121</v>
      </c>
      <c r="X251" s="20">
        <v>1765738</v>
      </c>
      <c r="Y251" s="18">
        <f>(X251-AA251)</f>
        <v>9325</v>
      </c>
      <c r="Z251" s="21">
        <f>Y251*100/X251</f>
        <v>0.52810779402153663</v>
      </c>
      <c r="AA251" s="22">
        <v>1756413</v>
      </c>
      <c r="AB251" s="22">
        <v>1588041</v>
      </c>
      <c r="AC251" s="23">
        <f>(AB251*100)/AA251</f>
        <v>90.413871908258486</v>
      </c>
      <c r="AD251" s="22">
        <v>1488033</v>
      </c>
      <c r="AE251" s="24">
        <v>0.93702429597199999</v>
      </c>
      <c r="AF251" s="24">
        <v>8.2815624517599995E-2</v>
      </c>
      <c r="AG251" s="22">
        <v>1482441</v>
      </c>
      <c r="AH251" s="24">
        <v>0.93350297630900003</v>
      </c>
      <c r="AI251" s="24">
        <v>1.38483594969</v>
      </c>
      <c r="AJ251" s="25" t="s">
        <v>1326</v>
      </c>
      <c r="AK251" s="24">
        <v>39.424999999999997</v>
      </c>
      <c r="AL251" s="24">
        <v>8.3333099999999993E-2</v>
      </c>
      <c r="AM251" s="26">
        <v>0.20438799999999999</v>
      </c>
      <c r="AN251" s="24">
        <v>39.075899999999997</v>
      </c>
      <c r="AO251" s="24">
        <v>8.8122400000000004E-2</v>
      </c>
      <c r="AP251" s="24">
        <v>39.990400000000001</v>
      </c>
      <c r="AQ251" s="24">
        <v>0.106491</v>
      </c>
      <c r="AR251" s="24">
        <v>39.981499999999997</v>
      </c>
      <c r="AS251" s="24">
        <v>0.106491</v>
      </c>
    </row>
    <row r="252" spans="1:45">
      <c r="A252" s="15" t="s">
        <v>599</v>
      </c>
      <c r="B252" s="19" t="s">
        <v>303</v>
      </c>
      <c r="C252" s="16" t="s">
        <v>717</v>
      </c>
      <c r="D252" s="19" t="s">
        <v>15</v>
      </c>
      <c r="E252" s="19" t="s">
        <v>16</v>
      </c>
      <c r="F252" s="45" t="s">
        <v>1182</v>
      </c>
      <c r="G252" s="19" t="s">
        <v>17</v>
      </c>
      <c r="H252" s="19" t="s">
        <v>18</v>
      </c>
      <c r="I252" s="19" t="s">
        <v>19</v>
      </c>
      <c r="J252" s="37">
        <v>150</v>
      </c>
      <c r="K252" s="19">
        <v>50</v>
      </c>
      <c r="L252" s="19">
        <f>J252*K252</f>
        <v>7500</v>
      </c>
      <c r="M252" s="19" t="s">
        <v>20</v>
      </c>
      <c r="N252" s="18" t="s">
        <v>306</v>
      </c>
      <c r="O252" s="31" t="s">
        <v>118</v>
      </c>
      <c r="P252" s="19" t="s">
        <v>117</v>
      </c>
      <c r="Q252" s="31" t="s">
        <v>119</v>
      </c>
      <c r="R252" s="31">
        <v>8</v>
      </c>
      <c r="S252" s="31" t="s">
        <v>24</v>
      </c>
      <c r="T252" s="31">
        <v>10</v>
      </c>
      <c r="U252" s="31" t="s">
        <v>92</v>
      </c>
      <c r="V252" s="31">
        <f>LEN(U252)</f>
        <v>9</v>
      </c>
      <c r="W252" s="19" t="s">
        <v>121</v>
      </c>
      <c r="X252" s="20">
        <v>1808694</v>
      </c>
      <c r="Y252" s="18">
        <f>(X252-AA252)</f>
        <v>8993</v>
      </c>
      <c r="Z252" s="21">
        <f>Y252*100/X252</f>
        <v>0.49720958879722055</v>
      </c>
      <c r="AA252" s="22">
        <v>1799701</v>
      </c>
      <c r="AB252" s="22">
        <v>1632776</v>
      </c>
      <c r="AC252" s="23">
        <f>(AB252*100)/AA252</f>
        <v>90.724848183114858</v>
      </c>
      <c r="AD252" s="22">
        <v>1527415</v>
      </c>
      <c r="AE252" s="24">
        <v>0.93547124651500002</v>
      </c>
      <c r="AF252" s="24">
        <v>8.4370057792899994E-2</v>
      </c>
      <c r="AG252" s="22">
        <v>1521804</v>
      </c>
      <c r="AH252" s="24">
        <v>0.93203476778200001</v>
      </c>
      <c r="AI252" s="24">
        <v>1.41114756478</v>
      </c>
      <c r="AJ252" s="25" t="s">
        <v>1326</v>
      </c>
      <c r="AK252" s="24">
        <v>40.019100000000002</v>
      </c>
      <c r="AL252" s="24">
        <v>7.5089500000000003E-2</v>
      </c>
      <c r="AM252" s="26">
        <v>0.20576800000000001</v>
      </c>
      <c r="AN252" s="24">
        <v>39.658799999999999</v>
      </c>
      <c r="AO252" s="24">
        <v>9.5809400000000003E-2</v>
      </c>
      <c r="AP252" s="24">
        <v>40.856699999999996</v>
      </c>
      <c r="AQ252" s="24">
        <v>0.10165100000000001</v>
      </c>
      <c r="AR252" s="24">
        <v>40.841099999999997</v>
      </c>
      <c r="AS252" s="24">
        <v>0.10165100000000001</v>
      </c>
    </row>
    <row r="253" spans="1:45">
      <c r="A253" s="15" t="s">
        <v>600</v>
      </c>
      <c r="B253" s="19" t="s">
        <v>303</v>
      </c>
      <c r="C253" s="16" t="s">
        <v>717</v>
      </c>
      <c r="D253" s="19" t="s">
        <v>15</v>
      </c>
      <c r="E253" s="19" t="s">
        <v>16</v>
      </c>
      <c r="F253" s="45" t="s">
        <v>1182</v>
      </c>
      <c r="G253" s="19" t="s">
        <v>17</v>
      </c>
      <c r="H253" s="19" t="s">
        <v>18</v>
      </c>
      <c r="I253" s="19" t="s">
        <v>19</v>
      </c>
      <c r="J253" s="37">
        <v>67.599999999999994</v>
      </c>
      <c r="K253" s="19">
        <v>50</v>
      </c>
      <c r="L253" s="19">
        <f>J253*K253</f>
        <v>3379.9999999999995</v>
      </c>
      <c r="M253" s="19" t="s">
        <v>20</v>
      </c>
      <c r="N253" s="18" t="s">
        <v>307</v>
      </c>
      <c r="O253" s="31" t="s">
        <v>118</v>
      </c>
      <c r="P253" s="19" t="s">
        <v>117</v>
      </c>
      <c r="Q253" s="31" t="s">
        <v>119</v>
      </c>
      <c r="R253" s="31">
        <v>8</v>
      </c>
      <c r="S253" s="31" t="s">
        <v>28</v>
      </c>
      <c r="T253" s="31">
        <v>10</v>
      </c>
      <c r="U253" s="31" t="s">
        <v>60</v>
      </c>
      <c r="V253" s="31">
        <f>LEN(U253)</f>
        <v>5</v>
      </c>
      <c r="W253" s="19" t="s">
        <v>121</v>
      </c>
      <c r="X253" s="20">
        <v>2123165</v>
      </c>
      <c r="Y253" s="18">
        <f>(X253-AA253)</f>
        <v>11039</v>
      </c>
      <c r="Z253" s="21">
        <f>Y253*100/X253</f>
        <v>0.5199313289358104</v>
      </c>
      <c r="AA253" s="22">
        <v>2112126</v>
      </c>
      <c r="AB253" s="22">
        <v>1908723</v>
      </c>
      <c r="AC253" s="23">
        <f>(AB253*100)/AA253</f>
        <v>90.369750668283999</v>
      </c>
      <c r="AD253" s="22">
        <v>1800884</v>
      </c>
      <c r="AE253" s="24">
        <v>0.94350201679300005</v>
      </c>
      <c r="AF253" s="24">
        <v>0.10059084760799999</v>
      </c>
      <c r="AG253" s="22">
        <v>1794491</v>
      </c>
      <c r="AH253" s="24">
        <v>0.94015265703799999</v>
      </c>
      <c r="AI253" s="24">
        <v>1.6826571924</v>
      </c>
      <c r="AJ253" s="25" t="s">
        <v>1326</v>
      </c>
      <c r="AK253" s="24">
        <v>47.722499999999997</v>
      </c>
      <c r="AL253" s="24">
        <v>3.7299899999999997E-2</v>
      </c>
      <c r="AM253" s="26">
        <v>0.21372099999999999</v>
      </c>
      <c r="AN253" s="24">
        <v>47.322499999999998</v>
      </c>
      <c r="AO253" s="24">
        <v>4.3031E-2</v>
      </c>
      <c r="AP253" s="24">
        <v>48.235399999999998</v>
      </c>
      <c r="AQ253" s="24">
        <v>1.9362000000000001E-2</v>
      </c>
      <c r="AR253" s="24">
        <v>48.220500000000001</v>
      </c>
      <c r="AS253" s="24">
        <v>1.9362000000000001E-2</v>
      </c>
    </row>
    <row r="254" spans="1:45">
      <c r="A254" s="15" t="s">
        <v>601</v>
      </c>
      <c r="B254" s="19" t="s">
        <v>303</v>
      </c>
      <c r="C254" s="16" t="s">
        <v>717</v>
      </c>
      <c r="D254" s="19" t="s">
        <v>15</v>
      </c>
      <c r="E254" s="19" t="s">
        <v>16</v>
      </c>
      <c r="F254" s="45" t="s">
        <v>1182</v>
      </c>
      <c r="G254" s="19" t="s">
        <v>17</v>
      </c>
      <c r="H254" s="19" t="s">
        <v>18</v>
      </c>
      <c r="I254" s="19" t="s">
        <v>19</v>
      </c>
      <c r="J254" s="37">
        <v>150</v>
      </c>
      <c r="K254" s="19">
        <v>50</v>
      </c>
      <c r="L254" s="19">
        <f>J254*K254</f>
        <v>7500</v>
      </c>
      <c r="M254" s="19" t="s">
        <v>20</v>
      </c>
      <c r="N254" s="18" t="s">
        <v>308</v>
      </c>
      <c r="O254" s="31" t="s">
        <v>118</v>
      </c>
      <c r="P254" s="19" t="s">
        <v>117</v>
      </c>
      <c r="Q254" s="31" t="s">
        <v>119</v>
      </c>
      <c r="R254" s="31">
        <v>8</v>
      </c>
      <c r="S254" s="31" t="s">
        <v>31</v>
      </c>
      <c r="T254" s="31">
        <v>10</v>
      </c>
      <c r="U254" s="31" t="s">
        <v>112</v>
      </c>
      <c r="V254" s="31">
        <f>LEN(U254)</f>
        <v>10</v>
      </c>
      <c r="W254" s="19" t="s">
        <v>121</v>
      </c>
      <c r="X254" s="20">
        <v>1727660</v>
      </c>
      <c r="Y254" s="18">
        <f>(X254-AA254)</f>
        <v>9340</v>
      </c>
      <c r="Z254" s="21">
        <f>Y254*100/X254</f>
        <v>0.54061563039023885</v>
      </c>
      <c r="AA254" s="22">
        <v>1718320</v>
      </c>
      <c r="AB254" s="22">
        <v>1563399</v>
      </c>
      <c r="AC254" s="23">
        <f>(AB254*100)/AA254</f>
        <v>90.9841589459472</v>
      </c>
      <c r="AD254" s="22">
        <v>1468814</v>
      </c>
      <c r="AE254" s="24">
        <v>0.93950040904499998</v>
      </c>
      <c r="AF254" s="24">
        <v>8.0783123779699997E-2</v>
      </c>
      <c r="AG254" s="22">
        <v>1464571</v>
      </c>
      <c r="AH254" s="24">
        <v>0.93678645054800003</v>
      </c>
      <c r="AI254" s="24">
        <v>1.3521096582900001</v>
      </c>
      <c r="AJ254" s="25" t="s">
        <v>1326</v>
      </c>
      <c r="AK254" s="24">
        <v>37.988300000000002</v>
      </c>
      <c r="AL254" s="24">
        <v>0.14365</v>
      </c>
      <c r="AM254" s="26">
        <v>0.17449500000000001</v>
      </c>
      <c r="AN254" s="24">
        <v>37.6599</v>
      </c>
      <c r="AO254" s="24">
        <v>0.15492700000000001</v>
      </c>
      <c r="AP254" s="24">
        <v>38.538200000000003</v>
      </c>
      <c r="AQ254" s="24">
        <v>0.121013</v>
      </c>
      <c r="AR254" s="24">
        <v>38.520299999999999</v>
      </c>
      <c r="AS254" s="24">
        <v>0.12585299999999999</v>
      </c>
    </row>
    <row r="255" spans="1:45">
      <c r="A255" s="15" t="s">
        <v>602</v>
      </c>
      <c r="B255" s="19" t="s">
        <v>303</v>
      </c>
      <c r="C255" s="16" t="s">
        <v>717</v>
      </c>
      <c r="D255" s="19" t="s">
        <v>15</v>
      </c>
      <c r="E255" s="19" t="s">
        <v>16</v>
      </c>
      <c r="F255" s="45" t="s">
        <v>1182</v>
      </c>
      <c r="G255" s="19" t="s">
        <v>17</v>
      </c>
      <c r="H255" s="19" t="s">
        <v>18</v>
      </c>
      <c r="I255" s="19" t="s">
        <v>19</v>
      </c>
      <c r="J255" s="37">
        <v>150</v>
      </c>
      <c r="K255" s="19">
        <v>50</v>
      </c>
      <c r="L255" s="19">
        <f>J255*K255</f>
        <v>7500</v>
      </c>
      <c r="M255" s="19" t="s">
        <v>20</v>
      </c>
      <c r="N255" s="18" t="s">
        <v>309</v>
      </c>
      <c r="O255" s="31" t="s">
        <v>118</v>
      </c>
      <c r="P255" s="19" t="s">
        <v>117</v>
      </c>
      <c r="Q255" s="31" t="s">
        <v>119</v>
      </c>
      <c r="R255" s="31">
        <v>8</v>
      </c>
      <c r="S255" s="31" t="s">
        <v>34</v>
      </c>
      <c r="T255" s="31">
        <v>10</v>
      </c>
      <c r="U255" s="31" t="s">
        <v>162</v>
      </c>
      <c r="V255" s="31">
        <f>LEN(U255)</f>
        <v>10</v>
      </c>
      <c r="W255" s="19" t="s">
        <v>121</v>
      </c>
      <c r="X255" s="20">
        <v>1757523</v>
      </c>
      <c r="Y255" s="18">
        <f>(X255-AA255)</f>
        <v>9192</v>
      </c>
      <c r="Z255" s="21">
        <f>Y255*100/X255</f>
        <v>0.52300880272975092</v>
      </c>
      <c r="AA255" s="22">
        <v>1748331</v>
      </c>
      <c r="AB255" s="22">
        <v>1570458</v>
      </c>
      <c r="AC255" s="23">
        <f>(AB255*100)/AA255</f>
        <v>89.826125602074214</v>
      </c>
      <c r="AD255" s="22">
        <v>1480853</v>
      </c>
      <c r="AE255" s="24">
        <v>0.94294339613</v>
      </c>
      <c r="AF255" s="24">
        <v>8.15987860372E-2</v>
      </c>
      <c r="AG255" s="22">
        <v>1475913</v>
      </c>
      <c r="AH255" s="24">
        <v>0.93979781694300002</v>
      </c>
      <c r="AI255" s="24">
        <v>1.36560624627</v>
      </c>
      <c r="AJ255" s="25" t="s">
        <v>1326</v>
      </c>
      <c r="AK255" s="24">
        <v>38.423200000000001</v>
      </c>
      <c r="AL255" s="24">
        <v>0.103493</v>
      </c>
      <c r="AM255" s="26">
        <v>0.18149899999999999</v>
      </c>
      <c r="AN255" s="24">
        <v>38.096400000000003</v>
      </c>
      <c r="AO255" s="24">
        <v>0.123942</v>
      </c>
      <c r="AP255" s="24">
        <v>39.073300000000003</v>
      </c>
      <c r="AQ255" s="24">
        <v>0.13553399999999999</v>
      </c>
      <c r="AR255" s="24">
        <v>39.066299999999998</v>
      </c>
      <c r="AS255" s="24">
        <v>0.140375</v>
      </c>
    </row>
    <row r="256" spans="1:45">
      <c r="A256" s="28" t="s">
        <v>1198</v>
      </c>
      <c r="B256" s="19" t="s">
        <v>1058</v>
      </c>
      <c r="C256" s="33" t="s">
        <v>1075</v>
      </c>
      <c r="D256" s="33" t="s">
        <v>1076</v>
      </c>
      <c r="E256" s="33" t="s">
        <v>1077</v>
      </c>
      <c r="F256" s="16" t="s">
        <v>1309</v>
      </c>
      <c r="G256" s="33" t="s">
        <v>124</v>
      </c>
      <c r="H256" s="19" t="s">
        <v>59</v>
      </c>
      <c r="I256" s="16" t="s">
        <v>19</v>
      </c>
      <c r="J256" s="30">
        <v>100</v>
      </c>
      <c r="K256" s="19">
        <v>40</v>
      </c>
      <c r="L256" s="19">
        <f>J256*K256</f>
        <v>4000</v>
      </c>
      <c r="M256" s="29" t="s">
        <v>87</v>
      </c>
      <c r="N256" s="18" t="s">
        <v>995</v>
      </c>
      <c r="O256" s="33" t="s">
        <v>876</v>
      </c>
      <c r="P256" s="19" t="s">
        <v>1195</v>
      </c>
      <c r="Q256" s="33" t="s">
        <v>1196</v>
      </c>
      <c r="R256" s="33">
        <v>8</v>
      </c>
      <c r="S256" s="19" t="s">
        <v>40</v>
      </c>
      <c r="T256" s="19">
        <v>12</v>
      </c>
      <c r="U256" s="19" t="s">
        <v>41</v>
      </c>
      <c r="V256" s="31">
        <f>LEN(U256)</f>
        <v>9</v>
      </c>
      <c r="W256" s="19" t="s">
        <v>1197</v>
      </c>
      <c r="X256" s="20">
        <v>1549684</v>
      </c>
      <c r="Y256" s="18">
        <f>(X256-AA256)</f>
        <v>4291</v>
      </c>
      <c r="Z256" s="21">
        <f>Y256*100/X256</f>
        <v>0.27689516056176616</v>
      </c>
      <c r="AA256" s="22">
        <v>1545393</v>
      </c>
      <c r="AB256" s="22">
        <v>1527670</v>
      </c>
      <c r="AC256" s="23">
        <f>(AB256*100)/AA256</f>
        <v>98.853171976319288</v>
      </c>
      <c r="AD256" s="22">
        <v>1461476</v>
      </c>
      <c r="AE256" s="24">
        <v>0.95666996144500005</v>
      </c>
      <c r="AF256" s="24">
        <v>0.107280169579</v>
      </c>
      <c r="AG256" s="22">
        <v>1446198</v>
      </c>
      <c r="AH256" s="24">
        <v>0.94666911047500002</v>
      </c>
      <c r="AI256" s="24">
        <v>1.77683899101</v>
      </c>
      <c r="AJ256" s="25" t="s">
        <v>1326</v>
      </c>
      <c r="AK256" s="24">
        <v>50.789700000000003</v>
      </c>
      <c r="AL256" s="24">
        <v>9.6555299999999997E-2</v>
      </c>
      <c r="AM256" s="26">
        <v>0.21050099999999999</v>
      </c>
      <c r="AN256" s="24">
        <v>50.195900000000002</v>
      </c>
      <c r="AO256" s="24">
        <v>0.105715</v>
      </c>
      <c r="AP256" s="24">
        <v>52.4754</v>
      </c>
      <c r="AQ256" s="24">
        <v>0.14521500000000001</v>
      </c>
      <c r="AR256" s="24">
        <v>52.475900000000003</v>
      </c>
      <c r="AS256" s="24">
        <v>0.14521500000000001</v>
      </c>
    </row>
    <row r="257" spans="1:45">
      <c r="A257" s="28" t="s">
        <v>1228</v>
      </c>
      <c r="B257" s="19" t="s">
        <v>1058</v>
      </c>
      <c r="C257" s="33" t="s">
        <v>1075</v>
      </c>
      <c r="D257" s="33" t="s">
        <v>1076</v>
      </c>
      <c r="E257" s="33" t="s">
        <v>1077</v>
      </c>
      <c r="F257" s="16" t="s">
        <v>1309</v>
      </c>
      <c r="G257" s="33" t="s">
        <v>124</v>
      </c>
      <c r="H257" s="19" t="s">
        <v>59</v>
      </c>
      <c r="I257" s="16" t="s">
        <v>19</v>
      </c>
      <c r="J257" s="33">
        <v>100</v>
      </c>
      <c r="K257" s="33">
        <v>45</v>
      </c>
      <c r="L257" s="19">
        <f>J257*K257</f>
        <v>4500</v>
      </c>
      <c r="M257" s="29" t="s">
        <v>87</v>
      </c>
      <c r="N257" s="18" t="s">
        <v>1247</v>
      </c>
      <c r="O257" s="33" t="s">
        <v>1212</v>
      </c>
      <c r="P257" s="33" t="s">
        <v>1249</v>
      </c>
      <c r="Q257" s="33" t="s">
        <v>1214</v>
      </c>
      <c r="R257" s="33">
        <v>1</v>
      </c>
      <c r="S257" s="33" t="s">
        <v>24</v>
      </c>
      <c r="T257" s="33">
        <v>11</v>
      </c>
      <c r="U257" s="33" t="s">
        <v>1217</v>
      </c>
      <c r="V257" s="33">
        <f>LEN(U257)</f>
        <v>7</v>
      </c>
      <c r="W257" s="19" t="s">
        <v>1213</v>
      </c>
      <c r="X257" s="20">
        <v>2307810</v>
      </c>
      <c r="Y257" s="18">
        <f>(X257-AA257)</f>
        <v>9189</v>
      </c>
      <c r="Z257" s="21">
        <f>Y257*100/X257</f>
        <v>0.3981696933456394</v>
      </c>
      <c r="AA257" s="22">
        <v>2298621</v>
      </c>
      <c r="AB257" s="22">
        <v>2198375</v>
      </c>
      <c r="AC257" s="23">
        <f>(AB257*100)/AA257</f>
        <v>95.638863475100948</v>
      </c>
      <c r="AD257" s="22">
        <v>2089945</v>
      </c>
      <c r="AE257" s="24">
        <v>0.95067720475399997</v>
      </c>
      <c r="AF257" s="24">
        <v>0.13202135560600001</v>
      </c>
      <c r="AG257" s="22">
        <v>2080421</v>
      </c>
      <c r="AH257" s="24">
        <v>0.94634491385700004</v>
      </c>
      <c r="AI257" s="24">
        <v>2.1989481799699999</v>
      </c>
      <c r="AJ257" s="25" t="s">
        <v>1326</v>
      </c>
      <c r="AK257" s="24">
        <v>64.271600000000007</v>
      </c>
      <c r="AL257" s="24">
        <v>9.2311199999999996E-2</v>
      </c>
      <c r="AM257" s="26">
        <v>0.22370100000000001</v>
      </c>
      <c r="AN257" s="24">
        <v>63.676099999999998</v>
      </c>
      <c r="AO257" s="24">
        <v>9.9930199999999997E-2</v>
      </c>
      <c r="AP257" s="24">
        <v>64.445999999999998</v>
      </c>
      <c r="AQ257" s="24">
        <v>0.17909900000000001</v>
      </c>
      <c r="AR257" s="24">
        <v>64.447800000000001</v>
      </c>
      <c r="AS257" s="24">
        <v>0.17909900000000001</v>
      </c>
    </row>
    <row r="258" spans="1:45">
      <c r="A258" s="28" t="s">
        <v>1229</v>
      </c>
      <c r="B258" s="19" t="s">
        <v>1058</v>
      </c>
      <c r="C258" s="33" t="s">
        <v>1075</v>
      </c>
      <c r="D258" s="33" t="s">
        <v>1076</v>
      </c>
      <c r="E258" s="33" t="s">
        <v>1077</v>
      </c>
      <c r="F258" s="16" t="s">
        <v>1309</v>
      </c>
      <c r="G258" s="33" t="s">
        <v>124</v>
      </c>
      <c r="H258" s="19" t="s">
        <v>59</v>
      </c>
      <c r="I258" s="16" t="s">
        <v>19</v>
      </c>
      <c r="J258" s="33">
        <v>100</v>
      </c>
      <c r="K258" s="19">
        <v>45</v>
      </c>
      <c r="L258" s="19">
        <f>J258*K258</f>
        <v>4500</v>
      </c>
      <c r="M258" s="29" t="s">
        <v>87</v>
      </c>
      <c r="N258" s="18" t="s">
        <v>1248</v>
      </c>
      <c r="O258" s="33" t="s">
        <v>1212</v>
      </c>
      <c r="P258" s="33" t="s">
        <v>1250</v>
      </c>
      <c r="Q258" s="33" t="s">
        <v>1214</v>
      </c>
      <c r="R258" s="33">
        <v>1</v>
      </c>
      <c r="S258" s="33" t="s">
        <v>37</v>
      </c>
      <c r="T258" s="33">
        <v>11</v>
      </c>
      <c r="U258" s="33" t="s">
        <v>1218</v>
      </c>
      <c r="V258" s="33">
        <f>LEN(U258)</f>
        <v>8</v>
      </c>
      <c r="W258" s="19" t="s">
        <v>1213</v>
      </c>
      <c r="X258" s="20">
        <v>987325</v>
      </c>
      <c r="Y258" s="18">
        <f>(X258-AA258)</f>
        <v>5106</v>
      </c>
      <c r="Z258" s="21">
        <f>Y258*100/X258</f>
        <v>0.51715493884992281</v>
      </c>
      <c r="AA258" s="22">
        <v>982219</v>
      </c>
      <c r="AB258" s="22">
        <v>942953</v>
      </c>
      <c r="AC258" s="23">
        <f>(AB258*100)/AA258</f>
        <v>96.002317202171824</v>
      </c>
      <c r="AD258" s="22">
        <v>900526</v>
      </c>
      <c r="AE258" s="24">
        <v>0.95500624103200005</v>
      </c>
      <c r="AF258" s="24">
        <v>5.6778004708700001E-2</v>
      </c>
      <c r="AG258" s="22">
        <v>896824</v>
      </c>
      <c r="AH258" s="24">
        <v>0.95108027653600002</v>
      </c>
      <c r="AI258" s="24">
        <v>0.94686753955400005</v>
      </c>
      <c r="AJ258" s="25" t="s">
        <v>1326</v>
      </c>
      <c r="AK258" s="24">
        <v>28.257300000000001</v>
      </c>
      <c r="AL258" s="24">
        <v>0.147894</v>
      </c>
      <c r="AM258" s="26">
        <v>0.21569199999999999</v>
      </c>
      <c r="AN258" s="24">
        <v>27.974299999999999</v>
      </c>
      <c r="AO258" s="24">
        <v>0.16617999999999999</v>
      </c>
      <c r="AP258" s="24" t="s">
        <v>458</v>
      </c>
      <c r="AQ258" s="24" t="s">
        <v>458</v>
      </c>
      <c r="AR258" s="24" t="s">
        <v>458</v>
      </c>
      <c r="AS258" s="24" t="s">
        <v>458</v>
      </c>
    </row>
    <row r="259" spans="1:45">
      <c r="A259" s="28" t="s">
        <v>1200</v>
      </c>
      <c r="B259" s="19" t="s">
        <v>1058</v>
      </c>
      <c r="C259" s="33" t="s">
        <v>1075</v>
      </c>
      <c r="D259" s="33" t="s">
        <v>1076</v>
      </c>
      <c r="E259" s="33" t="s">
        <v>1077</v>
      </c>
      <c r="F259" s="16" t="s">
        <v>1309</v>
      </c>
      <c r="G259" s="33" t="s">
        <v>124</v>
      </c>
      <c r="H259" s="19" t="s">
        <v>59</v>
      </c>
      <c r="I259" s="16" t="s">
        <v>19</v>
      </c>
      <c r="J259" s="30">
        <v>100</v>
      </c>
      <c r="K259" s="19">
        <v>40</v>
      </c>
      <c r="L259" s="19">
        <f>J259*K259</f>
        <v>4000</v>
      </c>
      <c r="M259" s="29" t="s">
        <v>87</v>
      </c>
      <c r="N259" s="18" t="s">
        <v>996</v>
      </c>
      <c r="O259" s="33" t="s">
        <v>876</v>
      </c>
      <c r="P259" s="19" t="s">
        <v>1195</v>
      </c>
      <c r="Q259" s="33" t="s">
        <v>1196</v>
      </c>
      <c r="R259" s="33">
        <v>8</v>
      </c>
      <c r="S259" s="19" t="s">
        <v>43</v>
      </c>
      <c r="T259" s="19">
        <v>12</v>
      </c>
      <c r="U259" s="19" t="s">
        <v>44</v>
      </c>
      <c r="V259" s="31">
        <f>LEN(U259)</f>
        <v>10</v>
      </c>
      <c r="W259" s="19" t="s">
        <v>1197</v>
      </c>
      <c r="X259" s="20">
        <v>2126381</v>
      </c>
      <c r="Y259" s="18">
        <f>(X259-AA259)</f>
        <v>6943</v>
      </c>
      <c r="Z259" s="21">
        <f>Y259*100/X259</f>
        <v>0.32651721398940264</v>
      </c>
      <c r="AA259" s="22">
        <v>2119438</v>
      </c>
      <c r="AB259" s="22">
        <v>2095642</v>
      </c>
      <c r="AC259" s="23">
        <f>(AB259*100)/AA259</f>
        <v>98.877249535018251</v>
      </c>
      <c r="AD259" s="22">
        <v>2011838</v>
      </c>
      <c r="AE259" s="24">
        <v>0.960010345278</v>
      </c>
      <c r="AF259" s="24">
        <v>0.146998567676</v>
      </c>
      <c r="AG259" s="22">
        <v>1992713</v>
      </c>
      <c r="AH259" s="24">
        <v>0.95088426362900003</v>
      </c>
      <c r="AI259" s="24">
        <v>2.436899924</v>
      </c>
      <c r="AJ259" s="25" t="s">
        <v>1326</v>
      </c>
      <c r="AK259" s="24">
        <v>70.510599999999997</v>
      </c>
      <c r="AL259" s="24">
        <v>5.5582600000000003E-2</v>
      </c>
      <c r="AM259" s="26">
        <v>0.216672</v>
      </c>
      <c r="AN259" s="24">
        <v>69.691599999999994</v>
      </c>
      <c r="AO259" s="24">
        <v>5.68199E-2</v>
      </c>
      <c r="AP259" s="24">
        <v>72.969700000000003</v>
      </c>
      <c r="AQ259" s="24">
        <v>0.111332</v>
      </c>
      <c r="AR259" s="24">
        <v>72.967100000000002</v>
      </c>
      <c r="AS259" s="24">
        <v>0.111332</v>
      </c>
    </row>
    <row r="260" spans="1:45">
      <c r="A260" s="28" t="s">
        <v>1201</v>
      </c>
      <c r="B260" s="19" t="s">
        <v>1058</v>
      </c>
      <c r="C260" s="33" t="s">
        <v>1075</v>
      </c>
      <c r="D260" s="33" t="s">
        <v>1076</v>
      </c>
      <c r="E260" s="33" t="s">
        <v>1077</v>
      </c>
      <c r="F260" s="16" t="s">
        <v>1309</v>
      </c>
      <c r="G260" s="33" t="s">
        <v>124</v>
      </c>
      <c r="H260" s="19" t="s">
        <v>59</v>
      </c>
      <c r="I260" s="16" t="s">
        <v>19</v>
      </c>
      <c r="J260" s="30">
        <v>100</v>
      </c>
      <c r="K260" s="19">
        <v>45</v>
      </c>
      <c r="L260" s="19">
        <f>J260*K260</f>
        <v>4500</v>
      </c>
      <c r="M260" s="29" t="s">
        <v>87</v>
      </c>
      <c r="N260" s="18" t="s">
        <v>997</v>
      </c>
      <c r="O260" s="33" t="s">
        <v>876</v>
      </c>
      <c r="P260" s="19" t="s">
        <v>1195</v>
      </c>
      <c r="Q260" s="33" t="s">
        <v>1196</v>
      </c>
      <c r="R260" s="33">
        <v>8</v>
      </c>
      <c r="S260" s="19" t="s">
        <v>46</v>
      </c>
      <c r="T260" s="19">
        <v>12</v>
      </c>
      <c r="U260" s="19" t="s">
        <v>47</v>
      </c>
      <c r="V260" s="31">
        <f>LEN(U260)</f>
        <v>8</v>
      </c>
      <c r="W260" s="19" t="s">
        <v>1197</v>
      </c>
      <c r="X260" s="20">
        <v>1646924</v>
      </c>
      <c r="Y260" s="18">
        <f>(X260-AA260)</f>
        <v>4221</v>
      </c>
      <c r="Z260" s="21">
        <f>Y260*100/X260</f>
        <v>0.25629597965662049</v>
      </c>
      <c r="AA260" s="22">
        <v>1642703</v>
      </c>
      <c r="AB260" s="22">
        <v>1627738</v>
      </c>
      <c r="AC260" s="23">
        <f>(AB260*100)/AA260</f>
        <v>99.089001481095494</v>
      </c>
      <c r="AD260" s="22">
        <v>1549968</v>
      </c>
      <c r="AE260" s="24">
        <v>0.95222204064799998</v>
      </c>
      <c r="AF260" s="24">
        <v>0.112940975751</v>
      </c>
      <c r="AG260" s="22">
        <v>1535930</v>
      </c>
      <c r="AH260" s="24">
        <v>0.94359780259500003</v>
      </c>
      <c r="AI260" s="24">
        <v>1.8729376795699999</v>
      </c>
      <c r="AJ260" s="25" t="s">
        <v>1326</v>
      </c>
      <c r="AK260" s="24">
        <v>56.011400000000002</v>
      </c>
      <c r="AL260" s="24">
        <v>6.5376900000000002E-2</v>
      </c>
      <c r="AM260" s="26">
        <v>0.22418199999999999</v>
      </c>
      <c r="AN260" s="24">
        <v>55.318100000000001</v>
      </c>
      <c r="AO260" s="24">
        <v>7.40957E-2</v>
      </c>
      <c r="AP260" s="24">
        <v>58.652900000000002</v>
      </c>
      <c r="AQ260" s="24">
        <v>0.116172</v>
      </c>
      <c r="AR260" s="24">
        <v>58.649099999999997</v>
      </c>
      <c r="AS260" s="24">
        <v>0.111332</v>
      </c>
    </row>
    <row r="261" spans="1:45">
      <c r="A261" s="28" t="s">
        <v>1202</v>
      </c>
      <c r="B261" s="19" t="s">
        <v>1058</v>
      </c>
      <c r="C261" s="33" t="s">
        <v>1075</v>
      </c>
      <c r="D261" s="33" t="s">
        <v>1076</v>
      </c>
      <c r="E261" s="33" t="s">
        <v>1077</v>
      </c>
      <c r="F261" s="16" t="s">
        <v>1309</v>
      </c>
      <c r="G261" s="33" t="s">
        <v>124</v>
      </c>
      <c r="H261" s="19" t="s">
        <v>59</v>
      </c>
      <c r="I261" s="16" t="s">
        <v>19</v>
      </c>
      <c r="J261" s="30">
        <v>100</v>
      </c>
      <c r="K261" s="19">
        <v>40</v>
      </c>
      <c r="L261" s="19">
        <f>J261*K261</f>
        <v>4000</v>
      </c>
      <c r="M261" s="29" t="s">
        <v>87</v>
      </c>
      <c r="N261" s="18" t="s">
        <v>998</v>
      </c>
      <c r="O261" s="33" t="s">
        <v>876</v>
      </c>
      <c r="P261" s="19" t="s">
        <v>1195</v>
      </c>
      <c r="Q261" s="33" t="s">
        <v>1196</v>
      </c>
      <c r="R261" s="33">
        <v>8</v>
      </c>
      <c r="S261" s="19" t="s">
        <v>24</v>
      </c>
      <c r="T261" s="19">
        <v>12</v>
      </c>
      <c r="U261" s="19" t="s">
        <v>49</v>
      </c>
      <c r="V261" s="31">
        <f>LEN(U261)</f>
        <v>7</v>
      </c>
      <c r="W261" s="19" t="s">
        <v>1197</v>
      </c>
      <c r="X261" s="20">
        <v>1423054</v>
      </c>
      <c r="Y261" s="18">
        <f>(X261-AA261)</f>
        <v>3864</v>
      </c>
      <c r="Z261" s="21">
        <f>Y261*100/X261</f>
        <v>0.27152869813794839</v>
      </c>
      <c r="AA261" s="22">
        <v>1419190</v>
      </c>
      <c r="AB261" s="22">
        <v>1397218</v>
      </c>
      <c r="AC261" s="23">
        <f>(AB261*100)/AA261</f>
        <v>98.451792924132775</v>
      </c>
      <c r="AD261" s="22">
        <v>1322538</v>
      </c>
      <c r="AE261" s="24">
        <v>0.94655093192299999</v>
      </c>
      <c r="AF261" s="24">
        <v>9.4967841624500005E-2</v>
      </c>
      <c r="AG261" s="22">
        <v>1310432</v>
      </c>
      <c r="AH261" s="24">
        <v>0.93788657174500001</v>
      </c>
      <c r="AI261" s="24">
        <v>1.57487949743</v>
      </c>
      <c r="AJ261" s="25" t="s">
        <v>1326</v>
      </c>
      <c r="AK261" s="24">
        <v>47.4786</v>
      </c>
      <c r="AL261" s="24">
        <v>6.5703300000000006E-2</v>
      </c>
      <c r="AM261" s="26">
        <v>0.212008</v>
      </c>
      <c r="AN261" s="24">
        <v>46.908499999999997</v>
      </c>
      <c r="AO261" s="24">
        <v>6.4744599999999999E-2</v>
      </c>
      <c r="AP261" s="24">
        <v>49.8626</v>
      </c>
      <c r="AQ261" s="24">
        <v>9.1969599999999999E-2</v>
      </c>
      <c r="AR261" s="24">
        <v>49.850999999999999</v>
      </c>
      <c r="AS261" s="24">
        <v>9.1969599999999999E-2</v>
      </c>
    </row>
    <row r="262" spans="1:45">
      <c r="A262" s="28" t="s">
        <v>1203</v>
      </c>
      <c r="B262" s="19" t="s">
        <v>1058</v>
      </c>
      <c r="C262" s="33" t="s">
        <v>1075</v>
      </c>
      <c r="D262" s="33" t="s">
        <v>1076</v>
      </c>
      <c r="E262" s="33" t="s">
        <v>1077</v>
      </c>
      <c r="F262" s="16" t="s">
        <v>1309</v>
      </c>
      <c r="G262" s="33" t="s">
        <v>124</v>
      </c>
      <c r="H262" s="19" t="s">
        <v>59</v>
      </c>
      <c r="I262" s="16" t="s">
        <v>19</v>
      </c>
      <c r="J262" s="30">
        <v>100</v>
      </c>
      <c r="K262" s="19">
        <v>45</v>
      </c>
      <c r="L262" s="19">
        <f>J262*K262</f>
        <v>4500</v>
      </c>
      <c r="M262" s="29" t="s">
        <v>87</v>
      </c>
      <c r="N262" s="18" t="s">
        <v>999</v>
      </c>
      <c r="O262" s="33" t="s">
        <v>876</v>
      </c>
      <c r="P262" s="19" t="s">
        <v>1195</v>
      </c>
      <c r="Q262" s="33" t="s">
        <v>1196</v>
      </c>
      <c r="R262" s="33">
        <v>8</v>
      </c>
      <c r="S262" s="19" t="s">
        <v>28</v>
      </c>
      <c r="T262" s="19">
        <v>12</v>
      </c>
      <c r="U262" s="19" t="s">
        <v>51</v>
      </c>
      <c r="V262" s="31">
        <f>LEN(U262)</f>
        <v>10</v>
      </c>
      <c r="W262" s="19" t="s">
        <v>1197</v>
      </c>
      <c r="X262" s="20">
        <v>1352455</v>
      </c>
      <c r="Y262" s="18">
        <f>(X262-AA262)</f>
        <v>4261</v>
      </c>
      <c r="Z262" s="21">
        <f>Y262*100/X262</f>
        <v>0.31505669319866464</v>
      </c>
      <c r="AA262" s="22">
        <v>1348194</v>
      </c>
      <c r="AB262" s="22">
        <v>1323377</v>
      </c>
      <c r="AC262" s="23">
        <f>(AB262*100)/AA262</f>
        <v>98.15924117745665</v>
      </c>
      <c r="AD262" s="22">
        <v>1256789</v>
      </c>
      <c r="AE262" s="24">
        <v>0.94968327241600003</v>
      </c>
      <c r="AF262" s="24">
        <v>9.0220406444599999E-2</v>
      </c>
      <c r="AG262" s="22">
        <v>1245430</v>
      </c>
      <c r="AH262" s="24">
        <v>0.94109992844099999</v>
      </c>
      <c r="AI262" s="24">
        <v>1.4969839112200001</v>
      </c>
      <c r="AJ262" s="25" t="s">
        <v>1326</v>
      </c>
      <c r="AK262" s="24">
        <v>45.598399999999998</v>
      </c>
      <c r="AL262" s="24">
        <v>8.0721299999999996E-2</v>
      </c>
      <c r="AM262" s="26">
        <v>0.21387300000000001</v>
      </c>
      <c r="AN262" s="24">
        <v>45.028500000000001</v>
      </c>
      <c r="AO262" s="24">
        <v>9.3590400000000004E-2</v>
      </c>
      <c r="AP262" s="24">
        <v>47.613500000000002</v>
      </c>
      <c r="AQ262" s="24">
        <v>0.10165100000000001</v>
      </c>
      <c r="AR262" s="24">
        <v>47.6188</v>
      </c>
      <c r="AS262" s="24">
        <v>0.10165100000000001</v>
      </c>
    </row>
    <row r="263" spans="1:45">
      <c r="A263" s="28" t="s">
        <v>1204</v>
      </c>
      <c r="B263" s="19" t="s">
        <v>1058</v>
      </c>
      <c r="C263" s="33" t="s">
        <v>1075</v>
      </c>
      <c r="D263" s="33" t="s">
        <v>1076</v>
      </c>
      <c r="E263" s="33" t="s">
        <v>1077</v>
      </c>
      <c r="F263" s="16" t="s">
        <v>1309</v>
      </c>
      <c r="G263" s="33" t="s">
        <v>124</v>
      </c>
      <c r="H263" s="19" t="s">
        <v>59</v>
      </c>
      <c r="I263" s="16" t="s">
        <v>19</v>
      </c>
      <c r="J263" s="30">
        <v>100</v>
      </c>
      <c r="K263" s="19">
        <v>40</v>
      </c>
      <c r="L263" s="19">
        <f>J263*K263</f>
        <v>4000</v>
      </c>
      <c r="M263" s="29" t="s">
        <v>87</v>
      </c>
      <c r="N263" s="18" t="s">
        <v>1000</v>
      </c>
      <c r="O263" s="33" t="s">
        <v>876</v>
      </c>
      <c r="P263" s="19" t="s">
        <v>1195</v>
      </c>
      <c r="Q263" s="33" t="s">
        <v>1196</v>
      </c>
      <c r="R263" s="33">
        <v>8</v>
      </c>
      <c r="S263" s="19" t="s">
        <v>31</v>
      </c>
      <c r="T263" s="19">
        <v>12</v>
      </c>
      <c r="U263" s="19" t="s">
        <v>53</v>
      </c>
      <c r="V263" s="31">
        <f>LEN(U263)</f>
        <v>7</v>
      </c>
      <c r="W263" s="19" t="s">
        <v>1197</v>
      </c>
      <c r="X263" s="20">
        <v>1351421</v>
      </c>
      <c r="Y263" s="18">
        <f>(X263-AA263)</f>
        <v>4305</v>
      </c>
      <c r="Z263" s="21">
        <f>Y263*100/X263</f>
        <v>0.31855358174839671</v>
      </c>
      <c r="AA263" s="22">
        <v>1347116</v>
      </c>
      <c r="AB263" s="22">
        <v>1331996</v>
      </c>
      <c r="AC263" s="23">
        <f>(AB263*100)/AA263</f>
        <v>98.877602225791989</v>
      </c>
      <c r="AD263" s="22">
        <v>1277073</v>
      </c>
      <c r="AE263" s="24">
        <v>0.95876639269200004</v>
      </c>
      <c r="AF263" s="24">
        <v>9.2646197009099998E-2</v>
      </c>
      <c r="AG263" s="22">
        <v>1265262</v>
      </c>
      <c r="AH263" s="24">
        <v>0.94989924894699995</v>
      </c>
      <c r="AI263" s="24">
        <v>1.5357115916999999</v>
      </c>
      <c r="AJ263" s="25" t="s">
        <v>1326</v>
      </c>
      <c r="AK263" s="24">
        <v>45.527200000000001</v>
      </c>
      <c r="AL263" s="24">
        <v>7.0682099999999998E-2</v>
      </c>
      <c r="AM263" s="26">
        <v>0.22301099999999999</v>
      </c>
      <c r="AN263" s="24">
        <v>44.992800000000003</v>
      </c>
      <c r="AO263" s="24">
        <v>7.7582600000000002E-2</v>
      </c>
      <c r="AP263" s="24">
        <v>47.589700000000001</v>
      </c>
      <c r="AQ263" s="24">
        <v>8.2288600000000003E-2</v>
      </c>
      <c r="AR263" s="24">
        <v>47.595399999999998</v>
      </c>
      <c r="AS263" s="24">
        <v>8.2288600000000003E-2</v>
      </c>
    </row>
    <row r="264" spans="1:45">
      <c r="A264" s="28" t="s">
        <v>1199</v>
      </c>
      <c r="B264" s="19" t="s">
        <v>1058</v>
      </c>
      <c r="C264" s="33" t="s">
        <v>1075</v>
      </c>
      <c r="D264" s="33" t="s">
        <v>1076</v>
      </c>
      <c r="E264" s="33" t="s">
        <v>1077</v>
      </c>
      <c r="F264" s="16" t="s">
        <v>1309</v>
      </c>
      <c r="G264" s="33" t="s">
        <v>124</v>
      </c>
      <c r="H264" s="19" t="s">
        <v>59</v>
      </c>
      <c r="I264" s="16" t="s">
        <v>19</v>
      </c>
      <c r="J264" s="30">
        <v>100</v>
      </c>
      <c r="K264" s="19">
        <v>40</v>
      </c>
      <c r="L264" s="19">
        <f>J264*K264</f>
        <v>4000</v>
      </c>
      <c r="M264" s="29" t="s">
        <v>87</v>
      </c>
      <c r="N264" s="18" t="s">
        <v>1001</v>
      </c>
      <c r="O264" s="33" t="s">
        <v>876</v>
      </c>
      <c r="P264" s="19" t="s">
        <v>1195</v>
      </c>
      <c r="Q264" s="33" t="s">
        <v>1196</v>
      </c>
      <c r="R264" s="33">
        <v>8</v>
      </c>
      <c r="S264" s="19" t="s">
        <v>34</v>
      </c>
      <c r="T264" s="19">
        <v>12</v>
      </c>
      <c r="U264" s="19" t="s">
        <v>55</v>
      </c>
      <c r="V264" s="31">
        <f>LEN(U264)</f>
        <v>8</v>
      </c>
      <c r="W264" s="19" t="s">
        <v>1197</v>
      </c>
      <c r="X264" s="20">
        <v>1805377</v>
      </c>
      <c r="Y264" s="18">
        <f>(X264-AA264)</f>
        <v>2494</v>
      </c>
      <c r="Z264" s="21">
        <f>Y264*100/X264</f>
        <v>0.13814289203861577</v>
      </c>
      <c r="AA264" s="22">
        <v>1802883</v>
      </c>
      <c r="AB264" s="22">
        <v>1770786</v>
      </c>
      <c r="AC264" s="23">
        <f>(AB264*100)/AA264</f>
        <v>98.219684804837584</v>
      </c>
      <c r="AD264" s="22">
        <v>1670879</v>
      </c>
      <c r="AE264" s="24">
        <v>0.94358042134999998</v>
      </c>
      <c r="AF264" s="24">
        <v>0.12192465074599999</v>
      </c>
      <c r="AG264" s="22">
        <v>1649047</v>
      </c>
      <c r="AH264" s="24">
        <v>0.93125143297900004</v>
      </c>
      <c r="AI264" s="24">
        <v>2.0133415237899999</v>
      </c>
      <c r="AJ264" s="25" t="s">
        <v>1326</v>
      </c>
      <c r="AK264" s="24">
        <v>56.524799999999999</v>
      </c>
      <c r="AL264" s="24">
        <v>6.9621100000000005E-2</v>
      </c>
      <c r="AM264" s="26">
        <v>0.21778</v>
      </c>
      <c r="AN264" s="24">
        <v>55.858899999999998</v>
      </c>
      <c r="AO264" s="24">
        <v>7.7741099999999994E-2</v>
      </c>
      <c r="AP264" s="24">
        <v>59.7712</v>
      </c>
      <c r="AQ264" s="24">
        <v>6.7767099999999997E-2</v>
      </c>
      <c r="AR264" s="24">
        <v>59.765300000000003</v>
      </c>
      <c r="AS264" s="24">
        <v>6.7767099999999997E-2</v>
      </c>
    </row>
    <row r="265" spans="1:45">
      <c r="A265" s="28" t="s">
        <v>956</v>
      </c>
      <c r="B265" s="19" t="s">
        <v>858</v>
      </c>
      <c r="C265" s="16" t="s">
        <v>860</v>
      </c>
      <c r="D265" s="19" t="s">
        <v>869</v>
      </c>
      <c r="E265" s="19" t="s">
        <v>16</v>
      </c>
      <c r="F265" s="16" t="s">
        <v>1190</v>
      </c>
      <c r="G265" s="19" t="s">
        <v>1241</v>
      </c>
      <c r="H265" s="32" t="s">
        <v>18</v>
      </c>
      <c r="I265" s="19" t="s">
        <v>1240</v>
      </c>
      <c r="J265" s="30">
        <v>130</v>
      </c>
      <c r="K265" s="19">
        <v>40</v>
      </c>
      <c r="L265" s="19">
        <f>J265*K265</f>
        <v>5200</v>
      </c>
      <c r="M265" s="19" t="s">
        <v>20</v>
      </c>
      <c r="N265" s="18" t="s">
        <v>784</v>
      </c>
      <c r="O265" s="19" t="s">
        <v>754</v>
      </c>
      <c r="P265" s="19" t="s">
        <v>878</v>
      </c>
      <c r="Q265" s="19" t="s">
        <v>752</v>
      </c>
      <c r="R265" s="19">
        <v>7</v>
      </c>
      <c r="S265" s="33" t="s">
        <v>34</v>
      </c>
      <c r="T265" s="33">
        <v>12</v>
      </c>
      <c r="U265" s="33" t="s">
        <v>55</v>
      </c>
      <c r="V265" s="31">
        <f>LEN(U265)</f>
        <v>8</v>
      </c>
      <c r="W265" s="19" t="s">
        <v>877</v>
      </c>
      <c r="X265" s="20">
        <v>4350618</v>
      </c>
      <c r="Y265" s="18">
        <f>(X265-AA265)</f>
        <v>11295</v>
      </c>
      <c r="Z265" s="21">
        <f>Y265*100/X265</f>
        <v>0.25961828871208642</v>
      </c>
      <c r="AA265" s="22">
        <v>4339323</v>
      </c>
      <c r="AB265" s="22">
        <v>4264354</v>
      </c>
      <c r="AC265" s="23">
        <f>(AB265*100)/AA265</f>
        <v>98.272334186692262</v>
      </c>
      <c r="AD265" s="22">
        <v>4060034</v>
      </c>
      <c r="AE265" s="24">
        <v>0.952086529402</v>
      </c>
      <c r="AF265" s="24">
        <v>0.29622743108400001</v>
      </c>
      <c r="AG265" s="22">
        <v>3999691</v>
      </c>
      <c r="AH265" s="24">
        <v>0.93793596873100005</v>
      </c>
      <c r="AI265" s="24">
        <v>4.8765717663899997</v>
      </c>
      <c r="AJ265" s="25" t="s">
        <v>1326</v>
      </c>
      <c r="AK265" s="24">
        <v>129.696</v>
      </c>
      <c r="AL265" s="24">
        <v>0.21335200000000001</v>
      </c>
      <c r="AM265" s="26">
        <v>0.25830999999999998</v>
      </c>
      <c r="AN265" s="24">
        <v>128.28</v>
      </c>
      <c r="AO265" s="24">
        <v>0.22173200000000001</v>
      </c>
      <c r="AP265" s="24">
        <v>134.541</v>
      </c>
      <c r="AQ265" s="24">
        <v>0.23718500000000001</v>
      </c>
      <c r="AR265" s="24">
        <v>134.53899999999999</v>
      </c>
      <c r="AS265" s="24">
        <v>0.23718500000000001</v>
      </c>
    </row>
    <row r="266" spans="1:45">
      <c r="A266" s="28" t="s">
        <v>957</v>
      </c>
      <c r="B266" s="19" t="s">
        <v>858</v>
      </c>
      <c r="C266" s="16" t="s">
        <v>860</v>
      </c>
      <c r="D266" s="19" t="s">
        <v>869</v>
      </c>
      <c r="E266" s="19" t="s">
        <v>16</v>
      </c>
      <c r="F266" s="16" t="s">
        <v>1190</v>
      </c>
      <c r="G266" s="19" t="s">
        <v>1241</v>
      </c>
      <c r="H266" s="32" t="s">
        <v>18</v>
      </c>
      <c r="I266" s="19" t="s">
        <v>1240</v>
      </c>
      <c r="J266" s="30">
        <v>130</v>
      </c>
      <c r="K266" s="19">
        <v>40</v>
      </c>
      <c r="L266" s="19">
        <f>J266*K266</f>
        <v>5200</v>
      </c>
      <c r="M266" s="19" t="s">
        <v>20</v>
      </c>
      <c r="N266" s="18" t="s">
        <v>785</v>
      </c>
      <c r="O266" s="19" t="s">
        <v>754</v>
      </c>
      <c r="P266" s="19" t="s">
        <v>878</v>
      </c>
      <c r="Q266" s="19" t="s">
        <v>752</v>
      </c>
      <c r="R266" s="19">
        <v>7</v>
      </c>
      <c r="S266" s="33" t="s">
        <v>37</v>
      </c>
      <c r="T266" s="33">
        <v>12</v>
      </c>
      <c r="U266" s="33" t="s">
        <v>57</v>
      </c>
      <c r="V266" s="31">
        <f>LEN(U266)</f>
        <v>6</v>
      </c>
      <c r="W266" s="19" t="s">
        <v>877</v>
      </c>
      <c r="X266" s="20">
        <v>2089014</v>
      </c>
      <c r="Y266" s="18">
        <f>(X266-AA266)</f>
        <v>7589</v>
      </c>
      <c r="Z266" s="21">
        <f>Y266*100/X266</f>
        <v>0.36328143325032769</v>
      </c>
      <c r="AA266" s="22">
        <v>2081425</v>
      </c>
      <c r="AB266" s="22">
        <v>2048597</v>
      </c>
      <c r="AC266" s="23">
        <f>(AB266*100)/AA266</f>
        <v>98.42281129514636</v>
      </c>
      <c r="AD266" s="22">
        <v>1965850</v>
      </c>
      <c r="AE266" s="24">
        <v>0.95960796584200003</v>
      </c>
      <c r="AF266" s="24">
        <v>0.14235128801999999</v>
      </c>
      <c r="AG266" s="22">
        <v>1945940</v>
      </c>
      <c r="AH266" s="24">
        <v>0.94988911923599995</v>
      </c>
      <c r="AI266" s="24">
        <v>2.35482424431</v>
      </c>
      <c r="AJ266" s="25" t="s">
        <v>1326</v>
      </c>
      <c r="AK266" s="24">
        <v>67.754199999999997</v>
      </c>
      <c r="AL266" s="24">
        <v>0.216943</v>
      </c>
      <c r="AM266" s="26">
        <v>0.24770600000000001</v>
      </c>
      <c r="AN266" s="24">
        <v>67.001400000000004</v>
      </c>
      <c r="AO266" s="24">
        <v>0.22767599999999999</v>
      </c>
      <c r="AP266" s="24">
        <v>70.023200000000003</v>
      </c>
      <c r="AQ266" s="24">
        <v>0.24202499999999999</v>
      </c>
      <c r="AR266" s="24">
        <v>70.018199999999993</v>
      </c>
      <c r="AS266" s="24">
        <v>0.24202499999999999</v>
      </c>
    </row>
    <row r="267" spans="1:45">
      <c r="A267" s="15" t="s">
        <v>1135</v>
      </c>
      <c r="B267" s="19" t="s">
        <v>858</v>
      </c>
      <c r="C267" s="16" t="s">
        <v>860</v>
      </c>
      <c r="D267" s="19" t="s">
        <v>869</v>
      </c>
      <c r="E267" s="19" t="s">
        <v>16</v>
      </c>
      <c r="F267" s="16" t="s">
        <v>1190</v>
      </c>
      <c r="G267" s="19" t="s">
        <v>1241</v>
      </c>
      <c r="H267" s="32" t="s">
        <v>18</v>
      </c>
      <c r="I267" s="19" t="s">
        <v>1240</v>
      </c>
      <c r="J267" s="30">
        <v>100</v>
      </c>
      <c r="K267" s="19">
        <v>40</v>
      </c>
      <c r="L267" s="19">
        <f>J267*K267</f>
        <v>4000</v>
      </c>
      <c r="M267" s="19" t="s">
        <v>20</v>
      </c>
      <c r="N267" s="18" t="s">
        <v>1027</v>
      </c>
      <c r="O267" s="33" t="s">
        <v>876</v>
      </c>
      <c r="P267" s="19" t="s">
        <v>1195</v>
      </c>
      <c r="Q267" s="33" t="s">
        <v>1196</v>
      </c>
      <c r="R267" s="33">
        <v>8</v>
      </c>
      <c r="S267" s="19" t="s">
        <v>31</v>
      </c>
      <c r="T267" s="19">
        <v>8</v>
      </c>
      <c r="U267" s="19" t="s">
        <v>164</v>
      </c>
      <c r="V267" s="31">
        <f>LEN(U267)</f>
        <v>8</v>
      </c>
      <c r="W267" s="19" t="s">
        <v>1197</v>
      </c>
      <c r="X267" s="20">
        <v>2601284</v>
      </c>
      <c r="Y267" s="18">
        <f>(X267-AA267)</f>
        <v>8430</v>
      </c>
      <c r="Z267" s="21">
        <f>Y267*100/X267</f>
        <v>0.32407072814809917</v>
      </c>
      <c r="AA267" s="22">
        <v>2592854</v>
      </c>
      <c r="AB267" s="22">
        <v>2565674</v>
      </c>
      <c r="AC267" s="23">
        <f>(AB267*100)/AA267</f>
        <v>98.951734266564955</v>
      </c>
      <c r="AD267" s="22">
        <v>2440759</v>
      </c>
      <c r="AE267" s="24">
        <v>0.95131298832199995</v>
      </c>
      <c r="AF267" s="24">
        <v>0.179833905801</v>
      </c>
      <c r="AG267" s="22">
        <v>2412915</v>
      </c>
      <c r="AH267" s="24">
        <v>0.94046047939099997</v>
      </c>
      <c r="AI267" s="24">
        <v>2.96996779928</v>
      </c>
      <c r="AJ267" s="25" t="s">
        <v>1326</v>
      </c>
      <c r="AK267" s="24">
        <v>84.052000000000007</v>
      </c>
      <c r="AL267" s="24">
        <v>0.26444600000000001</v>
      </c>
      <c r="AM267" s="26">
        <v>0.24240700000000001</v>
      </c>
      <c r="AN267" s="24">
        <v>83.0715</v>
      </c>
      <c r="AO267" s="24">
        <v>0.277443</v>
      </c>
      <c r="AP267" s="24">
        <v>88.032899999999998</v>
      </c>
      <c r="AQ267" s="24">
        <v>0.31947300000000001</v>
      </c>
      <c r="AR267" s="24">
        <v>88.023300000000006</v>
      </c>
      <c r="AS267" s="24">
        <v>0.32431399999999999</v>
      </c>
    </row>
    <row r="268" spans="1:45">
      <c r="A268" s="15" t="s">
        <v>1136</v>
      </c>
      <c r="B268" s="19" t="s">
        <v>858</v>
      </c>
      <c r="C268" s="16" t="s">
        <v>860</v>
      </c>
      <c r="D268" s="19" t="s">
        <v>869</v>
      </c>
      <c r="E268" s="19" t="s">
        <v>16</v>
      </c>
      <c r="F268" s="16" t="s">
        <v>1190</v>
      </c>
      <c r="G268" s="19" t="s">
        <v>1241</v>
      </c>
      <c r="H268" s="32" t="s">
        <v>18</v>
      </c>
      <c r="I268" s="19" t="s">
        <v>1240</v>
      </c>
      <c r="J268" s="30">
        <v>100</v>
      </c>
      <c r="K268" s="19">
        <v>40</v>
      </c>
      <c r="L268" s="19">
        <f>J268*K268</f>
        <v>4000</v>
      </c>
      <c r="M268" s="19" t="s">
        <v>20</v>
      </c>
      <c r="N268" s="18" t="s">
        <v>1028</v>
      </c>
      <c r="O268" s="33" t="s">
        <v>876</v>
      </c>
      <c r="P268" s="19" t="s">
        <v>1195</v>
      </c>
      <c r="Q268" s="33" t="s">
        <v>1196</v>
      </c>
      <c r="R268" s="33">
        <v>8</v>
      </c>
      <c r="S268" s="19" t="s">
        <v>34</v>
      </c>
      <c r="T268" s="19">
        <v>8</v>
      </c>
      <c r="U268" s="19" t="s">
        <v>223</v>
      </c>
      <c r="V268" s="31">
        <f>LEN(U268)</f>
        <v>6</v>
      </c>
      <c r="W268" s="19" t="s">
        <v>1197</v>
      </c>
      <c r="X268" s="20">
        <v>3412181</v>
      </c>
      <c r="Y268" s="18">
        <f>(X268-AA268)</f>
        <v>8596</v>
      </c>
      <c r="Z268" s="21">
        <f>Y268*100/X268</f>
        <v>0.25192098543424279</v>
      </c>
      <c r="AA268" s="22">
        <v>3403585</v>
      </c>
      <c r="AB268" s="22">
        <v>3370523</v>
      </c>
      <c r="AC268" s="23">
        <f>(AB268*100)/AA268</f>
        <v>99.028612477725687</v>
      </c>
      <c r="AD268" s="22">
        <v>3190788</v>
      </c>
      <c r="AE268" s="24">
        <v>0.94667444785300003</v>
      </c>
      <c r="AF268" s="24">
        <v>0.23546213923100001</v>
      </c>
      <c r="AG268" s="22">
        <v>3148307</v>
      </c>
      <c r="AH268" s="24">
        <v>0.934070765872</v>
      </c>
      <c r="AI268" s="24">
        <v>3.8818823474299999</v>
      </c>
      <c r="AJ268" s="25" t="s">
        <v>1326</v>
      </c>
      <c r="AK268" s="24">
        <v>107.113</v>
      </c>
      <c r="AL268" s="24">
        <v>0.175318</v>
      </c>
      <c r="AM268" s="26">
        <v>0.248782</v>
      </c>
      <c r="AN268" s="24">
        <v>105.867</v>
      </c>
      <c r="AO268" s="24">
        <v>0.20350599999999999</v>
      </c>
      <c r="AP268" s="24">
        <v>112.30500000000001</v>
      </c>
      <c r="AQ268" s="24">
        <v>0.15489600000000001</v>
      </c>
      <c r="AR268" s="24">
        <v>112.29</v>
      </c>
      <c r="AS268" s="24">
        <v>0.15489600000000001</v>
      </c>
    </row>
    <row r="269" spans="1:45">
      <c r="A269" s="15" t="s">
        <v>1137</v>
      </c>
      <c r="B269" s="19" t="s">
        <v>858</v>
      </c>
      <c r="C269" s="16" t="s">
        <v>860</v>
      </c>
      <c r="D269" s="19" t="s">
        <v>869</v>
      </c>
      <c r="E269" s="19" t="s">
        <v>16</v>
      </c>
      <c r="F269" s="16" t="s">
        <v>1190</v>
      </c>
      <c r="G269" s="19" t="s">
        <v>1241</v>
      </c>
      <c r="H269" s="32" t="s">
        <v>18</v>
      </c>
      <c r="I269" s="19" t="s">
        <v>1240</v>
      </c>
      <c r="J269" s="30">
        <v>100</v>
      </c>
      <c r="K269" s="19">
        <v>40</v>
      </c>
      <c r="L269" s="19">
        <f>J269*K269</f>
        <v>4000</v>
      </c>
      <c r="M269" s="19" t="s">
        <v>20</v>
      </c>
      <c r="N269" s="18" t="s">
        <v>1029</v>
      </c>
      <c r="O269" s="33" t="s">
        <v>876</v>
      </c>
      <c r="P269" s="19" t="s">
        <v>1195</v>
      </c>
      <c r="Q269" s="33" t="s">
        <v>1196</v>
      </c>
      <c r="R269" s="33">
        <v>8</v>
      </c>
      <c r="S269" s="19" t="s">
        <v>37</v>
      </c>
      <c r="T269" s="19">
        <v>8</v>
      </c>
      <c r="U269" s="19" t="s">
        <v>125</v>
      </c>
      <c r="V269" s="31">
        <f>LEN(U269)</f>
        <v>5</v>
      </c>
      <c r="W269" s="19" t="s">
        <v>1197</v>
      </c>
      <c r="X269" s="20">
        <v>2992728</v>
      </c>
      <c r="Y269" s="18">
        <f>(X269-AA269)</f>
        <v>8839</v>
      </c>
      <c r="Z269" s="21">
        <f>Y269*100/X269</f>
        <v>0.29534925993942651</v>
      </c>
      <c r="AA269" s="22">
        <v>2983889</v>
      </c>
      <c r="AB269" s="22">
        <v>2950868</v>
      </c>
      <c r="AC269" s="23">
        <f>(AB269*100)/AA269</f>
        <v>98.893356957983357</v>
      </c>
      <c r="AD269" s="22">
        <v>2821726</v>
      </c>
      <c r="AE269" s="24">
        <v>0.95623592786900002</v>
      </c>
      <c r="AF269" s="24">
        <v>0.20788106521300001</v>
      </c>
      <c r="AG269" s="22">
        <v>2790324</v>
      </c>
      <c r="AH269" s="24">
        <v>0.94559431326599996</v>
      </c>
      <c r="AI269" s="24">
        <v>3.4347845537000001</v>
      </c>
      <c r="AJ269" s="25" t="s">
        <v>1326</v>
      </c>
      <c r="AK269" s="24">
        <v>97.430999999999997</v>
      </c>
      <c r="AL269" s="24">
        <v>0.289993</v>
      </c>
      <c r="AM269" s="26">
        <v>0.24604300000000001</v>
      </c>
      <c r="AN269" s="24">
        <v>96.305099999999996</v>
      </c>
      <c r="AO269" s="24">
        <v>0.31595699999999999</v>
      </c>
      <c r="AP269" s="24">
        <v>102.107</v>
      </c>
      <c r="AQ269" s="24">
        <v>0.30979200000000001</v>
      </c>
      <c r="AR269" s="24">
        <v>102.09699999999999</v>
      </c>
      <c r="AS269" s="24">
        <v>0.30979200000000001</v>
      </c>
    </row>
    <row r="270" spans="1:45">
      <c r="A270" s="15" t="s">
        <v>1138</v>
      </c>
      <c r="B270" s="19" t="s">
        <v>858</v>
      </c>
      <c r="C270" s="16" t="s">
        <v>860</v>
      </c>
      <c r="D270" s="19" t="s">
        <v>869</v>
      </c>
      <c r="E270" s="19" t="s">
        <v>16</v>
      </c>
      <c r="F270" s="16" t="s">
        <v>1190</v>
      </c>
      <c r="G270" s="19" t="s">
        <v>1241</v>
      </c>
      <c r="H270" s="32" t="s">
        <v>18</v>
      </c>
      <c r="I270" s="19" t="s">
        <v>1240</v>
      </c>
      <c r="J270" s="30">
        <v>100</v>
      </c>
      <c r="K270" s="19">
        <v>40</v>
      </c>
      <c r="L270" s="19">
        <f>J270*K270</f>
        <v>4000</v>
      </c>
      <c r="M270" s="19" t="s">
        <v>20</v>
      </c>
      <c r="N270" s="18" t="s">
        <v>1030</v>
      </c>
      <c r="O270" s="33" t="s">
        <v>876</v>
      </c>
      <c r="P270" s="19" t="s">
        <v>1195</v>
      </c>
      <c r="Q270" s="33" t="s">
        <v>1196</v>
      </c>
      <c r="R270" s="33">
        <v>8</v>
      </c>
      <c r="S270" s="19" t="s">
        <v>40</v>
      </c>
      <c r="T270" s="19">
        <v>9</v>
      </c>
      <c r="U270" s="19" t="s">
        <v>172</v>
      </c>
      <c r="V270" s="31">
        <f>LEN(U270)</f>
        <v>6</v>
      </c>
      <c r="W270" s="19" t="s">
        <v>1197</v>
      </c>
      <c r="X270" s="20">
        <v>2995430</v>
      </c>
      <c r="Y270" s="18">
        <f>(X270-AA270)</f>
        <v>6805</v>
      </c>
      <c r="Z270" s="21">
        <f>Y270*100/X270</f>
        <v>0.2271794032910133</v>
      </c>
      <c r="AA270" s="22">
        <v>2988625</v>
      </c>
      <c r="AB270" s="22">
        <v>2949486</v>
      </c>
      <c r="AC270" s="23">
        <f>(AB270*100)/AA270</f>
        <v>98.690401104186705</v>
      </c>
      <c r="AD270" s="22">
        <v>2803795</v>
      </c>
      <c r="AE270" s="24">
        <v>0.95060461382100003</v>
      </c>
      <c r="AF270" s="24">
        <v>0.20644767602200001</v>
      </c>
      <c r="AG270" s="22">
        <v>2766877</v>
      </c>
      <c r="AH270" s="24">
        <v>0.93808785666399996</v>
      </c>
      <c r="AI270" s="24">
        <v>3.4041474980199999</v>
      </c>
      <c r="AJ270" s="25" t="s">
        <v>1326</v>
      </c>
      <c r="AK270" s="24">
        <v>94.952500000000001</v>
      </c>
      <c r="AL270" s="24">
        <v>0.23816399999999999</v>
      </c>
      <c r="AM270" s="26">
        <v>0.249473</v>
      </c>
      <c r="AN270" s="24">
        <v>93.846299999999999</v>
      </c>
      <c r="AO270" s="24">
        <v>0.26199</v>
      </c>
      <c r="AP270" s="24">
        <v>99.688999999999993</v>
      </c>
      <c r="AQ270" s="24">
        <v>0.24202499999999999</v>
      </c>
      <c r="AR270" s="24">
        <v>99.686400000000006</v>
      </c>
      <c r="AS270" s="24">
        <v>0.24202499999999999</v>
      </c>
    </row>
    <row r="271" spans="1:45">
      <c r="A271" s="15" t="s">
        <v>1139</v>
      </c>
      <c r="B271" s="19" t="s">
        <v>858</v>
      </c>
      <c r="C271" s="16" t="s">
        <v>860</v>
      </c>
      <c r="D271" s="19" t="s">
        <v>869</v>
      </c>
      <c r="E271" s="19" t="s">
        <v>16</v>
      </c>
      <c r="F271" s="16" t="s">
        <v>1190</v>
      </c>
      <c r="G271" s="19" t="s">
        <v>1241</v>
      </c>
      <c r="H271" s="32" t="s">
        <v>18</v>
      </c>
      <c r="I271" s="19" t="s">
        <v>1240</v>
      </c>
      <c r="J271" s="30">
        <v>100</v>
      </c>
      <c r="K271" s="19">
        <v>40</v>
      </c>
      <c r="L271" s="19">
        <f>J271*K271</f>
        <v>4000</v>
      </c>
      <c r="M271" s="19" t="s">
        <v>20</v>
      </c>
      <c r="N271" s="18" t="s">
        <v>1031</v>
      </c>
      <c r="O271" s="33" t="s">
        <v>876</v>
      </c>
      <c r="P271" s="19" t="s">
        <v>1195</v>
      </c>
      <c r="Q271" s="33" t="s">
        <v>1196</v>
      </c>
      <c r="R271" s="33">
        <v>8</v>
      </c>
      <c r="S271" s="19" t="s">
        <v>43</v>
      </c>
      <c r="T271" s="19">
        <v>9</v>
      </c>
      <c r="U271" s="19" t="s">
        <v>227</v>
      </c>
      <c r="V271" s="31">
        <f>LEN(U271)</f>
        <v>7</v>
      </c>
      <c r="W271" s="19" t="s">
        <v>1197</v>
      </c>
      <c r="X271" s="20">
        <v>2571590</v>
      </c>
      <c r="Y271" s="18">
        <f>(X271-AA271)</f>
        <v>8921</v>
      </c>
      <c r="Z271" s="21">
        <f>Y271*100/X271</f>
        <v>0.34690599979001319</v>
      </c>
      <c r="AA271" s="22">
        <v>2562669</v>
      </c>
      <c r="AB271" s="22">
        <v>2535535</v>
      </c>
      <c r="AC271" s="23">
        <f>(AB271*100)/AA271</f>
        <v>98.941182025458616</v>
      </c>
      <c r="AD271" s="22">
        <v>2399055</v>
      </c>
      <c r="AE271" s="24">
        <v>0.94617309561899998</v>
      </c>
      <c r="AF271" s="24">
        <v>0.176452824093</v>
      </c>
      <c r="AG271" s="22">
        <v>2369202</v>
      </c>
      <c r="AH271" s="24">
        <v>0.93439924907399996</v>
      </c>
      <c r="AI271" s="24">
        <v>2.91150285264</v>
      </c>
      <c r="AJ271" s="25" t="s">
        <v>1326</v>
      </c>
      <c r="AK271" s="24">
        <v>82.935699999999997</v>
      </c>
      <c r="AL271" s="24">
        <v>0.19653899999999999</v>
      </c>
      <c r="AM271" s="26">
        <v>0.23886199999999999</v>
      </c>
      <c r="AN271" s="24">
        <v>81.956800000000001</v>
      </c>
      <c r="AO271" s="24">
        <v>0.221495</v>
      </c>
      <c r="AP271" s="24">
        <v>86.843000000000004</v>
      </c>
      <c r="AQ271" s="24">
        <v>0.22750400000000001</v>
      </c>
      <c r="AR271" s="24">
        <v>86.846999999999994</v>
      </c>
      <c r="AS271" s="24">
        <v>0.23234399999999999</v>
      </c>
    </row>
    <row r="272" spans="1:45">
      <c r="A272" s="15" t="s">
        <v>1140</v>
      </c>
      <c r="B272" s="19" t="s">
        <v>858</v>
      </c>
      <c r="C272" s="16" t="s">
        <v>860</v>
      </c>
      <c r="D272" s="19" t="s">
        <v>869</v>
      </c>
      <c r="E272" s="19" t="s">
        <v>16</v>
      </c>
      <c r="F272" s="16" t="s">
        <v>1190</v>
      </c>
      <c r="G272" s="19" t="s">
        <v>1241</v>
      </c>
      <c r="H272" s="32" t="s">
        <v>18</v>
      </c>
      <c r="I272" s="19" t="s">
        <v>1240</v>
      </c>
      <c r="J272" s="30">
        <v>100</v>
      </c>
      <c r="K272" s="19">
        <v>40</v>
      </c>
      <c r="L272" s="19">
        <f>J272*K272</f>
        <v>4000</v>
      </c>
      <c r="M272" s="19" t="s">
        <v>20</v>
      </c>
      <c r="N272" s="18" t="s">
        <v>1032</v>
      </c>
      <c r="O272" s="33" t="s">
        <v>876</v>
      </c>
      <c r="P272" s="19" t="s">
        <v>1195</v>
      </c>
      <c r="Q272" s="33" t="s">
        <v>1196</v>
      </c>
      <c r="R272" s="33">
        <v>8</v>
      </c>
      <c r="S272" s="19" t="s">
        <v>46</v>
      </c>
      <c r="T272" s="19">
        <v>9</v>
      </c>
      <c r="U272" s="19" t="s">
        <v>171</v>
      </c>
      <c r="V272" s="31">
        <f>LEN(U272)</f>
        <v>7</v>
      </c>
      <c r="W272" s="19" t="s">
        <v>1197</v>
      </c>
      <c r="X272" s="20">
        <v>3031021</v>
      </c>
      <c r="Y272" s="18">
        <f>(X272-AA272)</f>
        <v>12539</v>
      </c>
      <c r="Z272" s="21">
        <f>Y272*100/X272</f>
        <v>0.41368898466886239</v>
      </c>
      <c r="AA272" s="22">
        <v>3018482</v>
      </c>
      <c r="AB272" s="22">
        <v>2989910</v>
      </c>
      <c r="AC272" s="23">
        <f>(AB272*100)/AA272</f>
        <v>99.053431493048492</v>
      </c>
      <c r="AD272" s="22">
        <v>2831833</v>
      </c>
      <c r="AE272" s="24">
        <v>0.94712984671800005</v>
      </c>
      <c r="AF272" s="24">
        <v>0.208094416207</v>
      </c>
      <c r="AG272" s="22">
        <v>2791793</v>
      </c>
      <c r="AH272" s="24">
        <v>0.93373813927500005</v>
      </c>
      <c r="AI272" s="24">
        <v>3.4265850701699998</v>
      </c>
      <c r="AJ272" s="25" t="s">
        <v>1326</v>
      </c>
      <c r="AK272" s="24">
        <v>97.867199999999997</v>
      </c>
      <c r="AL272" s="24">
        <v>0.29333900000000002</v>
      </c>
      <c r="AM272" s="26">
        <v>0.24328</v>
      </c>
      <c r="AN272" s="24">
        <v>96.743899999999996</v>
      </c>
      <c r="AO272" s="24">
        <v>0.31421300000000002</v>
      </c>
      <c r="AP272" s="24">
        <v>102.633</v>
      </c>
      <c r="AQ272" s="24">
        <v>0.28074900000000003</v>
      </c>
      <c r="AR272" s="24">
        <v>102.636</v>
      </c>
      <c r="AS272" s="24">
        <v>0.28074900000000003</v>
      </c>
    </row>
    <row r="273" spans="1:45">
      <c r="A273" s="15" t="s">
        <v>1141</v>
      </c>
      <c r="B273" s="19" t="s">
        <v>858</v>
      </c>
      <c r="C273" s="16" t="s">
        <v>860</v>
      </c>
      <c r="D273" s="19" t="s">
        <v>869</v>
      </c>
      <c r="E273" s="19" t="s">
        <v>16</v>
      </c>
      <c r="F273" s="16" t="s">
        <v>1190</v>
      </c>
      <c r="G273" s="19" t="s">
        <v>1241</v>
      </c>
      <c r="H273" s="32" t="s">
        <v>18</v>
      </c>
      <c r="I273" s="19" t="s">
        <v>1240</v>
      </c>
      <c r="J273" s="30">
        <v>100</v>
      </c>
      <c r="K273" s="19">
        <v>40</v>
      </c>
      <c r="L273" s="19">
        <f>J273*K273</f>
        <v>4000</v>
      </c>
      <c r="M273" s="19" t="s">
        <v>20</v>
      </c>
      <c r="N273" s="18" t="s">
        <v>1033</v>
      </c>
      <c r="O273" s="33" t="s">
        <v>876</v>
      </c>
      <c r="P273" s="19" t="s">
        <v>1195</v>
      </c>
      <c r="Q273" s="33" t="s">
        <v>1196</v>
      </c>
      <c r="R273" s="33">
        <v>8</v>
      </c>
      <c r="S273" s="19" t="s">
        <v>24</v>
      </c>
      <c r="T273" s="19">
        <v>9</v>
      </c>
      <c r="U273" s="19" t="s">
        <v>90</v>
      </c>
      <c r="V273" s="31">
        <f>LEN(U273)</f>
        <v>7</v>
      </c>
      <c r="W273" s="19" t="s">
        <v>1197</v>
      </c>
      <c r="X273" s="20">
        <v>2974872</v>
      </c>
      <c r="Y273" s="18">
        <f>(X273-AA273)</f>
        <v>11731</v>
      </c>
      <c r="Z273" s="21">
        <f>Y273*100/X273</f>
        <v>0.39433629413299126</v>
      </c>
      <c r="AA273" s="22">
        <v>2963141</v>
      </c>
      <c r="AB273" s="22">
        <v>2934590</v>
      </c>
      <c r="AC273" s="23">
        <f>(AB273*100)/AA273</f>
        <v>99.036461646610803</v>
      </c>
      <c r="AD273" s="22">
        <v>2757894</v>
      </c>
      <c r="AE273" s="24">
        <v>0.93978852241699995</v>
      </c>
      <c r="AF273" s="24">
        <v>0.202245121833</v>
      </c>
      <c r="AG273" s="22">
        <v>2716065</v>
      </c>
      <c r="AH273" s="24">
        <v>0.92553474250199996</v>
      </c>
      <c r="AI273" s="24">
        <v>3.3256153891400002</v>
      </c>
      <c r="AJ273" s="25" t="s">
        <v>1326</v>
      </c>
      <c r="AK273" s="24">
        <v>95.055400000000006</v>
      </c>
      <c r="AL273" s="24">
        <v>0.25726300000000002</v>
      </c>
      <c r="AM273" s="26">
        <v>0.247946</v>
      </c>
      <c r="AN273" s="24">
        <v>93.962500000000006</v>
      </c>
      <c r="AO273" s="24">
        <v>0.276254</v>
      </c>
      <c r="AP273" s="24">
        <v>99.872799999999998</v>
      </c>
      <c r="AQ273" s="24">
        <v>0.28559000000000001</v>
      </c>
      <c r="AR273" s="24">
        <v>99.875100000000003</v>
      </c>
      <c r="AS273" s="24">
        <v>0.29043000000000002</v>
      </c>
    </row>
    <row r="274" spans="1:45">
      <c r="A274" s="15" t="s">
        <v>1142</v>
      </c>
      <c r="B274" s="19" t="s">
        <v>858</v>
      </c>
      <c r="C274" s="16" t="s">
        <v>860</v>
      </c>
      <c r="D274" s="19" t="s">
        <v>869</v>
      </c>
      <c r="E274" s="19" t="s">
        <v>16</v>
      </c>
      <c r="F274" s="16" t="s">
        <v>1190</v>
      </c>
      <c r="G274" s="19" t="s">
        <v>1241</v>
      </c>
      <c r="H274" s="32" t="s">
        <v>18</v>
      </c>
      <c r="I274" s="19" t="s">
        <v>1240</v>
      </c>
      <c r="J274" s="30">
        <v>100</v>
      </c>
      <c r="K274" s="19">
        <v>40</v>
      </c>
      <c r="L274" s="19">
        <f>J274*K274</f>
        <v>4000</v>
      </c>
      <c r="M274" s="19" t="s">
        <v>20</v>
      </c>
      <c r="N274" s="18" t="s">
        <v>1034</v>
      </c>
      <c r="O274" s="33" t="s">
        <v>876</v>
      </c>
      <c r="P274" s="19" t="s">
        <v>1195</v>
      </c>
      <c r="Q274" s="33" t="s">
        <v>1196</v>
      </c>
      <c r="R274" s="33">
        <v>8</v>
      </c>
      <c r="S274" s="19" t="s">
        <v>28</v>
      </c>
      <c r="T274" s="19">
        <v>9</v>
      </c>
      <c r="U274" s="19" t="s">
        <v>113</v>
      </c>
      <c r="V274" s="31">
        <f>LEN(U274)</f>
        <v>6</v>
      </c>
      <c r="W274" s="19" t="s">
        <v>1197</v>
      </c>
      <c r="X274" s="20">
        <v>3305594</v>
      </c>
      <c r="Y274" s="18">
        <f>(X274-AA274)</f>
        <v>10937</v>
      </c>
      <c r="Z274" s="21">
        <f>Y274*100/X274</f>
        <v>0.33086337886624917</v>
      </c>
      <c r="AA274" s="22">
        <v>3294657</v>
      </c>
      <c r="AB274" s="22">
        <v>3267085</v>
      </c>
      <c r="AC274" s="23">
        <f>(AB274*100)/AA274</f>
        <v>99.163129879680952</v>
      </c>
      <c r="AD274" s="22">
        <v>3091240</v>
      </c>
      <c r="AE274" s="24">
        <v>0.94617679062500004</v>
      </c>
      <c r="AF274" s="24">
        <v>0.22823162804300001</v>
      </c>
      <c r="AG274" s="22">
        <v>3045107</v>
      </c>
      <c r="AH274" s="24">
        <v>0.93205625197999997</v>
      </c>
      <c r="AI274" s="24">
        <v>3.7548614572900001</v>
      </c>
      <c r="AJ274" s="25" t="s">
        <v>1326</v>
      </c>
      <c r="AK274" s="24">
        <v>106.33799999999999</v>
      </c>
      <c r="AL274" s="24">
        <v>0.21792300000000001</v>
      </c>
      <c r="AM274" s="26">
        <v>0.23463300000000001</v>
      </c>
      <c r="AN274" s="24">
        <v>105.122</v>
      </c>
      <c r="AO274" s="24">
        <v>0.22284200000000001</v>
      </c>
      <c r="AP274" s="24">
        <v>111.488</v>
      </c>
      <c r="AQ274" s="24">
        <v>0.23718500000000001</v>
      </c>
      <c r="AR274" s="24">
        <v>111.49299999999999</v>
      </c>
      <c r="AS274" s="24">
        <v>0.23718500000000001</v>
      </c>
    </row>
    <row r="275" spans="1:45">
      <c r="A275" s="28" t="s">
        <v>1081</v>
      </c>
      <c r="B275" s="19" t="s">
        <v>313</v>
      </c>
      <c r="C275" s="16" t="s">
        <v>718</v>
      </c>
      <c r="D275" s="19" t="s">
        <v>314</v>
      </c>
      <c r="E275" s="19" t="s">
        <v>78</v>
      </c>
      <c r="F275" s="16" t="s">
        <v>1191</v>
      </c>
      <c r="G275" s="19" t="s">
        <v>192</v>
      </c>
      <c r="H275" s="19" t="s">
        <v>18</v>
      </c>
      <c r="I275" s="19" t="s">
        <v>19</v>
      </c>
      <c r="J275" s="30">
        <v>40.6</v>
      </c>
      <c r="K275" s="19">
        <v>50</v>
      </c>
      <c r="L275" s="19">
        <f>J275*K275</f>
        <v>2030</v>
      </c>
      <c r="M275" s="19" t="s">
        <v>20</v>
      </c>
      <c r="N275" s="18" t="s">
        <v>312</v>
      </c>
      <c r="O275" s="19" t="s">
        <v>80</v>
      </c>
      <c r="P275" s="19" t="s">
        <v>454</v>
      </c>
      <c r="Q275" s="19" t="s">
        <v>81</v>
      </c>
      <c r="R275" s="19">
        <v>3</v>
      </c>
      <c r="S275" s="19" t="s">
        <v>43</v>
      </c>
      <c r="T275" s="19">
        <v>11</v>
      </c>
      <c r="U275" s="19" t="s">
        <v>176</v>
      </c>
      <c r="V275" s="19">
        <f>LEN(U275)</f>
        <v>6</v>
      </c>
      <c r="W275" s="19" t="s">
        <v>82</v>
      </c>
      <c r="X275" s="20">
        <v>2146937</v>
      </c>
      <c r="Y275" s="18">
        <f>(X275-AA275)</f>
        <v>8337</v>
      </c>
      <c r="Z275" s="21">
        <f>Y275*100/X275</f>
        <v>0.38832066334503529</v>
      </c>
      <c r="AA275" s="22">
        <v>2138600</v>
      </c>
      <c r="AB275" s="22">
        <v>1955026</v>
      </c>
      <c r="AC275" s="23">
        <f>(AB275*100)/AA275</f>
        <v>91.416160104741422</v>
      </c>
      <c r="AD275" s="22">
        <v>1887292</v>
      </c>
      <c r="AE275" s="24">
        <v>0.96535391345199995</v>
      </c>
      <c r="AF275" s="24">
        <v>0.142972458449</v>
      </c>
      <c r="AG275" s="22">
        <v>1869700</v>
      </c>
      <c r="AH275" s="24">
        <v>0.95635556764999996</v>
      </c>
      <c r="AI275" s="24">
        <v>2.3669760077799999</v>
      </c>
      <c r="AJ275" s="25" t="s">
        <v>1326</v>
      </c>
      <c r="AK275" s="24">
        <v>70.366100000000003</v>
      </c>
      <c r="AL275" s="24">
        <v>0.117123</v>
      </c>
      <c r="AM275" s="26">
        <v>0.237042</v>
      </c>
      <c r="AN275" s="24">
        <v>69.509699999999995</v>
      </c>
      <c r="AO275" s="24">
        <v>0.128855</v>
      </c>
      <c r="AP275" s="24">
        <v>72.740300000000005</v>
      </c>
      <c r="AQ275" s="24">
        <v>0.10165100000000001</v>
      </c>
      <c r="AR275" s="24">
        <v>72.753</v>
      </c>
      <c r="AS275" s="24">
        <v>0.10165100000000001</v>
      </c>
    </row>
    <row r="276" spans="1:45">
      <c r="A276" s="28" t="s">
        <v>1082</v>
      </c>
      <c r="B276" s="19" t="s">
        <v>313</v>
      </c>
      <c r="C276" s="16" t="s">
        <v>718</v>
      </c>
      <c r="D276" s="19" t="s">
        <v>314</v>
      </c>
      <c r="E276" s="19" t="s">
        <v>78</v>
      </c>
      <c r="F276" s="16" t="s">
        <v>1191</v>
      </c>
      <c r="G276" s="19" t="s">
        <v>192</v>
      </c>
      <c r="H276" s="19" t="s">
        <v>18</v>
      </c>
      <c r="I276" s="19" t="s">
        <v>19</v>
      </c>
      <c r="J276" s="30">
        <v>37.799999999999997</v>
      </c>
      <c r="K276" s="19">
        <v>50</v>
      </c>
      <c r="L276" s="19">
        <f>J276*K276</f>
        <v>1889.9999999999998</v>
      </c>
      <c r="M276" s="19" t="s">
        <v>20</v>
      </c>
      <c r="N276" s="18" t="s">
        <v>315</v>
      </c>
      <c r="O276" s="19" t="s">
        <v>80</v>
      </c>
      <c r="P276" s="19" t="s">
        <v>454</v>
      </c>
      <c r="Q276" s="19" t="s">
        <v>81</v>
      </c>
      <c r="R276" s="19">
        <v>3</v>
      </c>
      <c r="S276" s="19" t="s">
        <v>43</v>
      </c>
      <c r="T276" s="19">
        <v>12</v>
      </c>
      <c r="U276" s="19" t="s">
        <v>44</v>
      </c>
      <c r="V276" s="19">
        <f>LEN(U276)</f>
        <v>10</v>
      </c>
      <c r="W276" s="19" t="s">
        <v>82</v>
      </c>
      <c r="X276" s="20">
        <v>2350302</v>
      </c>
      <c r="Y276" s="18">
        <f>(X276-AA276)</f>
        <v>13065</v>
      </c>
      <c r="Z276" s="21">
        <f>Y276*100/X276</f>
        <v>0.55588600954260348</v>
      </c>
      <c r="AA276" s="22">
        <v>2337237</v>
      </c>
      <c r="AB276" s="22">
        <v>2166253</v>
      </c>
      <c r="AC276" s="23">
        <f>(AB276*100)/AA276</f>
        <v>92.684353362538758</v>
      </c>
      <c r="AD276" s="22">
        <v>2079545</v>
      </c>
      <c r="AE276" s="24">
        <v>0.95997328105299995</v>
      </c>
      <c r="AF276" s="24">
        <v>0.15492599989799999</v>
      </c>
      <c r="AG276" s="22">
        <v>2062983</v>
      </c>
      <c r="AH276" s="24">
        <v>0.95232782135799998</v>
      </c>
      <c r="AI276" s="24">
        <v>2.5700497685000001</v>
      </c>
      <c r="AJ276" s="25" t="s">
        <v>1326</v>
      </c>
      <c r="AK276" s="24">
        <v>80.878399999999999</v>
      </c>
      <c r="AL276" s="24">
        <v>6.7743800000000007E-2</v>
      </c>
      <c r="AM276" s="26">
        <v>0.22739599999999999</v>
      </c>
      <c r="AN276" s="24">
        <v>79.802700000000002</v>
      </c>
      <c r="AO276" s="24">
        <v>8.2099699999999998E-2</v>
      </c>
      <c r="AP276" s="24">
        <v>83.317300000000003</v>
      </c>
      <c r="AQ276" s="24">
        <v>7.2607599999999994E-2</v>
      </c>
      <c r="AR276" s="24">
        <v>83.316599999999994</v>
      </c>
      <c r="AS276" s="24">
        <v>7.7448100000000006E-2</v>
      </c>
    </row>
    <row r="277" spans="1:45">
      <c r="A277" s="28" t="s">
        <v>603</v>
      </c>
      <c r="B277" s="19" t="s">
        <v>313</v>
      </c>
      <c r="C277" s="16" t="s">
        <v>718</v>
      </c>
      <c r="D277" s="19" t="s">
        <v>314</v>
      </c>
      <c r="E277" s="19" t="s">
        <v>78</v>
      </c>
      <c r="F277" s="16" t="s">
        <v>1191</v>
      </c>
      <c r="G277" s="19" t="s">
        <v>192</v>
      </c>
      <c r="H277" s="19" t="s">
        <v>18</v>
      </c>
      <c r="I277" s="19" t="s">
        <v>19</v>
      </c>
      <c r="J277" s="30">
        <v>19.8</v>
      </c>
      <c r="K277" s="19">
        <v>60</v>
      </c>
      <c r="L277" s="19">
        <f>J277*K277</f>
        <v>1188</v>
      </c>
      <c r="M277" s="19" t="s">
        <v>20</v>
      </c>
      <c r="N277" s="18" t="s">
        <v>316</v>
      </c>
      <c r="O277" s="19" t="s">
        <v>80</v>
      </c>
      <c r="P277" s="19" t="s">
        <v>454</v>
      </c>
      <c r="Q277" s="19" t="s">
        <v>81</v>
      </c>
      <c r="R277" s="19">
        <v>3</v>
      </c>
      <c r="S277" s="19" t="s">
        <v>46</v>
      </c>
      <c r="T277" s="19">
        <v>1</v>
      </c>
      <c r="U277" s="19" t="s">
        <v>161</v>
      </c>
      <c r="V277" s="19">
        <f>LEN(U277)</f>
        <v>6</v>
      </c>
      <c r="W277" s="19" t="s">
        <v>82</v>
      </c>
      <c r="X277" s="20">
        <v>2994877</v>
      </c>
      <c r="Y277" s="18">
        <f>(X277-AA277)</f>
        <v>20754</v>
      </c>
      <c r="Z277" s="21">
        <f>Y277*100/X277</f>
        <v>0.69298338462648046</v>
      </c>
      <c r="AA277" s="22">
        <v>2974123</v>
      </c>
      <c r="AB277" s="22">
        <v>2750933</v>
      </c>
      <c r="AC277" s="23">
        <f>(AB277*100)/AA277</f>
        <v>92.495602905461539</v>
      </c>
      <c r="AD277" s="22">
        <v>2666101</v>
      </c>
      <c r="AE277" s="24">
        <v>0.96916246233600001</v>
      </c>
      <c r="AF277" s="24">
        <v>0.201966428083</v>
      </c>
      <c r="AG277" s="22">
        <v>2643892</v>
      </c>
      <c r="AH277" s="24">
        <v>0.96108920137300002</v>
      </c>
      <c r="AI277" s="24">
        <v>3.34952268303</v>
      </c>
      <c r="AJ277" s="25" t="s">
        <v>1326</v>
      </c>
      <c r="AK277" s="24">
        <v>100.78</v>
      </c>
      <c r="AL277" s="24">
        <v>7.9578599999999999E-2</v>
      </c>
      <c r="AM277" s="26">
        <v>0.237868</v>
      </c>
      <c r="AN277" s="24">
        <v>99.508899999999997</v>
      </c>
      <c r="AO277" s="24">
        <v>9.6364099999999994E-2</v>
      </c>
      <c r="AP277" s="24">
        <v>103.06699999999999</v>
      </c>
      <c r="AQ277" s="24">
        <v>0.10165100000000001</v>
      </c>
      <c r="AR277" s="24">
        <v>103.089</v>
      </c>
      <c r="AS277" s="24">
        <v>9.6810099999999996E-2</v>
      </c>
    </row>
    <row r="278" spans="1:45">
      <c r="A278" s="28" t="s">
        <v>604</v>
      </c>
      <c r="B278" s="19" t="s">
        <v>313</v>
      </c>
      <c r="C278" s="16" t="s">
        <v>718</v>
      </c>
      <c r="D278" s="19" t="s">
        <v>314</v>
      </c>
      <c r="E278" s="19" t="s">
        <v>78</v>
      </c>
      <c r="F278" s="16" t="s">
        <v>1191</v>
      </c>
      <c r="G278" s="19" t="s">
        <v>192</v>
      </c>
      <c r="H278" s="19" t="s">
        <v>18</v>
      </c>
      <c r="I278" s="19" t="s">
        <v>19</v>
      </c>
      <c r="J278" s="30">
        <v>76.900000000000006</v>
      </c>
      <c r="K278" s="19">
        <v>50</v>
      </c>
      <c r="L278" s="19">
        <f>J278*K278</f>
        <v>3845.0000000000005</v>
      </c>
      <c r="M278" s="19" t="s">
        <v>20</v>
      </c>
      <c r="N278" s="18" t="s">
        <v>317</v>
      </c>
      <c r="O278" s="19" t="s">
        <v>80</v>
      </c>
      <c r="P278" s="19" t="s">
        <v>454</v>
      </c>
      <c r="Q278" s="19" t="s">
        <v>81</v>
      </c>
      <c r="R278" s="19">
        <v>3</v>
      </c>
      <c r="S278" s="19" t="s">
        <v>46</v>
      </c>
      <c r="T278" s="19">
        <v>2</v>
      </c>
      <c r="U278" s="19" t="s">
        <v>159</v>
      </c>
      <c r="V278" s="19">
        <f>LEN(U278)</f>
        <v>9</v>
      </c>
      <c r="W278" s="19" t="s">
        <v>82</v>
      </c>
      <c r="X278" s="20">
        <v>1938748</v>
      </c>
      <c r="Y278" s="18">
        <f>(X278-AA278)</f>
        <v>8264</v>
      </c>
      <c r="Z278" s="21">
        <f>Y278*100/X278</f>
        <v>0.42625446937920763</v>
      </c>
      <c r="AA278" s="22">
        <v>1930484</v>
      </c>
      <c r="AB278" s="22">
        <v>1803801</v>
      </c>
      <c r="AC278" s="23">
        <f>(AB278*100)/AA278</f>
        <v>93.437759649911627</v>
      </c>
      <c r="AD278" s="22">
        <v>1738610</v>
      </c>
      <c r="AE278" s="24">
        <v>0.963859095321</v>
      </c>
      <c r="AF278" s="24">
        <v>0.13209483663300001</v>
      </c>
      <c r="AG278" s="22">
        <v>1722421</v>
      </c>
      <c r="AH278" s="24">
        <v>0.95488415850800001</v>
      </c>
      <c r="AI278" s="24">
        <v>2.1872651108699999</v>
      </c>
      <c r="AJ278" s="25" t="s">
        <v>1326</v>
      </c>
      <c r="AK278" s="24">
        <v>64.403999999999996</v>
      </c>
      <c r="AL278" s="24">
        <v>0.14838299999999999</v>
      </c>
      <c r="AM278" s="26">
        <v>0.22453300000000001</v>
      </c>
      <c r="AN278" s="24">
        <v>63.6</v>
      </c>
      <c r="AO278" s="24">
        <v>0.18068300000000001</v>
      </c>
      <c r="AP278" s="24">
        <v>66.400899999999993</v>
      </c>
      <c r="AQ278" s="24">
        <v>0.14521500000000001</v>
      </c>
      <c r="AR278" s="24">
        <v>66.405299999999997</v>
      </c>
      <c r="AS278" s="24">
        <v>0.14521500000000001</v>
      </c>
    </row>
    <row r="279" spans="1:45">
      <c r="A279" s="28" t="s">
        <v>605</v>
      </c>
      <c r="B279" s="19" t="s">
        <v>313</v>
      </c>
      <c r="C279" s="16" t="s">
        <v>718</v>
      </c>
      <c r="D279" s="19" t="s">
        <v>314</v>
      </c>
      <c r="E279" s="19" t="s">
        <v>78</v>
      </c>
      <c r="F279" s="16" t="s">
        <v>1191</v>
      </c>
      <c r="G279" s="19" t="s">
        <v>192</v>
      </c>
      <c r="H279" s="19" t="s">
        <v>18</v>
      </c>
      <c r="I279" s="19" t="s">
        <v>19</v>
      </c>
      <c r="J279" s="30">
        <v>34.200000000000003</v>
      </c>
      <c r="K279" s="19">
        <v>50</v>
      </c>
      <c r="L279" s="19">
        <f>J279*K279</f>
        <v>1710.0000000000002</v>
      </c>
      <c r="M279" s="19" t="s">
        <v>20</v>
      </c>
      <c r="N279" s="18" t="s">
        <v>318</v>
      </c>
      <c r="O279" s="19" t="s">
        <v>80</v>
      </c>
      <c r="P279" s="19" t="s">
        <v>454</v>
      </c>
      <c r="Q279" s="19" t="s">
        <v>81</v>
      </c>
      <c r="R279" s="19">
        <v>3</v>
      </c>
      <c r="S279" s="19" t="s">
        <v>46</v>
      </c>
      <c r="T279" s="19">
        <v>3</v>
      </c>
      <c r="U279" s="19" t="s">
        <v>274</v>
      </c>
      <c r="V279" s="19">
        <f>LEN(U279)</f>
        <v>7</v>
      </c>
      <c r="W279" s="19" t="s">
        <v>82</v>
      </c>
      <c r="X279" s="20">
        <v>1226865</v>
      </c>
      <c r="Y279" s="18">
        <f>(X279-AA279)</f>
        <v>6353</v>
      </c>
      <c r="Z279" s="21">
        <f>Y279*100/X279</f>
        <v>0.51782388445346472</v>
      </c>
      <c r="AA279" s="22">
        <v>1220512</v>
      </c>
      <c r="AB279" s="22">
        <v>1119716</v>
      </c>
      <c r="AC279" s="23">
        <f>(AB279*100)/AA279</f>
        <v>91.741498649746987</v>
      </c>
      <c r="AD279" s="22">
        <v>1084221</v>
      </c>
      <c r="AE279" s="24">
        <v>0.96829999749899998</v>
      </c>
      <c r="AF279" s="24">
        <v>8.2132555728000003E-2</v>
      </c>
      <c r="AG279" s="22">
        <v>1074672</v>
      </c>
      <c r="AH279" s="24">
        <v>0.95977194217100004</v>
      </c>
      <c r="AI279" s="24">
        <v>1.36103501325</v>
      </c>
      <c r="AJ279" s="25" t="s">
        <v>1326</v>
      </c>
      <c r="AK279" s="24">
        <v>40.1828</v>
      </c>
      <c r="AL279" s="24">
        <v>0.297012</v>
      </c>
      <c r="AM279" s="26">
        <v>0.219446</v>
      </c>
      <c r="AN279" s="24">
        <v>39.688099999999999</v>
      </c>
      <c r="AO279" s="24">
        <v>0.336561</v>
      </c>
      <c r="AP279" s="24">
        <v>41.276000000000003</v>
      </c>
      <c r="AQ279" s="24">
        <v>0.30011100000000002</v>
      </c>
      <c r="AR279" s="24">
        <v>41.290100000000002</v>
      </c>
      <c r="AS279" s="24">
        <v>0.30011100000000002</v>
      </c>
    </row>
    <row r="280" spans="1:45">
      <c r="A280" s="28" t="s">
        <v>606</v>
      </c>
      <c r="B280" s="19" t="s">
        <v>313</v>
      </c>
      <c r="C280" s="16" t="s">
        <v>718</v>
      </c>
      <c r="D280" s="19" t="s">
        <v>314</v>
      </c>
      <c r="E280" s="19" t="s">
        <v>78</v>
      </c>
      <c r="F280" s="16" t="s">
        <v>1191</v>
      </c>
      <c r="G280" s="19" t="s">
        <v>192</v>
      </c>
      <c r="H280" s="19" t="s">
        <v>18</v>
      </c>
      <c r="I280" s="19" t="s">
        <v>19</v>
      </c>
      <c r="J280" s="30">
        <v>73.599999999999994</v>
      </c>
      <c r="K280" s="19">
        <v>50</v>
      </c>
      <c r="L280" s="19">
        <f>J280*K280</f>
        <v>3679.9999999999995</v>
      </c>
      <c r="M280" s="19" t="s">
        <v>20</v>
      </c>
      <c r="N280" s="18" t="s">
        <v>319</v>
      </c>
      <c r="O280" s="19" t="s">
        <v>80</v>
      </c>
      <c r="P280" s="19" t="s">
        <v>454</v>
      </c>
      <c r="Q280" s="19" t="s">
        <v>81</v>
      </c>
      <c r="R280" s="19">
        <v>3</v>
      </c>
      <c r="S280" s="19" t="s">
        <v>46</v>
      </c>
      <c r="T280" s="19">
        <v>4</v>
      </c>
      <c r="U280" s="19" t="s">
        <v>186</v>
      </c>
      <c r="V280" s="19">
        <f>LEN(U280)</f>
        <v>6</v>
      </c>
      <c r="W280" s="19" t="s">
        <v>82</v>
      </c>
      <c r="X280" s="20">
        <v>2308374</v>
      </c>
      <c r="Y280" s="18">
        <f>(X280-AA280)</f>
        <v>38055</v>
      </c>
      <c r="Z280" s="21">
        <f>Y280*100/X280</f>
        <v>1.648563014485521</v>
      </c>
      <c r="AA280" s="22">
        <v>2270319</v>
      </c>
      <c r="AB280" s="22">
        <v>2086198</v>
      </c>
      <c r="AC280" s="23">
        <f>(AB280*100)/AA280</f>
        <v>91.890082406921664</v>
      </c>
      <c r="AD280" s="22">
        <v>2007959</v>
      </c>
      <c r="AE280" s="24">
        <v>0.96249684833399995</v>
      </c>
      <c r="AF280" s="24">
        <v>0.148312520286</v>
      </c>
      <c r="AG280" s="22">
        <v>1985711</v>
      </c>
      <c r="AH280" s="24">
        <v>0.95183247227699996</v>
      </c>
      <c r="AI280" s="24">
        <v>2.45436765006</v>
      </c>
      <c r="AJ280" s="25" t="s">
        <v>1326</v>
      </c>
      <c r="AK280" s="24">
        <v>64.201300000000003</v>
      </c>
      <c r="AL280" s="24">
        <v>6.9947499999999996E-2</v>
      </c>
      <c r="AM280" s="26">
        <v>0.23411199999999999</v>
      </c>
      <c r="AN280" s="24">
        <v>63.511099999999999</v>
      </c>
      <c r="AO280" s="24">
        <v>8.2892099999999996E-2</v>
      </c>
      <c r="AP280" s="24">
        <v>65.435000000000002</v>
      </c>
      <c r="AQ280" s="24">
        <v>5.3245599999999997E-2</v>
      </c>
      <c r="AR280" s="24">
        <v>65.456800000000001</v>
      </c>
      <c r="AS280" s="24">
        <v>5.3245599999999997E-2</v>
      </c>
    </row>
    <row r="281" spans="1:45">
      <c r="A281" s="28" t="s">
        <v>607</v>
      </c>
      <c r="B281" s="19" t="s">
        <v>313</v>
      </c>
      <c r="C281" s="16" t="s">
        <v>718</v>
      </c>
      <c r="D281" s="19" t="s">
        <v>314</v>
      </c>
      <c r="E281" s="19" t="s">
        <v>78</v>
      </c>
      <c r="F281" s="16" t="s">
        <v>1191</v>
      </c>
      <c r="G281" s="19" t="s">
        <v>192</v>
      </c>
      <c r="H281" s="19" t="s">
        <v>18</v>
      </c>
      <c r="I281" s="19" t="s">
        <v>19</v>
      </c>
      <c r="J281" s="30">
        <v>74.400000000000006</v>
      </c>
      <c r="K281" s="19">
        <v>50</v>
      </c>
      <c r="L281" s="19">
        <f>J281*K281</f>
        <v>3720.0000000000005</v>
      </c>
      <c r="M281" s="19" t="s">
        <v>20</v>
      </c>
      <c r="N281" s="18" t="s">
        <v>320</v>
      </c>
      <c r="O281" s="19" t="s">
        <v>80</v>
      </c>
      <c r="P281" s="19" t="s">
        <v>454</v>
      </c>
      <c r="Q281" s="19" t="s">
        <v>81</v>
      </c>
      <c r="R281" s="19">
        <v>3</v>
      </c>
      <c r="S281" s="19" t="s">
        <v>46</v>
      </c>
      <c r="T281" s="19">
        <v>5</v>
      </c>
      <c r="U281" s="19" t="s">
        <v>156</v>
      </c>
      <c r="V281" s="19">
        <f>LEN(U281)</f>
        <v>10</v>
      </c>
      <c r="W281" s="19" t="s">
        <v>82</v>
      </c>
      <c r="X281" s="20">
        <v>1405078</v>
      </c>
      <c r="Y281" s="18">
        <f>(X281-AA281)</f>
        <v>5225</v>
      </c>
      <c r="Z281" s="21">
        <f>Y281*100/X281</f>
        <v>0.37186547650735402</v>
      </c>
      <c r="AA281" s="22">
        <v>1399853</v>
      </c>
      <c r="AB281" s="22">
        <v>1302168</v>
      </c>
      <c r="AC281" s="23">
        <f>(AB281*100)/AA281</f>
        <v>93.021767285564991</v>
      </c>
      <c r="AD281" s="22">
        <v>1258321</v>
      </c>
      <c r="AE281" s="24">
        <v>0.96632769350799996</v>
      </c>
      <c r="AF281" s="24">
        <v>9.5411438149800007E-2</v>
      </c>
      <c r="AG281" s="22">
        <v>1247962</v>
      </c>
      <c r="AH281" s="24">
        <v>0.95837249878700004</v>
      </c>
      <c r="AI281" s="24">
        <v>1.58172034636</v>
      </c>
      <c r="AJ281" s="25" t="s">
        <v>1326</v>
      </c>
      <c r="AK281" s="24">
        <v>47.276600000000002</v>
      </c>
      <c r="AL281" s="24">
        <v>0.418543</v>
      </c>
      <c r="AM281" s="26">
        <v>0.225855</v>
      </c>
      <c r="AN281" s="24">
        <v>46.716500000000003</v>
      </c>
      <c r="AO281" s="24">
        <v>0.434589</v>
      </c>
      <c r="AP281" s="24">
        <v>49.566400000000002</v>
      </c>
      <c r="AQ281" s="24">
        <v>0.35819699999999999</v>
      </c>
      <c r="AR281" s="24">
        <v>49.573099999999997</v>
      </c>
      <c r="AS281" s="24">
        <v>0.35335699999999998</v>
      </c>
    </row>
    <row r="282" spans="1:45">
      <c r="A282" s="28" t="s">
        <v>608</v>
      </c>
      <c r="B282" s="19" t="s">
        <v>313</v>
      </c>
      <c r="C282" s="16" t="s">
        <v>718</v>
      </c>
      <c r="D282" s="19" t="s">
        <v>314</v>
      </c>
      <c r="E282" s="19" t="s">
        <v>78</v>
      </c>
      <c r="F282" s="16" t="s">
        <v>1191</v>
      </c>
      <c r="G282" s="19" t="s">
        <v>192</v>
      </c>
      <c r="H282" s="19" t="s">
        <v>18</v>
      </c>
      <c r="I282" s="19" t="s">
        <v>19</v>
      </c>
      <c r="J282" s="30">
        <v>26.7</v>
      </c>
      <c r="K282" s="19">
        <v>50</v>
      </c>
      <c r="L282" s="19">
        <f>J282*K282</f>
        <v>1335</v>
      </c>
      <c r="M282" s="19" t="s">
        <v>20</v>
      </c>
      <c r="N282" s="18" t="s">
        <v>321</v>
      </c>
      <c r="O282" s="19" t="s">
        <v>80</v>
      </c>
      <c r="P282" s="19" t="s">
        <v>454</v>
      </c>
      <c r="Q282" s="19" t="s">
        <v>81</v>
      </c>
      <c r="R282" s="19">
        <v>3</v>
      </c>
      <c r="S282" s="19" t="s">
        <v>46</v>
      </c>
      <c r="T282" s="19">
        <v>6</v>
      </c>
      <c r="U282" s="19" t="s">
        <v>111</v>
      </c>
      <c r="V282" s="19">
        <f>LEN(U282)</f>
        <v>9</v>
      </c>
      <c r="W282" s="19" t="s">
        <v>82</v>
      </c>
      <c r="X282" s="20">
        <v>1831380</v>
      </c>
      <c r="Y282" s="18">
        <f>(X282-AA282)</f>
        <v>8278</v>
      </c>
      <c r="Z282" s="21">
        <f>Y282*100/X282</f>
        <v>0.45200886762987474</v>
      </c>
      <c r="AA282" s="22">
        <v>1823102</v>
      </c>
      <c r="AB282" s="22">
        <v>1666286</v>
      </c>
      <c r="AC282" s="23">
        <f>(AB282*100)/AA282</f>
        <v>91.398396798423789</v>
      </c>
      <c r="AD282" s="22">
        <v>1609629</v>
      </c>
      <c r="AE282" s="24">
        <v>0.96599803395100003</v>
      </c>
      <c r="AF282" s="24">
        <v>0.12135279121000001</v>
      </c>
      <c r="AG282" s="22">
        <v>1594344</v>
      </c>
      <c r="AH282" s="24">
        <v>0.95682493881599995</v>
      </c>
      <c r="AI282" s="24">
        <v>2.00954779467</v>
      </c>
      <c r="AJ282" s="25" t="s">
        <v>1326</v>
      </c>
      <c r="AK282" s="24">
        <v>55.938499999999998</v>
      </c>
      <c r="AL282" s="24">
        <v>0.113124</v>
      </c>
      <c r="AM282" s="26">
        <v>0.23488000000000001</v>
      </c>
      <c r="AN282" s="24">
        <v>55.311199999999999</v>
      </c>
      <c r="AO282" s="24">
        <v>0.124655</v>
      </c>
      <c r="AP282" s="24">
        <v>57.709899999999998</v>
      </c>
      <c r="AQ282" s="24">
        <v>0.10165100000000001</v>
      </c>
      <c r="AR282" s="24">
        <v>57.716900000000003</v>
      </c>
      <c r="AS282" s="24">
        <v>0.10165100000000001</v>
      </c>
    </row>
    <row r="283" spans="1:45">
      <c r="A283" s="28" t="s">
        <v>609</v>
      </c>
      <c r="B283" s="19" t="s">
        <v>313</v>
      </c>
      <c r="C283" s="16" t="s">
        <v>718</v>
      </c>
      <c r="D283" s="19" t="s">
        <v>314</v>
      </c>
      <c r="E283" s="19" t="s">
        <v>78</v>
      </c>
      <c r="F283" s="16" t="s">
        <v>1191</v>
      </c>
      <c r="G283" s="19" t="s">
        <v>192</v>
      </c>
      <c r="H283" s="19" t="s">
        <v>18</v>
      </c>
      <c r="I283" s="19" t="s">
        <v>19</v>
      </c>
      <c r="J283" s="30">
        <v>44.8</v>
      </c>
      <c r="K283" s="19">
        <v>50</v>
      </c>
      <c r="L283" s="19">
        <f>J283*K283</f>
        <v>2240</v>
      </c>
      <c r="M283" s="19" t="s">
        <v>20</v>
      </c>
      <c r="N283" s="18" t="s">
        <v>322</v>
      </c>
      <c r="O283" s="19" t="s">
        <v>80</v>
      </c>
      <c r="P283" s="19" t="s">
        <v>454</v>
      </c>
      <c r="Q283" s="19" t="s">
        <v>81</v>
      </c>
      <c r="R283" s="19">
        <v>3</v>
      </c>
      <c r="S283" s="19" t="s">
        <v>46</v>
      </c>
      <c r="T283" s="19">
        <v>7</v>
      </c>
      <c r="U283" s="19" t="s">
        <v>144</v>
      </c>
      <c r="V283" s="19">
        <f>LEN(U283)</f>
        <v>9</v>
      </c>
      <c r="W283" s="19" t="s">
        <v>82</v>
      </c>
      <c r="X283" s="20">
        <v>1045137</v>
      </c>
      <c r="Y283" s="18">
        <f>(X283-AA283)</f>
        <v>3773</v>
      </c>
      <c r="Z283" s="21">
        <f>Y283*100/X283</f>
        <v>0.36100530361091415</v>
      </c>
      <c r="AA283" s="22">
        <v>1041364</v>
      </c>
      <c r="AB283" s="22">
        <v>975498</v>
      </c>
      <c r="AC283" s="23">
        <f>(AB283*100)/AA283</f>
        <v>93.675026215617208</v>
      </c>
      <c r="AD283" s="22">
        <v>945168</v>
      </c>
      <c r="AE283" s="24">
        <v>0.96890818843299997</v>
      </c>
      <c r="AF283" s="24">
        <v>7.2255844174799994E-2</v>
      </c>
      <c r="AG283" s="22">
        <v>936682</v>
      </c>
      <c r="AH283" s="24">
        <v>0.96020904194599999</v>
      </c>
      <c r="AI283" s="24">
        <v>1.1963714372100001</v>
      </c>
      <c r="AJ283" s="25" t="s">
        <v>1326</v>
      </c>
      <c r="AK283" s="24">
        <v>34.299999999999997</v>
      </c>
      <c r="AL283" s="24">
        <v>1.26118</v>
      </c>
      <c r="AM283" s="26">
        <v>0.217582</v>
      </c>
      <c r="AN283" s="24">
        <v>33.902999999999999</v>
      </c>
      <c r="AO283" s="24">
        <v>1.30718</v>
      </c>
      <c r="AP283" s="24">
        <v>35.457599999999999</v>
      </c>
      <c r="AQ283" s="24">
        <v>1.12784</v>
      </c>
      <c r="AR283" s="24">
        <v>35.466799999999999</v>
      </c>
      <c r="AS283" s="24">
        <v>1.12784</v>
      </c>
    </row>
    <row r="284" spans="1:45">
      <c r="A284" s="28" t="s">
        <v>610</v>
      </c>
      <c r="B284" s="19" t="s">
        <v>313</v>
      </c>
      <c r="C284" s="16" t="s">
        <v>718</v>
      </c>
      <c r="D284" s="19" t="s">
        <v>314</v>
      </c>
      <c r="E284" s="19" t="s">
        <v>78</v>
      </c>
      <c r="F284" s="16" t="s">
        <v>1191</v>
      </c>
      <c r="G284" s="19" t="s">
        <v>192</v>
      </c>
      <c r="H284" s="19" t="s">
        <v>18</v>
      </c>
      <c r="I284" s="19" t="s">
        <v>19</v>
      </c>
      <c r="J284" s="30">
        <v>84.6</v>
      </c>
      <c r="K284" s="19">
        <v>50</v>
      </c>
      <c r="L284" s="19">
        <f>J284*K284</f>
        <v>4230</v>
      </c>
      <c r="M284" s="19" t="s">
        <v>20</v>
      </c>
      <c r="N284" s="18" t="s">
        <v>323</v>
      </c>
      <c r="O284" s="19" t="s">
        <v>80</v>
      </c>
      <c r="P284" s="19" t="s">
        <v>454</v>
      </c>
      <c r="Q284" s="19" t="s">
        <v>81</v>
      </c>
      <c r="R284" s="19">
        <v>3</v>
      </c>
      <c r="S284" s="19" t="s">
        <v>46</v>
      </c>
      <c r="T284" s="19">
        <v>8</v>
      </c>
      <c r="U284" s="19" t="s">
        <v>74</v>
      </c>
      <c r="V284" s="19">
        <f>LEN(U284)</f>
        <v>9</v>
      </c>
      <c r="W284" s="19" t="s">
        <v>82</v>
      </c>
      <c r="X284" s="20">
        <v>1613747</v>
      </c>
      <c r="Y284" s="18">
        <f>(X284-AA284)</f>
        <v>4767</v>
      </c>
      <c r="Z284" s="21">
        <f>Y284*100/X284</f>
        <v>0.29539946472402429</v>
      </c>
      <c r="AA284" s="22">
        <v>1608980</v>
      </c>
      <c r="AB284" s="22">
        <v>1485037</v>
      </c>
      <c r="AC284" s="23">
        <f>(AB284*100)/AA284</f>
        <v>92.296796728362068</v>
      </c>
      <c r="AD284" s="22">
        <v>1427276</v>
      </c>
      <c r="AE284" s="24">
        <v>0.96110467281300005</v>
      </c>
      <c r="AF284" s="24">
        <v>0.10945332649300001</v>
      </c>
      <c r="AG284" s="22">
        <v>1411946</v>
      </c>
      <c r="AH284" s="24">
        <v>0.95078169769499998</v>
      </c>
      <c r="AI284" s="24">
        <v>1.80914731095</v>
      </c>
      <c r="AJ284" s="25" t="s">
        <v>1326</v>
      </c>
      <c r="AK284" s="24">
        <v>50.491</v>
      </c>
      <c r="AL284" s="24">
        <v>1.2212700000000001</v>
      </c>
      <c r="AM284" s="26">
        <v>0.20458100000000001</v>
      </c>
      <c r="AN284" s="24">
        <v>49.922699999999999</v>
      </c>
      <c r="AO284" s="24">
        <v>1.3021799999999999</v>
      </c>
      <c r="AP284" s="24">
        <v>52.707900000000002</v>
      </c>
      <c r="AQ284" s="24">
        <v>0.92453700000000005</v>
      </c>
      <c r="AR284" s="24">
        <v>52.711500000000001</v>
      </c>
      <c r="AS284" s="24">
        <v>0.92453700000000005</v>
      </c>
    </row>
    <row r="285" spans="1:45">
      <c r="A285" s="28" t="s">
        <v>611</v>
      </c>
      <c r="B285" s="19" t="s">
        <v>313</v>
      </c>
      <c r="C285" s="16" t="s">
        <v>718</v>
      </c>
      <c r="D285" s="19" t="s">
        <v>314</v>
      </c>
      <c r="E285" s="19" t="s">
        <v>78</v>
      </c>
      <c r="F285" s="16" t="s">
        <v>1191</v>
      </c>
      <c r="G285" s="19" t="s">
        <v>192</v>
      </c>
      <c r="H285" s="19" t="s">
        <v>18</v>
      </c>
      <c r="I285" s="19" t="s">
        <v>19</v>
      </c>
      <c r="J285" s="30">
        <v>69.400000000000006</v>
      </c>
      <c r="K285" s="19">
        <v>50</v>
      </c>
      <c r="L285" s="19">
        <f>J285*K285</f>
        <v>3470.0000000000005</v>
      </c>
      <c r="M285" s="19" t="s">
        <v>20</v>
      </c>
      <c r="N285" s="18" t="s">
        <v>324</v>
      </c>
      <c r="O285" s="19" t="s">
        <v>80</v>
      </c>
      <c r="P285" s="19" t="s">
        <v>454</v>
      </c>
      <c r="Q285" s="19" t="s">
        <v>81</v>
      </c>
      <c r="R285" s="19">
        <v>3</v>
      </c>
      <c r="S285" s="19" t="s">
        <v>46</v>
      </c>
      <c r="T285" s="19">
        <v>9</v>
      </c>
      <c r="U285" s="19" t="s">
        <v>171</v>
      </c>
      <c r="V285" s="19">
        <f>LEN(U285)</f>
        <v>7</v>
      </c>
      <c r="W285" s="19" t="s">
        <v>82</v>
      </c>
      <c r="X285" s="20">
        <v>1760043</v>
      </c>
      <c r="Y285" s="18">
        <f>(X285-AA285)</f>
        <v>4956</v>
      </c>
      <c r="Z285" s="21">
        <f>Y285*100/X285</f>
        <v>0.2815840294810979</v>
      </c>
      <c r="AA285" s="22">
        <v>1755087</v>
      </c>
      <c r="AB285" s="22">
        <v>1643602</v>
      </c>
      <c r="AC285" s="23">
        <f>(AB285*100)/AA285</f>
        <v>93.647893238340885</v>
      </c>
      <c r="AD285" s="22">
        <v>1588290</v>
      </c>
      <c r="AE285" s="24">
        <v>0.966347084026</v>
      </c>
      <c r="AF285" s="24">
        <v>0.12281751459</v>
      </c>
      <c r="AG285" s="22">
        <v>1572296</v>
      </c>
      <c r="AH285" s="24">
        <v>0.95661601774600002</v>
      </c>
      <c r="AI285" s="24">
        <v>2.0313426743199998</v>
      </c>
      <c r="AJ285" s="25" t="s">
        <v>1326</v>
      </c>
      <c r="AK285" s="24">
        <v>56.369199999999999</v>
      </c>
      <c r="AL285" s="24">
        <v>0.71938999999999997</v>
      </c>
      <c r="AM285" s="26">
        <v>0.19148299999999999</v>
      </c>
      <c r="AN285" s="24">
        <v>55.751300000000001</v>
      </c>
      <c r="AO285" s="24">
        <v>0.775509</v>
      </c>
      <c r="AP285" s="24">
        <v>58.7455</v>
      </c>
      <c r="AQ285" s="24">
        <v>0.58570100000000003</v>
      </c>
      <c r="AR285" s="24">
        <v>58.736800000000002</v>
      </c>
      <c r="AS285" s="24">
        <v>0.58086099999999996</v>
      </c>
    </row>
    <row r="286" spans="1:45">
      <c r="A286" s="28" t="s">
        <v>612</v>
      </c>
      <c r="B286" s="19" t="s">
        <v>313</v>
      </c>
      <c r="C286" s="16" t="s">
        <v>718</v>
      </c>
      <c r="D286" s="19" t="s">
        <v>314</v>
      </c>
      <c r="E286" s="19" t="s">
        <v>78</v>
      </c>
      <c r="F286" s="16" t="s">
        <v>1191</v>
      </c>
      <c r="G286" s="19" t="s">
        <v>192</v>
      </c>
      <c r="H286" s="19" t="s">
        <v>18</v>
      </c>
      <c r="I286" s="19" t="s">
        <v>19</v>
      </c>
      <c r="J286" s="30">
        <v>65.3</v>
      </c>
      <c r="K286" s="19">
        <v>50</v>
      </c>
      <c r="L286" s="19">
        <f>J286*K286</f>
        <v>3265</v>
      </c>
      <c r="M286" s="19" t="s">
        <v>20</v>
      </c>
      <c r="N286" s="18" t="s">
        <v>325</v>
      </c>
      <c r="O286" s="19" t="s">
        <v>80</v>
      </c>
      <c r="P286" s="19" t="s">
        <v>454</v>
      </c>
      <c r="Q286" s="19" t="s">
        <v>81</v>
      </c>
      <c r="R286" s="19">
        <v>3</v>
      </c>
      <c r="S286" s="19" t="s">
        <v>46</v>
      </c>
      <c r="T286" s="19">
        <v>10</v>
      </c>
      <c r="U286" s="19" t="s">
        <v>114</v>
      </c>
      <c r="V286" s="19">
        <f>LEN(U286)</f>
        <v>5</v>
      </c>
      <c r="W286" s="19" t="s">
        <v>82</v>
      </c>
      <c r="X286" s="20">
        <v>2064035</v>
      </c>
      <c r="Y286" s="18">
        <f>(X286-AA286)</f>
        <v>7600</v>
      </c>
      <c r="Z286" s="21">
        <f>Y286*100/X286</f>
        <v>0.36821081037869996</v>
      </c>
      <c r="AA286" s="22">
        <v>2056435</v>
      </c>
      <c r="AB286" s="22">
        <v>1898332</v>
      </c>
      <c r="AC286" s="23">
        <f>(AB286*100)/AA286</f>
        <v>92.31179200898643</v>
      </c>
      <c r="AD286" s="22">
        <v>1843792</v>
      </c>
      <c r="AE286" s="24">
        <v>0.97126951449999999</v>
      </c>
      <c r="AF286" s="24">
        <v>0.141470749875</v>
      </c>
      <c r="AG286" s="22">
        <v>1829596</v>
      </c>
      <c r="AH286" s="24">
        <v>0.96379137052899999</v>
      </c>
      <c r="AI286" s="24">
        <v>2.34576660954</v>
      </c>
      <c r="AJ286" s="25" t="s">
        <v>1326</v>
      </c>
      <c r="AK286" s="24">
        <v>67.403400000000005</v>
      </c>
      <c r="AL286" s="24">
        <v>0.39348499999999997</v>
      </c>
      <c r="AM286" s="26">
        <v>0.17014299999999999</v>
      </c>
      <c r="AN286" s="24">
        <v>66.599900000000005</v>
      </c>
      <c r="AO286" s="24">
        <v>0.44251400000000002</v>
      </c>
      <c r="AP286" s="24">
        <v>68.6691</v>
      </c>
      <c r="AQ286" s="24">
        <v>0.36303800000000003</v>
      </c>
      <c r="AR286" s="24">
        <v>68.661600000000007</v>
      </c>
      <c r="AS286" s="24">
        <v>0.37271900000000002</v>
      </c>
    </row>
    <row r="287" spans="1:45">
      <c r="A287" s="28" t="s">
        <v>613</v>
      </c>
      <c r="B287" s="19" t="s">
        <v>313</v>
      </c>
      <c r="C287" s="16" t="s">
        <v>718</v>
      </c>
      <c r="D287" s="19" t="s">
        <v>314</v>
      </c>
      <c r="E287" s="19" t="s">
        <v>78</v>
      </c>
      <c r="F287" s="16" t="s">
        <v>1191</v>
      </c>
      <c r="G287" s="19" t="s">
        <v>192</v>
      </c>
      <c r="H287" s="19" t="s">
        <v>18</v>
      </c>
      <c r="I287" s="19" t="s">
        <v>19</v>
      </c>
      <c r="J287" s="30">
        <v>80.599999999999994</v>
      </c>
      <c r="K287" s="19">
        <v>50</v>
      </c>
      <c r="L287" s="19">
        <f>J287*K287</f>
        <v>4029.9999999999995</v>
      </c>
      <c r="M287" s="19" t="s">
        <v>20</v>
      </c>
      <c r="N287" s="18" t="s">
        <v>326</v>
      </c>
      <c r="O287" s="19" t="s">
        <v>80</v>
      </c>
      <c r="P287" s="19" t="s">
        <v>454</v>
      </c>
      <c r="Q287" s="19" t="s">
        <v>81</v>
      </c>
      <c r="R287" s="19">
        <v>3</v>
      </c>
      <c r="S287" s="19" t="s">
        <v>46</v>
      </c>
      <c r="T287" s="19">
        <v>11</v>
      </c>
      <c r="U287" s="19" t="s">
        <v>178</v>
      </c>
      <c r="V287" s="19">
        <f>LEN(U287)</f>
        <v>6</v>
      </c>
      <c r="W287" s="19" t="s">
        <v>82</v>
      </c>
      <c r="X287" s="20">
        <v>1473700</v>
      </c>
      <c r="Y287" s="18">
        <f>(X287-AA287)</f>
        <v>15030</v>
      </c>
      <c r="Z287" s="21">
        <f>Y287*100/X287</f>
        <v>1.0198819298364661</v>
      </c>
      <c r="AA287" s="22">
        <v>1458670</v>
      </c>
      <c r="AB287" s="22">
        <v>1326184</v>
      </c>
      <c r="AC287" s="23">
        <f>(AB287*100)/AA287</f>
        <v>90.917342510643252</v>
      </c>
      <c r="AD287" s="22">
        <v>1266698</v>
      </c>
      <c r="AE287" s="24">
        <v>0.95514498742300002</v>
      </c>
      <c r="AF287" s="24">
        <v>9.1600776778800005E-2</v>
      </c>
      <c r="AG287" s="22">
        <v>1255112</v>
      </c>
      <c r="AH287" s="24">
        <v>0.94640864314499995</v>
      </c>
      <c r="AI287" s="24">
        <v>1.5186571528699999</v>
      </c>
      <c r="AJ287" s="25" t="s">
        <v>1326</v>
      </c>
      <c r="AK287" s="24">
        <v>44.920699999999997</v>
      </c>
      <c r="AL287" s="24">
        <v>0.24053099999999999</v>
      </c>
      <c r="AM287" s="26">
        <v>0.20365</v>
      </c>
      <c r="AN287" s="24">
        <v>44.364800000000002</v>
      </c>
      <c r="AO287" s="24">
        <v>0.26507999999999998</v>
      </c>
      <c r="AP287" s="24">
        <v>45.850999999999999</v>
      </c>
      <c r="AQ287" s="24">
        <v>0.20814199999999999</v>
      </c>
      <c r="AR287" s="24">
        <v>45.856499999999997</v>
      </c>
      <c r="AS287" s="24">
        <v>0.212982</v>
      </c>
    </row>
    <row r="288" spans="1:45">
      <c r="A288" s="28" t="s">
        <v>614</v>
      </c>
      <c r="B288" s="19" t="s">
        <v>313</v>
      </c>
      <c r="C288" s="16" t="s">
        <v>718</v>
      </c>
      <c r="D288" s="19" t="s">
        <v>314</v>
      </c>
      <c r="E288" s="19" t="s">
        <v>78</v>
      </c>
      <c r="F288" s="16" t="s">
        <v>1191</v>
      </c>
      <c r="G288" s="19" t="s">
        <v>192</v>
      </c>
      <c r="H288" s="19" t="s">
        <v>18</v>
      </c>
      <c r="I288" s="19" t="s">
        <v>19</v>
      </c>
      <c r="J288" s="30">
        <v>85.8</v>
      </c>
      <c r="K288" s="19">
        <v>50</v>
      </c>
      <c r="L288" s="19">
        <f>J288*K288</f>
        <v>4290</v>
      </c>
      <c r="M288" s="19" t="s">
        <v>20</v>
      </c>
      <c r="N288" s="18" t="s">
        <v>327</v>
      </c>
      <c r="O288" s="19" t="s">
        <v>80</v>
      </c>
      <c r="P288" s="19" t="s">
        <v>454</v>
      </c>
      <c r="Q288" s="19" t="s">
        <v>81</v>
      </c>
      <c r="R288" s="19">
        <v>3</v>
      </c>
      <c r="S288" s="19" t="s">
        <v>46</v>
      </c>
      <c r="T288" s="19">
        <v>12</v>
      </c>
      <c r="U288" s="19" t="s">
        <v>47</v>
      </c>
      <c r="V288" s="19">
        <f>LEN(U288)</f>
        <v>8</v>
      </c>
      <c r="W288" s="19" t="s">
        <v>82</v>
      </c>
      <c r="X288" s="20">
        <v>2006594</v>
      </c>
      <c r="Y288" s="18">
        <f>(X288-AA288)</f>
        <v>10052</v>
      </c>
      <c r="Z288" s="21">
        <f>Y288*100/X288</f>
        <v>0.50094837321351504</v>
      </c>
      <c r="AA288" s="22">
        <v>1996542</v>
      </c>
      <c r="AB288" s="22">
        <v>1846427</v>
      </c>
      <c r="AC288" s="23">
        <f>(AB288*100)/AA288</f>
        <v>92.481250081390726</v>
      </c>
      <c r="AD288" s="22">
        <v>1777569</v>
      </c>
      <c r="AE288" s="24">
        <v>0.962707434413</v>
      </c>
      <c r="AF288" s="24">
        <v>0.134008426131</v>
      </c>
      <c r="AG288" s="22">
        <v>1762545</v>
      </c>
      <c r="AH288" s="24">
        <v>0.95457063831900002</v>
      </c>
      <c r="AI288" s="24">
        <v>2.2214069750999998</v>
      </c>
      <c r="AJ288" s="25" t="s">
        <v>1326</v>
      </c>
      <c r="AK288" s="24">
        <v>68.942899999999995</v>
      </c>
      <c r="AL288" s="24">
        <v>7.4436600000000006E-2</v>
      </c>
      <c r="AM288" s="26">
        <v>0.22137899999999999</v>
      </c>
      <c r="AN288" s="24">
        <v>68.008300000000006</v>
      </c>
      <c r="AO288" s="24">
        <v>0.106349</v>
      </c>
      <c r="AP288" s="24">
        <v>71.268199999999993</v>
      </c>
      <c r="AQ288" s="24">
        <v>0.121013</v>
      </c>
      <c r="AR288" s="24">
        <v>71.292199999999994</v>
      </c>
      <c r="AS288" s="24">
        <v>0.121013</v>
      </c>
    </row>
    <row r="289" spans="1:45">
      <c r="A289" s="28" t="s">
        <v>615</v>
      </c>
      <c r="B289" s="19" t="s">
        <v>313</v>
      </c>
      <c r="C289" s="16" t="s">
        <v>718</v>
      </c>
      <c r="D289" s="19" t="s">
        <v>314</v>
      </c>
      <c r="E289" s="19" t="s">
        <v>78</v>
      </c>
      <c r="F289" s="16" t="s">
        <v>1191</v>
      </c>
      <c r="G289" s="19" t="s">
        <v>192</v>
      </c>
      <c r="H289" s="19" t="s">
        <v>18</v>
      </c>
      <c r="I289" s="19" t="s">
        <v>19</v>
      </c>
      <c r="J289" s="30">
        <v>48.5</v>
      </c>
      <c r="K289" s="19">
        <v>50</v>
      </c>
      <c r="L289" s="19">
        <f>J289*K289</f>
        <v>2425</v>
      </c>
      <c r="M289" s="19" t="s">
        <v>20</v>
      </c>
      <c r="N289" s="18" t="s">
        <v>328</v>
      </c>
      <c r="O289" s="19" t="s">
        <v>80</v>
      </c>
      <c r="P289" s="19" t="s">
        <v>454</v>
      </c>
      <c r="Q289" s="19" t="s">
        <v>81</v>
      </c>
      <c r="R289" s="19">
        <v>3</v>
      </c>
      <c r="S289" s="19" t="s">
        <v>24</v>
      </c>
      <c r="T289" s="19">
        <v>1</v>
      </c>
      <c r="U289" s="19" t="s">
        <v>75</v>
      </c>
      <c r="V289" s="19">
        <f>LEN(U289)</f>
        <v>8</v>
      </c>
      <c r="W289" s="19" t="s">
        <v>82</v>
      </c>
      <c r="X289" s="20">
        <v>2450528</v>
      </c>
      <c r="Y289" s="18">
        <f>(X289-AA289)</f>
        <v>22442</v>
      </c>
      <c r="Z289" s="21">
        <f>Y289*100/X289</f>
        <v>0.91580263518719229</v>
      </c>
      <c r="AA289" s="22">
        <v>2428086</v>
      </c>
      <c r="AB289" s="22">
        <v>2211925</v>
      </c>
      <c r="AC289" s="23">
        <f>(AB289*100)/AA289</f>
        <v>91.09747348322918</v>
      </c>
      <c r="AD289" s="22">
        <v>2133616</v>
      </c>
      <c r="AE289" s="24">
        <v>0.96459690088899996</v>
      </c>
      <c r="AF289" s="24">
        <v>0.15653064991599999</v>
      </c>
      <c r="AG289" s="22">
        <v>2117637</v>
      </c>
      <c r="AH289" s="24">
        <v>0.95737287656699999</v>
      </c>
      <c r="AI289" s="24">
        <v>2.59899420049</v>
      </c>
      <c r="AJ289" s="25" t="s">
        <v>1326</v>
      </c>
      <c r="AK289" s="24">
        <v>79.534099999999995</v>
      </c>
      <c r="AL289" s="24">
        <v>6.7662200000000006E-2</v>
      </c>
      <c r="AM289" s="26">
        <v>0.24468999999999999</v>
      </c>
      <c r="AN289" s="24">
        <v>78.573999999999998</v>
      </c>
      <c r="AO289" s="24">
        <v>7.0688100000000004E-2</v>
      </c>
      <c r="AP289" s="24">
        <v>81.138900000000007</v>
      </c>
      <c r="AQ289" s="24">
        <v>0.116172</v>
      </c>
      <c r="AR289" s="24">
        <v>81.149900000000002</v>
      </c>
      <c r="AS289" s="24">
        <v>0.111332</v>
      </c>
    </row>
    <row r="290" spans="1:45">
      <c r="A290" s="28" t="s">
        <v>616</v>
      </c>
      <c r="B290" s="19" t="s">
        <v>313</v>
      </c>
      <c r="C290" s="16" t="s">
        <v>718</v>
      </c>
      <c r="D290" s="19" t="s">
        <v>314</v>
      </c>
      <c r="E290" s="19" t="s">
        <v>78</v>
      </c>
      <c r="F290" s="16" t="s">
        <v>1191</v>
      </c>
      <c r="G290" s="19" t="s">
        <v>192</v>
      </c>
      <c r="H290" s="19" t="s">
        <v>18</v>
      </c>
      <c r="I290" s="19" t="s">
        <v>19</v>
      </c>
      <c r="J290" s="30">
        <v>84.7</v>
      </c>
      <c r="K290" s="19">
        <v>50</v>
      </c>
      <c r="L290" s="19">
        <f>J290*K290</f>
        <v>4235</v>
      </c>
      <c r="M290" s="19" t="s">
        <v>20</v>
      </c>
      <c r="N290" s="18" t="s">
        <v>329</v>
      </c>
      <c r="O290" s="19" t="s">
        <v>80</v>
      </c>
      <c r="P290" s="19" t="s">
        <v>454</v>
      </c>
      <c r="Q290" s="19" t="s">
        <v>81</v>
      </c>
      <c r="R290" s="19">
        <v>3</v>
      </c>
      <c r="S290" s="19" t="s">
        <v>24</v>
      </c>
      <c r="T290" s="19">
        <v>2</v>
      </c>
      <c r="U290" s="19" t="s">
        <v>270</v>
      </c>
      <c r="V290" s="19">
        <f>LEN(U290)</f>
        <v>10</v>
      </c>
      <c r="W290" s="19" t="s">
        <v>82</v>
      </c>
      <c r="X290" s="20">
        <v>2565901</v>
      </c>
      <c r="Y290" s="18">
        <f>(X290-AA290)</f>
        <v>13741</v>
      </c>
      <c r="Z290" s="21">
        <f>Y290*100/X290</f>
        <v>0.53552338925001397</v>
      </c>
      <c r="AA290" s="22">
        <v>2552160</v>
      </c>
      <c r="AB290" s="22">
        <v>2380965</v>
      </c>
      <c r="AC290" s="23">
        <f>(AB290*100)/AA290</f>
        <v>93.292152529621973</v>
      </c>
      <c r="AD290" s="22">
        <v>2288299</v>
      </c>
      <c r="AE290" s="24">
        <v>0.96108048627300002</v>
      </c>
      <c r="AF290" s="24">
        <v>0.17221142892999999</v>
      </c>
      <c r="AG290" s="22">
        <v>2267049</v>
      </c>
      <c r="AH290" s="24">
        <v>0.95215553357600002</v>
      </c>
      <c r="AI290" s="24">
        <v>2.8529338982399999</v>
      </c>
      <c r="AJ290" s="25" t="s">
        <v>1326</v>
      </c>
      <c r="AK290" s="24">
        <v>84.6631</v>
      </c>
      <c r="AL290" s="24">
        <v>3.8605800000000003E-2</v>
      </c>
      <c r="AM290" s="26">
        <v>0.224885</v>
      </c>
      <c r="AN290" s="24">
        <v>83.549300000000002</v>
      </c>
      <c r="AO290" s="24">
        <v>3.7879999999999997E-2</v>
      </c>
      <c r="AP290" s="24">
        <v>87.327299999999994</v>
      </c>
      <c r="AQ290" s="24">
        <v>7.7448100000000006E-2</v>
      </c>
      <c r="AR290" s="24">
        <v>87.336299999999994</v>
      </c>
      <c r="AS290" s="24">
        <v>7.7448100000000006E-2</v>
      </c>
    </row>
    <row r="291" spans="1:45">
      <c r="A291" s="28" t="s">
        <v>617</v>
      </c>
      <c r="B291" s="19" t="s">
        <v>333</v>
      </c>
      <c r="C291" s="16" t="s">
        <v>719</v>
      </c>
      <c r="D291" s="31" t="s">
        <v>1243</v>
      </c>
      <c r="E291" s="19" t="s">
        <v>256</v>
      </c>
      <c r="F291" s="16" t="s">
        <v>1287</v>
      </c>
      <c r="G291" s="19" t="s">
        <v>334</v>
      </c>
      <c r="H291" s="19" t="s">
        <v>59</v>
      </c>
      <c r="I291" s="19" t="s">
        <v>19</v>
      </c>
      <c r="J291" s="30">
        <v>125</v>
      </c>
      <c r="K291" s="19">
        <v>50</v>
      </c>
      <c r="L291" s="19">
        <f>J291*K291</f>
        <v>6250</v>
      </c>
      <c r="M291" s="19" t="s">
        <v>87</v>
      </c>
      <c r="N291" s="18" t="s">
        <v>332</v>
      </c>
      <c r="O291" s="19" t="s">
        <v>80</v>
      </c>
      <c r="P291" s="19" t="s">
        <v>454</v>
      </c>
      <c r="Q291" s="19" t="s">
        <v>81</v>
      </c>
      <c r="R291" s="19">
        <v>3</v>
      </c>
      <c r="S291" s="19" t="s">
        <v>40</v>
      </c>
      <c r="T291" s="19">
        <v>1</v>
      </c>
      <c r="U291" s="19" t="s">
        <v>257</v>
      </c>
      <c r="V291" s="19">
        <f>LEN(U291)</f>
        <v>8</v>
      </c>
      <c r="W291" s="19" t="s">
        <v>82</v>
      </c>
      <c r="X291" s="20">
        <v>1627567</v>
      </c>
      <c r="Y291" s="18">
        <f>(X291-AA291)</f>
        <v>18256</v>
      </c>
      <c r="Z291" s="21">
        <f>Y291*100/X291</f>
        <v>1.121674253655917</v>
      </c>
      <c r="AA291" s="22">
        <v>1609311</v>
      </c>
      <c r="AB291" s="22">
        <v>1486210</v>
      </c>
      <c r="AC291" s="23">
        <f>(AB291*100)/AA291</f>
        <v>92.350701635668926</v>
      </c>
      <c r="AD291" s="22">
        <v>1439170</v>
      </c>
      <c r="AE291" s="24">
        <v>0.96834902200899997</v>
      </c>
      <c r="AF291" s="24">
        <v>0.104805534092</v>
      </c>
      <c r="AG291" s="22">
        <v>1431397</v>
      </c>
      <c r="AH291" s="24">
        <v>0.96311894012300003</v>
      </c>
      <c r="AI291" s="24">
        <v>1.74527743196</v>
      </c>
      <c r="AJ291" s="25" t="s">
        <v>1326</v>
      </c>
      <c r="AK291" s="24">
        <v>59.298699999999997</v>
      </c>
      <c r="AL291" s="24">
        <v>9.5984E-2</v>
      </c>
      <c r="AM291" s="26">
        <v>0.22176899999999999</v>
      </c>
      <c r="AN291" s="24">
        <v>58.522199999999998</v>
      </c>
      <c r="AO291" s="24">
        <v>0.10698299999999999</v>
      </c>
      <c r="AP291" s="24">
        <v>60.591700000000003</v>
      </c>
      <c r="AQ291" s="24">
        <v>0.121013</v>
      </c>
      <c r="AR291" s="24">
        <v>60.611600000000003</v>
      </c>
      <c r="AS291" s="24">
        <v>0.12585299999999999</v>
      </c>
    </row>
    <row r="292" spans="1:45">
      <c r="A292" s="28" t="s">
        <v>618</v>
      </c>
      <c r="B292" s="19" t="s">
        <v>333</v>
      </c>
      <c r="C292" s="16" t="s">
        <v>719</v>
      </c>
      <c r="D292" s="31" t="s">
        <v>1243</v>
      </c>
      <c r="E292" s="19" t="s">
        <v>256</v>
      </c>
      <c r="F292" s="16" t="s">
        <v>1287</v>
      </c>
      <c r="G292" s="19" t="s">
        <v>334</v>
      </c>
      <c r="H292" s="19" t="s">
        <v>59</v>
      </c>
      <c r="I292" s="19" t="s">
        <v>19</v>
      </c>
      <c r="J292" s="30">
        <v>107</v>
      </c>
      <c r="K292" s="19">
        <v>50</v>
      </c>
      <c r="L292" s="19">
        <f>J292*K292</f>
        <v>5350</v>
      </c>
      <c r="M292" s="19" t="s">
        <v>87</v>
      </c>
      <c r="N292" s="18" t="s">
        <v>335</v>
      </c>
      <c r="O292" s="19" t="s">
        <v>80</v>
      </c>
      <c r="P292" s="19" t="s">
        <v>454</v>
      </c>
      <c r="Q292" s="19" t="s">
        <v>81</v>
      </c>
      <c r="R292" s="19">
        <v>3</v>
      </c>
      <c r="S292" s="19" t="s">
        <v>40</v>
      </c>
      <c r="T292" s="19">
        <v>2</v>
      </c>
      <c r="U292" s="19" t="s">
        <v>266</v>
      </c>
      <c r="V292" s="19">
        <f>LEN(U292)</f>
        <v>6</v>
      </c>
      <c r="W292" s="19" t="s">
        <v>82</v>
      </c>
      <c r="X292" s="20">
        <v>1037614</v>
      </c>
      <c r="Y292" s="18">
        <f>(X292-AA292)</f>
        <v>13908</v>
      </c>
      <c r="Z292" s="21">
        <f>Y292*100/X292</f>
        <v>1.3403828398614515</v>
      </c>
      <c r="AA292" s="22">
        <v>1023706</v>
      </c>
      <c r="AB292" s="22">
        <v>934901</v>
      </c>
      <c r="AC292" s="23">
        <f>(AB292*100)/AA292</f>
        <v>91.325146086864777</v>
      </c>
      <c r="AD292" s="22">
        <v>898342</v>
      </c>
      <c r="AE292" s="24">
        <v>0.96089532474600003</v>
      </c>
      <c r="AF292" s="24">
        <v>6.53651208953E-2</v>
      </c>
      <c r="AG292" s="22">
        <v>894526</v>
      </c>
      <c r="AH292" s="24">
        <v>0.95681360914199998</v>
      </c>
      <c r="AI292" s="24">
        <v>1.08894627111</v>
      </c>
      <c r="AJ292" s="25" t="s">
        <v>1326</v>
      </c>
      <c r="AK292" s="24">
        <v>37.183300000000003</v>
      </c>
      <c r="AL292" s="24">
        <v>0.36140899999999998</v>
      </c>
      <c r="AM292" s="26">
        <v>0.19431799999999999</v>
      </c>
      <c r="AN292" s="24">
        <v>36.669600000000003</v>
      </c>
      <c r="AO292" s="24">
        <v>0.41287600000000002</v>
      </c>
      <c r="AP292" s="24">
        <v>37.957000000000001</v>
      </c>
      <c r="AQ292" s="24">
        <v>0.30979200000000001</v>
      </c>
      <c r="AR292" s="24">
        <v>37.954599999999999</v>
      </c>
      <c r="AS292" s="24">
        <v>0.30979200000000001</v>
      </c>
    </row>
    <row r="293" spans="1:45">
      <c r="A293" s="28" t="s">
        <v>619</v>
      </c>
      <c r="B293" s="19" t="s">
        <v>333</v>
      </c>
      <c r="C293" s="16" t="s">
        <v>719</v>
      </c>
      <c r="D293" s="31" t="s">
        <v>1243</v>
      </c>
      <c r="E293" s="19" t="s">
        <v>256</v>
      </c>
      <c r="F293" s="16" t="s">
        <v>1287</v>
      </c>
      <c r="G293" s="19" t="s">
        <v>334</v>
      </c>
      <c r="H293" s="19" t="s">
        <v>59</v>
      </c>
      <c r="I293" s="19" t="s">
        <v>19</v>
      </c>
      <c r="J293" s="30">
        <v>88.6</v>
      </c>
      <c r="K293" s="19">
        <v>50</v>
      </c>
      <c r="L293" s="19">
        <f>J293*K293</f>
        <v>4430</v>
      </c>
      <c r="M293" s="19" t="s">
        <v>87</v>
      </c>
      <c r="N293" s="18" t="s">
        <v>336</v>
      </c>
      <c r="O293" s="19" t="s">
        <v>80</v>
      </c>
      <c r="P293" s="19" t="s">
        <v>454</v>
      </c>
      <c r="Q293" s="19" t="s">
        <v>81</v>
      </c>
      <c r="R293" s="19">
        <v>3</v>
      </c>
      <c r="S293" s="19" t="s">
        <v>40</v>
      </c>
      <c r="T293" s="19">
        <v>3</v>
      </c>
      <c r="U293" s="19" t="s">
        <v>135</v>
      </c>
      <c r="V293" s="19">
        <f>LEN(U293)</f>
        <v>7</v>
      </c>
      <c r="W293" s="19" t="s">
        <v>82</v>
      </c>
      <c r="X293" s="20">
        <v>1896785</v>
      </c>
      <c r="Y293" s="18">
        <f>(X293-AA293)</f>
        <v>11590</v>
      </c>
      <c r="Z293" s="21">
        <f>Y293*100/X293</f>
        <v>0.61103393373524151</v>
      </c>
      <c r="AA293" s="22">
        <v>1885195</v>
      </c>
      <c r="AB293" s="22">
        <v>1724818</v>
      </c>
      <c r="AC293" s="23">
        <f>(AB293*100)/AA293</f>
        <v>91.492816392999131</v>
      </c>
      <c r="AD293" s="22">
        <v>1656594</v>
      </c>
      <c r="AE293" s="24">
        <v>0.96044568180500001</v>
      </c>
      <c r="AF293" s="24">
        <v>0.12048447081700001</v>
      </c>
      <c r="AG293" s="22">
        <v>1647010</v>
      </c>
      <c r="AH293" s="24">
        <v>0.95488915352199999</v>
      </c>
      <c r="AI293" s="24">
        <v>2.00407945108</v>
      </c>
      <c r="AJ293" s="25" t="s">
        <v>1326</v>
      </c>
      <c r="AK293" s="24">
        <v>64.338700000000003</v>
      </c>
      <c r="AL293" s="24">
        <v>0.124469</v>
      </c>
      <c r="AM293" s="26">
        <v>0.19520599999999999</v>
      </c>
      <c r="AN293" s="24">
        <v>63.511499999999998</v>
      </c>
      <c r="AO293" s="24">
        <v>0.13361000000000001</v>
      </c>
      <c r="AP293" s="24">
        <v>65.916300000000007</v>
      </c>
      <c r="AQ293" s="24">
        <v>0.15973699999999999</v>
      </c>
      <c r="AR293" s="24">
        <v>65.934600000000003</v>
      </c>
      <c r="AS293" s="24">
        <v>0.164577</v>
      </c>
    </row>
    <row r="294" spans="1:45">
      <c r="A294" s="28" t="s">
        <v>620</v>
      </c>
      <c r="B294" s="19" t="s">
        <v>333</v>
      </c>
      <c r="C294" s="16" t="s">
        <v>719</v>
      </c>
      <c r="D294" s="31" t="s">
        <v>1243</v>
      </c>
      <c r="E294" s="19" t="s">
        <v>256</v>
      </c>
      <c r="F294" s="16" t="s">
        <v>1287</v>
      </c>
      <c r="G294" s="19" t="s">
        <v>334</v>
      </c>
      <c r="H294" s="19" t="s">
        <v>59</v>
      </c>
      <c r="I294" s="19" t="s">
        <v>19</v>
      </c>
      <c r="J294" s="30">
        <v>59.3</v>
      </c>
      <c r="K294" s="19">
        <v>50</v>
      </c>
      <c r="L294" s="19">
        <f>J294*K294</f>
        <v>2965</v>
      </c>
      <c r="M294" s="19" t="s">
        <v>87</v>
      </c>
      <c r="N294" s="18" t="s">
        <v>337</v>
      </c>
      <c r="O294" s="19" t="s">
        <v>80</v>
      </c>
      <c r="P294" s="19" t="s">
        <v>454</v>
      </c>
      <c r="Q294" s="19" t="s">
        <v>81</v>
      </c>
      <c r="R294" s="19">
        <v>3</v>
      </c>
      <c r="S294" s="19" t="s">
        <v>40</v>
      </c>
      <c r="T294" s="19">
        <v>4</v>
      </c>
      <c r="U294" s="19" t="s">
        <v>235</v>
      </c>
      <c r="V294" s="19">
        <f>LEN(U294)</f>
        <v>8</v>
      </c>
      <c r="W294" s="19" t="s">
        <v>82</v>
      </c>
      <c r="X294" s="20">
        <v>1686453</v>
      </c>
      <c r="Y294" s="18">
        <f>(X294-AA294)</f>
        <v>23726</v>
      </c>
      <c r="Z294" s="21">
        <f>Y294*100/X294</f>
        <v>1.4068580624541567</v>
      </c>
      <c r="AA294" s="22">
        <v>1662727</v>
      </c>
      <c r="AB294" s="22">
        <v>1525788</v>
      </c>
      <c r="AC294" s="23">
        <f>(AB294*100)/AA294</f>
        <v>91.764192197516493</v>
      </c>
      <c r="AD294" s="22">
        <v>1472589</v>
      </c>
      <c r="AE294" s="24">
        <v>0.96513342613800002</v>
      </c>
      <c r="AF294" s="24">
        <v>0.106371174919</v>
      </c>
      <c r="AG294" s="22">
        <v>1465105</v>
      </c>
      <c r="AH294" s="24">
        <v>0.96022841967600003</v>
      </c>
      <c r="AI294" s="24">
        <v>1.7708428622000001</v>
      </c>
      <c r="AJ294" s="25" t="s">
        <v>1326</v>
      </c>
      <c r="AK294" s="24">
        <v>56.372599999999998</v>
      </c>
      <c r="AL294" s="24">
        <v>8.6842699999999995E-2</v>
      </c>
      <c r="AM294" s="26">
        <v>0.22461500000000001</v>
      </c>
      <c r="AN294" s="24">
        <v>55.700099999999999</v>
      </c>
      <c r="AO294" s="24">
        <v>8.7488399999999994E-2</v>
      </c>
      <c r="AP294" s="24">
        <v>57.200299999999999</v>
      </c>
      <c r="AQ294" s="24">
        <v>0.10165100000000001</v>
      </c>
      <c r="AR294" s="24">
        <v>57.223999999999997</v>
      </c>
      <c r="AS294" s="24">
        <v>0.106491</v>
      </c>
    </row>
    <row r="295" spans="1:45">
      <c r="A295" s="28" t="s">
        <v>621</v>
      </c>
      <c r="B295" s="19" t="s">
        <v>333</v>
      </c>
      <c r="C295" s="16" t="s">
        <v>719</v>
      </c>
      <c r="D295" s="31" t="s">
        <v>1243</v>
      </c>
      <c r="E295" s="19" t="s">
        <v>256</v>
      </c>
      <c r="F295" s="16" t="s">
        <v>1287</v>
      </c>
      <c r="G295" s="19" t="s">
        <v>334</v>
      </c>
      <c r="H295" s="19" t="s">
        <v>59</v>
      </c>
      <c r="I295" s="19" t="s">
        <v>19</v>
      </c>
      <c r="J295" s="30">
        <v>55.2</v>
      </c>
      <c r="K295" s="19">
        <v>50</v>
      </c>
      <c r="L295" s="19">
        <f>J295*K295</f>
        <v>2760</v>
      </c>
      <c r="M295" s="19" t="s">
        <v>87</v>
      </c>
      <c r="N295" s="18" t="s">
        <v>338</v>
      </c>
      <c r="O295" s="19" t="s">
        <v>80</v>
      </c>
      <c r="P295" s="19" t="s">
        <v>454</v>
      </c>
      <c r="Q295" s="19" t="s">
        <v>81</v>
      </c>
      <c r="R295" s="19">
        <v>3</v>
      </c>
      <c r="S295" s="19" t="s">
        <v>40</v>
      </c>
      <c r="T295" s="19">
        <v>5</v>
      </c>
      <c r="U295" s="19" t="s">
        <v>122</v>
      </c>
      <c r="V295" s="19">
        <f>LEN(U295)</f>
        <v>5</v>
      </c>
      <c r="W295" s="19" t="s">
        <v>82</v>
      </c>
      <c r="X295" s="20">
        <v>5651603</v>
      </c>
      <c r="Y295" s="18">
        <f>(X295-AA295)</f>
        <v>66145</v>
      </c>
      <c r="Z295" s="21">
        <f>Y295*100/X295</f>
        <v>1.1703759092774209</v>
      </c>
      <c r="AA295" s="22">
        <v>5585458</v>
      </c>
      <c r="AB295" s="22">
        <v>5086953</v>
      </c>
      <c r="AC295" s="23">
        <f>(AB295*100)/AA295</f>
        <v>91.074948553905514</v>
      </c>
      <c r="AD295" s="22">
        <v>4885330</v>
      </c>
      <c r="AE295" s="24">
        <v>0.96036468196199998</v>
      </c>
      <c r="AF295" s="24">
        <v>0.36233399917199999</v>
      </c>
      <c r="AG295" s="22">
        <v>4841213</v>
      </c>
      <c r="AH295" s="24">
        <v>0.95169210330800003</v>
      </c>
      <c r="AI295" s="24">
        <v>6.0072633833199998</v>
      </c>
      <c r="AJ295" s="25" t="s">
        <v>1326</v>
      </c>
      <c r="AK295" s="24">
        <v>169.631</v>
      </c>
      <c r="AL295" s="24">
        <v>5.0277299999999997E-2</v>
      </c>
      <c r="AM295" s="26">
        <v>0.22400800000000001</v>
      </c>
      <c r="AN295" s="24">
        <v>167.75200000000001</v>
      </c>
      <c r="AO295" s="24">
        <v>5.2936799999999999E-2</v>
      </c>
      <c r="AP295" s="24">
        <v>173.286</v>
      </c>
      <c r="AQ295" s="24">
        <v>5.8086100000000002E-2</v>
      </c>
      <c r="AR295" s="24">
        <v>173.31800000000001</v>
      </c>
      <c r="AS295" s="24">
        <v>5.8086100000000002E-2</v>
      </c>
    </row>
    <row r="296" spans="1:45">
      <c r="A296" s="28" t="s">
        <v>622</v>
      </c>
      <c r="B296" s="19" t="s">
        <v>333</v>
      </c>
      <c r="C296" s="16" t="s">
        <v>719</v>
      </c>
      <c r="D296" s="31" t="s">
        <v>1243</v>
      </c>
      <c r="E296" s="19" t="s">
        <v>256</v>
      </c>
      <c r="F296" s="16" t="s">
        <v>1287</v>
      </c>
      <c r="G296" s="19" t="s">
        <v>334</v>
      </c>
      <c r="H296" s="19" t="s">
        <v>59</v>
      </c>
      <c r="I296" s="19" t="s">
        <v>19</v>
      </c>
      <c r="J296" s="30">
        <v>99.3</v>
      </c>
      <c r="K296" s="19">
        <v>50</v>
      </c>
      <c r="L296" s="19">
        <f>J296*K296</f>
        <v>4965</v>
      </c>
      <c r="M296" s="19" t="s">
        <v>87</v>
      </c>
      <c r="N296" s="18" t="s">
        <v>339</v>
      </c>
      <c r="O296" s="19" t="s">
        <v>80</v>
      </c>
      <c r="P296" s="19" t="s">
        <v>454</v>
      </c>
      <c r="Q296" s="19" t="s">
        <v>81</v>
      </c>
      <c r="R296" s="19">
        <v>3</v>
      </c>
      <c r="S296" s="19" t="s">
        <v>40</v>
      </c>
      <c r="T296" s="19">
        <v>6</v>
      </c>
      <c r="U296" s="19" t="s">
        <v>110</v>
      </c>
      <c r="V296" s="19">
        <f>LEN(U296)</f>
        <v>7</v>
      </c>
      <c r="W296" s="19" t="s">
        <v>82</v>
      </c>
      <c r="X296" s="20">
        <v>1087594</v>
      </c>
      <c r="Y296" s="18">
        <f>(X296-AA296)</f>
        <v>6106</v>
      </c>
      <c r="Z296" s="21">
        <f>Y296*100/X296</f>
        <v>0.56142273679332544</v>
      </c>
      <c r="AA296" s="22">
        <v>1081488</v>
      </c>
      <c r="AB296" s="22">
        <v>988458</v>
      </c>
      <c r="AC296" s="23">
        <f>(AB296*100)/AA296</f>
        <v>91.397962806799526</v>
      </c>
      <c r="AD296" s="22">
        <v>949197</v>
      </c>
      <c r="AE296" s="24">
        <v>0.96028055820299996</v>
      </c>
      <c r="AF296" s="24">
        <v>6.8310787527700007E-2</v>
      </c>
      <c r="AG296" s="22">
        <v>943161</v>
      </c>
      <c r="AH296" s="24">
        <v>0.95417407719900005</v>
      </c>
      <c r="AI296" s="24">
        <v>1.13583664356</v>
      </c>
      <c r="AJ296" s="25" t="s">
        <v>1326</v>
      </c>
      <c r="AK296" s="24">
        <v>36.823900000000002</v>
      </c>
      <c r="AL296" s="24">
        <v>0.48220499999999999</v>
      </c>
      <c r="AM296" s="26">
        <v>0.210004</v>
      </c>
      <c r="AN296" s="24">
        <v>36.343200000000003</v>
      </c>
      <c r="AO296" s="24">
        <v>0.53158700000000003</v>
      </c>
      <c r="AP296" s="24">
        <v>37.433399999999999</v>
      </c>
      <c r="AQ296" s="24">
        <v>0.51309400000000005</v>
      </c>
      <c r="AR296" s="24">
        <v>37.445099999999996</v>
      </c>
      <c r="AS296" s="24">
        <v>0.51309400000000005</v>
      </c>
    </row>
    <row r="297" spans="1:45">
      <c r="A297" s="28" t="s">
        <v>623</v>
      </c>
      <c r="B297" s="19" t="s">
        <v>333</v>
      </c>
      <c r="C297" s="16" t="s">
        <v>719</v>
      </c>
      <c r="D297" s="31" t="s">
        <v>1243</v>
      </c>
      <c r="E297" s="19" t="s">
        <v>256</v>
      </c>
      <c r="F297" s="16" t="s">
        <v>1287</v>
      </c>
      <c r="G297" s="19" t="s">
        <v>334</v>
      </c>
      <c r="H297" s="19" t="s">
        <v>59</v>
      </c>
      <c r="I297" s="19" t="s">
        <v>19</v>
      </c>
      <c r="J297" s="30">
        <v>61.3</v>
      </c>
      <c r="K297" s="19">
        <v>50</v>
      </c>
      <c r="L297" s="19">
        <f>J297*K297</f>
        <v>3065</v>
      </c>
      <c r="M297" s="19" t="s">
        <v>87</v>
      </c>
      <c r="N297" s="18" t="s">
        <v>340</v>
      </c>
      <c r="O297" s="19" t="s">
        <v>80</v>
      </c>
      <c r="P297" s="19" t="s">
        <v>454</v>
      </c>
      <c r="Q297" s="19" t="s">
        <v>81</v>
      </c>
      <c r="R297" s="19">
        <v>3</v>
      </c>
      <c r="S297" s="19" t="s">
        <v>40</v>
      </c>
      <c r="T297" s="19">
        <v>7</v>
      </c>
      <c r="U297" s="19" t="s">
        <v>140</v>
      </c>
      <c r="V297" s="19">
        <f>LEN(U297)</f>
        <v>9</v>
      </c>
      <c r="W297" s="19" t="s">
        <v>82</v>
      </c>
      <c r="X297" s="20">
        <v>4016810</v>
      </c>
      <c r="Y297" s="18">
        <f>(X297-AA297)</f>
        <v>65102</v>
      </c>
      <c r="Z297" s="21">
        <f>Y297*100/X297</f>
        <v>1.6207388450038713</v>
      </c>
      <c r="AA297" s="22">
        <v>3951708</v>
      </c>
      <c r="AB297" s="22">
        <v>3590157</v>
      </c>
      <c r="AC297" s="23">
        <f>(AB297*100)/AA297</f>
        <v>90.850766301558721</v>
      </c>
      <c r="AD297" s="22">
        <v>3447421</v>
      </c>
      <c r="AE297" s="24">
        <v>0.96024240722599996</v>
      </c>
      <c r="AF297" s="24">
        <v>0.24960286884999999</v>
      </c>
      <c r="AG297" s="22">
        <v>3418961</v>
      </c>
      <c r="AH297" s="24">
        <v>0.95231517730299997</v>
      </c>
      <c r="AI297" s="24">
        <v>4.1431725336799996</v>
      </c>
      <c r="AJ297" s="25" t="s">
        <v>1326</v>
      </c>
      <c r="AK297" s="24">
        <v>115.598</v>
      </c>
      <c r="AL297" s="24">
        <v>2.4240899999999999E-2</v>
      </c>
      <c r="AM297" s="26">
        <v>0.22636000000000001</v>
      </c>
      <c r="AN297" s="24">
        <v>114.319</v>
      </c>
      <c r="AO297" s="24">
        <v>3.0193000000000001E-2</v>
      </c>
      <c r="AP297" s="24">
        <v>118.14100000000001</v>
      </c>
      <c r="AQ297" s="24">
        <v>3.3883499999999997E-2</v>
      </c>
      <c r="AR297" s="24">
        <v>118.14700000000001</v>
      </c>
      <c r="AS297" s="24">
        <v>3.3883499999999997E-2</v>
      </c>
    </row>
    <row r="298" spans="1:45">
      <c r="A298" s="28" t="s">
        <v>624</v>
      </c>
      <c r="B298" s="19" t="s">
        <v>333</v>
      </c>
      <c r="C298" s="16" t="s">
        <v>719</v>
      </c>
      <c r="D298" s="31" t="s">
        <v>1243</v>
      </c>
      <c r="E298" s="19" t="s">
        <v>256</v>
      </c>
      <c r="F298" s="16" t="s">
        <v>1287</v>
      </c>
      <c r="G298" s="19" t="s">
        <v>334</v>
      </c>
      <c r="H298" s="19" t="s">
        <v>59</v>
      </c>
      <c r="I298" s="19" t="s">
        <v>19</v>
      </c>
      <c r="J298" s="30">
        <v>31.4</v>
      </c>
      <c r="K298" s="19">
        <v>50</v>
      </c>
      <c r="L298" s="19">
        <f>J298*K298</f>
        <v>1570</v>
      </c>
      <c r="M298" s="19" t="s">
        <v>87</v>
      </c>
      <c r="N298" s="18" t="s">
        <v>341</v>
      </c>
      <c r="O298" s="19" t="s">
        <v>80</v>
      </c>
      <c r="P298" s="19" t="s">
        <v>454</v>
      </c>
      <c r="Q298" s="19" t="s">
        <v>81</v>
      </c>
      <c r="R298" s="19">
        <v>3</v>
      </c>
      <c r="S298" s="19" t="s">
        <v>40</v>
      </c>
      <c r="T298" s="19">
        <v>8</v>
      </c>
      <c r="U298" s="19" t="s">
        <v>63</v>
      </c>
      <c r="V298" s="19">
        <f>LEN(U298)</f>
        <v>7</v>
      </c>
      <c r="W298" s="19" t="s">
        <v>82</v>
      </c>
      <c r="X298" s="20">
        <v>1677441</v>
      </c>
      <c r="Y298" s="18">
        <f>(X298-AA298)</f>
        <v>15556</v>
      </c>
      <c r="Z298" s="21">
        <f>Y298*100/X298</f>
        <v>0.92736495650219586</v>
      </c>
      <c r="AA298" s="22">
        <v>1661885</v>
      </c>
      <c r="AB298" s="22">
        <v>1546631</v>
      </c>
      <c r="AC298" s="23">
        <f>(AB298*100)/AA298</f>
        <v>93.064863092211553</v>
      </c>
      <c r="AD298" s="22">
        <v>1496063</v>
      </c>
      <c r="AE298" s="24">
        <v>0.96730441844199999</v>
      </c>
      <c r="AF298" s="24">
        <v>0.109553533292</v>
      </c>
      <c r="AG298" s="22">
        <v>1488069</v>
      </c>
      <c r="AH298" s="24">
        <v>0.96213576476899998</v>
      </c>
      <c r="AI298" s="24">
        <v>1.82318810164</v>
      </c>
      <c r="AJ298" s="25" t="s">
        <v>1326</v>
      </c>
      <c r="AK298" s="24">
        <v>58.880400000000002</v>
      </c>
      <c r="AL298" s="24">
        <v>7.8354300000000002E-2</v>
      </c>
      <c r="AM298" s="26">
        <v>0.223274</v>
      </c>
      <c r="AN298" s="24">
        <v>58.138399999999997</v>
      </c>
      <c r="AO298" s="24">
        <v>9.1292300000000007E-2</v>
      </c>
      <c r="AP298" s="24">
        <v>60.203600000000002</v>
      </c>
      <c r="AQ298" s="24">
        <v>8.7129100000000001E-2</v>
      </c>
      <c r="AR298" s="24">
        <v>60.205599999999997</v>
      </c>
      <c r="AS298" s="24">
        <v>8.7129100000000001E-2</v>
      </c>
    </row>
    <row r="299" spans="1:45">
      <c r="A299" s="28" t="s">
        <v>625</v>
      </c>
      <c r="B299" s="19" t="s">
        <v>333</v>
      </c>
      <c r="C299" s="16" t="s">
        <v>719</v>
      </c>
      <c r="D299" s="31" t="s">
        <v>1243</v>
      </c>
      <c r="E299" s="19" t="s">
        <v>256</v>
      </c>
      <c r="F299" s="16" t="s">
        <v>1287</v>
      </c>
      <c r="G299" s="19" t="s">
        <v>334</v>
      </c>
      <c r="H299" s="19" t="s">
        <v>59</v>
      </c>
      <c r="I299" s="19" t="s">
        <v>19</v>
      </c>
      <c r="J299" s="30">
        <v>52.4</v>
      </c>
      <c r="K299" s="19">
        <v>50</v>
      </c>
      <c r="L299" s="19">
        <f>J299*K299</f>
        <v>2620</v>
      </c>
      <c r="M299" s="19" t="s">
        <v>87</v>
      </c>
      <c r="N299" s="18" t="s">
        <v>342</v>
      </c>
      <c r="O299" s="19" t="s">
        <v>80</v>
      </c>
      <c r="P299" s="19" t="s">
        <v>454</v>
      </c>
      <c r="Q299" s="19" t="s">
        <v>81</v>
      </c>
      <c r="R299" s="19">
        <v>3</v>
      </c>
      <c r="S299" s="19" t="s">
        <v>40</v>
      </c>
      <c r="T299" s="19">
        <v>9</v>
      </c>
      <c r="U299" s="19" t="s">
        <v>172</v>
      </c>
      <c r="V299" s="19">
        <f>LEN(U299)</f>
        <v>6</v>
      </c>
      <c r="W299" s="19" t="s">
        <v>82</v>
      </c>
      <c r="X299" s="20">
        <v>1711547</v>
      </c>
      <c r="Y299" s="18">
        <f>(X299-AA299)</f>
        <v>10118</v>
      </c>
      <c r="Z299" s="21">
        <f>Y299*100/X299</f>
        <v>0.59116109578060083</v>
      </c>
      <c r="AA299" s="22">
        <v>1701429</v>
      </c>
      <c r="AB299" s="22">
        <v>1536436</v>
      </c>
      <c r="AC299" s="23">
        <f>(AB299*100)/AA299</f>
        <v>90.302680864144193</v>
      </c>
      <c r="AD299" s="22">
        <v>1473363</v>
      </c>
      <c r="AE299" s="24">
        <v>0.95894850159699996</v>
      </c>
      <c r="AF299" s="24">
        <v>0.107419237142</v>
      </c>
      <c r="AG299" s="22">
        <v>1462915</v>
      </c>
      <c r="AH299" s="24">
        <v>0.95214834851600005</v>
      </c>
      <c r="AI299" s="24">
        <v>1.7847851479400001</v>
      </c>
      <c r="AJ299" s="25" t="s">
        <v>1326</v>
      </c>
      <c r="AK299" s="24">
        <v>54.790500000000002</v>
      </c>
      <c r="AL299" s="24">
        <v>0.105452</v>
      </c>
      <c r="AM299" s="26">
        <v>0.217475</v>
      </c>
      <c r="AN299" s="24">
        <v>54.112900000000003</v>
      </c>
      <c r="AO299" s="24">
        <v>0.110232</v>
      </c>
      <c r="AP299" s="24">
        <v>56.268300000000004</v>
      </c>
      <c r="AQ299" s="24">
        <v>0.106491</v>
      </c>
      <c r="AR299" s="24">
        <v>56.273800000000001</v>
      </c>
      <c r="AS299" s="24">
        <v>0.106491</v>
      </c>
    </row>
    <row r="300" spans="1:45">
      <c r="A300" s="28" t="s">
        <v>626</v>
      </c>
      <c r="B300" s="19" t="s">
        <v>333</v>
      </c>
      <c r="C300" s="16" t="s">
        <v>719</v>
      </c>
      <c r="D300" s="31" t="s">
        <v>1243</v>
      </c>
      <c r="E300" s="19" t="s">
        <v>256</v>
      </c>
      <c r="F300" s="16" t="s">
        <v>1287</v>
      </c>
      <c r="G300" s="19" t="s">
        <v>334</v>
      </c>
      <c r="H300" s="19" t="s">
        <v>59</v>
      </c>
      <c r="I300" s="19" t="s">
        <v>19</v>
      </c>
      <c r="J300" s="30">
        <v>38.200000000000003</v>
      </c>
      <c r="K300" s="19">
        <v>50</v>
      </c>
      <c r="L300" s="19">
        <f>J300*K300</f>
        <v>1910.0000000000002</v>
      </c>
      <c r="M300" s="19" t="s">
        <v>87</v>
      </c>
      <c r="N300" s="18" t="s">
        <v>343</v>
      </c>
      <c r="O300" s="19" t="s">
        <v>80</v>
      </c>
      <c r="P300" s="19" t="s">
        <v>454</v>
      </c>
      <c r="Q300" s="19" t="s">
        <v>81</v>
      </c>
      <c r="R300" s="19">
        <v>3</v>
      </c>
      <c r="S300" s="19" t="s">
        <v>40</v>
      </c>
      <c r="T300" s="19">
        <v>10</v>
      </c>
      <c r="U300" s="19" t="s">
        <v>72</v>
      </c>
      <c r="V300" s="19">
        <f>LEN(U300)</f>
        <v>9</v>
      </c>
      <c r="W300" s="19" t="s">
        <v>82</v>
      </c>
      <c r="X300" s="20">
        <v>2309521</v>
      </c>
      <c r="Y300" s="18">
        <f>(X300-AA300)</f>
        <v>34925</v>
      </c>
      <c r="Z300" s="21">
        <f>Y300*100/X300</f>
        <v>1.5122183344511697</v>
      </c>
      <c r="AA300" s="22">
        <v>2274596</v>
      </c>
      <c r="AB300" s="22">
        <v>2078119</v>
      </c>
      <c r="AC300" s="23">
        <f>(AB300*100)/AA300</f>
        <v>91.362114415043379</v>
      </c>
      <c r="AD300" s="22">
        <v>2004584</v>
      </c>
      <c r="AE300" s="24">
        <v>0.96461463467700004</v>
      </c>
      <c r="AF300" s="24">
        <v>0.14499694505399999</v>
      </c>
      <c r="AG300" s="22">
        <v>1988819</v>
      </c>
      <c r="AH300" s="24">
        <v>0.95702844736000003</v>
      </c>
      <c r="AI300" s="24">
        <v>2.4087965739100001</v>
      </c>
      <c r="AJ300" s="25" t="s">
        <v>1326</v>
      </c>
      <c r="AK300" s="24">
        <v>67.7517</v>
      </c>
      <c r="AL300" s="24">
        <v>6.7335699999999998E-2</v>
      </c>
      <c r="AM300" s="26">
        <v>0.22114300000000001</v>
      </c>
      <c r="AN300" s="24">
        <v>66.984999999999999</v>
      </c>
      <c r="AO300" s="24">
        <v>7.4016499999999999E-2</v>
      </c>
      <c r="AP300" s="24">
        <v>69.056799999999996</v>
      </c>
      <c r="AQ300" s="24">
        <v>7.7448100000000006E-2</v>
      </c>
      <c r="AR300" s="24">
        <v>69.083200000000005</v>
      </c>
      <c r="AS300" s="24">
        <v>7.7448100000000006E-2</v>
      </c>
    </row>
    <row r="301" spans="1:45">
      <c r="A301" s="28" t="s">
        <v>627</v>
      </c>
      <c r="B301" s="19" t="s">
        <v>333</v>
      </c>
      <c r="C301" s="16" t="s">
        <v>719</v>
      </c>
      <c r="D301" s="31" t="s">
        <v>1243</v>
      </c>
      <c r="E301" s="19" t="s">
        <v>256</v>
      </c>
      <c r="F301" s="16" t="s">
        <v>1287</v>
      </c>
      <c r="G301" s="19" t="s">
        <v>334</v>
      </c>
      <c r="H301" s="19" t="s">
        <v>59</v>
      </c>
      <c r="I301" s="19" t="s">
        <v>19</v>
      </c>
      <c r="J301" s="30">
        <v>36.6</v>
      </c>
      <c r="K301" s="19">
        <v>50</v>
      </c>
      <c r="L301" s="19">
        <f>J301*K301</f>
        <v>1830</v>
      </c>
      <c r="M301" s="19" t="s">
        <v>87</v>
      </c>
      <c r="N301" s="18" t="s">
        <v>344</v>
      </c>
      <c r="O301" s="19" t="s">
        <v>80</v>
      </c>
      <c r="P301" s="19" t="s">
        <v>454</v>
      </c>
      <c r="Q301" s="19" t="s">
        <v>81</v>
      </c>
      <c r="R301" s="19">
        <v>3</v>
      </c>
      <c r="S301" s="19" t="s">
        <v>40</v>
      </c>
      <c r="T301" s="19">
        <v>11</v>
      </c>
      <c r="U301" s="19" t="s">
        <v>170</v>
      </c>
      <c r="V301" s="19">
        <f>LEN(U301)</f>
        <v>9</v>
      </c>
      <c r="W301" s="19" t="s">
        <v>82</v>
      </c>
      <c r="X301" s="20">
        <v>796041</v>
      </c>
      <c r="Y301" s="18">
        <f>(X301-AA301)</f>
        <v>4202</v>
      </c>
      <c r="Z301" s="21">
        <f>Y301*100/X301</f>
        <v>0.52786225835101463</v>
      </c>
      <c r="AA301" s="22">
        <v>791839</v>
      </c>
      <c r="AB301" s="22">
        <v>718335</v>
      </c>
      <c r="AC301" s="23">
        <f>(AB301*100)/AA301</f>
        <v>90.71730490667926</v>
      </c>
      <c r="AD301" s="22">
        <v>688066</v>
      </c>
      <c r="AE301" s="24">
        <v>0.95786227874200003</v>
      </c>
      <c r="AF301" s="24">
        <v>4.8336927634700003E-2</v>
      </c>
      <c r="AG301" s="22">
        <v>684616</v>
      </c>
      <c r="AH301" s="24">
        <v>0.95305950566200004</v>
      </c>
      <c r="AI301" s="24">
        <v>0.805411414459</v>
      </c>
      <c r="AJ301" s="25" t="s">
        <v>1326</v>
      </c>
      <c r="AK301" s="24">
        <v>26.8154</v>
      </c>
      <c r="AL301" s="24">
        <v>1.4685699999999999</v>
      </c>
      <c r="AM301" s="26">
        <v>0.19481100000000001</v>
      </c>
      <c r="AN301" s="24">
        <v>26.461500000000001</v>
      </c>
      <c r="AO301" s="24">
        <v>1.59009</v>
      </c>
      <c r="AP301" s="24">
        <v>27.254999999999999</v>
      </c>
      <c r="AQ301" s="24">
        <v>1.27305</v>
      </c>
      <c r="AR301" s="24">
        <v>27.258099999999999</v>
      </c>
      <c r="AS301" s="24">
        <v>1.2682100000000001</v>
      </c>
    </row>
    <row r="302" spans="1:45">
      <c r="A302" s="28" t="s">
        <v>628</v>
      </c>
      <c r="B302" s="19" t="s">
        <v>333</v>
      </c>
      <c r="C302" s="16" t="s">
        <v>719</v>
      </c>
      <c r="D302" s="31" t="s">
        <v>1243</v>
      </c>
      <c r="E302" s="19" t="s">
        <v>256</v>
      </c>
      <c r="F302" s="16" t="s">
        <v>1287</v>
      </c>
      <c r="G302" s="19" t="s">
        <v>334</v>
      </c>
      <c r="H302" s="19" t="s">
        <v>59</v>
      </c>
      <c r="I302" s="19" t="s">
        <v>19</v>
      </c>
      <c r="J302" s="30">
        <v>27.2</v>
      </c>
      <c r="K302" s="19">
        <v>50</v>
      </c>
      <c r="L302" s="19">
        <f>J302*K302</f>
        <v>1360</v>
      </c>
      <c r="M302" s="19" t="s">
        <v>87</v>
      </c>
      <c r="N302" s="18" t="s">
        <v>345</v>
      </c>
      <c r="O302" s="19" t="s">
        <v>80</v>
      </c>
      <c r="P302" s="19" t="s">
        <v>454</v>
      </c>
      <c r="Q302" s="19" t="s">
        <v>81</v>
      </c>
      <c r="R302" s="19">
        <v>3</v>
      </c>
      <c r="S302" s="19" t="s">
        <v>40</v>
      </c>
      <c r="T302" s="19">
        <v>12</v>
      </c>
      <c r="U302" s="19" t="s">
        <v>41</v>
      </c>
      <c r="V302" s="19">
        <f>LEN(U302)</f>
        <v>9</v>
      </c>
      <c r="W302" s="19" t="s">
        <v>82</v>
      </c>
      <c r="X302" s="20">
        <v>858989</v>
      </c>
      <c r="Y302" s="18">
        <f>(X302-AA302)</f>
        <v>4338</v>
      </c>
      <c r="Z302" s="21">
        <f>Y302*100/X302</f>
        <v>0.5050122877010067</v>
      </c>
      <c r="AA302" s="22">
        <v>854651</v>
      </c>
      <c r="AB302" s="22">
        <v>777195</v>
      </c>
      <c r="AC302" s="23">
        <f>(AB302*100)/AA302</f>
        <v>90.937119362172396</v>
      </c>
      <c r="AD302" s="22">
        <v>748059</v>
      </c>
      <c r="AE302" s="24">
        <v>0.962511338853</v>
      </c>
      <c r="AF302" s="24">
        <v>5.2288510551300002E-2</v>
      </c>
      <c r="AG302" s="22">
        <v>745164</v>
      </c>
      <c r="AH302" s="24">
        <v>0.95878640495599998</v>
      </c>
      <c r="AI302" s="24">
        <v>0.87227541644499995</v>
      </c>
      <c r="AJ302" s="25" t="s">
        <v>1326</v>
      </c>
      <c r="AK302" s="24">
        <v>29.374500000000001</v>
      </c>
      <c r="AL302" s="24">
        <v>1.13826</v>
      </c>
      <c r="AM302" s="26">
        <v>0.20200099999999999</v>
      </c>
      <c r="AN302" s="24">
        <v>29.0044</v>
      </c>
      <c r="AO302" s="24">
        <v>1.24719</v>
      </c>
      <c r="AP302" s="24">
        <v>29.706600000000002</v>
      </c>
      <c r="AQ302" s="24">
        <v>1.1859200000000001</v>
      </c>
      <c r="AR302" s="24">
        <v>29.720199999999998</v>
      </c>
      <c r="AS302" s="24">
        <v>1.1956</v>
      </c>
    </row>
    <row r="303" spans="1:45">
      <c r="A303" s="28" t="s">
        <v>629</v>
      </c>
      <c r="B303" s="19" t="s">
        <v>333</v>
      </c>
      <c r="C303" s="16" t="s">
        <v>719</v>
      </c>
      <c r="D303" s="31" t="s">
        <v>1243</v>
      </c>
      <c r="E303" s="19" t="s">
        <v>256</v>
      </c>
      <c r="F303" s="16" t="s">
        <v>1287</v>
      </c>
      <c r="G303" s="19" t="s">
        <v>334</v>
      </c>
      <c r="H303" s="19" t="s">
        <v>59</v>
      </c>
      <c r="I303" s="19" t="s">
        <v>19</v>
      </c>
      <c r="J303" s="30">
        <v>65.2</v>
      </c>
      <c r="K303" s="19">
        <v>50</v>
      </c>
      <c r="L303" s="19">
        <f>J303*K303</f>
        <v>3260</v>
      </c>
      <c r="M303" s="19" t="s">
        <v>87</v>
      </c>
      <c r="N303" s="18" t="s">
        <v>346</v>
      </c>
      <c r="O303" s="19" t="s">
        <v>80</v>
      </c>
      <c r="P303" s="19" t="s">
        <v>454</v>
      </c>
      <c r="Q303" s="19" t="s">
        <v>81</v>
      </c>
      <c r="R303" s="19">
        <v>3</v>
      </c>
      <c r="S303" s="19" t="s">
        <v>43</v>
      </c>
      <c r="T303" s="19">
        <v>1</v>
      </c>
      <c r="U303" s="19" t="s">
        <v>160</v>
      </c>
      <c r="V303" s="19">
        <f>LEN(U303)</f>
        <v>6</v>
      </c>
      <c r="W303" s="19" t="s">
        <v>82</v>
      </c>
      <c r="X303" s="20">
        <v>4158972</v>
      </c>
      <c r="Y303" s="18">
        <f>(X303-AA303)</f>
        <v>89241</v>
      </c>
      <c r="Z303" s="21">
        <f>Y303*100/X303</f>
        <v>2.1457465931484991</v>
      </c>
      <c r="AA303" s="22">
        <v>4069731</v>
      </c>
      <c r="AB303" s="22">
        <v>3697841</v>
      </c>
      <c r="AC303" s="23">
        <f>(AB303*100)/AA303</f>
        <v>90.862049604752741</v>
      </c>
      <c r="AD303" s="22">
        <v>3570613</v>
      </c>
      <c r="AE303" s="24">
        <v>0.96559397767499999</v>
      </c>
      <c r="AF303" s="24">
        <v>0.25771475207099998</v>
      </c>
      <c r="AG303" s="22">
        <v>3548518</v>
      </c>
      <c r="AH303" s="24">
        <v>0.95961886949700004</v>
      </c>
      <c r="AI303" s="24">
        <v>4.2855838141899998</v>
      </c>
      <c r="AJ303" s="25" t="s">
        <v>1326</v>
      </c>
      <c r="AK303" s="24">
        <v>126.59399999999999</v>
      </c>
      <c r="AL303" s="24">
        <v>3.67286E-3</v>
      </c>
      <c r="AM303" s="26">
        <v>0.229101</v>
      </c>
      <c r="AN303" s="24">
        <v>125.23699999999999</v>
      </c>
      <c r="AO303" s="24">
        <v>9.5096099999999999E-3</v>
      </c>
      <c r="AP303" s="24">
        <v>129.142</v>
      </c>
      <c r="AQ303" s="24">
        <v>4.8405100000000001E-3</v>
      </c>
      <c r="AR303" s="24">
        <v>129.191</v>
      </c>
      <c r="AS303" s="24">
        <v>4.8405100000000001E-3</v>
      </c>
    </row>
    <row r="304" spans="1:45">
      <c r="A304" s="28" t="s">
        <v>630</v>
      </c>
      <c r="B304" s="19" t="s">
        <v>333</v>
      </c>
      <c r="C304" s="16" t="s">
        <v>719</v>
      </c>
      <c r="D304" s="31" t="s">
        <v>1243</v>
      </c>
      <c r="E304" s="19" t="s">
        <v>256</v>
      </c>
      <c r="F304" s="16" t="s">
        <v>1287</v>
      </c>
      <c r="G304" s="19" t="s">
        <v>334</v>
      </c>
      <c r="H304" s="19" t="s">
        <v>59</v>
      </c>
      <c r="I304" s="19" t="s">
        <v>19</v>
      </c>
      <c r="J304" s="30">
        <v>53</v>
      </c>
      <c r="K304" s="19">
        <v>50</v>
      </c>
      <c r="L304" s="19">
        <f>J304*K304</f>
        <v>2650</v>
      </c>
      <c r="M304" s="19" t="s">
        <v>87</v>
      </c>
      <c r="N304" s="18" t="s">
        <v>347</v>
      </c>
      <c r="O304" s="19" t="s">
        <v>80</v>
      </c>
      <c r="P304" s="19" t="s">
        <v>454</v>
      </c>
      <c r="Q304" s="19" t="s">
        <v>81</v>
      </c>
      <c r="R304" s="19">
        <v>3</v>
      </c>
      <c r="S304" s="19" t="s">
        <v>43</v>
      </c>
      <c r="T304" s="19">
        <v>2</v>
      </c>
      <c r="U304" s="19" t="s">
        <v>234</v>
      </c>
      <c r="V304" s="19">
        <f>LEN(U304)</f>
        <v>10</v>
      </c>
      <c r="W304" s="19" t="s">
        <v>82</v>
      </c>
      <c r="X304" s="20">
        <v>1273730</v>
      </c>
      <c r="Y304" s="18">
        <f>(X304-AA304)</f>
        <v>8046</v>
      </c>
      <c r="Z304" s="21">
        <f>Y304*100/X304</f>
        <v>0.63168803435578968</v>
      </c>
      <c r="AA304" s="22">
        <v>1265684</v>
      </c>
      <c r="AB304" s="22">
        <v>1154265</v>
      </c>
      <c r="AC304" s="23">
        <f>(AB304*100)/AA304</f>
        <v>91.196933831825319</v>
      </c>
      <c r="AD304" s="22">
        <v>1107629</v>
      </c>
      <c r="AE304" s="24">
        <v>0.959596799695</v>
      </c>
      <c r="AF304" s="24">
        <v>7.9455931522999998E-2</v>
      </c>
      <c r="AG304" s="22">
        <v>1099239</v>
      </c>
      <c r="AH304" s="24">
        <v>0.95232810489800002</v>
      </c>
      <c r="AI304" s="24">
        <v>1.3200037904199999</v>
      </c>
      <c r="AJ304" s="25" t="s">
        <v>1326</v>
      </c>
      <c r="AK304" s="24">
        <v>38.383499999999998</v>
      </c>
      <c r="AL304" s="24">
        <v>0.29693000000000003</v>
      </c>
      <c r="AM304" s="26">
        <v>0.22484699999999999</v>
      </c>
      <c r="AN304" s="24">
        <v>37.919699999999999</v>
      </c>
      <c r="AO304" s="24">
        <v>0.306923</v>
      </c>
      <c r="AP304" s="24">
        <v>38.8673</v>
      </c>
      <c r="AQ304" s="24">
        <v>0.222663</v>
      </c>
      <c r="AR304" s="24">
        <v>38.880899999999997</v>
      </c>
      <c r="AS304" s="24">
        <v>0.222663</v>
      </c>
    </row>
    <row r="305" spans="1:45">
      <c r="A305" s="28" t="s">
        <v>631</v>
      </c>
      <c r="B305" s="19" t="s">
        <v>333</v>
      </c>
      <c r="C305" s="16" t="s">
        <v>719</v>
      </c>
      <c r="D305" s="31" t="s">
        <v>1243</v>
      </c>
      <c r="E305" s="19" t="s">
        <v>256</v>
      </c>
      <c r="F305" s="16" t="s">
        <v>1287</v>
      </c>
      <c r="G305" s="19" t="s">
        <v>334</v>
      </c>
      <c r="H305" s="19" t="s">
        <v>59</v>
      </c>
      <c r="I305" s="19" t="s">
        <v>19</v>
      </c>
      <c r="J305" s="30">
        <v>46.1</v>
      </c>
      <c r="K305" s="19">
        <v>50</v>
      </c>
      <c r="L305" s="19">
        <f>J305*K305</f>
        <v>2305</v>
      </c>
      <c r="M305" s="19" t="s">
        <v>87</v>
      </c>
      <c r="N305" s="18" t="s">
        <v>348</v>
      </c>
      <c r="O305" s="19" t="s">
        <v>80</v>
      </c>
      <c r="P305" s="19" t="s">
        <v>454</v>
      </c>
      <c r="Q305" s="19" t="s">
        <v>81</v>
      </c>
      <c r="R305" s="19">
        <v>3</v>
      </c>
      <c r="S305" s="19" t="s">
        <v>43</v>
      </c>
      <c r="T305" s="19">
        <v>3</v>
      </c>
      <c r="U305" s="19" t="s">
        <v>252</v>
      </c>
      <c r="V305" s="19">
        <f>LEN(U305)</f>
        <v>5</v>
      </c>
      <c r="W305" s="19" t="s">
        <v>82</v>
      </c>
      <c r="X305" s="20">
        <v>1901173</v>
      </c>
      <c r="Y305" s="18">
        <f>(X305-AA305)</f>
        <v>13193</v>
      </c>
      <c r="Z305" s="21">
        <f>Y305*100/X305</f>
        <v>0.69394000440780512</v>
      </c>
      <c r="AA305" s="22">
        <v>1887980</v>
      </c>
      <c r="AB305" s="22">
        <v>1726438</v>
      </c>
      <c r="AC305" s="23">
        <f>(AB305*100)/AA305</f>
        <v>91.443659360798307</v>
      </c>
      <c r="AD305" s="22">
        <v>1652363</v>
      </c>
      <c r="AE305" s="24">
        <v>0.95709373866900005</v>
      </c>
      <c r="AF305" s="24">
        <v>0.119404384446</v>
      </c>
      <c r="AG305" s="22">
        <v>1641713</v>
      </c>
      <c r="AH305" s="24">
        <v>0.95092496805600002</v>
      </c>
      <c r="AI305" s="24">
        <v>1.98549150029</v>
      </c>
      <c r="AJ305" s="25" t="s">
        <v>1326</v>
      </c>
      <c r="AK305" s="24">
        <v>60.046399999999998</v>
      </c>
      <c r="AL305" s="24">
        <v>9.1903100000000001E-2</v>
      </c>
      <c r="AM305" s="26">
        <v>0.22592400000000001</v>
      </c>
      <c r="AN305" s="24">
        <v>59.293900000000001</v>
      </c>
      <c r="AO305" s="24">
        <v>9.4858399999999995E-2</v>
      </c>
      <c r="AP305" s="24">
        <v>61.166200000000003</v>
      </c>
      <c r="AQ305" s="24">
        <v>0.10165100000000001</v>
      </c>
      <c r="AR305" s="24">
        <v>61.200499999999998</v>
      </c>
      <c r="AS305" s="24">
        <v>0.10165100000000001</v>
      </c>
    </row>
    <row r="306" spans="1:45">
      <c r="A306" s="28" t="s">
        <v>1112</v>
      </c>
      <c r="B306" s="33" t="s">
        <v>1057</v>
      </c>
      <c r="C306" s="33" t="s">
        <v>1083</v>
      </c>
      <c r="D306" s="33" t="s">
        <v>377</v>
      </c>
      <c r="E306" s="33" t="s">
        <v>256</v>
      </c>
      <c r="F306" s="16" t="s">
        <v>1192</v>
      </c>
      <c r="G306" s="43" t="s">
        <v>58</v>
      </c>
      <c r="H306" s="43" t="s">
        <v>18</v>
      </c>
      <c r="I306" s="44" t="s">
        <v>19</v>
      </c>
      <c r="J306" s="30">
        <v>100</v>
      </c>
      <c r="K306" s="19">
        <v>40</v>
      </c>
      <c r="L306" s="19">
        <f>J306*K306</f>
        <v>4000</v>
      </c>
      <c r="M306" s="31" t="s">
        <v>20</v>
      </c>
      <c r="N306" s="18" t="s">
        <v>1038</v>
      </c>
      <c r="O306" s="33" t="s">
        <v>876</v>
      </c>
      <c r="P306" s="19" t="s">
        <v>1195</v>
      </c>
      <c r="Q306" s="33" t="s">
        <v>1196</v>
      </c>
      <c r="R306" s="33">
        <v>8</v>
      </c>
      <c r="S306" s="19" t="s">
        <v>34</v>
      </c>
      <c r="T306" s="19">
        <v>1</v>
      </c>
      <c r="U306" s="19" t="s">
        <v>165</v>
      </c>
      <c r="V306" s="31">
        <f>LEN(U306)</f>
        <v>7</v>
      </c>
      <c r="W306" s="19" t="s">
        <v>1197</v>
      </c>
      <c r="X306" s="20">
        <v>2713131</v>
      </c>
      <c r="Y306" s="18">
        <f>(X306-AA306)</f>
        <v>14188</v>
      </c>
      <c r="Z306" s="21">
        <f>Y306*100/X306</f>
        <v>0.52293825841804176</v>
      </c>
      <c r="AA306" s="22">
        <v>2698943</v>
      </c>
      <c r="AB306" s="22">
        <v>2671975</v>
      </c>
      <c r="AC306" s="23">
        <f>(AB306*100)/AA306</f>
        <v>99.00079401454569</v>
      </c>
      <c r="AD306" s="22">
        <v>2577577</v>
      </c>
      <c r="AE306" s="24">
        <v>0.964671076638</v>
      </c>
      <c r="AF306" s="24">
        <v>0.189384497279</v>
      </c>
      <c r="AG306" s="22">
        <v>2556237</v>
      </c>
      <c r="AH306" s="24">
        <v>0.95668447496700004</v>
      </c>
      <c r="AI306" s="24">
        <v>3.14345915004</v>
      </c>
      <c r="AJ306" s="25" t="s">
        <v>1326</v>
      </c>
      <c r="AK306" s="24">
        <v>90.405900000000003</v>
      </c>
      <c r="AL306" s="24">
        <v>4.9134700000000003E-2</v>
      </c>
      <c r="AM306" s="26">
        <v>0.234787</v>
      </c>
      <c r="AN306" s="24">
        <v>89.385800000000003</v>
      </c>
      <c r="AO306" s="24">
        <v>4.8657499999999999E-2</v>
      </c>
      <c r="AP306" s="24">
        <v>92.336799999999997</v>
      </c>
      <c r="AQ306" s="24">
        <v>3.3883499999999997E-2</v>
      </c>
      <c r="AR306" s="24">
        <v>92.350899999999996</v>
      </c>
      <c r="AS306" s="24">
        <v>3.3883499999999997E-2</v>
      </c>
    </row>
    <row r="307" spans="1:45">
      <c r="A307" s="28" t="s">
        <v>1113</v>
      </c>
      <c r="B307" s="33" t="s">
        <v>1057</v>
      </c>
      <c r="C307" s="33" t="s">
        <v>1083</v>
      </c>
      <c r="D307" s="33" t="s">
        <v>377</v>
      </c>
      <c r="E307" s="33" t="s">
        <v>256</v>
      </c>
      <c r="F307" s="16" t="s">
        <v>1192</v>
      </c>
      <c r="G307" s="43" t="s">
        <v>58</v>
      </c>
      <c r="H307" s="43" t="s">
        <v>18</v>
      </c>
      <c r="I307" s="44" t="s">
        <v>19</v>
      </c>
      <c r="J307" s="30">
        <v>62</v>
      </c>
      <c r="K307" s="19">
        <v>40</v>
      </c>
      <c r="L307" s="19">
        <f>J307*K307</f>
        <v>2480</v>
      </c>
      <c r="M307" s="31" t="s">
        <v>20</v>
      </c>
      <c r="N307" s="18" t="s">
        <v>1039</v>
      </c>
      <c r="O307" s="33" t="s">
        <v>876</v>
      </c>
      <c r="P307" s="19" t="s">
        <v>1195</v>
      </c>
      <c r="Q307" s="33" t="s">
        <v>1196</v>
      </c>
      <c r="R307" s="33">
        <v>8</v>
      </c>
      <c r="S307" s="19" t="s">
        <v>37</v>
      </c>
      <c r="T307" s="19">
        <v>1</v>
      </c>
      <c r="U307" s="19" t="s">
        <v>187</v>
      </c>
      <c r="V307" s="31">
        <f>LEN(U307)</f>
        <v>9</v>
      </c>
      <c r="W307" s="19" t="s">
        <v>1197</v>
      </c>
      <c r="X307" s="20">
        <v>745692</v>
      </c>
      <c r="Y307" s="18">
        <f>(X307-AA307)</f>
        <v>739</v>
      </c>
      <c r="Z307" s="21">
        <f>Y307*100/X307</f>
        <v>9.9102578544492906E-2</v>
      </c>
      <c r="AA307" s="22">
        <v>744953</v>
      </c>
      <c r="AB307" s="22">
        <v>733700</v>
      </c>
      <c r="AC307" s="23">
        <f>(AB307*100)/AA307</f>
        <v>98.489434903946957</v>
      </c>
      <c r="AD307" s="22">
        <v>709222</v>
      </c>
      <c r="AE307" s="24">
        <v>0.96663759029600005</v>
      </c>
      <c r="AF307" s="24">
        <v>5.2282285632599998E-2</v>
      </c>
      <c r="AG307" s="22">
        <v>702321</v>
      </c>
      <c r="AH307" s="24">
        <v>0.95723183862600003</v>
      </c>
      <c r="AI307" s="24">
        <v>0.86639034446499996</v>
      </c>
      <c r="AJ307" s="25" t="s">
        <v>1326</v>
      </c>
      <c r="AK307" s="24">
        <v>24.300799999999999</v>
      </c>
      <c r="AL307" s="24">
        <v>0.110431</v>
      </c>
      <c r="AM307" s="26">
        <v>0.21148700000000001</v>
      </c>
      <c r="AN307" s="24">
        <v>24.042300000000001</v>
      </c>
      <c r="AO307" s="24">
        <v>0.117523</v>
      </c>
      <c r="AP307" s="24">
        <v>24.804600000000001</v>
      </c>
      <c r="AQ307" s="24">
        <v>0.106491</v>
      </c>
      <c r="AR307" s="24">
        <v>24.8142</v>
      </c>
      <c r="AS307" s="24">
        <v>0.10165100000000001</v>
      </c>
    </row>
    <row r="308" spans="1:45">
      <c r="A308" s="28" t="s">
        <v>1238</v>
      </c>
      <c r="B308" s="33" t="s">
        <v>1057</v>
      </c>
      <c r="C308" s="33" t="s">
        <v>1083</v>
      </c>
      <c r="D308" s="33" t="s">
        <v>377</v>
      </c>
      <c r="E308" s="33" t="s">
        <v>256</v>
      </c>
      <c r="F308" s="16" t="s">
        <v>1192</v>
      </c>
      <c r="G308" s="31" t="s">
        <v>58</v>
      </c>
      <c r="H308" s="31" t="s">
        <v>59</v>
      </c>
      <c r="I308" s="32" t="s">
        <v>19</v>
      </c>
      <c r="J308" s="30">
        <v>45</v>
      </c>
      <c r="K308" s="19">
        <v>45</v>
      </c>
      <c r="L308" s="19">
        <f>J308*K308</f>
        <v>2025</v>
      </c>
      <c r="M308" s="31" t="s">
        <v>20</v>
      </c>
      <c r="N308" s="18" t="s">
        <v>1237</v>
      </c>
      <c r="O308" s="33" t="s">
        <v>1212</v>
      </c>
      <c r="P308" s="33" t="s">
        <v>1255</v>
      </c>
      <c r="Q308" s="33" t="s">
        <v>1214</v>
      </c>
      <c r="R308" s="33">
        <v>1</v>
      </c>
      <c r="S308" s="33" t="s">
        <v>28</v>
      </c>
      <c r="T308" s="33">
        <v>8</v>
      </c>
      <c r="U308" s="33" t="s">
        <v>1222</v>
      </c>
      <c r="V308" s="33">
        <f>LEN(U308)</f>
        <v>7</v>
      </c>
      <c r="W308" s="19" t="s">
        <v>1213</v>
      </c>
      <c r="X308" s="20">
        <v>867375</v>
      </c>
      <c r="Y308" s="18">
        <f>(X308-AA308)</f>
        <v>2416</v>
      </c>
      <c r="Z308" s="21">
        <f>Y308*100/X308</f>
        <v>0.27854157659605128</v>
      </c>
      <c r="AA308" s="22">
        <v>864959</v>
      </c>
      <c r="AB308" s="22">
        <v>832888</v>
      </c>
      <c r="AC308" s="23">
        <f>(AB308*100)/AA308</f>
        <v>96.292194196487927</v>
      </c>
      <c r="AD308" s="22">
        <v>790772</v>
      </c>
      <c r="AE308" s="24">
        <v>0.94943377741099999</v>
      </c>
      <c r="AF308" s="24">
        <v>5.0065894318099997E-2</v>
      </c>
      <c r="AG308" s="22">
        <v>788090</v>
      </c>
      <c r="AH308" s="24">
        <v>0.94621365657800005</v>
      </c>
      <c r="AI308" s="24">
        <v>0.83495024150800001</v>
      </c>
      <c r="AJ308" s="25" t="s">
        <v>1326</v>
      </c>
      <c r="AK308" s="24">
        <v>24.6921</v>
      </c>
      <c r="AL308" s="24">
        <v>0.14316000000000001</v>
      </c>
      <c r="AM308" s="26">
        <v>0.232818</v>
      </c>
      <c r="AN308" s="24">
        <v>24.458100000000002</v>
      </c>
      <c r="AO308" s="24">
        <v>0.16522999999999999</v>
      </c>
      <c r="AP308" s="24">
        <v>24.4574</v>
      </c>
      <c r="AQ308" s="24">
        <v>0.18393899999999999</v>
      </c>
      <c r="AR308" s="24">
        <v>24.456499999999998</v>
      </c>
      <c r="AS308" s="24">
        <v>0.18393899999999999</v>
      </c>
    </row>
    <row r="309" spans="1:45">
      <c r="A309" s="28" t="s">
        <v>1114</v>
      </c>
      <c r="B309" s="33" t="s">
        <v>1057</v>
      </c>
      <c r="C309" s="33" t="s">
        <v>1083</v>
      </c>
      <c r="D309" s="33" t="s">
        <v>377</v>
      </c>
      <c r="E309" s="33" t="s">
        <v>256</v>
      </c>
      <c r="F309" s="16" t="s">
        <v>1192</v>
      </c>
      <c r="G309" s="43" t="s">
        <v>58</v>
      </c>
      <c r="H309" s="43" t="s">
        <v>18</v>
      </c>
      <c r="I309" s="44" t="s">
        <v>19</v>
      </c>
      <c r="J309" s="30">
        <v>100</v>
      </c>
      <c r="K309" s="19">
        <v>40</v>
      </c>
      <c r="L309" s="19">
        <f>J309*K309</f>
        <v>4000</v>
      </c>
      <c r="M309" s="31" t="s">
        <v>20</v>
      </c>
      <c r="N309" s="18" t="s">
        <v>1059</v>
      </c>
      <c r="O309" s="33" t="s">
        <v>876</v>
      </c>
      <c r="P309" s="19" t="s">
        <v>1195</v>
      </c>
      <c r="Q309" s="33" t="s">
        <v>1196</v>
      </c>
      <c r="R309" s="33">
        <v>8</v>
      </c>
      <c r="S309" s="19" t="s">
        <v>40</v>
      </c>
      <c r="T309" s="19">
        <v>2</v>
      </c>
      <c r="U309" s="19" t="s">
        <v>266</v>
      </c>
      <c r="V309" s="31">
        <f>LEN(U309)</f>
        <v>6</v>
      </c>
      <c r="W309" s="19" t="s">
        <v>1197</v>
      </c>
      <c r="X309" s="20">
        <v>1207083</v>
      </c>
      <c r="Y309" s="18">
        <f>(X309-AA309)</f>
        <v>3239</v>
      </c>
      <c r="Z309" s="21">
        <f>Y309*100/X309</f>
        <v>0.26833283212504855</v>
      </c>
      <c r="AA309" s="22">
        <v>1203844</v>
      </c>
      <c r="AB309" s="22">
        <v>1191062</v>
      </c>
      <c r="AC309" s="23">
        <f>(AB309*100)/AA309</f>
        <v>98.938234522080933</v>
      </c>
      <c r="AD309" s="22">
        <v>1130557</v>
      </c>
      <c r="AE309" s="24">
        <v>0.94920079727200002</v>
      </c>
      <c r="AF309" s="24">
        <v>8.1535609408800003E-2</v>
      </c>
      <c r="AG309" s="22">
        <v>1120385</v>
      </c>
      <c r="AH309" s="24">
        <v>0.94066051977099996</v>
      </c>
      <c r="AI309" s="24">
        <v>1.35227921475</v>
      </c>
      <c r="AJ309" s="25" t="s">
        <v>1326</v>
      </c>
      <c r="AK309" s="24">
        <v>41.436799999999998</v>
      </c>
      <c r="AL309" s="24">
        <v>7.8517500000000004E-2</v>
      </c>
      <c r="AM309" s="26">
        <v>0.22028300000000001</v>
      </c>
      <c r="AN309" s="24">
        <v>40.926600000000001</v>
      </c>
      <c r="AO309" s="24">
        <v>8.4556300000000001E-2</v>
      </c>
      <c r="AP309" s="24">
        <v>43.354199999999999</v>
      </c>
      <c r="AQ309" s="24">
        <v>8.2288600000000003E-2</v>
      </c>
      <c r="AR309" s="24">
        <v>43.3523</v>
      </c>
      <c r="AS309" s="24">
        <v>8.7129100000000001E-2</v>
      </c>
    </row>
    <row r="310" spans="1:45">
      <c r="A310" s="28" t="s">
        <v>1115</v>
      </c>
      <c r="B310" s="33" t="s">
        <v>1057</v>
      </c>
      <c r="C310" s="33" t="s">
        <v>1083</v>
      </c>
      <c r="D310" s="33" t="s">
        <v>377</v>
      </c>
      <c r="E310" s="33" t="s">
        <v>256</v>
      </c>
      <c r="F310" s="16" t="s">
        <v>1192</v>
      </c>
      <c r="G310" s="43" t="s">
        <v>58</v>
      </c>
      <c r="H310" s="43" t="s">
        <v>18</v>
      </c>
      <c r="I310" s="44" t="s">
        <v>19</v>
      </c>
      <c r="J310" s="30">
        <v>100</v>
      </c>
      <c r="K310" s="19">
        <v>45</v>
      </c>
      <c r="L310" s="19">
        <f>J310*K310</f>
        <v>4500</v>
      </c>
      <c r="M310" s="31" t="s">
        <v>20</v>
      </c>
      <c r="N310" s="18" t="s">
        <v>1060</v>
      </c>
      <c r="O310" s="33" t="s">
        <v>876</v>
      </c>
      <c r="P310" s="19" t="s">
        <v>1195</v>
      </c>
      <c r="Q310" s="33" t="s">
        <v>1196</v>
      </c>
      <c r="R310" s="33">
        <v>8</v>
      </c>
      <c r="S310" s="19" t="s">
        <v>43</v>
      </c>
      <c r="T310" s="19">
        <v>2</v>
      </c>
      <c r="U310" s="19" t="s">
        <v>234</v>
      </c>
      <c r="V310" s="31">
        <f>LEN(U310)</f>
        <v>10</v>
      </c>
      <c r="W310" s="19" t="s">
        <v>1197</v>
      </c>
      <c r="X310" s="20">
        <v>2534722</v>
      </c>
      <c r="Y310" s="18">
        <f>(X310-AA310)</f>
        <v>7320</v>
      </c>
      <c r="Z310" s="21">
        <f>Y310*100/X310</f>
        <v>0.2887890664143839</v>
      </c>
      <c r="AA310" s="22">
        <v>2527402</v>
      </c>
      <c r="AB310" s="22">
        <v>2496658</v>
      </c>
      <c r="AC310" s="23">
        <f>(AB310*100)/AA310</f>
        <v>98.783573012919987</v>
      </c>
      <c r="AD310" s="22">
        <v>2392502</v>
      </c>
      <c r="AE310" s="24">
        <v>0.95828183115200005</v>
      </c>
      <c r="AF310" s="24">
        <v>0.17470835268400001</v>
      </c>
      <c r="AG310" s="22">
        <v>2370023</v>
      </c>
      <c r="AH310" s="24">
        <v>0.94927819509099998</v>
      </c>
      <c r="AI310" s="24">
        <v>2.89657794288</v>
      </c>
      <c r="AJ310" s="25" t="s">
        <v>1326</v>
      </c>
      <c r="AK310" s="24">
        <v>82.202699999999993</v>
      </c>
      <c r="AL310" s="24">
        <v>4.1462499999999999E-2</v>
      </c>
      <c r="AM310" s="26">
        <v>0.23841300000000001</v>
      </c>
      <c r="AN310" s="24">
        <v>81.25</v>
      </c>
      <c r="AO310" s="24">
        <v>4.9053800000000002E-2</v>
      </c>
      <c r="AP310" s="24">
        <v>85.6751</v>
      </c>
      <c r="AQ310" s="24">
        <v>3.3883499999999997E-2</v>
      </c>
      <c r="AR310" s="24">
        <v>85.686800000000005</v>
      </c>
      <c r="AS310" s="24">
        <v>3.3883499999999997E-2</v>
      </c>
    </row>
    <row r="311" spans="1:45">
      <c r="A311" s="28" t="s">
        <v>1116</v>
      </c>
      <c r="B311" s="33" t="s">
        <v>1057</v>
      </c>
      <c r="C311" s="33" t="s">
        <v>1083</v>
      </c>
      <c r="D311" s="33" t="s">
        <v>377</v>
      </c>
      <c r="E311" s="33" t="s">
        <v>256</v>
      </c>
      <c r="F311" s="16" t="s">
        <v>1192</v>
      </c>
      <c r="G311" s="43" t="s">
        <v>58</v>
      </c>
      <c r="H311" s="43" t="s">
        <v>18</v>
      </c>
      <c r="I311" s="44" t="s">
        <v>19</v>
      </c>
      <c r="J311" s="30">
        <v>100</v>
      </c>
      <c r="K311" s="19">
        <v>40</v>
      </c>
      <c r="L311" s="19">
        <f>J311*K311</f>
        <v>4000</v>
      </c>
      <c r="M311" s="31" t="s">
        <v>20</v>
      </c>
      <c r="N311" s="18" t="s">
        <v>1061</v>
      </c>
      <c r="O311" s="33" t="s">
        <v>876</v>
      </c>
      <c r="P311" s="19" t="s">
        <v>1195</v>
      </c>
      <c r="Q311" s="33" t="s">
        <v>1196</v>
      </c>
      <c r="R311" s="33">
        <v>8</v>
      </c>
      <c r="S311" s="19" t="s">
        <v>46</v>
      </c>
      <c r="T311" s="19">
        <v>2</v>
      </c>
      <c r="U311" s="19" t="s">
        <v>159</v>
      </c>
      <c r="V311" s="31">
        <f>LEN(U311)</f>
        <v>9</v>
      </c>
      <c r="W311" s="19" t="s">
        <v>1197</v>
      </c>
      <c r="X311" s="20">
        <v>1865102</v>
      </c>
      <c r="Y311" s="18">
        <f>(X311-AA311)</f>
        <v>3744</v>
      </c>
      <c r="Z311" s="21">
        <f>Y311*100/X311</f>
        <v>0.20073969144851059</v>
      </c>
      <c r="AA311" s="22">
        <v>1861358</v>
      </c>
      <c r="AB311" s="22">
        <v>1834885</v>
      </c>
      <c r="AC311" s="23">
        <f>(AB311*100)/AA311</f>
        <v>98.577758819098747</v>
      </c>
      <c r="AD311" s="22">
        <v>1750685</v>
      </c>
      <c r="AE311" s="24">
        <v>0.95411156557499999</v>
      </c>
      <c r="AF311" s="24">
        <v>0.12742019072399999</v>
      </c>
      <c r="AG311" s="22">
        <v>1731962</v>
      </c>
      <c r="AH311" s="24">
        <v>0.943907656338</v>
      </c>
      <c r="AI311" s="24">
        <v>2.10963669167</v>
      </c>
      <c r="AJ311" s="25" t="s">
        <v>1326</v>
      </c>
      <c r="AK311" s="24">
        <v>59.982500000000002</v>
      </c>
      <c r="AL311" s="24">
        <v>5.9745199999999998E-2</v>
      </c>
      <c r="AM311" s="26">
        <v>0.224694</v>
      </c>
      <c r="AN311" s="24">
        <v>59.297400000000003</v>
      </c>
      <c r="AO311" s="24">
        <v>7.1876800000000005E-2</v>
      </c>
      <c r="AP311" s="24">
        <v>62.724800000000002</v>
      </c>
      <c r="AQ311" s="24">
        <v>8.7129100000000001E-2</v>
      </c>
      <c r="AR311" s="24">
        <v>62.725700000000003</v>
      </c>
      <c r="AS311" s="24">
        <v>9.1969599999999999E-2</v>
      </c>
    </row>
    <row r="312" spans="1:45">
      <c r="A312" s="28" t="s">
        <v>1143</v>
      </c>
      <c r="B312" s="33" t="s">
        <v>1057</v>
      </c>
      <c r="C312" s="33" t="s">
        <v>1083</v>
      </c>
      <c r="D312" s="33" t="s">
        <v>377</v>
      </c>
      <c r="E312" s="33" t="s">
        <v>256</v>
      </c>
      <c r="F312" s="16" t="s">
        <v>1192</v>
      </c>
      <c r="G312" s="43" t="s">
        <v>58</v>
      </c>
      <c r="H312" s="43" t="s">
        <v>18</v>
      </c>
      <c r="I312" s="44" t="s">
        <v>19</v>
      </c>
      <c r="J312" s="30">
        <v>100</v>
      </c>
      <c r="K312" s="19">
        <v>40</v>
      </c>
      <c r="L312" s="19">
        <f>J312*K312</f>
        <v>4000</v>
      </c>
      <c r="M312" s="31" t="s">
        <v>20</v>
      </c>
      <c r="N312" s="18" t="s">
        <v>1062</v>
      </c>
      <c r="O312" s="33" t="s">
        <v>876</v>
      </c>
      <c r="P312" s="19" t="s">
        <v>1195</v>
      </c>
      <c r="Q312" s="33" t="s">
        <v>1196</v>
      </c>
      <c r="R312" s="33">
        <v>8</v>
      </c>
      <c r="S312" s="19" t="s">
        <v>24</v>
      </c>
      <c r="T312" s="19">
        <v>2</v>
      </c>
      <c r="U312" s="19" t="s">
        <v>270</v>
      </c>
      <c r="V312" s="31">
        <f>LEN(U312)</f>
        <v>10</v>
      </c>
      <c r="W312" s="19" t="s">
        <v>1197</v>
      </c>
      <c r="X312" s="20">
        <v>1682903</v>
      </c>
      <c r="Y312" s="18">
        <f>(X312-AA312)</f>
        <v>7908</v>
      </c>
      <c r="Z312" s="21">
        <f>Y312*100/X312</f>
        <v>0.46990230571815489</v>
      </c>
      <c r="AA312" s="22">
        <v>1674995</v>
      </c>
      <c r="AB312" s="22">
        <v>1656633</v>
      </c>
      <c r="AC312" s="23">
        <f>(AB312*100)/AA312</f>
        <v>98.903757921665431</v>
      </c>
      <c r="AD312" s="22">
        <v>1587919</v>
      </c>
      <c r="AE312" s="24">
        <v>0.95852189350299999</v>
      </c>
      <c r="AF312" s="24">
        <v>0.116330831716</v>
      </c>
      <c r="AG312" s="22">
        <v>1571252</v>
      </c>
      <c r="AH312" s="24">
        <v>0.94846112566899998</v>
      </c>
      <c r="AI312" s="24">
        <v>1.9250275913899999</v>
      </c>
      <c r="AJ312" s="25" t="s">
        <v>1326</v>
      </c>
      <c r="AK312" s="24">
        <v>55.471200000000003</v>
      </c>
      <c r="AL312" s="24">
        <v>4.7828799999999998E-2</v>
      </c>
      <c r="AM312" s="26">
        <v>0.24013499999999999</v>
      </c>
      <c r="AN312" s="24">
        <v>54.830100000000002</v>
      </c>
      <c r="AO312" s="24">
        <v>5.4046299999999999E-2</v>
      </c>
      <c r="AP312" s="24">
        <v>58.072600000000001</v>
      </c>
      <c r="AQ312" s="24">
        <v>5.8086100000000002E-2</v>
      </c>
      <c r="AR312" s="24">
        <v>58.082299999999996</v>
      </c>
      <c r="AS312" s="24">
        <v>5.8086100000000002E-2</v>
      </c>
    </row>
    <row r="313" spans="1:45">
      <c r="A313" s="28" t="s">
        <v>1144</v>
      </c>
      <c r="B313" s="33" t="s">
        <v>1057</v>
      </c>
      <c r="C313" s="33" t="s">
        <v>1083</v>
      </c>
      <c r="D313" s="33" t="s">
        <v>377</v>
      </c>
      <c r="E313" s="33" t="s">
        <v>256</v>
      </c>
      <c r="F313" s="16" t="s">
        <v>1192</v>
      </c>
      <c r="G313" s="43" t="s">
        <v>58</v>
      </c>
      <c r="H313" s="43" t="s">
        <v>18</v>
      </c>
      <c r="I313" s="44" t="s">
        <v>19</v>
      </c>
      <c r="J313" s="30">
        <v>82</v>
      </c>
      <c r="K313" s="19">
        <v>45</v>
      </c>
      <c r="L313" s="19">
        <f>J313*K313</f>
        <v>3690</v>
      </c>
      <c r="M313" s="31" t="s">
        <v>20</v>
      </c>
      <c r="N313" s="18" t="s">
        <v>1063</v>
      </c>
      <c r="O313" s="33" t="s">
        <v>876</v>
      </c>
      <c r="P313" s="19" t="s">
        <v>1195</v>
      </c>
      <c r="Q313" s="33" t="s">
        <v>1196</v>
      </c>
      <c r="R313" s="33">
        <v>8</v>
      </c>
      <c r="S313" s="19" t="s">
        <v>28</v>
      </c>
      <c r="T313" s="19">
        <v>2</v>
      </c>
      <c r="U313" s="19" t="s">
        <v>98</v>
      </c>
      <c r="V313" s="31">
        <f>LEN(U313)</f>
        <v>6</v>
      </c>
      <c r="W313" s="19" t="s">
        <v>1197</v>
      </c>
      <c r="X313" s="20">
        <v>186229</v>
      </c>
      <c r="Y313" s="18">
        <f>(X313-AA313)</f>
        <v>139</v>
      </c>
      <c r="Z313" s="21">
        <f>Y313*100/X313</f>
        <v>7.4639288188198399E-2</v>
      </c>
      <c r="AA313" s="22">
        <v>186090</v>
      </c>
      <c r="AB313" s="22">
        <v>181357</v>
      </c>
      <c r="AC313" s="23">
        <f>(AB313*100)/AA313</f>
        <v>97.456607018109523</v>
      </c>
      <c r="AD313" s="22">
        <v>173077</v>
      </c>
      <c r="AE313" s="24">
        <v>0.95434419404799997</v>
      </c>
      <c r="AF313" s="24">
        <v>1.25415434952E-2</v>
      </c>
      <c r="AG313" s="22">
        <v>171501</v>
      </c>
      <c r="AH313" s="24">
        <v>0.94565415175599998</v>
      </c>
      <c r="AI313" s="24">
        <v>0.20785317602200001</v>
      </c>
      <c r="AJ313" s="35" t="s">
        <v>1327</v>
      </c>
      <c r="AK313" s="24" t="s">
        <v>458</v>
      </c>
      <c r="AL313" s="24" t="s">
        <v>458</v>
      </c>
      <c r="AM313" s="26" t="s">
        <v>458</v>
      </c>
      <c r="AN313" s="24" t="s">
        <v>458</v>
      </c>
      <c r="AO313" s="24" t="s">
        <v>458</v>
      </c>
      <c r="AP313" s="24" t="s">
        <v>458</v>
      </c>
      <c r="AQ313" s="24" t="s">
        <v>458</v>
      </c>
      <c r="AR313" s="24" t="s">
        <v>458</v>
      </c>
      <c r="AS313" s="24" t="s">
        <v>458</v>
      </c>
    </row>
    <row r="314" spans="1:45">
      <c r="A314" s="28" t="s">
        <v>1145</v>
      </c>
      <c r="B314" s="33" t="s">
        <v>1057</v>
      </c>
      <c r="C314" s="33" t="s">
        <v>1083</v>
      </c>
      <c r="D314" s="33" t="s">
        <v>377</v>
      </c>
      <c r="E314" s="33" t="s">
        <v>256</v>
      </c>
      <c r="F314" s="16" t="s">
        <v>1192</v>
      </c>
      <c r="G314" s="43" t="s">
        <v>58</v>
      </c>
      <c r="H314" s="43" t="s">
        <v>18</v>
      </c>
      <c r="I314" s="44" t="s">
        <v>19</v>
      </c>
      <c r="J314" s="30">
        <v>100</v>
      </c>
      <c r="K314" s="19">
        <v>40</v>
      </c>
      <c r="L314" s="19">
        <f>J314*K314</f>
        <v>4000</v>
      </c>
      <c r="M314" s="31" t="s">
        <v>20</v>
      </c>
      <c r="N314" s="18" t="s">
        <v>1064</v>
      </c>
      <c r="O314" s="33" t="s">
        <v>876</v>
      </c>
      <c r="P314" s="19" t="s">
        <v>1195</v>
      </c>
      <c r="Q314" s="33" t="s">
        <v>1196</v>
      </c>
      <c r="R314" s="33">
        <v>8</v>
      </c>
      <c r="S314" s="19" t="s">
        <v>31</v>
      </c>
      <c r="T314" s="19">
        <v>2</v>
      </c>
      <c r="U314" s="19" t="s">
        <v>199</v>
      </c>
      <c r="V314" s="31">
        <f>LEN(U314)</f>
        <v>6</v>
      </c>
      <c r="W314" s="19" t="s">
        <v>1197</v>
      </c>
      <c r="X314" s="20">
        <v>1827985</v>
      </c>
      <c r="Y314" s="18">
        <f>(X314-AA314)</f>
        <v>5434</v>
      </c>
      <c r="Z314" s="21">
        <f>Y314*100/X314</f>
        <v>0.29726720952305408</v>
      </c>
      <c r="AA314" s="22">
        <v>1822551</v>
      </c>
      <c r="AB314" s="22">
        <v>1796313</v>
      </c>
      <c r="AC314" s="23">
        <f>(AB314*100)/AA314</f>
        <v>98.56036950406326</v>
      </c>
      <c r="AD314" s="22">
        <v>1691198</v>
      </c>
      <c r="AE314" s="24">
        <v>0.94148291528299999</v>
      </c>
      <c r="AF314" s="24">
        <v>0.121965906125</v>
      </c>
      <c r="AG314" s="22">
        <v>1671485</v>
      </c>
      <c r="AH314" s="24">
        <v>0.93050876990800002</v>
      </c>
      <c r="AI314" s="24">
        <v>2.0169700320000001</v>
      </c>
      <c r="AJ314" s="25" t="s">
        <v>1326</v>
      </c>
      <c r="AK314" s="24">
        <v>59.452599999999997</v>
      </c>
      <c r="AL314" s="24">
        <v>7.8027799999999994E-2</v>
      </c>
      <c r="AM314" s="26">
        <v>0.223359</v>
      </c>
      <c r="AN314" s="24">
        <v>58.802700000000002</v>
      </c>
      <c r="AO314" s="24">
        <v>8.2099699999999998E-2</v>
      </c>
      <c r="AP314" s="24">
        <v>62.324100000000001</v>
      </c>
      <c r="AQ314" s="24">
        <v>9.6810099999999996E-2</v>
      </c>
      <c r="AR314" s="24">
        <v>62.344200000000001</v>
      </c>
      <c r="AS314" s="24">
        <v>9.6810099999999996E-2</v>
      </c>
    </row>
    <row r="315" spans="1:45">
      <c r="A315" s="28" t="s">
        <v>1146</v>
      </c>
      <c r="B315" s="33" t="s">
        <v>1057</v>
      </c>
      <c r="C315" s="33" t="s">
        <v>1083</v>
      </c>
      <c r="D315" s="33" t="s">
        <v>377</v>
      </c>
      <c r="E315" s="33" t="s">
        <v>256</v>
      </c>
      <c r="F315" s="16" t="s">
        <v>1192</v>
      </c>
      <c r="G315" s="43" t="s">
        <v>58</v>
      </c>
      <c r="H315" s="43" t="s">
        <v>18</v>
      </c>
      <c r="I315" s="44" t="s">
        <v>19</v>
      </c>
      <c r="J315" s="30">
        <v>35</v>
      </c>
      <c r="K315" s="19">
        <v>45</v>
      </c>
      <c r="L315" s="19">
        <f>J315*K315</f>
        <v>1575</v>
      </c>
      <c r="M315" s="31" t="s">
        <v>20</v>
      </c>
      <c r="N315" s="18" t="s">
        <v>1065</v>
      </c>
      <c r="O315" s="33" t="s">
        <v>876</v>
      </c>
      <c r="P315" s="19" t="s">
        <v>1195</v>
      </c>
      <c r="Q315" s="33" t="s">
        <v>1196</v>
      </c>
      <c r="R315" s="33">
        <v>8</v>
      </c>
      <c r="S315" s="19" t="s">
        <v>34</v>
      </c>
      <c r="T315" s="19">
        <v>2</v>
      </c>
      <c r="U315" s="19" t="s">
        <v>67</v>
      </c>
      <c r="V315" s="31">
        <f>LEN(U315)</f>
        <v>5</v>
      </c>
      <c r="W315" s="19" t="s">
        <v>1197</v>
      </c>
      <c r="X315" s="20">
        <v>875799</v>
      </c>
      <c r="Y315" s="18">
        <f>(X315-AA315)</f>
        <v>835</v>
      </c>
      <c r="Z315" s="21">
        <f>Y315*100/X315</f>
        <v>9.534151100880453E-2</v>
      </c>
      <c r="AA315" s="22">
        <v>874964</v>
      </c>
      <c r="AB315" s="22">
        <v>860430</v>
      </c>
      <c r="AC315" s="23">
        <f>(AB315*100)/AA315</f>
        <v>98.338903086298401</v>
      </c>
      <c r="AD315" s="22">
        <v>824543</v>
      </c>
      <c r="AE315" s="24">
        <v>0.95829178433999995</v>
      </c>
      <c r="AF315" s="24">
        <v>5.9566944618899997E-2</v>
      </c>
      <c r="AG315" s="22">
        <v>815929</v>
      </c>
      <c r="AH315" s="24">
        <v>0.94828051090700005</v>
      </c>
      <c r="AI315" s="24">
        <v>0.98645469011800002</v>
      </c>
      <c r="AJ315" s="25" t="s">
        <v>1326</v>
      </c>
      <c r="AK315" s="24">
        <v>28.889900000000001</v>
      </c>
      <c r="AL315" s="24">
        <v>7.0518899999999995E-2</v>
      </c>
      <c r="AM315" s="26">
        <v>0.22337699999999999</v>
      </c>
      <c r="AN315" s="24">
        <v>28.555499999999999</v>
      </c>
      <c r="AO315" s="24">
        <v>7.7741099999999994E-2</v>
      </c>
      <c r="AP315" s="24">
        <v>30.008600000000001</v>
      </c>
      <c r="AQ315" s="24">
        <v>7.7448100000000006E-2</v>
      </c>
      <c r="AR315" s="24">
        <v>30.015599999999999</v>
      </c>
      <c r="AS315" s="24">
        <v>7.7448100000000006E-2</v>
      </c>
    </row>
    <row r="316" spans="1:45">
      <c r="A316" s="28" t="s">
        <v>1147</v>
      </c>
      <c r="B316" s="33" t="s">
        <v>1057</v>
      </c>
      <c r="C316" s="33" t="s">
        <v>1083</v>
      </c>
      <c r="D316" s="33" t="s">
        <v>377</v>
      </c>
      <c r="E316" s="33" t="s">
        <v>256</v>
      </c>
      <c r="F316" s="16" t="s">
        <v>1192</v>
      </c>
      <c r="G316" s="43" t="s">
        <v>58</v>
      </c>
      <c r="H316" s="43" t="s">
        <v>18</v>
      </c>
      <c r="I316" s="44" t="s">
        <v>19</v>
      </c>
      <c r="J316" s="30">
        <v>100</v>
      </c>
      <c r="K316" s="19">
        <v>40</v>
      </c>
      <c r="L316" s="19">
        <f>J316*K316</f>
        <v>4000</v>
      </c>
      <c r="M316" s="31" t="s">
        <v>20</v>
      </c>
      <c r="N316" s="18" t="s">
        <v>1066</v>
      </c>
      <c r="O316" s="33" t="s">
        <v>876</v>
      </c>
      <c r="P316" s="19" t="s">
        <v>1195</v>
      </c>
      <c r="Q316" s="33" t="s">
        <v>1196</v>
      </c>
      <c r="R316" s="33">
        <v>8</v>
      </c>
      <c r="S316" s="19" t="s">
        <v>37</v>
      </c>
      <c r="T316" s="19">
        <v>2</v>
      </c>
      <c r="U316" s="19" t="s">
        <v>311</v>
      </c>
      <c r="V316" s="31">
        <f>LEN(U316)</f>
        <v>5</v>
      </c>
      <c r="W316" s="19" t="s">
        <v>1197</v>
      </c>
      <c r="X316" s="20">
        <v>241509</v>
      </c>
      <c r="Y316" s="18">
        <f>(X316-AA316)</f>
        <v>142</v>
      </c>
      <c r="Z316" s="21">
        <f>Y316*100/X316</f>
        <v>5.8796980650824608E-2</v>
      </c>
      <c r="AA316" s="22">
        <v>241367</v>
      </c>
      <c r="AB316" s="22">
        <v>233988</v>
      </c>
      <c r="AC316" s="23">
        <f>(AB316*100)/AA316</f>
        <v>96.942829798605445</v>
      </c>
      <c r="AD316" s="22">
        <v>221337</v>
      </c>
      <c r="AE316" s="24">
        <v>0.945933124776</v>
      </c>
      <c r="AF316" s="24">
        <v>1.5858158612899999E-2</v>
      </c>
      <c r="AG316" s="22">
        <v>219380</v>
      </c>
      <c r="AH316" s="24">
        <v>0.93756944800599995</v>
      </c>
      <c r="AI316" s="24">
        <v>0.26292080850799998</v>
      </c>
      <c r="AJ316" s="35" t="s">
        <v>1327</v>
      </c>
      <c r="AK316" s="24" t="s">
        <v>458</v>
      </c>
      <c r="AL316" s="24" t="s">
        <v>458</v>
      </c>
      <c r="AM316" s="26" t="s">
        <v>458</v>
      </c>
      <c r="AN316" s="24" t="s">
        <v>458</v>
      </c>
      <c r="AO316" s="24" t="s">
        <v>458</v>
      </c>
      <c r="AP316" s="24" t="s">
        <v>458</v>
      </c>
      <c r="AQ316" s="24" t="s">
        <v>458</v>
      </c>
      <c r="AR316" s="24" t="s">
        <v>458</v>
      </c>
      <c r="AS316" s="24" t="s">
        <v>458</v>
      </c>
    </row>
    <row r="317" spans="1:45">
      <c r="A317" s="28" t="s">
        <v>1148</v>
      </c>
      <c r="B317" s="33" t="s">
        <v>1057</v>
      </c>
      <c r="C317" s="33" t="s">
        <v>1083</v>
      </c>
      <c r="D317" s="33" t="s">
        <v>377</v>
      </c>
      <c r="E317" s="33" t="s">
        <v>256</v>
      </c>
      <c r="F317" s="16" t="s">
        <v>1192</v>
      </c>
      <c r="G317" s="43" t="s">
        <v>58</v>
      </c>
      <c r="H317" s="43" t="s">
        <v>18</v>
      </c>
      <c r="I317" s="44" t="s">
        <v>19</v>
      </c>
      <c r="J317" s="30">
        <v>100</v>
      </c>
      <c r="K317" s="19">
        <v>45</v>
      </c>
      <c r="L317" s="19">
        <f>J317*K317</f>
        <v>4500</v>
      </c>
      <c r="M317" s="31" t="s">
        <v>20</v>
      </c>
      <c r="N317" s="18" t="s">
        <v>1067</v>
      </c>
      <c r="O317" s="33" t="s">
        <v>876</v>
      </c>
      <c r="P317" s="19" t="s">
        <v>1195</v>
      </c>
      <c r="Q317" s="33" t="s">
        <v>1196</v>
      </c>
      <c r="R317" s="33">
        <v>8</v>
      </c>
      <c r="S317" s="19" t="s">
        <v>40</v>
      </c>
      <c r="T317" s="19">
        <v>3</v>
      </c>
      <c r="U317" s="19" t="s">
        <v>135</v>
      </c>
      <c r="V317" s="31">
        <f>LEN(U317)</f>
        <v>7</v>
      </c>
      <c r="W317" s="19" t="s">
        <v>1197</v>
      </c>
      <c r="X317" s="20">
        <v>316225</v>
      </c>
      <c r="Y317" s="18">
        <f>(X317-AA317)</f>
        <v>248</v>
      </c>
      <c r="Z317" s="21">
        <f>Y317*100/X317</f>
        <v>7.8425171950351813E-2</v>
      </c>
      <c r="AA317" s="22">
        <v>315977</v>
      </c>
      <c r="AB317" s="22">
        <v>305952</v>
      </c>
      <c r="AC317" s="23">
        <f>(AB317*100)/AA317</f>
        <v>96.827300721255028</v>
      </c>
      <c r="AD317" s="22">
        <v>288450</v>
      </c>
      <c r="AE317" s="24">
        <v>0.94279494822700005</v>
      </c>
      <c r="AF317" s="24">
        <v>2.05092074028E-2</v>
      </c>
      <c r="AG317" s="22">
        <v>285813</v>
      </c>
      <c r="AH317" s="24">
        <v>0.93417594916799995</v>
      </c>
      <c r="AI317" s="24">
        <v>0.34031903415800002</v>
      </c>
      <c r="AJ317" s="35" t="s">
        <v>1327</v>
      </c>
      <c r="AK317" s="24" t="s">
        <v>458</v>
      </c>
      <c r="AL317" s="24" t="s">
        <v>458</v>
      </c>
      <c r="AM317" s="26" t="s">
        <v>458</v>
      </c>
      <c r="AN317" s="24" t="s">
        <v>458</v>
      </c>
      <c r="AO317" s="24" t="s">
        <v>458</v>
      </c>
      <c r="AP317" s="24" t="s">
        <v>458</v>
      </c>
      <c r="AQ317" s="24" t="s">
        <v>458</v>
      </c>
      <c r="AR317" s="24" t="s">
        <v>458</v>
      </c>
      <c r="AS317" s="24" t="s">
        <v>458</v>
      </c>
    </row>
    <row r="318" spans="1:45">
      <c r="A318" s="28" t="s">
        <v>1149</v>
      </c>
      <c r="B318" s="33" t="s">
        <v>1057</v>
      </c>
      <c r="C318" s="33" t="s">
        <v>1083</v>
      </c>
      <c r="D318" s="33" t="s">
        <v>377</v>
      </c>
      <c r="E318" s="33" t="s">
        <v>256</v>
      </c>
      <c r="F318" s="16" t="s">
        <v>1192</v>
      </c>
      <c r="G318" s="43" t="s">
        <v>58</v>
      </c>
      <c r="H318" s="43" t="s">
        <v>18</v>
      </c>
      <c r="I318" s="44" t="s">
        <v>19</v>
      </c>
      <c r="J318" s="30">
        <v>30</v>
      </c>
      <c r="K318" s="19">
        <v>45</v>
      </c>
      <c r="L318" s="19">
        <f>J318*K318</f>
        <v>1350</v>
      </c>
      <c r="M318" s="31" t="s">
        <v>20</v>
      </c>
      <c r="N318" s="18" t="s">
        <v>1068</v>
      </c>
      <c r="O318" s="33" t="s">
        <v>876</v>
      </c>
      <c r="P318" s="19" t="s">
        <v>1195</v>
      </c>
      <c r="Q318" s="33" t="s">
        <v>1196</v>
      </c>
      <c r="R318" s="33">
        <v>8</v>
      </c>
      <c r="S318" s="19" t="s">
        <v>43</v>
      </c>
      <c r="T318" s="19">
        <v>3</v>
      </c>
      <c r="U318" s="19" t="s">
        <v>252</v>
      </c>
      <c r="V318" s="31">
        <f>LEN(U318)</f>
        <v>5</v>
      </c>
      <c r="W318" s="19" t="s">
        <v>1197</v>
      </c>
      <c r="X318" s="20">
        <v>1402180</v>
      </c>
      <c r="Y318" s="18">
        <f>(X318-AA318)</f>
        <v>2770</v>
      </c>
      <c r="Z318" s="21">
        <f>Y318*100/X318</f>
        <v>0.19754953001754411</v>
      </c>
      <c r="AA318" s="22">
        <v>1399410</v>
      </c>
      <c r="AB318" s="22">
        <v>1382765</v>
      </c>
      <c r="AC318" s="23">
        <f>(AB318*100)/AA318</f>
        <v>98.81057016885687</v>
      </c>
      <c r="AD318" s="22">
        <v>1317931</v>
      </c>
      <c r="AE318" s="24">
        <v>0.95311278489100004</v>
      </c>
      <c r="AF318" s="24">
        <v>9.6266300303900001E-2</v>
      </c>
      <c r="AG318" s="22">
        <v>1304269</v>
      </c>
      <c r="AH318" s="24">
        <v>0.94323258109700003</v>
      </c>
      <c r="AI318" s="24">
        <v>1.5946114275300001</v>
      </c>
      <c r="AJ318" s="25" t="s">
        <v>1326</v>
      </c>
      <c r="AK318" s="24">
        <v>45.799399999999999</v>
      </c>
      <c r="AL318" s="24">
        <v>9.9901699999999996E-2</v>
      </c>
      <c r="AM318" s="26">
        <v>0.21732199999999999</v>
      </c>
      <c r="AN318" s="24">
        <v>45.286299999999997</v>
      </c>
      <c r="AO318" s="24">
        <v>9.9533899999999995E-2</v>
      </c>
      <c r="AP318" s="24">
        <v>47.230899999999998</v>
      </c>
      <c r="AQ318" s="24">
        <v>0.15489600000000001</v>
      </c>
      <c r="AR318" s="24">
        <v>47.226399999999998</v>
      </c>
      <c r="AS318" s="24">
        <v>0.15489600000000001</v>
      </c>
    </row>
    <row r="319" spans="1:45">
      <c r="A319" s="28" t="s">
        <v>1234</v>
      </c>
      <c r="B319" s="33" t="s">
        <v>1057</v>
      </c>
      <c r="C319" s="33" t="s">
        <v>1083</v>
      </c>
      <c r="D319" s="33" t="s">
        <v>377</v>
      </c>
      <c r="E319" s="33" t="s">
        <v>256</v>
      </c>
      <c r="F319" s="16" t="s">
        <v>1192</v>
      </c>
      <c r="G319" s="31" t="s">
        <v>58</v>
      </c>
      <c r="H319" s="31" t="s">
        <v>59</v>
      </c>
      <c r="I319" s="32" t="s">
        <v>19</v>
      </c>
      <c r="J319" s="30">
        <v>32</v>
      </c>
      <c r="K319" s="19">
        <v>45</v>
      </c>
      <c r="L319" s="19">
        <f>J319*K319</f>
        <v>1440</v>
      </c>
      <c r="M319" s="31" t="s">
        <v>20</v>
      </c>
      <c r="N319" s="18" t="s">
        <v>1226</v>
      </c>
      <c r="O319" s="33" t="s">
        <v>1212</v>
      </c>
      <c r="P319" s="33" t="s">
        <v>1256</v>
      </c>
      <c r="Q319" s="33" t="s">
        <v>1214</v>
      </c>
      <c r="R319" s="33">
        <v>1</v>
      </c>
      <c r="S319" s="33" t="s">
        <v>37</v>
      </c>
      <c r="T319" s="33">
        <v>10</v>
      </c>
      <c r="U319" s="33" t="s">
        <v>1216</v>
      </c>
      <c r="V319" s="33">
        <f>LEN(U319)</f>
        <v>8</v>
      </c>
      <c r="W319" s="19" t="s">
        <v>1213</v>
      </c>
      <c r="X319" s="20">
        <v>921724</v>
      </c>
      <c r="Y319" s="18">
        <f>(X319-AA319)</f>
        <v>1369</v>
      </c>
      <c r="Z319" s="21">
        <f>Y319*100/X319</f>
        <v>0.14852602297433939</v>
      </c>
      <c r="AA319" s="22">
        <v>920355</v>
      </c>
      <c r="AB319" s="22">
        <v>875209</v>
      </c>
      <c r="AC319" s="23">
        <f>(AB319*100)/AA319</f>
        <v>95.094718885647382</v>
      </c>
      <c r="AD319" s="22">
        <v>817124</v>
      </c>
      <c r="AE319" s="24">
        <v>0.93363299508999997</v>
      </c>
      <c r="AF319" s="24">
        <v>5.0929528030399997E-2</v>
      </c>
      <c r="AG319" s="22">
        <v>813785</v>
      </c>
      <c r="AH319" s="24">
        <v>0.92981790635200001</v>
      </c>
      <c r="AI319" s="24">
        <v>0.84881439636099998</v>
      </c>
      <c r="AJ319" s="25" t="s">
        <v>1326</v>
      </c>
      <c r="AK319" s="24">
        <v>24.605899999999998</v>
      </c>
      <c r="AL319" s="24">
        <v>0.14389399999999999</v>
      </c>
      <c r="AM319" s="26">
        <v>0.22672900000000001</v>
      </c>
      <c r="AN319" s="24">
        <v>24.372499999999999</v>
      </c>
      <c r="AO319" s="24">
        <v>0.15992000000000001</v>
      </c>
      <c r="AP319" s="24">
        <v>24.628900000000002</v>
      </c>
      <c r="AQ319" s="24">
        <v>0.22750400000000001</v>
      </c>
      <c r="AR319" s="24">
        <v>24.624700000000001</v>
      </c>
      <c r="AS319" s="24">
        <v>0.23234399999999999</v>
      </c>
    </row>
    <row r="320" spans="1:45">
      <c r="A320" s="28" t="s">
        <v>1150</v>
      </c>
      <c r="B320" s="33" t="s">
        <v>1057</v>
      </c>
      <c r="C320" s="33" t="s">
        <v>1083</v>
      </c>
      <c r="D320" s="33" t="s">
        <v>377</v>
      </c>
      <c r="E320" s="33" t="s">
        <v>256</v>
      </c>
      <c r="F320" s="16" t="s">
        <v>1192</v>
      </c>
      <c r="G320" s="43" t="s">
        <v>58</v>
      </c>
      <c r="H320" s="43" t="s">
        <v>18</v>
      </c>
      <c r="I320" s="44" t="s">
        <v>19</v>
      </c>
      <c r="J320" s="30">
        <v>100</v>
      </c>
      <c r="K320" s="19">
        <v>40</v>
      </c>
      <c r="L320" s="19">
        <f>J320*K320</f>
        <v>4000</v>
      </c>
      <c r="M320" s="31" t="s">
        <v>20</v>
      </c>
      <c r="N320" s="18" t="s">
        <v>1069</v>
      </c>
      <c r="O320" s="33" t="s">
        <v>876</v>
      </c>
      <c r="P320" s="19" t="s">
        <v>1195</v>
      </c>
      <c r="Q320" s="33" t="s">
        <v>1196</v>
      </c>
      <c r="R320" s="33">
        <v>8</v>
      </c>
      <c r="S320" s="19" t="s">
        <v>46</v>
      </c>
      <c r="T320" s="19">
        <v>3</v>
      </c>
      <c r="U320" s="19" t="s">
        <v>274</v>
      </c>
      <c r="V320" s="31">
        <f>LEN(U320)</f>
        <v>7</v>
      </c>
      <c r="W320" s="19" t="s">
        <v>1197</v>
      </c>
      <c r="X320" s="20">
        <v>400774</v>
      </c>
      <c r="Y320" s="18">
        <f>(X320-AA320)</f>
        <v>510</v>
      </c>
      <c r="Z320" s="21">
        <f>Y320*100/X320</f>
        <v>0.12725376396672439</v>
      </c>
      <c r="AA320" s="22">
        <v>400264</v>
      </c>
      <c r="AB320" s="22">
        <v>394712</v>
      </c>
      <c r="AC320" s="23">
        <f>(AB320*100)/AA320</f>
        <v>98.612915475785982</v>
      </c>
      <c r="AD320" s="22">
        <v>380283</v>
      </c>
      <c r="AE320" s="24">
        <v>0.96344423275699997</v>
      </c>
      <c r="AF320" s="24">
        <v>2.7756112976600002E-2</v>
      </c>
      <c r="AG320" s="22">
        <v>377016</v>
      </c>
      <c r="AH320" s="24">
        <v>0.95516731186299997</v>
      </c>
      <c r="AI320" s="24">
        <v>0.46053730706000001</v>
      </c>
      <c r="AJ320" s="25" t="s">
        <v>1326</v>
      </c>
      <c r="AK320" s="24">
        <v>13.233599999999999</v>
      </c>
      <c r="AL320" s="24">
        <v>0.39422000000000001</v>
      </c>
      <c r="AM320" s="26">
        <v>0.19583900000000001</v>
      </c>
      <c r="AN320" s="24">
        <v>13.083399999999999</v>
      </c>
      <c r="AO320" s="24">
        <v>0.42286099999999999</v>
      </c>
      <c r="AP320" s="24">
        <v>13.618600000000001</v>
      </c>
      <c r="AQ320" s="24">
        <v>0.48889100000000002</v>
      </c>
      <c r="AR320" s="24">
        <v>13.6234</v>
      </c>
      <c r="AS320" s="24">
        <v>0.48405100000000001</v>
      </c>
    </row>
    <row r="321" spans="1:45">
      <c r="A321" s="28" t="s">
        <v>1151</v>
      </c>
      <c r="B321" s="33" t="s">
        <v>1057</v>
      </c>
      <c r="C321" s="33" t="s">
        <v>1083</v>
      </c>
      <c r="D321" s="33" t="s">
        <v>377</v>
      </c>
      <c r="E321" s="33" t="s">
        <v>256</v>
      </c>
      <c r="F321" s="16" t="s">
        <v>1192</v>
      </c>
      <c r="G321" s="43" t="s">
        <v>58</v>
      </c>
      <c r="H321" s="43" t="s">
        <v>18</v>
      </c>
      <c r="I321" s="44" t="s">
        <v>19</v>
      </c>
      <c r="J321" s="30">
        <v>100</v>
      </c>
      <c r="K321" s="19">
        <v>40</v>
      </c>
      <c r="L321" s="19">
        <f>J321*K321</f>
        <v>4000</v>
      </c>
      <c r="M321" s="31" t="s">
        <v>20</v>
      </c>
      <c r="N321" s="18" t="s">
        <v>1070</v>
      </c>
      <c r="O321" s="33" t="s">
        <v>876</v>
      </c>
      <c r="P321" s="19" t="s">
        <v>1195</v>
      </c>
      <c r="Q321" s="33" t="s">
        <v>1196</v>
      </c>
      <c r="R321" s="33">
        <v>8</v>
      </c>
      <c r="S321" s="19" t="s">
        <v>24</v>
      </c>
      <c r="T321" s="19">
        <v>3</v>
      </c>
      <c r="U321" s="19" t="s">
        <v>236</v>
      </c>
      <c r="V321" s="31">
        <f>LEN(U321)</f>
        <v>8</v>
      </c>
      <c r="W321" s="19" t="s">
        <v>1197</v>
      </c>
      <c r="X321" s="20">
        <v>931245</v>
      </c>
      <c r="Y321" s="18">
        <f>(X321-AA321)</f>
        <v>1331</v>
      </c>
      <c r="Z321" s="21">
        <f>Y321*100/X321</f>
        <v>0.14292694188962088</v>
      </c>
      <c r="AA321" s="22">
        <v>929914</v>
      </c>
      <c r="AB321" s="22">
        <v>914869</v>
      </c>
      <c r="AC321" s="23">
        <f>(AB321*100)/AA321</f>
        <v>98.382108453039748</v>
      </c>
      <c r="AD321" s="22">
        <v>871855</v>
      </c>
      <c r="AE321" s="24">
        <v>0.95298343260100005</v>
      </c>
      <c r="AF321" s="24">
        <v>6.2671482512100002E-2</v>
      </c>
      <c r="AG321" s="22">
        <v>862945</v>
      </c>
      <c r="AH321" s="24">
        <v>0.94324433334199997</v>
      </c>
      <c r="AI321" s="24">
        <v>1.0381250236099999</v>
      </c>
      <c r="AJ321" s="25" t="s">
        <v>1326</v>
      </c>
      <c r="AK321" s="24">
        <v>30.522300000000001</v>
      </c>
      <c r="AL321" s="24">
        <v>0.118266</v>
      </c>
      <c r="AM321" s="26">
        <v>0.21004600000000001</v>
      </c>
      <c r="AN321" s="24">
        <v>30.170500000000001</v>
      </c>
      <c r="AO321" s="24">
        <v>0.12370399999999999</v>
      </c>
      <c r="AP321" s="24">
        <v>31.421500000000002</v>
      </c>
      <c r="AQ321" s="24">
        <v>0.130694</v>
      </c>
      <c r="AR321" s="24">
        <v>31.427399999999999</v>
      </c>
      <c r="AS321" s="24">
        <v>0.130694</v>
      </c>
    </row>
    <row r="322" spans="1:45">
      <c r="A322" s="28" t="s">
        <v>1152</v>
      </c>
      <c r="B322" s="33" t="s">
        <v>1057</v>
      </c>
      <c r="C322" s="33" t="s">
        <v>1083</v>
      </c>
      <c r="D322" s="33" t="s">
        <v>377</v>
      </c>
      <c r="E322" s="33" t="s">
        <v>256</v>
      </c>
      <c r="F322" s="16" t="s">
        <v>1192</v>
      </c>
      <c r="G322" s="43" t="s">
        <v>58</v>
      </c>
      <c r="H322" s="43" t="s">
        <v>18</v>
      </c>
      <c r="I322" s="44" t="s">
        <v>19</v>
      </c>
      <c r="J322" s="30">
        <v>100</v>
      </c>
      <c r="K322" s="19">
        <v>40</v>
      </c>
      <c r="L322" s="19">
        <f>J322*K322</f>
        <v>4000</v>
      </c>
      <c r="M322" s="31" t="s">
        <v>20</v>
      </c>
      <c r="N322" s="18" t="s">
        <v>1071</v>
      </c>
      <c r="O322" s="33" t="s">
        <v>876</v>
      </c>
      <c r="P322" s="19" t="s">
        <v>1195</v>
      </c>
      <c r="Q322" s="33" t="s">
        <v>1196</v>
      </c>
      <c r="R322" s="33">
        <v>8</v>
      </c>
      <c r="S322" s="19" t="s">
        <v>28</v>
      </c>
      <c r="T322" s="19">
        <v>3</v>
      </c>
      <c r="U322" s="19" t="s">
        <v>100</v>
      </c>
      <c r="V322" s="31">
        <f>LEN(U322)</f>
        <v>6</v>
      </c>
      <c r="W322" s="19" t="s">
        <v>1197</v>
      </c>
      <c r="X322" s="20">
        <v>1876868</v>
      </c>
      <c r="Y322" s="18">
        <f>(X322-AA322)</f>
        <v>4151</v>
      </c>
      <c r="Z322" s="21">
        <f>Y322*100/X322</f>
        <v>0.22116632602825559</v>
      </c>
      <c r="AA322" s="22">
        <v>1872717</v>
      </c>
      <c r="AB322" s="22">
        <v>1850579</v>
      </c>
      <c r="AC322" s="23">
        <f>(AB322*100)/AA322</f>
        <v>98.817867301893457</v>
      </c>
      <c r="AD322" s="22">
        <v>1750598</v>
      </c>
      <c r="AE322" s="24">
        <v>0.94597312516800003</v>
      </c>
      <c r="AF322" s="24">
        <v>0.126718265468</v>
      </c>
      <c r="AG322" s="22">
        <v>1730657</v>
      </c>
      <c r="AH322" s="24">
        <v>0.935197578704</v>
      </c>
      <c r="AI322" s="24">
        <v>2.0950344318599998</v>
      </c>
      <c r="AJ322" s="25" t="s">
        <v>1326</v>
      </c>
      <c r="AK322" s="24">
        <v>61.456499999999998</v>
      </c>
      <c r="AL322" s="24">
        <v>7.2477700000000006E-2</v>
      </c>
      <c r="AM322" s="26">
        <v>0.21935399999999999</v>
      </c>
      <c r="AN322" s="24">
        <v>60.749600000000001</v>
      </c>
      <c r="AO322" s="24">
        <v>7.4412699999999998E-2</v>
      </c>
      <c r="AP322" s="24">
        <v>64.31</v>
      </c>
      <c r="AQ322" s="24">
        <v>0.111332</v>
      </c>
      <c r="AR322" s="24">
        <v>64.313900000000004</v>
      </c>
      <c r="AS322" s="24">
        <v>0.106491</v>
      </c>
    </row>
    <row r="323" spans="1:45">
      <c r="A323" s="28" t="s">
        <v>722</v>
      </c>
      <c r="B323" s="32" t="s">
        <v>721</v>
      </c>
      <c r="C323" s="16" t="s">
        <v>736</v>
      </c>
      <c r="D323" s="32" t="s">
        <v>255</v>
      </c>
      <c r="E323" s="32" t="s">
        <v>256</v>
      </c>
      <c r="F323" s="16" t="s">
        <v>1187</v>
      </c>
      <c r="G323" s="19" t="s">
        <v>139</v>
      </c>
      <c r="H323" s="32" t="s">
        <v>18</v>
      </c>
      <c r="I323" s="32" t="s">
        <v>19</v>
      </c>
      <c r="J323" s="37">
        <v>150</v>
      </c>
      <c r="K323" s="19">
        <v>50</v>
      </c>
      <c r="L323" s="19">
        <f>J323*K323</f>
        <v>7500</v>
      </c>
      <c r="M323" s="47" t="s">
        <v>20</v>
      </c>
      <c r="N323" s="38" t="s">
        <v>349</v>
      </c>
      <c r="O323" s="32" t="s">
        <v>118</v>
      </c>
      <c r="P323" s="32" t="s">
        <v>117</v>
      </c>
      <c r="Q323" s="32" t="s">
        <v>119</v>
      </c>
      <c r="R323" s="19">
        <v>8</v>
      </c>
      <c r="S323" s="32" t="s">
        <v>40</v>
      </c>
      <c r="T323" s="19">
        <v>4</v>
      </c>
      <c r="U323" s="32" t="s">
        <v>235</v>
      </c>
      <c r="V323" s="31">
        <f>LEN(U323)</f>
        <v>8</v>
      </c>
      <c r="W323" s="31" t="s">
        <v>121</v>
      </c>
      <c r="X323" s="20">
        <v>2188143</v>
      </c>
      <c r="Y323" s="18">
        <f>(X323-AA323)</f>
        <v>15108</v>
      </c>
      <c r="Z323" s="21">
        <f>Y323*100/X323</f>
        <v>0.69044847617363214</v>
      </c>
      <c r="AA323" s="22">
        <v>2173035</v>
      </c>
      <c r="AB323" s="22">
        <v>1982245</v>
      </c>
      <c r="AC323" s="23">
        <f>(AB323*100)/AA323</f>
        <v>91.220113803965418</v>
      </c>
      <c r="AD323" s="22">
        <v>1857550</v>
      </c>
      <c r="AE323" s="24">
        <v>0.93709405245099997</v>
      </c>
      <c r="AF323" s="24">
        <v>0.105718481394</v>
      </c>
      <c r="AG323" s="22">
        <v>1849905</v>
      </c>
      <c r="AH323" s="24">
        <v>0.93323731425699996</v>
      </c>
      <c r="AI323" s="24">
        <v>1.7666332232899999</v>
      </c>
      <c r="AJ323" s="25" t="s">
        <v>1326</v>
      </c>
      <c r="AK323" s="24">
        <v>50.4377</v>
      </c>
      <c r="AL323" s="24">
        <v>0.209761</v>
      </c>
      <c r="AM323" s="26">
        <v>0.15348700000000001</v>
      </c>
      <c r="AN323" s="24">
        <v>49.9848</v>
      </c>
      <c r="AO323" s="24">
        <v>0.221336</v>
      </c>
      <c r="AP323" s="24">
        <v>51.2575</v>
      </c>
      <c r="AQ323" s="24">
        <v>0.246866</v>
      </c>
      <c r="AR323" s="24">
        <v>51.253900000000002</v>
      </c>
      <c r="AS323" s="24">
        <v>0.25654700000000003</v>
      </c>
    </row>
    <row r="324" spans="1:45">
      <c r="A324" s="28" t="s">
        <v>723</v>
      </c>
      <c r="B324" s="32" t="s">
        <v>721</v>
      </c>
      <c r="C324" s="16" t="s">
        <v>736</v>
      </c>
      <c r="D324" s="32" t="s">
        <v>255</v>
      </c>
      <c r="E324" s="32" t="s">
        <v>256</v>
      </c>
      <c r="F324" s="16" t="s">
        <v>1187</v>
      </c>
      <c r="G324" s="19" t="s">
        <v>139</v>
      </c>
      <c r="H324" s="32" t="s">
        <v>18</v>
      </c>
      <c r="I324" s="32" t="s">
        <v>19</v>
      </c>
      <c r="J324" s="37">
        <v>150</v>
      </c>
      <c r="K324" s="19">
        <v>50</v>
      </c>
      <c r="L324" s="19">
        <f>J324*K324</f>
        <v>7500</v>
      </c>
      <c r="M324" s="47" t="s">
        <v>20</v>
      </c>
      <c r="N324" s="38" t="s">
        <v>350</v>
      </c>
      <c r="O324" s="32" t="s">
        <v>118</v>
      </c>
      <c r="P324" s="32" t="s">
        <v>117</v>
      </c>
      <c r="Q324" s="32" t="s">
        <v>119</v>
      </c>
      <c r="R324" s="19">
        <v>8</v>
      </c>
      <c r="S324" s="32" t="s">
        <v>43</v>
      </c>
      <c r="T324" s="19">
        <v>4</v>
      </c>
      <c r="U324" s="32" t="s">
        <v>299</v>
      </c>
      <c r="V324" s="31">
        <f>LEN(U324)</f>
        <v>5</v>
      </c>
      <c r="W324" s="31" t="s">
        <v>121</v>
      </c>
      <c r="X324" s="20">
        <v>2091495</v>
      </c>
      <c r="Y324" s="18">
        <f>(X324-AA324)</f>
        <v>12938</v>
      </c>
      <c r="Z324" s="21">
        <f>Y324*100/X324</f>
        <v>0.61860057040537986</v>
      </c>
      <c r="AA324" s="22">
        <v>2078557</v>
      </c>
      <c r="AB324" s="22">
        <v>1904101</v>
      </c>
      <c r="AC324" s="23">
        <f>(AB324*100)/AA324</f>
        <v>91.606869573458894</v>
      </c>
      <c r="AD324" s="22">
        <v>1788752</v>
      </c>
      <c r="AE324" s="24">
        <v>0.93942075551699999</v>
      </c>
      <c r="AF324" s="24">
        <v>0.101177226858</v>
      </c>
      <c r="AG324" s="22">
        <v>1781933</v>
      </c>
      <c r="AH324" s="24">
        <v>0.93583953792399999</v>
      </c>
      <c r="AI324" s="24">
        <v>1.6914411871499999</v>
      </c>
      <c r="AJ324" s="25" t="s">
        <v>1326</v>
      </c>
      <c r="AK324" s="24">
        <v>48.650300000000001</v>
      </c>
      <c r="AL324" s="24">
        <v>0.16927800000000001</v>
      </c>
      <c r="AM324" s="26">
        <v>0.148531</v>
      </c>
      <c r="AN324" s="24">
        <v>48.193399999999997</v>
      </c>
      <c r="AO324" s="24">
        <v>0.19867199999999999</v>
      </c>
      <c r="AP324" s="24">
        <v>49.437100000000001</v>
      </c>
      <c r="AQ324" s="24">
        <v>0.164577</v>
      </c>
      <c r="AR324" s="24">
        <v>49.428100000000001</v>
      </c>
      <c r="AS324" s="24">
        <v>0.15973699999999999</v>
      </c>
    </row>
    <row r="325" spans="1:45">
      <c r="A325" s="28" t="s">
        <v>724</v>
      </c>
      <c r="B325" s="32" t="s">
        <v>721</v>
      </c>
      <c r="C325" s="16" t="s">
        <v>736</v>
      </c>
      <c r="D325" s="32" t="s">
        <v>255</v>
      </c>
      <c r="E325" s="32" t="s">
        <v>256</v>
      </c>
      <c r="F325" s="16" t="s">
        <v>1187</v>
      </c>
      <c r="G325" s="19" t="s">
        <v>139</v>
      </c>
      <c r="H325" s="32" t="s">
        <v>18</v>
      </c>
      <c r="I325" s="32" t="s">
        <v>19</v>
      </c>
      <c r="J325" s="37">
        <v>150</v>
      </c>
      <c r="K325" s="19">
        <v>50</v>
      </c>
      <c r="L325" s="19">
        <f>J325*K325</f>
        <v>7500</v>
      </c>
      <c r="M325" s="47" t="s">
        <v>20</v>
      </c>
      <c r="N325" s="38" t="s">
        <v>351</v>
      </c>
      <c r="O325" s="32" t="s">
        <v>118</v>
      </c>
      <c r="P325" s="32" t="s">
        <v>117</v>
      </c>
      <c r="Q325" s="32" t="s">
        <v>119</v>
      </c>
      <c r="R325" s="19">
        <v>8</v>
      </c>
      <c r="S325" s="32" t="s">
        <v>46</v>
      </c>
      <c r="T325" s="19">
        <v>4</v>
      </c>
      <c r="U325" s="32" t="s">
        <v>186</v>
      </c>
      <c r="V325" s="31">
        <f>LEN(U325)</f>
        <v>6</v>
      </c>
      <c r="W325" s="31" t="s">
        <v>121</v>
      </c>
      <c r="X325" s="20">
        <v>1849761</v>
      </c>
      <c r="Y325" s="18">
        <f>(X325-AA325)</f>
        <v>9827</v>
      </c>
      <c r="Z325" s="21">
        <f>Y325*100/X325</f>
        <v>0.53125782195645821</v>
      </c>
      <c r="AA325" s="22">
        <v>1839934</v>
      </c>
      <c r="AB325" s="22">
        <v>1662223</v>
      </c>
      <c r="AC325" s="23">
        <f>(AB325*100)/AA325</f>
        <v>90.341447030165213</v>
      </c>
      <c r="AD325" s="22">
        <v>1554452</v>
      </c>
      <c r="AE325" s="24">
        <v>0.93516453568500002</v>
      </c>
      <c r="AF325" s="24">
        <v>8.8289191971199998E-2</v>
      </c>
      <c r="AG325" s="22">
        <v>1546674</v>
      </c>
      <c r="AH325" s="24">
        <v>0.93048525979999996</v>
      </c>
      <c r="AI325" s="24">
        <v>1.47349590763</v>
      </c>
      <c r="AJ325" s="25" t="s">
        <v>1326</v>
      </c>
      <c r="AK325" s="24">
        <v>41.280999999999999</v>
      </c>
      <c r="AL325" s="24">
        <v>9.4841300000000003E-2</v>
      </c>
      <c r="AM325" s="26">
        <v>0.20058899999999999</v>
      </c>
      <c r="AN325" s="24">
        <v>40.924100000000003</v>
      </c>
      <c r="AO325" s="24">
        <v>9.38282E-2</v>
      </c>
      <c r="AP325" s="24">
        <v>41.9664</v>
      </c>
      <c r="AQ325" s="24">
        <v>0.111332</v>
      </c>
      <c r="AR325" s="24">
        <v>41.956699999999998</v>
      </c>
      <c r="AS325" s="24">
        <v>0.111332</v>
      </c>
    </row>
    <row r="326" spans="1:45">
      <c r="A326" s="28" t="s">
        <v>725</v>
      </c>
      <c r="B326" s="32" t="s">
        <v>721</v>
      </c>
      <c r="C326" s="16" t="s">
        <v>736</v>
      </c>
      <c r="D326" s="32" t="s">
        <v>255</v>
      </c>
      <c r="E326" s="32" t="s">
        <v>256</v>
      </c>
      <c r="F326" s="16" t="s">
        <v>1187</v>
      </c>
      <c r="G326" s="19" t="s">
        <v>139</v>
      </c>
      <c r="H326" s="32" t="s">
        <v>18</v>
      </c>
      <c r="I326" s="32" t="s">
        <v>19</v>
      </c>
      <c r="J326" s="37">
        <v>150</v>
      </c>
      <c r="K326" s="19">
        <v>50</v>
      </c>
      <c r="L326" s="19">
        <f>J326*K326</f>
        <v>7500</v>
      </c>
      <c r="M326" s="47" t="s">
        <v>20</v>
      </c>
      <c r="N326" s="38" t="s">
        <v>352</v>
      </c>
      <c r="O326" s="32" t="s">
        <v>118</v>
      </c>
      <c r="P326" s="32" t="s">
        <v>117</v>
      </c>
      <c r="Q326" s="32" t="s">
        <v>119</v>
      </c>
      <c r="R326" s="19">
        <v>8</v>
      </c>
      <c r="S326" s="32" t="s">
        <v>24</v>
      </c>
      <c r="T326" s="19">
        <v>4</v>
      </c>
      <c r="U326" s="32" t="s">
        <v>310</v>
      </c>
      <c r="V326" s="31">
        <f>LEN(U326)</f>
        <v>7</v>
      </c>
      <c r="W326" s="31" t="s">
        <v>121</v>
      </c>
      <c r="X326" s="20">
        <v>1786992</v>
      </c>
      <c r="Y326" s="18">
        <f>(X326-AA326)</f>
        <v>10269</v>
      </c>
      <c r="Z326" s="21">
        <f>Y326*100/X326</f>
        <v>0.57465282441107735</v>
      </c>
      <c r="AA326" s="22">
        <v>1776723</v>
      </c>
      <c r="AB326" s="22">
        <v>1612646</v>
      </c>
      <c r="AC326" s="23">
        <f>(AB326*100)/AA326</f>
        <v>90.765189621567345</v>
      </c>
      <c r="AD326" s="22">
        <v>1523632</v>
      </c>
      <c r="AE326" s="24">
        <v>0.94480251710499996</v>
      </c>
      <c r="AF326" s="24">
        <v>8.5540726626699995E-2</v>
      </c>
      <c r="AG326" s="22">
        <v>1517909</v>
      </c>
      <c r="AH326" s="24">
        <v>0.94125369113900004</v>
      </c>
      <c r="AI326" s="24">
        <v>1.4299913586099999</v>
      </c>
      <c r="AJ326" s="25" t="s">
        <v>1326</v>
      </c>
      <c r="AK326" s="24">
        <v>40.3583</v>
      </c>
      <c r="AL326" s="24">
        <v>8.2027199999999995E-2</v>
      </c>
      <c r="AM326" s="26">
        <v>0.21518399999999999</v>
      </c>
      <c r="AN326" s="24">
        <v>40.021099999999997</v>
      </c>
      <c r="AO326" s="24">
        <v>8.6695999999999995E-2</v>
      </c>
      <c r="AP326" s="24">
        <v>40.779000000000003</v>
      </c>
      <c r="AQ326" s="24">
        <v>8.2288600000000003E-2</v>
      </c>
      <c r="AR326" s="24">
        <v>40.7667</v>
      </c>
      <c r="AS326" s="24">
        <v>8.2288600000000003E-2</v>
      </c>
    </row>
    <row r="327" spans="1:45">
      <c r="A327" s="28" t="s">
        <v>726</v>
      </c>
      <c r="B327" s="32" t="s">
        <v>721</v>
      </c>
      <c r="C327" s="16" t="s">
        <v>736</v>
      </c>
      <c r="D327" s="32" t="s">
        <v>255</v>
      </c>
      <c r="E327" s="32" t="s">
        <v>256</v>
      </c>
      <c r="F327" s="16" t="s">
        <v>1187</v>
      </c>
      <c r="G327" s="19" t="s">
        <v>139</v>
      </c>
      <c r="H327" s="32" t="s">
        <v>18</v>
      </c>
      <c r="I327" s="32" t="s">
        <v>19</v>
      </c>
      <c r="J327" s="37">
        <v>150</v>
      </c>
      <c r="K327" s="19">
        <v>50</v>
      </c>
      <c r="L327" s="19">
        <f>J327*K327</f>
        <v>7500</v>
      </c>
      <c r="M327" s="47" t="s">
        <v>20</v>
      </c>
      <c r="N327" s="38" t="s">
        <v>353</v>
      </c>
      <c r="O327" s="32" t="s">
        <v>118</v>
      </c>
      <c r="P327" s="32" t="s">
        <v>117</v>
      </c>
      <c r="Q327" s="32" t="s">
        <v>119</v>
      </c>
      <c r="R327" s="19">
        <v>8</v>
      </c>
      <c r="S327" s="32" t="s">
        <v>28</v>
      </c>
      <c r="T327" s="19">
        <v>4</v>
      </c>
      <c r="U327" s="32" t="s">
        <v>102</v>
      </c>
      <c r="V327" s="31">
        <f>LEN(U327)</f>
        <v>6</v>
      </c>
      <c r="W327" s="31" t="s">
        <v>121</v>
      </c>
      <c r="X327" s="20">
        <v>2409263</v>
      </c>
      <c r="Y327" s="18">
        <f>(X327-AA327)</f>
        <v>14241</v>
      </c>
      <c r="Z327" s="21">
        <f>Y327*100/X327</f>
        <v>0.59109362489690831</v>
      </c>
      <c r="AA327" s="22">
        <v>2395022</v>
      </c>
      <c r="AB327" s="22">
        <v>2170778</v>
      </c>
      <c r="AC327" s="23">
        <f>(AB327*100)/AA327</f>
        <v>90.63707974290007</v>
      </c>
      <c r="AD327" s="22">
        <v>2033916</v>
      </c>
      <c r="AE327" s="24">
        <v>0.93695255802300004</v>
      </c>
      <c r="AF327" s="24">
        <v>0.115140785573</v>
      </c>
      <c r="AG327" s="22">
        <v>2024135</v>
      </c>
      <c r="AH327" s="24">
        <v>0.93244680017899995</v>
      </c>
      <c r="AI327" s="24">
        <v>1.9224619603799999</v>
      </c>
      <c r="AJ327" s="25" t="s">
        <v>1326</v>
      </c>
      <c r="AK327" s="24">
        <v>54.388199999999998</v>
      </c>
      <c r="AL327" s="24">
        <v>0.19033600000000001</v>
      </c>
      <c r="AM327" s="26">
        <v>0.170985</v>
      </c>
      <c r="AN327" s="24">
        <v>53.914099999999998</v>
      </c>
      <c r="AO327" s="24">
        <v>0.20643800000000001</v>
      </c>
      <c r="AP327" s="24">
        <v>55.122300000000003</v>
      </c>
      <c r="AQ327" s="24">
        <v>0.17909900000000001</v>
      </c>
      <c r="AR327" s="24">
        <v>55.125</v>
      </c>
      <c r="AS327" s="24">
        <v>0.17909900000000001</v>
      </c>
    </row>
    <row r="328" spans="1:45">
      <c r="A328" s="28" t="s">
        <v>727</v>
      </c>
      <c r="B328" s="32" t="s">
        <v>721</v>
      </c>
      <c r="C328" s="16" t="s">
        <v>736</v>
      </c>
      <c r="D328" s="32" t="s">
        <v>255</v>
      </c>
      <c r="E328" s="32" t="s">
        <v>256</v>
      </c>
      <c r="F328" s="16" t="s">
        <v>1187</v>
      </c>
      <c r="G328" s="19" t="s">
        <v>139</v>
      </c>
      <c r="H328" s="32" t="s">
        <v>18</v>
      </c>
      <c r="I328" s="32" t="s">
        <v>19</v>
      </c>
      <c r="J328" s="37">
        <v>62.6</v>
      </c>
      <c r="K328" s="19">
        <v>50</v>
      </c>
      <c r="L328" s="19">
        <f>J328*K328</f>
        <v>3130</v>
      </c>
      <c r="M328" s="47" t="s">
        <v>20</v>
      </c>
      <c r="N328" s="38" t="s">
        <v>354</v>
      </c>
      <c r="O328" s="32" t="s">
        <v>118</v>
      </c>
      <c r="P328" s="32" t="s">
        <v>117</v>
      </c>
      <c r="Q328" s="32" t="s">
        <v>119</v>
      </c>
      <c r="R328" s="19">
        <v>8</v>
      </c>
      <c r="S328" s="32" t="s">
        <v>31</v>
      </c>
      <c r="T328" s="19">
        <v>4</v>
      </c>
      <c r="U328" s="32" t="s">
        <v>202</v>
      </c>
      <c r="V328" s="31">
        <f>LEN(U328)</f>
        <v>6</v>
      </c>
      <c r="W328" s="31" t="s">
        <v>121</v>
      </c>
      <c r="X328" s="20">
        <v>2587406</v>
      </c>
      <c r="Y328" s="18">
        <f>(X328-AA328)</f>
        <v>16452</v>
      </c>
      <c r="Z328" s="21">
        <f>Y328*100/X328</f>
        <v>0.63584918640522592</v>
      </c>
      <c r="AA328" s="22">
        <v>2570954</v>
      </c>
      <c r="AB328" s="22">
        <v>2340730</v>
      </c>
      <c r="AC328" s="23">
        <f>(AB328*100)/AA328</f>
        <v>91.045191784839403</v>
      </c>
      <c r="AD328" s="22">
        <v>2209381</v>
      </c>
      <c r="AE328" s="24">
        <v>0.94388545453799999</v>
      </c>
      <c r="AF328" s="24">
        <v>0.12579751632700001</v>
      </c>
      <c r="AG328" s="22">
        <v>2200188</v>
      </c>
      <c r="AH328" s="24">
        <v>0.93995804727599996</v>
      </c>
      <c r="AI328" s="24">
        <v>2.1014216547300002</v>
      </c>
      <c r="AJ328" s="25" t="s">
        <v>1326</v>
      </c>
      <c r="AK328" s="24">
        <v>59.018700000000003</v>
      </c>
      <c r="AL328" s="24">
        <v>5.9418699999999998E-2</v>
      </c>
      <c r="AM328" s="26">
        <v>0.209563</v>
      </c>
      <c r="AN328" s="24">
        <v>58.525599999999997</v>
      </c>
      <c r="AO328" s="24">
        <v>7.0133399999999999E-2</v>
      </c>
      <c r="AP328" s="24">
        <v>59.760899999999999</v>
      </c>
      <c r="AQ328" s="24">
        <v>5.3245599999999997E-2</v>
      </c>
      <c r="AR328" s="24">
        <v>59.760300000000001</v>
      </c>
      <c r="AS328" s="24">
        <v>5.3245599999999997E-2</v>
      </c>
    </row>
    <row r="329" spans="1:45">
      <c r="A329" s="28" t="s">
        <v>728</v>
      </c>
      <c r="B329" s="32" t="s">
        <v>721</v>
      </c>
      <c r="C329" s="16" t="s">
        <v>736</v>
      </c>
      <c r="D329" s="32" t="s">
        <v>255</v>
      </c>
      <c r="E329" s="32" t="s">
        <v>256</v>
      </c>
      <c r="F329" s="16" t="s">
        <v>1187</v>
      </c>
      <c r="G329" s="19" t="s">
        <v>139</v>
      </c>
      <c r="H329" s="32" t="s">
        <v>18</v>
      </c>
      <c r="I329" s="32" t="s">
        <v>19</v>
      </c>
      <c r="J329" s="37">
        <v>97</v>
      </c>
      <c r="K329" s="19">
        <v>50</v>
      </c>
      <c r="L329" s="19">
        <f>J329*K329</f>
        <v>4850</v>
      </c>
      <c r="M329" s="47" t="s">
        <v>20</v>
      </c>
      <c r="N329" s="38" t="s">
        <v>355</v>
      </c>
      <c r="O329" s="32" t="s">
        <v>118</v>
      </c>
      <c r="P329" s="32" t="s">
        <v>117</v>
      </c>
      <c r="Q329" s="32" t="s">
        <v>119</v>
      </c>
      <c r="R329" s="19">
        <v>8</v>
      </c>
      <c r="S329" s="32" t="s">
        <v>34</v>
      </c>
      <c r="T329" s="19">
        <v>4</v>
      </c>
      <c r="U329" s="32" t="s">
        <v>68</v>
      </c>
      <c r="V329" s="31">
        <f>LEN(U329)</f>
        <v>10</v>
      </c>
      <c r="W329" s="31" t="s">
        <v>121</v>
      </c>
      <c r="X329" s="20">
        <v>1908376</v>
      </c>
      <c r="Y329" s="18">
        <f>(X329-AA329)</f>
        <v>10579</v>
      </c>
      <c r="Z329" s="21">
        <f>Y329*100/X329</f>
        <v>0.55434568449823307</v>
      </c>
      <c r="AA329" s="22">
        <v>1897797</v>
      </c>
      <c r="AB329" s="22">
        <v>1715419</v>
      </c>
      <c r="AC329" s="23">
        <f>(AB329*100)/AA329</f>
        <v>90.390015370453213</v>
      </c>
      <c r="AD329" s="22">
        <v>1615768</v>
      </c>
      <c r="AE329" s="24">
        <v>0.94190865322100004</v>
      </c>
      <c r="AF329" s="24">
        <v>9.05389270809E-2</v>
      </c>
      <c r="AG329" s="22">
        <v>1608739</v>
      </c>
      <c r="AH329" s="24">
        <v>0.93781111203699996</v>
      </c>
      <c r="AI329" s="24">
        <v>1.5124793401900001</v>
      </c>
      <c r="AJ329" s="25" t="s">
        <v>1326</v>
      </c>
      <c r="AK329" s="24">
        <v>41.868899999999996</v>
      </c>
      <c r="AL329" s="24">
        <v>7.00292E-2</v>
      </c>
      <c r="AM329" s="26">
        <v>0.214808</v>
      </c>
      <c r="AN329" s="24">
        <v>41.522300000000001</v>
      </c>
      <c r="AO329" s="24">
        <v>8.1148700000000004E-2</v>
      </c>
      <c r="AP329" s="24">
        <v>42.417900000000003</v>
      </c>
      <c r="AQ329" s="24">
        <v>5.3245599999999997E-2</v>
      </c>
      <c r="AR329" s="24">
        <v>42.408299999999997</v>
      </c>
      <c r="AS329" s="24">
        <v>5.3245599999999997E-2</v>
      </c>
    </row>
    <row r="330" spans="1:45">
      <c r="A330" s="28" t="s">
        <v>729</v>
      </c>
      <c r="B330" s="32" t="s">
        <v>721</v>
      </c>
      <c r="C330" s="16" t="s">
        <v>736</v>
      </c>
      <c r="D330" s="32" t="s">
        <v>255</v>
      </c>
      <c r="E330" s="32" t="s">
        <v>256</v>
      </c>
      <c r="F330" s="16" t="s">
        <v>1187</v>
      </c>
      <c r="G330" s="19" t="s">
        <v>139</v>
      </c>
      <c r="H330" s="32" t="s">
        <v>18</v>
      </c>
      <c r="I330" s="32" t="s">
        <v>19</v>
      </c>
      <c r="J330" s="37">
        <v>150</v>
      </c>
      <c r="K330" s="19">
        <v>50</v>
      </c>
      <c r="L330" s="19">
        <f>J330*K330</f>
        <v>7500</v>
      </c>
      <c r="M330" s="47" t="s">
        <v>20</v>
      </c>
      <c r="N330" s="38" t="s">
        <v>356</v>
      </c>
      <c r="O330" s="32" t="s">
        <v>118</v>
      </c>
      <c r="P330" s="32" t="s">
        <v>117</v>
      </c>
      <c r="Q330" s="32" t="s">
        <v>119</v>
      </c>
      <c r="R330" s="19">
        <v>8</v>
      </c>
      <c r="S330" s="32" t="s">
        <v>37</v>
      </c>
      <c r="T330" s="19">
        <v>4</v>
      </c>
      <c r="U330" s="32" t="s">
        <v>69</v>
      </c>
      <c r="V330" s="31">
        <f>LEN(U330)</f>
        <v>9</v>
      </c>
      <c r="W330" s="31" t="s">
        <v>121</v>
      </c>
      <c r="X330" s="20">
        <v>1407576</v>
      </c>
      <c r="Y330" s="18">
        <f>(X330-AA330)</f>
        <v>6616</v>
      </c>
      <c r="Z330" s="21">
        <f>Y330*100/X330</f>
        <v>0.47002790613082351</v>
      </c>
      <c r="AA330" s="22">
        <v>1400960</v>
      </c>
      <c r="AB330" s="22">
        <v>1285511</v>
      </c>
      <c r="AC330" s="23">
        <f>(AB330*100)/AA330</f>
        <v>91.759293627227038</v>
      </c>
      <c r="AD330" s="22">
        <v>1209448</v>
      </c>
      <c r="AE330" s="24">
        <v>0.94083053353900004</v>
      </c>
      <c r="AF330" s="24">
        <v>6.9368868091299996E-2</v>
      </c>
      <c r="AG330" s="22">
        <v>1205064</v>
      </c>
      <c r="AH330" s="24">
        <v>0.93742021655200003</v>
      </c>
      <c r="AI330" s="24">
        <v>1.15981689904</v>
      </c>
      <c r="AJ330" s="25" t="s">
        <v>1326</v>
      </c>
      <c r="AK330" s="24">
        <v>33.771999999999998</v>
      </c>
      <c r="AL330" s="24">
        <v>9.0025800000000003E-2</v>
      </c>
      <c r="AM330" s="26">
        <v>0.194998</v>
      </c>
      <c r="AN330" s="24">
        <v>33.4574</v>
      </c>
      <c r="AO330" s="24">
        <v>9.2322500000000002E-2</v>
      </c>
      <c r="AP330" s="24">
        <v>34.252400000000002</v>
      </c>
      <c r="AQ330" s="24">
        <v>0.106491</v>
      </c>
      <c r="AR330" s="24">
        <v>34.247</v>
      </c>
      <c r="AS330" s="24">
        <v>0.106491</v>
      </c>
    </row>
    <row r="331" spans="1:45">
      <c r="A331" s="28" t="s">
        <v>730</v>
      </c>
      <c r="B331" s="32" t="s">
        <v>721</v>
      </c>
      <c r="C331" s="16" t="s">
        <v>736</v>
      </c>
      <c r="D331" s="32" t="s">
        <v>255</v>
      </c>
      <c r="E331" s="32" t="s">
        <v>256</v>
      </c>
      <c r="F331" s="16" t="s">
        <v>1187</v>
      </c>
      <c r="G331" s="19" t="s">
        <v>139</v>
      </c>
      <c r="H331" s="32" t="s">
        <v>18</v>
      </c>
      <c r="I331" s="32" t="s">
        <v>19</v>
      </c>
      <c r="J331" s="37">
        <v>99</v>
      </c>
      <c r="K331" s="19">
        <v>50</v>
      </c>
      <c r="L331" s="19">
        <f>J331*K331</f>
        <v>4950</v>
      </c>
      <c r="M331" s="47" t="s">
        <v>20</v>
      </c>
      <c r="N331" s="38" t="s">
        <v>357</v>
      </c>
      <c r="O331" s="32" t="s">
        <v>118</v>
      </c>
      <c r="P331" s="32" t="s">
        <v>117</v>
      </c>
      <c r="Q331" s="32" t="s">
        <v>119</v>
      </c>
      <c r="R331" s="19">
        <v>8</v>
      </c>
      <c r="S331" s="32" t="s">
        <v>40</v>
      </c>
      <c r="T331" s="19">
        <v>5</v>
      </c>
      <c r="U331" s="32" t="s">
        <v>122</v>
      </c>
      <c r="V331" s="31">
        <f>LEN(U331)</f>
        <v>5</v>
      </c>
      <c r="W331" s="31" t="s">
        <v>121</v>
      </c>
      <c r="X331" s="20">
        <v>2464618</v>
      </c>
      <c r="Y331" s="18">
        <f>(X331-AA331)</f>
        <v>14925</v>
      </c>
      <c r="Z331" s="21">
        <f>Y331*100/X331</f>
        <v>0.60557051843328258</v>
      </c>
      <c r="AA331" s="22">
        <v>2449693</v>
      </c>
      <c r="AB331" s="22">
        <v>2263261</v>
      </c>
      <c r="AC331" s="23">
        <f>(AB331*100)/AA331</f>
        <v>92.389576979646023</v>
      </c>
      <c r="AD331" s="22">
        <v>2144075</v>
      </c>
      <c r="AE331" s="24">
        <v>0.94733881774999995</v>
      </c>
      <c r="AF331" s="24">
        <v>0.12723028302600001</v>
      </c>
      <c r="AG331" s="22">
        <v>2133843</v>
      </c>
      <c r="AH331" s="24">
        <v>0.94281790743500005</v>
      </c>
      <c r="AI331" s="24">
        <v>2.1238977011100002</v>
      </c>
      <c r="AJ331" s="25" t="s">
        <v>1326</v>
      </c>
      <c r="AK331" s="24">
        <v>62.215699999999998</v>
      </c>
      <c r="AL331" s="24">
        <v>5.7541399999999999E-2</v>
      </c>
      <c r="AM331" s="26">
        <v>0.204597</v>
      </c>
      <c r="AN331" s="24">
        <v>61.640999999999998</v>
      </c>
      <c r="AO331" s="24">
        <v>6.1812499999999999E-2</v>
      </c>
      <c r="AP331" s="24">
        <v>62.922899999999998</v>
      </c>
      <c r="AQ331" s="24">
        <v>5.3245599999999997E-2</v>
      </c>
      <c r="AR331" s="24">
        <v>62.916699999999999</v>
      </c>
      <c r="AS331" s="24">
        <v>5.3245599999999997E-2</v>
      </c>
    </row>
    <row r="332" spans="1:45">
      <c r="A332" s="28" t="s">
        <v>731</v>
      </c>
      <c r="B332" s="32" t="s">
        <v>721</v>
      </c>
      <c r="C332" s="16" t="s">
        <v>736</v>
      </c>
      <c r="D332" s="32" t="s">
        <v>255</v>
      </c>
      <c r="E332" s="32" t="s">
        <v>256</v>
      </c>
      <c r="F332" s="16" t="s">
        <v>1187</v>
      </c>
      <c r="G332" s="19" t="s">
        <v>139</v>
      </c>
      <c r="H332" s="32" t="s">
        <v>18</v>
      </c>
      <c r="I332" s="32" t="s">
        <v>19</v>
      </c>
      <c r="J332" s="37">
        <v>150</v>
      </c>
      <c r="K332" s="19">
        <v>50</v>
      </c>
      <c r="L332" s="19">
        <f>J332*K332</f>
        <v>7500</v>
      </c>
      <c r="M332" s="47" t="s">
        <v>20</v>
      </c>
      <c r="N332" s="38" t="s">
        <v>358</v>
      </c>
      <c r="O332" s="32" t="s">
        <v>118</v>
      </c>
      <c r="P332" s="32" t="s">
        <v>117</v>
      </c>
      <c r="Q332" s="32" t="s">
        <v>119</v>
      </c>
      <c r="R332" s="19">
        <v>8</v>
      </c>
      <c r="S332" s="32" t="s">
        <v>43</v>
      </c>
      <c r="T332" s="19">
        <v>5</v>
      </c>
      <c r="U332" s="32" t="s">
        <v>154</v>
      </c>
      <c r="V332" s="31">
        <f>LEN(U332)</f>
        <v>9</v>
      </c>
      <c r="W332" s="31" t="s">
        <v>121</v>
      </c>
      <c r="X332" s="20">
        <v>1708558</v>
      </c>
      <c r="Y332" s="18">
        <f>(X332-AA332)</f>
        <v>8277</v>
      </c>
      <c r="Z332" s="21">
        <f>Y332*100/X332</f>
        <v>0.48444360683102361</v>
      </c>
      <c r="AA332" s="22">
        <v>1700281</v>
      </c>
      <c r="AB332" s="22">
        <v>1537447</v>
      </c>
      <c r="AC332" s="23">
        <f>(AB332*100)/AA332</f>
        <v>90.42311241494788</v>
      </c>
      <c r="AD332" s="22">
        <v>1443989</v>
      </c>
      <c r="AE332" s="24">
        <v>0.93921221349399997</v>
      </c>
      <c r="AF332" s="24">
        <v>8.2574587028099999E-2</v>
      </c>
      <c r="AG332" s="22">
        <v>1437165</v>
      </c>
      <c r="AH332" s="24">
        <v>0.93477368650799997</v>
      </c>
      <c r="AI332" s="24">
        <v>1.37837152065</v>
      </c>
      <c r="AJ332" s="25" t="s">
        <v>1326</v>
      </c>
      <c r="AK332" s="24">
        <v>39.426699999999997</v>
      </c>
      <c r="AL332" s="24">
        <v>8.8556700000000002E-2</v>
      </c>
      <c r="AM332" s="26">
        <v>0.19603899999999999</v>
      </c>
      <c r="AN332" s="24">
        <v>39.0764</v>
      </c>
      <c r="AO332" s="24">
        <v>9.26395E-2</v>
      </c>
      <c r="AP332" s="24">
        <v>39.965400000000002</v>
      </c>
      <c r="AQ332" s="24">
        <v>7.7448100000000006E-2</v>
      </c>
      <c r="AR332" s="24">
        <v>39.960900000000002</v>
      </c>
      <c r="AS332" s="24">
        <v>7.7448100000000006E-2</v>
      </c>
    </row>
    <row r="333" spans="1:45">
      <c r="A333" s="28" t="s">
        <v>732</v>
      </c>
      <c r="B333" s="32" t="s">
        <v>721</v>
      </c>
      <c r="C333" s="16" t="s">
        <v>736</v>
      </c>
      <c r="D333" s="32" t="s">
        <v>255</v>
      </c>
      <c r="E333" s="32" t="s">
        <v>256</v>
      </c>
      <c r="F333" s="16" t="s">
        <v>1187</v>
      </c>
      <c r="G333" s="19" t="s">
        <v>139</v>
      </c>
      <c r="H333" s="32" t="s">
        <v>18</v>
      </c>
      <c r="I333" s="32" t="s">
        <v>19</v>
      </c>
      <c r="J333" s="37">
        <v>150</v>
      </c>
      <c r="K333" s="19">
        <v>50</v>
      </c>
      <c r="L333" s="19">
        <f>J333*K333</f>
        <v>7500</v>
      </c>
      <c r="M333" s="47" t="s">
        <v>20</v>
      </c>
      <c r="N333" s="38" t="s">
        <v>359</v>
      </c>
      <c r="O333" s="32" t="s">
        <v>118</v>
      </c>
      <c r="P333" s="32" t="s">
        <v>117</v>
      </c>
      <c r="Q333" s="32" t="s">
        <v>119</v>
      </c>
      <c r="R333" s="19">
        <v>8</v>
      </c>
      <c r="S333" s="32" t="s">
        <v>46</v>
      </c>
      <c r="T333" s="19">
        <v>5</v>
      </c>
      <c r="U333" s="32" t="s">
        <v>156</v>
      </c>
      <c r="V333" s="31">
        <f>LEN(U333)</f>
        <v>10</v>
      </c>
      <c r="W333" s="31" t="s">
        <v>121</v>
      </c>
      <c r="X333" s="20">
        <v>2018613</v>
      </c>
      <c r="Y333" s="18">
        <f>(X333-AA333)</f>
        <v>9553</v>
      </c>
      <c r="Z333" s="21">
        <f>Y333*100/X333</f>
        <v>0.47324573853433027</v>
      </c>
      <c r="AA333" s="22">
        <v>2009060</v>
      </c>
      <c r="AB333" s="22">
        <v>1835763</v>
      </c>
      <c r="AC333" s="23">
        <f>(AB333*100)/AA333</f>
        <v>91.374224761828913</v>
      </c>
      <c r="AD333" s="22">
        <v>1722420</v>
      </c>
      <c r="AE333" s="24">
        <v>0.93825836995300005</v>
      </c>
      <c r="AF333" s="24">
        <v>9.8808746025599997E-2</v>
      </c>
      <c r="AG333" s="22">
        <v>1714471</v>
      </c>
      <c r="AH333" s="24">
        <v>0.93392829030799995</v>
      </c>
      <c r="AI333" s="24">
        <v>1.6498899709699999</v>
      </c>
      <c r="AJ333" s="25" t="s">
        <v>1326</v>
      </c>
      <c r="AK333" s="24">
        <v>47.205199999999998</v>
      </c>
      <c r="AL333" s="24">
        <v>6.0398100000000003E-2</v>
      </c>
      <c r="AM333" s="26">
        <v>0.21296899999999999</v>
      </c>
      <c r="AN333" s="24">
        <v>46.777900000000002</v>
      </c>
      <c r="AO333" s="24">
        <v>6.3793699999999995E-2</v>
      </c>
      <c r="AP333" s="24">
        <v>48.006100000000004</v>
      </c>
      <c r="AQ333" s="24">
        <v>8.2288600000000003E-2</v>
      </c>
      <c r="AR333" s="24">
        <v>48.008299999999998</v>
      </c>
      <c r="AS333" s="24">
        <v>8.2288600000000003E-2</v>
      </c>
    </row>
    <row r="334" spans="1:45">
      <c r="A334" s="28" t="s">
        <v>733</v>
      </c>
      <c r="B334" s="32" t="s">
        <v>721</v>
      </c>
      <c r="C334" s="16" t="s">
        <v>736</v>
      </c>
      <c r="D334" s="32" t="s">
        <v>255</v>
      </c>
      <c r="E334" s="32" t="s">
        <v>256</v>
      </c>
      <c r="F334" s="16" t="s">
        <v>1187</v>
      </c>
      <c r="G334" s="19" t="s">
        <v>139</v>
      </c>
      <c r="H334" s="32" t="s">
        <v>18</v>
      </c>
      <c r="I334" s="32" t="s">
        <v>19</v>
      </c>
      <c r="J334" s="37">
        <v>150</v>
      </c>
      <c r="K334" s="19">
        <v>50</v>
      </c>
      <c r="L334" s="19">
        <f>J334*K334</f>
        <v>7500</v>
      </c>
      <c r="M334" s="47" t="s">
        <v>20</v>
      </c>
      <c r="N334" s="38" t="s">
        <v>360</v>
      </c>
      <c r="O334" s="32" t="s">
        <v>118</v>
      </c>
      <c r="P334" s="32" t="s">
        <v>117</v>
      </c>
      <c r="Q334" s="32" t="s">
        <v>119</v>
      </c>
      <c r="R334" s="19">
        <v>8</v>
      </c>
      <c r="S334" s="32" t="s">
        <v>24</v>
      </c>
      <c r="T334" s="19">
        <v>5</v>
      </c>
      <c r="U334" s="32" t="s">
        <v>70</v>
      </c>
      <c r="V334" s="31">
        <f>LEN(U334)</f>
        <v>7</v>
      </c>
      <c r="W334" s="31" t="s">
        <v>121</v>
      </c>
      <c r="X334" s="20">
        <v>1302178</v>
      </c>
      <c r="Y334" s="18">
        <f>(X334-AA334)</f>
        <v>7942</v>
      </c>
      <c r="Z334" s="21">
        <f>Y334*100/X334</f>
        <v>0.60990125773895731</v>
      </c>
      <c r="AA334" s="22">
        <v>1294236</v>
      </c>
      <c r="AB334" s="22">
        <v>1162955</v>
      </c>
      <c r="AC334" s="23">
        <f>(AB334*100)/AA334</f>
        <v>89.856486761301653</v>
      </c>
      <c r="AD334" s="22">
        <v>1098192</v>
      </c>
      <c r="AE334" s="24">
        <v>0.94431168875799998</v>
      </c>
      <c r="AF334" s="24">
        <v>6.1836920609599999E-2</v>
      </c>
      <c r="AG334" s="22">
        <v>1093718</v>
      </c>
      <c r="AH334" s="24">
        <v>0.94046459235299995</v>
      </c>
      <c r="AI334" s="24">
        <v>1.03312920969</v>
      </c>
      <c r="AJ334" s="25" t="s">
        <v>1326</v>
      </c>
      <c r="AK334" s="24">
        <v>29.527200000000001</v>
      </c>
      <c r="AL334" s="24">
        <v>0.13287599999999999</v>
      </c>
      <c r="AM334" s="26">
        <v>0.20654</v>
      </c>
      <c r="AN334" s="24">
        <v>29.266300000000001</v>
      </c>
      <c r="AO334" s="24">
        <v>0.14502200000000001</v>
      </c>
      <c r="AP334" s="24">
        <v>29.790400000000002</v>
      </c>
      <c r="AQ334" s="24">
        <v>0.12585299999999999</v>
      </c>
      <c r="AR334" s="24">
        <v>29.782399999999999</v>
      </c>
      <c r="AS334" s="24">
        <v>0.12585299999999999</v>
      </c>
    </row>
    <row r="335" spans="1:45">
      <c r="A335" s="28" t="s">
        <v>734</v>
      </c>
      <c r="B335" s="32" t="s">
        <v>721</v>
      </c>
      <c r="C335" s="16" t="s">
        <v>736</v>
      </c>
      <c r="D335" s="32" t="s">
        <v>255</v>
      </c>
      <c r="E335" s="32" t="s">
        <v>256</v>
      </c>
      <c r="F335" s="16" t="s">
        <v>1187</v>
      </c>
      <c r="G335" s="19" t="s">
        <v>139</v>
      </c>
      <c r="H335" s="32" t="s">
        <v>18</v>
      </c>
      <c r="I335" s="32" t="s">
        <v>19</v>
      </c>
      <c r="J335" s="37">
        <v>150</v>
      </c>
      <c r="K335" s="19">
        <v>50</v>
      </c>
      <c r="L335" s="19">
        <f>J335*K335</f>
        <v>7500</v>
      </c>
      <c r="M335" s="47" t="s">
        <v>20</v>
      </c>
      <c r="N335" s="38" t="s">
        <v>361</v>
      </c>
      <c r="O335" s="32" t="s">
        <v>118</v>
      </c>
      <c r="P335" s="32" t="s">
        <v>117</v>
      </c>
      <c r="Q335" s="32" t="s">
        <v>119</v>
      </c>
      <c r="R335" s="19">
        <v>8</v>
      </c>
      <c r="S335" s="32" t="s">
        <v>28</v>
      </c>
      <c r="T335" s="19">
        <v>5</v>
      </c>
      <c r="U335" s="32" t="s">
        <v>104</v>
      </c>
      <c r="V335" s="31">
        <f>LEN(U335)</f>
        <v>6</v>
      </c>
      <c r="W335" s="31" t="s">
        <v>121</v>
      </c>
      <c r="X335" s="20">
        <v>2037416</v>
      </c>
      <c r="Y335" s="18">
        <f>(X335-AA335)</f>
        <v>11637</v>
      </c>
      <c r="Z335" s="21">
        <f>Y335*100/X335</f>
        <v>0.57116465169606989</v>
      </c>
      <c r="AA335" s="22">
        <v>2025779</v>
      </c>
      <c r="AB335" s="22">
        <v>1820018</v>
      </c>
      <c r="AC335" s="23">
        <f>(AB335*100)/AA335</f>
        <v>89.842870322972047</v>
      </c>
      <c r="AD335" s="22">
        <v>1701784</v>
      </c>
      <c r="AE335" s="24">
        <v>0.93503690622799995</v>
      </c>
      <c r="AF335" s="24">
        <v>9.6041814621499993E-2</v>
      </c>
      <c r="AG335" s="22">
        <v>1694177</v>
      </c>
      <c r="AH335" s="24">
        <v>0.93085727723599998</v>
      </c>
      <c r="AI335" s="24">
        <v>1.6041597073</v>
      </c>
      <c r="AJ335" s="25" t="s">
        <v>1326</v>
      </c>
      <c r="AK335" s="24">
        <v>45.260300000000001</v>
      </c>
      <c r="AL335" s="24">
        <v>0.10112599999999999</v>
      </c>
      <c r="AM335" s="26">
        <v>0.197521</v>
      </c>
      <c r="AN335" s="24">
        <v>44.870399999999997</v>
      </c>
      <c r="AO335" s="24">
        <v>0.119266</v>
      </c>
      <c r="AP335" s="24">
        <v>46.137999999999998</v>
      </c>
      <c r="AQ335" s="24">
        <v>5.3245599999999997E-2</v>
      </c>
      <c r="AR335" s="24">
        <v>46.133200000000002</v>
      </c>
      <c r="AS335" s="24">
        <v>5.3245599999999997E-2</v>
      </c>
    </row>
    <row r="336" spans="1:45">
      <c r="A336" s="28" t="s">
        <v>735</v>
      </c>
      <c r="B336" s="32" t="s">
        <v>721</v>
      </c>
      <c r="C336" s="16" t="s">
        <v>736</v>
      </c>
      <c r="D336" s="32" t="s">
        <v>255</v>
      </c>
      <c r="E336" s="32" t="s">
        <v>256</v>
      </c>
      <c r="F336" s="16" t="s">
        <v>1187</v>
      </c>
      <c r="G336" s="19" t="s">
        <v>139</v>
      </c>
      <c r="H336" s="32" t="s">
        <v>18</v>
      </c>
      <c r="I336" s="32" t="s">
        <v>19</v>
      </c>
      <c r="J336" s="37">
        <v>150</v>
      </c>
      <c r="K336" s="19">
        <v>50</v>
      </c>
      <c r="L336" s="19">
        <f>J336*K336</f>
        <v>7500</v>
      </c>
      <c r="M336" s="47" t="s">
        <v>20</v>
      </c>
      <c r="N336" s="38" t="s">
        <v>362</v>
      </c>
      <c r="O336" s="32" t="s">
        <v>118</v>
      </c>
      <c r="P336" s="32" t="s">
        <v>117</v>
      </c>
      <c r="Q336" s="32" t="s">
        <v>119</v>
      </c>
      <c r="R336" s="19">
        <v>8</v>
      </c>
      <c r="S336" s="32" t="s">
        <v>31</v>
      </c>
      <c r="T336" s="19">
        <v>5</v>
      </c>
      <c r="U336" s="32" t="s">
        <v>61</v>
      </c>
      <c r="V336" s="31">
        <f>LEN(U336)</f>
        <v>8</v>
      </c>
      <c r="W336" s="31" t="s">
        <v>121</v>
      </c>
      <c r="X336" s="20">
        <v>1557601</v>
      </c>
      <c r="Y336" s="18">
        <f>(X336-AA336)</f>
        <v>8841</v>
      </c>
      <c r="Z336" s="21">
        <f>Y336*100/X336</f>
        <v>0.56760364175421052</v>
      </c>
      <c r="AA336" s="22">
        <v>1548760</v>
      </c>
      <c r="AB336" s="22">
        <v>1418904</v>
      </c>
      <c r="AC336" s="23">
        <f>(AB336*100)/AA336</f>
        <v>91.61548593713681</v>
      </c>
      <c r="AD336" s="22">
        <v>1330640</v>
      </c>
      <c r="AE336" s="24">
        <v>0.93779424118900001</v>
      </c>
      <c r="AF336" s="24">
        <v>7.5150298256800002E-2</v>
      </c>
      <c r="AG336" s="22">
        <v>1325307</v>
      </c>
      <c r="AH336" s="24">
        <v>0.93403570643300005</v>
      </c>
      <c r="AI336" s="24">
        <v>1.2558570121699999</v>
      </c>
      <c r="AJ336" s="25" t="s">
        <v>1326</v>
      </c>
      <c r="AK336" s="24">
        <v>35.780799999999999</v>
      </c>
      <c r="AL336" s="24">
        <v>0.118184</v>
      </c>
      <c r="AM336" s="26">
        <v>0.19090499999999999</v>
      </c>
      <c r="AN336" s="24">
        <v>35.460099999999997</v>
      </c>
      <c r="AO336" s="24">
        <v>0.14541799999999999</v>
      </c>
      <c r="AP336" s="24">
        <v>36.339500000000001</v>
      </c>
      <c r="AQ336" s="24">
        <v>0.174258</v>
      </c>
      <c r="AR336" s="24">
        <v>36.3386</v>
      </c>
      <c r="AS336" s="24">
        <v>0.174258</v>
      </c>
    </row>
    <row r="337" spans="1:45">
      <c r="A337" s="28" t="s">
        <v>632</v>
      </c>
      <c r="B337" s="19" t="s">
        <v>364</v>
      </c>
      <c r="C337" s="16" t="s">
        <v>720</v>
      </c>
      <c r="D337" s="19" t="s">
        <v>365</v>
      </c>
      <c r="E337" s="19" t="s">
        <v>256</v>
      </c>
      <c r="F337" s="16" t="s">
        <v>1193</v>
      </c>
      <c r="G337" s="19" t="s">
        <v>17</v>
      </c>
      <c r="H337" s="19" t="s">
        <v>18</v>
      </c>
      <c r="I337" s="19" t="s">
        <v>19</v>
      </c>
      <c r="J337" s="37">
        <v>12</v>
      </c>
      <c r="K337" s="19">
        <v>30</v>
      </c>
      <c r="L337" s="19">
        <f>J337*K337</f>
        <v>360</v>
      </c>
      <c r="M337" s="19" t="s">
        <v>20</v>
      </c>
      <c r="N337" s="18" t="s">
        <v>363</v>
      </c>
      <c r="O337" s="19" t="s">
        <v>118</v>
      </c>
      <c r="P337" s="19" t="s">
        <v>117</v>
      </c>
      <c r="Q337" s="19" t="s">
        <v>119</v>
      </c>
      <c r="R337" s="19">
        <v>8</v>
      </c>
      <c r="S337" s="19" t="s">
        <v>34</v>
      </c>
      <c r="T337" s="19">
        <v>5</v>
      </c>
      <c r="U337" s="19" t="s">
        <v>213</v>
      </c>
      <c r="V337" s="19">
        <f>LEN(U337)</f>
        <v>5</v>
      </c>
      <c r="W337" s="19" t="s">
        <v>121</v>
      </c>
      <c r="X337" s="20">
        <v>2231957</v>
      </c>
      <c r="Y337" s="18">
        <f>(X337-AA337)</f>
        <v>12721</v>
      </c>
      <c r="Z337" s="21">
        <f>Y337*100/X337</f>
        <v>0.56994825617160183</v>
      </c>
      <c r="AA337" s="22">
        <v>2219236</v>
      </c>
      <c r="AB337" s="22">
        <v>2030420</v>
      </c>
      <c r="AC337" s="23">
        <f>(AB337*100)/AA337</f>
        <v>91.491846743654122</v>
      </c>
      <c r="AD337" s="22">
        <v>1940307</v>
      </c>
      <c r="AE337" s="24">
        <v>0.95561854197700002</v>
      </c>
      <c r="AF337" s="24">
        <v>0.10982536074099999</v>
      </c>
      <c r="AG337" s="22">
        <v>1934805</v>
      </c>
      <c r="AH337" s="24">
        <v>0.95290875779399997</v>
      </c>
      <c r="AI337" s="24">
        <v>1.8382601321400001</v>
      </c>
      <c r="AJ337" s="25" t="s">
        <v>1326</v>
      </c>
      <c r="AK337" s="24">
        <v>52.455100000000002</v>
      </c>
      <c r="AL337" s="24">
        <v>9.4188400000000005E-2</v>
      </c>
      <c r="AM337" s="26">
        <v>0.20868100000000001</v>
      </c>
      <c r="AN337" s="24">
        <v>52.025399999999998</v>
      </c>
      <c r="AO337" s="24">
        <v>9.9613199999999999E-2</v>
      </c>
      <c r="AP337" s="24">
        <v>52.514400000000002</v>
      </c>
      <c r="AQ337" s="24">
        <v>5.8086100000000002E-2</v>
      </c>
      <c r="AR337" s="24">
        <v>52.511099999999999</v>
      </c>
      <c r="AS337" s="24">
        <v>5.8086100000000002E-2</v>
      </c>
    </row>
    <row r="338" spans="1:45">
      <c r="A338" s="28" t="s">
        <v>633</v>
      </c>
      <c r="B338" s="19" t="s">
        <v>364</v>
      </c>
      <c r="C338" s="16" t="s">
        <v>720</v>
      </c>
      <c r="D338" s="19" t="s">
        <v>365</v>
      </c>
      <c r="E338" s="19" t="s">
        <v>256</v>
      </c>
      <c r="F338" s="16" t="s">
        <v>1193</v>
      </c>
      <c r="G338" s="19" t="s">
        <v>17</v>
      </c>
      <c r="H338" s="19" t="s">
        <v>18</v>
      </c>
      <c r="I338" s="19" t="s">
        <v>19</v>
      </c>
      <c r="J338" s="37">
        <v>115</v>
      </c>
      <c r="K338" s="19">
        <v>30</v>
      </c>
      <c r="L338" s="19">
        <f>J338*K338</f>
        <v>3450</v>
      </c>
      <c r="M338" s="19" t="s">
        <v>20</v>
      </c>
      <c r="N338" s="18" t="s">
        <v>366</v>
      </c>
      <c r="O338" s="19" t="s">
        <v>118</v>
      </c>
      <c r="P338" s="19" t="s">
        <v>117</v>
      </c>
      <c r="Q338" s="19" t="s">
        <v>119</v>
      </c>
      <c r="R338" s="19">
        <v>8</v>
      </c>
      <c r="S338" s="19" t="s">
        <v>37</v>
      </c>
      <c r="T338" s="19">
        <v>5</v>
      </c>
      <c r="U338" s="19" t="s">
        <v>163</v>
      </c>
      <c r="V338" s="19">
        <f>LEN(U338)</f>
        <v>7</v>
      </c>
      <c r="W338" s="19" t="s">
        <v>121</v>
      </c>
      <c r="X338" s="20">
        <v>2526808</v>
      </c>
      <c r="Y338" s="18">
        <f>(X338-AA338)</f>
        <v>18304</v>
      </c>
      <c r="Z338" s="21">
        <f>Y338*100/X338</f>
        <v>0.72439219758683682</v>
      </c>
      <c r="AA338" s="22">
        <v>2508504</v>
      </c>
      <c r="AB338" s="22">
        <v>2307888</v>
      </c>
      <c r="AC338" s="23">
        <f>(AB338*100)/AA338</f>
        <v>92.002564078032165</v>
      </c>
      <c r="AD338" s="22">
        <v>2185800</v>
      </c>
      <c r="AE338" s="24">
        <v>0.947099685947</v>
      </c>
      <c r="AF338" s="24">
        <v>0.12514870527999999</v>
      </c>
      <c r="AG338" s="22">
        <v>2178576</v>
      </c>
      <c r="AH338" s="24">
        <v>0.94396955138200001</v>
      </c>
      <c r="AI338" s="24">
        <v>2.0933597719099999</v>
      </c>
      <c r="AJ338" s="25" t="s">
        <v>1326</v>
      </c>
      <c r="AK338" s="24">
        <v>60.973599999999998</v>
      </c>
      <c r="AL338" s="24">
        <v>0.125775</v>
      </c>
      <c r="AM338" s="26">
        <v>0.20527400000000001</v>
      </c>
      <c r="AN338" s="24">
        <v>60.4193</v>
      </c>
      <c r="AO338" s="24">
        <v>0.12956799999999999</v>
      </c>
      <c r="AP338" s="24">
        <v>61.740099999999998</v>
      </c>
      <c r="AQ338" s="24">
        <v>0.20330100000000001</v>
      </c>
      <c r="AR338" s="24">
        <v>61.732300000000002</v>
      </c>
      <c r="AS338" s="24">
        <v>0.198461</v>
      </c>
    </row>
    <row r="339" spans="1:45">
      <c r="A339" s="28" t="s">
        <v>634</v>
      </c>
      <c r="B339" s="19" t="s">
        <v>364</v>
      </c>
      <c r="C339" s="16" t="s">
        <v>720</v>
      </c>
      <c r="D339" s="19" t="s">
        <v>365</v>
      </c>
      <c r="E339" s="19" t="s">
        <v>256</v>
      </c>
      <c r="F339" s="16" t="s">
        <v>1193</v>
      </c>
      <c r="G339" s="19" t="s">
        <v>17</v>
      </c>
      <c r="H339" s="19" t="s">
        <v>18</v>
      </c>
      <c r="I339" s="19" t="s">
        <v>19</v>
      </c>
      <c r="J339" s="37">
        <v>100</v>
      </c>
      <c r="K339" s="19">
        <v>30</v>
      </c>
      <c r="L339" s="19">
        <f>J339*K339</f>
        <v>3000</v>
      </c>
      <c r="M339" s="19" t="s">
        <v>20</v>
      </c>
      <c r="N339" s="18" t="s">
        <v>367</v>
      </c>
      <c r="O339" s="19" t="s">
        <v>118</v>
      </c>
      <c r="P339" s="19" t="s">
        <v>117</v>
      </c>
      <c r="Q339" s="19" t="s">
        <v>119</v>
      </c>
      <c r="R339" s="19">
        <v>8</v>
      </c>
      <c r="S339" s="19" t="s">
        <v>40</v>
      </c>
      <c r="T339" s="19">
        <v>6</v>
      </c>
      <c r="U339" s="19" t="s">
        <v>110</v>
      </c>
      <c r="V339" s="19">
        <f>LEN(U339)</f>
        <v>7</v>
      </c>
      <c r="W339" s="19" t="s">
        <v>121</v>
      </c>
      <c r="X339" s="20">
        <v>4004311</v>
      </c>
      <c r="Y339" s="18">
        <f>(X339-AA339)</f>
        <v>18531</v>
      </c>
      <c r="Z339" s="21">
        <f>Y339*100/X339</f>
        <v>0.46277624290420999</v>
      </c>
      <c r="AA339" s="22">
        <v>3985780</v>
      </c>
      <c r="AB339" s="22">
        <v>3594025</v>
      </c>
      <c r="AC339" s="23">
        <f>(AB339*100)/AA339</f>
        <v>90.171183557547081</v>
      </c>
      <c r="AD339" s="22">
        <v>3400724</v>
      </c>
      <c r="AE339" s="24">
        <v>0.94621601129699995</v>
      </c>
      <c r="AF339" s="24">
        <v>0.19142357826</v>
      </c>
      <c r="AG339" s="22">
        <v>3388257</v>
      </c>
      <c r="AH339" s="24">
        <v>0.94274719847499999</v>
      </c>
      <c r="AI339" s="24">
        <v>3.2009406237400002</v>
      </c>
      <c r="AJ339" s="25" t="s">
        <v>1326</v>
      </c>
      <c r="AK339" s="24">
        <v>90.628100000000003</v>
      </c>
      <c r="AL339" s="24">
        <v>7.6150599999999999E-2</v>
      </c>
      <c r="AM339" s="26">
        <v>0.20946500000000001</v>
      </c>
      <c r="AN339" s="24">
        <v>89.863900000000001</v>
      </c>
      <c r="AO339" s="24">
        <v>8.72507E-2</v>
      </c>
      <c r="AP339" s="24">
        <v>91.688599999999994</v>
      </c>
      <c r="AQ339" s="24">
        <v>6.2926599999999999E-2</v>
      </c>
      <c r="AR339" s="24">
        <v>91.6614</v>
      </c>
      <c r="AS339" s="24">
        <v>6.2926599999999999E-2</v>
      </c>
    </row>
    <row r="340" spans="1:45">
      <c r="A340" s="28" t="s">
        <v>635</v>
      </c>
      <c r="B340" s="19" t="s">
        <v>364</v>
      </c>
      <c r="C340" s="16" t="s">
        <v>720</v>
      </c>
      <c r="D340" s="19" t="s">
        <v>365</v>
      </c>
      <c r="E340" s="19" t="s">
        <v>256</v>
      </c>
      <c r="F340" s="16" t="s">
        <v>1193</v>
      </c>
      <c r="G340" s="19" t="s">
        <v>17</v>
      </c>
      <c r="H340" s="19" t="s">
        <v>18</v>
      </c>
      <c r="I340" s="19" t="s">
        <v>19</v>
      </c>
      <c r="J340" s="37">
        <v>32.5</v>
      </c>
      <c r="K340" s="19">
        <v>30</v>
      </c>
      <c r="L340" s="19">
        <f>J340*K340</f>
        <v>975</v>
      </c>
      <c r="M340" s="19" t="s">
        <v>20</v>
      </c>
      <c r="N340" s="18" t="s">
        <v>368</v>
      </c>
      <c r="O340" s="19" t="s">
        <v>118</v>
      </c>
      <c r="P340" s="19" t="s">
        <v>117</v>
      </c>
      <c r="Q340" s="19" t="s">
        <v>119</v>
      </c>
      <c r="R340" s="19">
        <v>8</v>
      </c>
      <c r="S340" s="19" t="s">
        <v>43</v>
      </c>
      <c r="T340" s="19">
        <v>6</v>
      </c>
      <c r="U340" s="19" t="s">
        <v>64</v>
      </c>
      <c r="V340" s="19">
        <f>LEN(U340)</f>
        <v>7</v>
      </c>
      <c r="W340" s="19" t="s">
        <v>121</v>
      </c>
      <c r="X340" s="20">
        <v>2081499</v>
      </c>
      <c r="Y340" s="18">
        <f>(X340-AA340)</f>
        <v>6783</v>
      </c>
      <c r="Z340" s="21">
        <f>Y340*100/X340</f>
        <v>0.32587092283013347</v>
      </c>
      <c r="AA340" s="22">
        <v>2074716</v>
      </c>
      <c r="AB340" s="22">
        <v>1891425</v>
      </c>
      <c r="AC340" s="23">
        <f>(AB340*100)/AA340</f>
        <v>91.165489638099871</v>
      </c>
      <c r="AD340" s="22">
        <v>1790592</v>
      </c>
      <c r="AE340" s="24">
        <v>0.946689400849</v>
      </c>
      <c r="AF340" s="24">
        <v>0.101690126879</v>
      </c>
      <c r="AG340" s="22">
        <v>1784807</v>
      </c>
      <c r="AH340" s="24">
        <v>0.94363086032999999</v>
      </c>
      <c r="AI340" s="24">
        <v>1.7006828251599999</v>
      </c>
      <c r="AJ340" s="25" t="s">
        <v>1326</v>
      </c>
      <c r="AK340" s="24">
        <v>48.044600000000003</v>
      </c>
      <c r="AL340" s="24">
        <v>0.10259500000000001</v>
      </c>
      <c r="AM340" s="26">
        <v>0.205926</v>
      </c>
      <c r="AN340" s="24">
        <v>47.628799999999998</v>
      </c>
      <c r="AO340" s="24">
        <v>0.114036</v>
      </c>
      <c r="AP340" s="24">
        <v>48.270600000000002</v>
      </c>
      <c r="AQ340" s="24">
        <v>0.12585299999999999</v>
      </c>
      <c r="AR340" s="24">
        <v>48.281199999999998</v>
      </c>
      <c r="AS340" s="24">
        <v>0.12585299999999999</v>
      </c>
    </row>
    <row r="341" spans="1:45">
      <c r="A341" s="28" t="s">
        <v>636</v>
      </c>
      <c r="B341" s="19" t="s">
        <v>364</v>
      </c>
      <c r="C341" s="16" t="s">
        <v>720</v>
      </c>
      <c r="D341" s="19" t="s">
        <v>365</v>
      </c>
      <c r="E341" s="19" t="s">
        <v>256</v>
      </c>
      <c r="F341" s="16" t="s">
        <v>1193</v>
      </c>
      <c r="G341" s="19" t="s">
        <v>17</v>
      </c>
      <c r="H341" s="19" t="s">
        <v>18</v>
      </c>
      <c r="I341" s="19" t="s">
        <v>19</v>
      </c>
      <c r="J341" s="37">
        <v>24.2</v>
      </c>
      <c r="K341" s="19">
        <v>30</v>
      </c>
      <c r="L341" s="19">
        <f>J341*K341</f>
        <v>726</v>
      </c>
      <c r="M341" s="19" t="s">
        <v>20</v>
      </c>
      <c r="N341" s="18" t="s">
        <v>369</v>
      </c>
      <c r="O341" s="19" t="s">
        <v>118</v>
      </c>
      <c r="P341" s="19" t="s">
        <v>117</v>
      </c>
      <c r="Q341" s="19" t="s">
        <v>119</v>
      </c>
      <c r="R341" s="19">
        <v>8</v>
      </c>
      <c r="S341" s="19" t="s">
        <v>46</v>
      </c>
      <c r="T341" s="19">
        <v>6</v>
      </c>
      <c r="U341" s="19" t="s">
        <v>111</v>
      </c>
      <c r="V341" s="19">
        <f>LEN(U341)</f>
        <v>9</v>
      </c>
      <c r="W341" s="19" t="s">
        <v>121</v>
      </c>
      <c r="X341" s="20">
        <v>4329660</v>
      </c>
      <c r="Y341" s="18">
        <f>(X341-AA341)</f>
        <v>28006</v>
      </c>
      <c r="Z341" s="21">
        <f>Y341*100/X341</f>
        <v>0.64684062951825316</v>
      </c>
      <c r="AA341" s="22">
        <v>4301654</v>
      </c>
      <c r="AB341" s="22">
        <v>3808858</v>
      </c>
      <c r="AC341" s="23">
        <f>(AB341*100)/AA341</f>
        <v>88.544034457443573</v>
      </c>
      <c r="AD341" s="22">
        <v>3611843</v>
      </c>
      <c r="AE341" s="24">
        <v>0.94827452217999997</v>
      </c>
      <c r="AF341" s="24">
        <v>0.20581459368999999</v>
      </c>
      <c r="AG341" s="22">
        <v>3598696</v>
      </c>
      <c r="AH341" s="24">
        <v>0.94482283141000001</v>
      </c>
      <c r="AI341" s="24">
        <v>3.44007621597</v>
      </c>
      <c r="AJ341" s="25" t="s">
        <v>1326</v>
      </c>
      <c r="AK341" s="24">
        <v>96.427999999999997</v>
      </c>
      <c r="AL341" s="24">
        <v>8.0639600000000006E-2</v>
      </c>
      <c r="AM341" s="26">
        <v>0.20916399999999999</v>
      </c>
      <c r="AN341" s="24">
        <v>95.576300000000003</v>
      </c>
      <c r="AO341" s="24">
        <v>9.4620599999999999E-2</v>
      </c>
      <c r="AP341" s="24">
        <v>97.561099999999996</v>
      </c>
      <c r="AQ341" s="24">
        <v>0.10165100000000001</v>
      </c>
      <c r="AR341" s="24">
        <v>97.561499999999995</v>
      </c>
      <c r="AS341" s="24">
        <v>0.10165100000000001</v>
      </c>
    </row>
    <row r="342" spans="1:45">
      <c r="A342" s="28" t="s">
        <v>637</v>
      </c>
      <c r="B342" s="19" t="s">
        <v>364</v>
      </c>
      <c r="C342" s="16" t="s">
        <v>720</v>
      </c>
      <c r="D342" s="19" t="s">
        <v>365</v>
      </c>
      <c r="E342" s="19" t="s">
        <v>256</v>
      </c>
      <c r="F342" s="16" t="s">
        <v>1193</v>
      </c>
      <c r="G342" s="19" t="s">
        <v>17</v>
      </c>
      <c r="H342" s="19" t="s">
        <v>18</v>
      </c>
      <c r="I342" s="19" t="s">
        <v>19</v>
      </c>
      <c r="J342" s="37">
        <v>41</v>
      </c>
      <c r="K342" s="19">
        <v>30</v>
      </c>
      <c r="L342" s="19">
        <f>J342*K342</f>
        <v>1230</v>
      </c>
      <c r="M342" s="19" t="s">
        <v>20</v>
      </c>
      <c r="N342" s="18" t="s">
        <v>370</v>
      </c>
      <c r="O342" s="19" t="s">
        <v>118</v>
      </c>
      <c r="P342" s="19" t="s">
        <v>117</v>
      </c>
      <c r="Q342" s="19" t="s">
        <v>119</v>
      </c>
      <c r="R342" s="19">
        <v>8</v>
      </c>
      <c r="S342" s="19" t="s">
        <v>24</v>
      </c>
      <c r="T342" s="19">
        <v>6</v>
      </c>
      <c r="U342" s="19" t="s">
        <v>65</v>
      </c>
      <c r="V342" s="19">
        <f>LEN(U342)</f>
        <v>5</v>
      </c>
      <c r="W342" s="19" t="s">
        <v>121</v>
      </c>
      <c r="X342" s="20">
        <v>3488757</v>
      </c>
      <c r="Y342" s="18">
        <f>(X342-AA342)</f>
        <v>26514</v>
      </c>
      <c r="Z342" s="21">
        <f>Y342*100/X342</f>
        <v>0.75998414334962283</v>
      </c>
      <c r="AA342" s="22">
        <v>3462243</v>
      </c>
      <c r="AB342" s="22">
        <v>3191963</v>
      </c>
      <c r="AC342" s="23">
        <f>(AB342*100)/AA342</f>
        <v>92.193499994078977</v>
      </c>
      <c r="AD342" s="22">
        <v>3033855</v>
      </c>
      <c r="AE342" s="24">
        <v>0.95046684438399998</v>
      </c>
      <c r="AF342" s="24">
        <v>0.174662215422</v>
      </c>
      <c r="AG342" s="22">
        <v>3022642</v>
      </c>
      <c r="AH342" s="24">
        <v>0.94695395905299995</v>
      </c>
      <c r="AI342" s="24">
        <v>2.92054121997</v>
      </c>
      <c r="AJ342" s="25" t="s">
        <v>1326</v>
      </c>
      <c r="AK342" s="24">
        <v>84.338899999999995</v>
      </c>
      <c r="AL342" s="24">
        <v>0.14438400000000001</v>
      </c>
      <c r="AM342" s="26">
        <v>0.20605499999999999</v>
      </c>
      <c r="AN342" s="24">
        <v>83.546599999999998</v>
      </c>
      <c r="AO342" s="24">
        <v>0.16364500000000001</v>
      </c>
      <c r="AP342" s="24">
        <v>84.872399999999999</v>
      </c>
      <c r="AQ342" s="24">
        <v>0.18393899999999999</v>
      </c>
      <c r="AR342" s="24">
        <v>84.877200000000002</v>
      </c>
      <c r="AS342" s="24">
        <v>0.18393899999999999</v>
      </c>
    </row>
    <row r="343" spans="1:45">
      <c r="A343" s="28" t="s">
        <v>638</v>
      </c>
      <c r="B343" s="19" t="s">
        <v>364</v>
      </c>
      <c r="C343" s="16" t="s">
        <v>720</v>
      </c>
      <c r="D343" s="19" t="s">
        <v>365</v>
      </c>
      <c r="E343" s="19" t="s">
        <v>256</v>
      </c>
      <c r="F343" s="16" t="s">
        <v>1193</v>
      </c>
      <c r="G343" s="19" t="s">
        <v>17</v>
      </c>
      <c r="H343" s="19" t="s">
        <v>18</v>
      </c>
      <c r="I343" s="19" t="s">
        <v>19</v>
      </c>
      <c r="J343" s="37">
        <v>48</v>
      </c>
      <c r="K343" s="19">
        <v>30</v>
      </c>
      <c r="L343" s="19">
        <f>J343*K343</f>
        <v>1440</v>
      </c>
      <c r="M343" s="19" t="s">
        <v>20</v>
      </c>
      <c r="N343" s="18" t="s">
        <v>371</v>
      </c>
      <c r="O343" s="19" t="s">
        <v>1267</v>
      </c>
      <c r="P343" s="19" t="s">
        <v>1278</v>
      </c>
      <c r="Q343" s="19" t="s">
        <v>1268</v>
      </c>
      <c r="R343" s="19" t="s">
        <v>1269</v>
      </c>
      <c r="S343" s="19" t="s">
        <v>1270</v>
      </c>
      <c r="T343" s="19" t="s">
        <v>1271</v>
      </c>
      <c r="U343" s="19" t="s">
        <v>1272</v>
      </c>
      <c r="V343" s="19" t="s">
        <v>1279</v>
      </c>
      <c r="W343" s="19" t="s">
        <v>1280</v>
      </c>
      <c r="X343" s="20">
        <v>2836775</v>
      </c>
      <c r="Y343" s="18">
        <f>(X343-AA343)</f>
        <v>9249</v>
      </c>
      <c r="Z343" s="21">
        <f>Y343*100/X343</f>
        <v>0.32603925231997605</v>
      </c>
      <c r="AA343" s="22">
        <v>2827526</v>
      </c>
      <c r="AB343" s="22">
        <v>2692382</v>
      </c>
      <c r="AC343" s="23">
        <f>(AB343*100)/AA343</f>
        <v>95.220415302989252</v>
      </c>
      <c r="AD343" s="22">
        <v>2574851</v>
      </c>
      <c r="AE343" s="24">
        <v>0.95634683339899995</v>
      </c>
      <c r="AF343" s="24">
        <v>0.16751090372999999</v>
      </c>
      <c r="AG343" s="22">
        <v>2564890</v>
      </c>
      <c r="AH343" s="24">
        <v>0.95264713551000002</v>
      </c>
      <c r="AI343" s="24">
        <v>2.7876578300000001</v>
      </c>
      <c r="AJ343" s="25" t="s">
        <v>1326</v>
      </c>
      <c r="AK343" s="24">
        <v>79.802899999999994</v>
      </c>
      <c r="AL343" s="24">
        <v>0.111328</v>
      </c>
      <c r="AM343" s="26">
        <v>0.211926</v>
      </c>
      <c r="AN343" s="24">
        <v>79.029700000000005</v>
      </c>
      <c r="AO343" s="24">
        <v>0.12370399999999999</v>
      </c>
      <c r="AP343" s="24">
        <v>80.729299999999995</v>
      </c>
      <c r="AQ343" s="24">
        <v>0.121013</v>
      </c>
      <c r="AR343" s="24">
        <v>80.727500000000006</v>
      </c>
      <c r="AS343" s="24">
        <v>0.121013</v>
      </c>
    </row>
    <row r="344" spans="1:45">
      <c r="A344" s="28" t="s">
        <v>639</v>
      </c>
      <c r="B344" s="19" t="s">
        <v>364</v>
      </c>
      <c r="C344" s="16" t="s">
        <v>720</v>
      </c>
      <c r="D344" s="19" t="s">
        <v>365</v>
      </c>
      <c r="E344" s="19" t="s">
        <v>256</v>
      </c>
      <c r="F344" s="16" t="s">
        <v>1193</v>
      </c>
      <c r="G344" s="19" t="s">
        <v>17</v>
      </c>
      <c r="H344" s="19" t="s">
        <v>18</v>
      </c>
      <c r="I344" s="19" t="s">
        <v>19</v>
      </c>
      <c r="J344" s="37">
        <v>30</v>
      </c>
      <c r="K344" s="19">
        <v>30</v>
      </c>
      <c r="L344" s="19">
        <f>J344*K344</f>
        <v>900</v>
      </c>
      <c r="M344" s="19" t="s">
        <v>20</v>
      </c>
      <c r="N344" s="18" t="s">
        <v>372</v>
      </c>
      <c r="O344" s="19" t="s">
        <v>118</v>
      </c>
      <c r="P344" s="19" t="s">
        <v>117</v>
      </c>
      <c r="Q344" s="19" t="s">
        <v>119</v>
      </c>
      <c r="R344" s="19">
        <v>8</v>
      </c>
      <c r="S344" s="19" t="s">
        <v>31</v>
      </c>
      <c r="T344" s="19">
        <v>6</v>
      </c>
      <c r="U344" s="19" t="s">
        <v>166</v>
      </c>
      <c r="V344" s="19">
        <f>LEN(U344)</f>
        <v>9</v>
      </c>
      <c r="W344" s="19" t="s">
        <v>121</v>
      </c>
      <c r="X344" s="20">
        <v>2513668</v>
      </c>
      <c r="Y344" s="18">
        <f>(X344-AA344)</f>
        <v>20366</v>
      </c>
      <c r="Z344" s="21">
        <f>Y344*100/X344</f>
        <v>0.81021041760487067</v>
      </c>
      <c r="AA344" s="22">
        <v>2493302</v>
      </c>
      <c r="AB344" s="22">
        <v>2288821</v>
      </c>
      <c r="AC344" s="23">
        <f>(AB344*100)/AA344</f>
        <v>91.798787310963533</v>
      </c>
      <c r="AD344" s="22">
        <v>2174022</v>
      </c>
      <c r="AE344" s="24">
        <v>0.94984360943900004</v>
      </c>
      <c r="AF344" s="24">
        <v>0.123666067267</v>
      </c>
      <c r="AG344" s="22">
        <v>2166276</v>
      </c>
      <c r="AH344" s="24">
        <v>0.94645933430399998</v>
      </c>
      <c r="AI344" s="24">
        <v>2.06838205149</v>
      </c>
      <c r="AJ344" s="25" t="s">
        <v>1326</v>
      </c>
      <c r="AK344" s="24">
        <v>59.177300000000002</v>
      </c>
      <c r="AL344" s="24">
        <v>9.2229500000000006E-2</v>
      </c>
      <c r="AM344" s="26">
        <v>0.20432400000000001</v>
      </c>
      <c r="AN344" s="24">
        <v>58.661999999999999</v>
      </c>
      <c r="AO344" s="24">
        <v>0.105319</v>
      </c>
      <c r="AP344" s="24">
        <v>59.564399999999999</v>
      </c>
      <c r="AQ344" s="24">
        <v>0.111332</v>
      </c>
      <c r="AR344" s="24">
        <v>59.5563</v>
      </c>
      <c r="AS344" s="24">
        <v>0.111332</v>
      </c>
    </row>
    <row r="345" spans="1:45">
      <c r="A345" s="28" t="s">
        <v>640</v>
      </c>
      <c r="B345" s="19" t="s">
        <v>364</v>
      </c>
      <c r="C345" s="16" t="s">
        <v>720</v>
      </c>
      <c r="D345" s="19" t="s">
        <v>365</v>
      </c>
      <c r="E345" s="19" t="s">
        <v>256</v>
      </c>
      <c r="F345" s="16" t="s">
        <v>1193</v>
      </c>
      <c r="G345" s="19" t="s">
        <v>17</v>
      </c>
      <c r="H345" s="19" t="s">
        <v>18</v>
      </c>
      <c r="I345" s="19" t="s">
        <v>19</v>
      </c>
      <c r="J345" s="37">
        <v>75</v>
      </c>
      <c r="K345" s="19">
        <v>30</v>
      </c>
      <c r="L345" s="19">
        <f>J345*K345</f>
        <v>2250</v>
      </c>
      <c r="M345" s="19" t="s">
        <v>20</v>
      </c>
      <c r="N345" s="18" t="s">
        <v>373</v>
      </c>
      <c r="O345" s="19" t="s">
        <v>118</v>
      </c>
      <c r="P345" s="19" t="s">
        <v>117</v>
      </c>
      <c r="Q345" s="19" t="s">
        <v>119</v>
      </c>
      <c r="R345" s="19">
        <v>8</v>
      </c>
      <c r="S345" s="19" t="s">
        <v>34</v>
      </c>
      <c r="T345" s="19">
        <v>6</v>
      </c>
      <c r="U345" s="19" t="s">
        <v>167</v>
      </c>
      <c r="V345" s="19">
        <f>LEN(U345)</f>
        <v>5</v>
      </c>
      <c r="W345" s="19" t="s">
        <v>121</v>
      </c>
      <c r="X345" s="20">
        <v>2521307</v>
      </c>
      <c r="Y345" s="18">
        <f>(X345-AA345)</f>
        <v>12199</v>
      </c>
      <c r="Z345" s="21">
        <f>Y345*100/X345</f>
        <v>0.48383635947546255</v>
      </c>
      <c r="AA345" s="22">
        <v>2509108</v>
      </c>
      <c r="AB345" s="22">
        <v>2307824</v>
      </c>
      <c r="AC345" s="23">
        <f>(AB345*100)/AA345</f>
        <v>91.977866237722722</v>
      </c>
      <c r="AD345" s="22">
        <v>2202439</v>
      </c>
      <c r="AE345" s="24">
        <v>0.95433577257199997</v>
      </c>
      <c r="AF345" s="24">
        <v>0.12546837914600001</v>
      </c>
      <c r="AG345" s="22">
        <v>2194887</v>
      </c>
      <c r="AH345" s="24">
        <v>0.95106342598000004</v>
      </c>
      <c r="AI345" s="24">
        <v>2.0987069626000001</v>
      </c>
      <c r="AJ345" s="25" t="s">
        <v>1326</v>
      </c>
      <c r="AK345" s="24">
        <v>59.700899999999997</v>
      </c>
      <c r="AL345" s="24">
        <v>9.1739799999999996E-2</v>
      </c>
      <c r="AM345" s="26">
        <v>0.22445899999999999</v>
      </c>
      <c r="AN345" s="24">
        <v>59.188600000000001</v>
      </c>
      <c r="AO345" s="24">
        <v>9.1688500000000006E-2</v>
      </c>
      <c r="AP345" s="24">
        <v>59.728299999999997</v>
      </c>
      <c r="AQ345" s="24">
        <v>0.15005599999999999</v>
      </c>
      <c r="AR345" s="24">
        <v>59.720100000000002</v>
      </c>
      <c r="AS345" s="24">
        <v>0.15005599999999999</v>
      </c>
    </row>
    <row r="346" spans="1:45">
      <c r="A346" s="28" t="s">
        <v>641</v>
      </c>
      <c r="B346" s="19" t="s">
        <v>364</v>
      </c>
      <c r="C346" s="16" t="s">
        <v>720</v>
      </c>
      <c r="D346" s="19" t="s">
        <v>365</v>
      </c>
      <c r="E346" s="19" t="s">
        <v>256</v>
      </c>
      <c r="F346" s="16" t="s">
        <v>1193</v>
      </c>
      <c r="G346" s="19" t="s">
        <v>17</v>
      </c>
      <c r="H346" s="19" t="s">
        <v>18</v>
      </c>
      <c r="I346" s="19" t="s">
        <v>19</v>
      </c>
      <c r="J346" s="37">
        <v>43.5</v>
      </c>
      <c r="K346" s="19">
        <v>30</v>
      </c>
      <c r="L346" s="19">
        <f>J346*K346</f>
        <v>1305</v>
      </c>
      <c r="M346" s="19" t="s">
        <v>20</v>
      </c>
      <c r="N346" s="18" t="s">
        <v>374</v>
      </c>
      <c r="O346" s="19" t="s">
        <v>118</v>
      </c>
      <c r="P346" s="19" t="s">
        <v>117</v>
      </c>
      <c r="Q346" s="19" t="s">
        <v>119</v>
      </c>
      <c r="R346" s="19">
        <v>8</v>
      </c>
      <c r="S346" s="19" t="s">
        <v>37</v>
      </c>
      <c r="T346" s="19">
        <v>6</v>
      </c>
      <c r="U346" s="19" t="s">
        <v>168</v>
      </c>
      <c r="V346" s="19">
        <f>LEN(U346)</f>
        <v>10</v>
      </c>
      <c r="W346" s="19" t="s">
        <v>121</v>
      </c>
      <c r="X346" s="20">
        <v>3376260</v>
      </c>
      <c r="Y346" s="18">
        <f>(X346-AA346)</f>
        <v>12731</v>
      </c>
      <c r="Z346" s="21">
        <f>Y346*100/X346</f>
        <v>0.37707404050635912</v>
      </c>
      <c r="AA346" s="22">
        <v>3363529</v>
      </c>
      <c r="AB346" s="22">
        <v>3089121</v>
      </c>
      <c r="AC346" s="23">
        <f>(AB346*100)/AA346</f>
        <v>91.841663919056444</v>
      </c>
      <c r="AD346" s="22">
        <v>2930148</v>
      </c>
      <c r="AE346" s="24">
        <v>0.94853778793400001</v>
      </c>
      <c r="AF346" s="24">
        <v>0.168069598283</v>
      </c>
      <c r="AG346" s="22">
        <v>2918231</v>
      </c>
      <c r="AH346" s="24">
        <v>0.94468005623600004</v>
      </c>
      <c r="AI346" s="24">
        <v>2.8084123894399999</v>
      </c>
      <c r="AJ346" s="25" t="s">
        <v>1326</v>
      </c>
      <c r="AK346" s="24">
        <v>79.214600000000004</v>
      </c>
      <c r="AL346" s="24">
        <v>9.2719300000000004E-2</v>
      </c>
      <c r="AM346" s="26">
        <v>0.20718300000000001</v>
      </c>
      <c r="AN346" s="24">
        <v>78.537300000000002</v>
      </c>
      <c r="AO346" s="24">
        <v>9.2798000000000005E-2</v>
      </c>
      <c r="AP346" s="24">
        <v>80.361800000000002</v>
      </c>
      <c r="AQ346" s="24">
        <v>1.9362000000000001E-2</v>
      </c>
      <c r="AR346" s="24">
        <v>80.349999999999994</v>
      </c>
      <c r="AS346" s="24">
        <v>1.9362000000000001E-2</v>
      </c>
    </row>
    <row r="347" spans="1:45">
      <c r="A347" s="28" t="s">
        <v>936</v>
      </c>
      <c r="B347" s="19" t="s">
        <v>856</v>
      </c>
      <c r="C347" s="19" t="s">
        <v>855</v>
      </c>
      <c r="D347" s="19" t="s">
        <v>867</v>
      </c>
      <c r="E347" s="19" t="s">
        <v>78</v>
      </c>
      <c r="F347" s="16" t="s">
        <v>1191</v>
      </c>
      <c r="G347" s="19" t="s">
        <v>139</v>
      </c>
      <c r="H347" s="32" t="s">
        <v>18</v>
      </c>
      <c r="I347" s="44" t="s">
        <v>19</v>
      </c>
      <c r="J347" s="30">
        <v>71</v>
      </c>
      <c r="K347" s="19">
        <v>45</v>
      </c>
      <c r="L347" s="19">
        <f>J347*K347</f>
        <v>3195</v>
      </c>
      <c r="M347" s="19" t="s">
        <v>20</v>
      </c>
      <c r="N347" s="18" t="s">
        <v>813</v>
      </c>
      <c r="O347" s="19" t="s">
        <v>754</v>
      </c>
      <c r="P347" s="19" t="s">
        <v>878</v>
      </c>
      <c r="Q347" s="19" t="s">
        <v>752</v>
      </c>
      <c r="R347" s="19">
        <v>7</v>
      </c>
      <c r="S347" s="33" t="s">
        <v>24</v>
      </c>
      <c r="T347" s="33">
        <v>5</v>
      </c>
      <c r="U347" s="33" t="s">
        <v>70</v>
      </c>
      <c r="V347" s="31">
        <f>LEN(U347)</f>
        <v>7</v>
      </c>
      <c r="W347" s="19" t="s">
        <v>877</v>
      </c>
      <c r="X347" s="20">
        <v>4075778</v>
      </c>
      <c r="Y347" s="18">
        <f>(X347-AA347)</f>
        <v>17393</v>
      </c>
      <c r="Z347" s="21">
        <f>Y347*100/X347</f>
        <v>0.4267406124671167</v>
      </c>
      <c r="AA347" s="22">
        <v>4058385</v>
      </c>
      <c r="AB347" s="22">
        <v>3982133</v>
      </c>
      <c r="AC347" s="23">
        <f>(AB347*100)/AA347</f>
        <v>98.121124535991527</v>
      </c>
      <c r="AD347" s="22">
        <v>3762325</v>
      </c>
      <c r="AE347" s="24">
        <v>0.94480144184000003</v>
      </c>
      <c r="AF347" s="24">
        <v>0.26936259333700002</v>
      </c>
      <c r="AG347" s="22">
        <v>3715002</v>
      </c>
      <c r="AH347" s="24">
        <v>0.93291760973299998</v>
      </c>
      <c r="AI347" s="24">
        <v>4.4444495598599998</v>
      </c>
      <c r="AJ347" s="25" t="s">
        <v>1326</v>
      </c>
      <c r="AK347" s="24">
        <v>125.033</v>
      </c>
      <c r="AL347" s="24">
        <v>0.14291499999999999</v>
      </c>
      <c r="AM347" s="26">
        <v>0.261878</v>
      </c>
      <c r="AN347" s="24">
        <v>123.566</v>
      </c>
      <c r="AO347" s="24">
        <v>0.14985599999999999</v>
      </c>
      <c r="AP347" s="24">
        <v>131.358</v>
      </c>
      <c r="AQ347" s="24">
        <v>0.140375</v>
      </c>
      <c r="AR347" s="24">
        <v>131.34700000000001</v>
      </c>
      <c r="AS347" s="24">
        <v>0.15005599999999999</v>
      </c>
    </row>
    <row r="348" spans="1:45">
      <c r="A348" s="28" t="s">
        <v>937</v>
      </c>
      <c r="B348" s="19" t="s">
        <v>856</v>
      </c>
      <c r="C348" s="19" t="s">
        <v>855</v>
      </c>
      <c r="D348" s="19" t="s">
        <v>867</v>
      </c>
      <c r="E348" s="19" t="s">
        <v>78</v>
      </c>
      <c r="F348" s="16" t="s">
        <v>1191</v>
      </c>
      <c r="G348" s="19" t="s">
        <v>139</v>
      </c>
      <c r="H348" s="32" t="s">
        <v>18</v>
      </c>
      <c r="I348" s="44" t="s">
        <v>19</v>
      </c>
      <c r="J348" s="30">
        <v>130</v>
      </c>
      <c r="K348" s="19">
        <v>40</v>
      </c>
      <c r="L348" s="19">
        <f>J348*K348</f>
        <v>5200</v>
      </c>
      <c r="M348" s="19" t="s">
        <v>20</v>
      </c>
      <c r="N348" s="18" t="s">
        <v>814</v>
      </c>
      <c r="O348" s="19" t="s">
        <v>754</v>
      </c>
      <c r="P348" s="19" t="s">
        <v>878</v>
      </c>
      <c r="Q348" s="19" t="s">
        <v>752</v>
      </c>
      <c r="R348" s="19">
        <v>7</v>
      </c>
      <c r="S348" s="33" t="s">
        <v>28</v>
      </c>
      <c r="T348" s="33">
        <v>5</v>
      </c>
      <c r="U348" s="33" t="s">
        <v>104</v>
      </c>
      <c r="V348" s="31">
        <f>LEN(U348)</f>
        <v>6</v>
      </c>
      <c r="W348" s="19" t="s">
        <v>877</v>
      </c>
      <c r="X348" s="20">
        <v>4711313</v>
      </c>
      <c r="Y348" s="18">
        <f>(X348-AA348)</f>
        <v>19951</v>
      </c>
      <c r="Z348" s="21">
        <f>Y348*100/X348</f>
        <v>0.42347006025708755</v>
      </c>
      <c r="AA348" s="22">
        <v>4691362</v>
      </c>
      <c r="AB348" s="22">
        <v>4613263</v>
      </c>
      <c r="AC348" s="23">
        <f>(AB348*100)/AA348</f>
        <v>98.335259568543208</v>
      </c>
      <c r="AD348" s="22">
        <v>4415129</v>
      </c>
      <c r="AE348" s="24">
        <v>0.95705122382999996</v>
      </c>
      <c r="AF348" s="24">
        <v>0.32023195464900001</v>
      </c>
      <c r="AG348" s="22">
        <v>4362389</v>
      </c>
      <c r="AH348" s="24">
        <v>0.94561896861299999</v>
      </c>
      <c r="AI348" s="24">
        <v>5.29240045376</v>
      </c>
      <c r="AJ348" s="25" t="s">
        <v>1326</v>
      </c>
      <c r="AK348" s="24">
        <v>144.232</v>
      </c>
      <c r="AL348" s="24">
        <v>7.4763099999999999E-2</v>
      </c>
      <c r="AM348" s="26">
        <v>0.26995400000000003</v>
      </c>
      <c r="AN348" s="24">
        <v>142.631</v>
      </c>
      <c r="AO348" s="24">
        <v>9.1688500000000006E-2</v>
      </c>
      <c r="AP348" s="24">
        <v>149.679</v>
      </c>
      <c r="AQ348" s="24">
        <v>6.7767099999999997E-2</v>
      </c>
      <c r="AR348" s="24">
        <v>149.68100000000001</v>
      </c>
      <c r="AS348" s="24">
        <v>6.7767099999999997E-2</v>
      </c>
    </row>
    <row r="349" spans="1:45">
      <c r="A349" s="28" t="s">
        <v>938</v>
      </c>
      <c r="B349" s="19" t="s">
        <v>856</v>
      </c>
      <c r="C349" s="19" t="s">
        <v>855</v>
      </c>
      <c r="D349" s="19" t="s">
        <v>867</v>
      </c>
      <c r="E349" s="19" t="s">
        <v>78</v>
      </c>
      <c r="F349" s="16" t="s">
        <v>1191</v>
      </c>
      <c r="G349" s="19" t="s">
        <v>139</v>
      </c>
      <c r="H349" s="32" t="s">
        <v>18</v>
      </c>
      <c r="I349" s="44" t="s">
        <v>19</v>
      </c>
      <c r="J349" s="30">
        <v>71</v>
      </c>
      <c r="K349" s="19">
        <v>45</v>
      </c>
      <c r="L349" s="19">
        <f>J349*K349</f>
        <v>3195</v>
      </c>
      <c r="M349" s="19" t="s">
        <v>20</v>
      </c>
      <c r="N349" s="18" t="s">
        <v>815</v>
      </c>
      <c r="O349" s="19" t="s">
        <v>754</v>
      </c>
      <c r="P349" s="19" t="s">
        <v>878</v>
      </c>
      <c r="Q349" s="19" t="s">
        <v>752</v>
      </c>
      <c r="R349" s="19">
        <v>7</v>
      </c>
      <c r="S349" s="33" t="s">
        <v>31</v>
      </c>
      <c r="T349" s="33">
        <v>5</v>
      </c>
      <c r="U349" s="33" t="s">
        <v>61</v>
      </c>
      <c r="V349" s="31">
        <f>LEN(U349)</f>
        <v>8</v>
      </c>
      <c r="W349" s="19" t="s">
        <v>877</v>
      </c>
      <c r="X349" s="20">
        <v>2891126</v>
      </c>
      <c r="Y349" s="18">
        <f>(X349-AA349)</f>
        <v>19403</v>
      </c>
      <c r="Z349" s="21">
        <f>Y349*100/X349</f>
        <v>0.67112260067530782</v>
      </c>
      <c r="AA349" s="22">
        <v>2871723</v>
      </c>
      <c r="AB349" s="22">
        <v>2826198</v>
      </c>
      <c r="AC349" s="23">
        <f>(AB349*100)/AA349</f>
        <v>98.414714789692454</v>
      </c>
      <c r="AD349" s="22">
        <v>2714695</v>
      </c>
      <c r="AE349" s="24">
        <v>0.96054664252099997</v>
      </c>
      <c r="AF349" s="24">
        <v>0.19571405043099999</v>
      </c>
      <c r="AG349" s="22">
        <v>2687024</v>
      </c>
      <c r="AH349" s="24">
        <v>0.95075575030500004</v>
      </c>
      <c r="AI349" s="24">
        <v>3.2385404392099999</v>
      </c>
      <c r="AJ349" s="25" t="s">
        <v>1326</v>
      </c>
      <c r="AK349" s="24">
        <v>92.955299999999994</v>
      </c>
      <c r="AL349" s="24">
        <v>0.113777</v>
      </c>
      <c r="AM349" s="26">
        <v>0.277028</v>
      </c>
      <c r="AN349" s="24">
        <v>91.880899999999997</v>
      </c>
      <c r="AO349" s="24">
        <v>0.116017</v>
      </c>
      <c r="AP349" s="24">
        <v>96.626099999999994</v>
      </c>
      <c r="AQ349" s="24">
        <v>8.7129100000000001E-2</v>
      </c>
      <c r="AR349" s="24">
        <v>96.629300000000001</v>
      </c>
      <c r="AS349" s="24">
        <v>8.7129100000000001E-2</v>
      </c>
    </row>
    <row r="350" spans="1:45">
      <c r="A350" s="28" t="s">
        <v>939</v>
      </c>
      <c r="B350" s="19" t="s">
        <v>856</v>
      </c>
      <c r="C350" s="19" t="s">
        <v>855</v>
      </c>
      <c r="D350" s="19" t="s">
        <v>867</v>
      </c>
      <c r="E350" s="19" t="s">
        <v>78</v>
      </c>
      <c r="F350" s="16" t="s">
        <v>1191</v>
      </c>
      <c r="G350" s="19" t="s">
        <v>139</v>
      </c>
      <c r="H350" s="32" t="s">
        <v>18</v>
      </c>
      <c r="I350" s="44" t="s">
        <v>19</v>
      </c>
      <c r="J350" s="30">
        <v>71</v>
      </c>
      <c r="K350" s="19">
        <v>45</v>
      </c>
      <c r="L350" s="19">
        <f>J350*K350</f>
        <v>3195</v>
      </c>
      <c r="M350" s="19" t="s">
        <v>20</v>
      </c>
      <c r="N350" s="18" t="s">
        <v>816</v>
      </c>
      <c r="O350" s="19" t="s">
        <v>754</v>
      </c>
      <c r="P350" s="19" t="s">
        <v>878</v>
      </c>
      <c r="Q350" s="19" t="s">
        <v>752</v>
      </c>
      <c r="R350" s="19">
        <v>7</v>
      </c>
      <c r="S350" s="33" t="s">
        <v>34</v>
      </c>
      <c r="T350" s="33">
        <v>5</v>
      </c>
      <c r="U350" s="33" t="s">
        <v>213</v>
      </c>
      <c r="V350" s="31">
        <f>LEN(U350)</f>
        <v>5</v>
      </c>
      <c r="W350" s="19" t="s">
        <v>877</v>
      </c>
      <c r="X350" s="20">
        <v>3175775</v>
      </c>
      <c r="Y350" s="18">
        <f>(X350-AA350)</f>
        <v>9442</v>
      </c>
      <c r="Z350" s="21">
        <f>Y350*100/X350</f>
        <v>0.2973132542450268</v>
      </c>
      <c r="AA350" s="22">
        <v>3166333</v>
      </c>
      <c r="AB350" s="22">
        <v>3114647</v>
      </c>
      <c r="AC350" s="23">
        <f>(AB350*100)/AA350</f>
        <v>98.367638526964782</v>
      </c>
      <c r="AD350" s="22">
        <v>2985097</v>
      </c>
      <c r="AE350" s="24">
        <v>0.95840620140900001</v>
      </c>
      <c r="AF350" s="24">
        <v>0.21638665295500001</v>
      </c>
      <c r="AG350" s="22">
        <v>2953032</v>
      </c>
      <c r="AH350" s="24">
        <v>0.948111294795</v>
      </c>
      <c r="AI350" s="24">
        <v>3.5782917586299998</v>
      </c>
      <c r="AJ350" s="25" t="s">
        <v>1326</v>
      </c>
      <c r="AK350" s="24">
        <v>101.42</v>
      </c>
      <c r="AL350" s="24">
        <v>0.105615</v>
      </c>
      <c r="AM350" s="26">
        <v>0.265789</v>
      </c>
      <c r="AN350" s="24">
        <v>100.322</v>
      </c>
      <c r="AO350" s="24">
        <v>0.109915</v>
      </c>
      <c r="AP350" s="24">
        <v>105.50700000000001</v>
      </c>
      <c r="AQ350" s="24">
        <v>0.111332</v>
      </c>
      <c r="AR350" s="24">
        <v>105.511</v>
      </c>
      <c r="AS350" s="24">
        <v>0.111332</v>
      </c>
    </row>
    <row r="351" spans="1:45">
      <c r="A351" s="28" t="s">
        <v>940</v>
      </c>
      <c r="B351" s="19" t="s">
        <v>856</v>
      </c>
      <c r="C351" s="19" t="s">
        <v>855</v>
      </c>
      <c r="D351" s="19" t="s">
        <v>867</v>
      </c>
      <c r="E351" s="19" t="s">
        <v>78</v>
      </c>
      <c r="F351" s="16" t="s">
        <v>1191</v>
      </c>
      <c r="G351" s="19" t="s">
        <v>139</v>
      </c>
      <c r="H351" s="32" t="s">
        <v>18</v>
      </c>
      <c r="I351" s="44" t="s">
        <v>19</v>
      </c>
      <c r="J351" s="30">
        <v>71</v>
      </c>
      <c r="K351" s="19">
        <v>45</v>
      </c>
      <c r="L351" s="19">
        <f>J351*K351</f>
        <v>3195</v>
      </c>
      <c r="M351" s="19" t="s">
        <v>20</v>
      </c>
      <c r="N351" s="18" t="s">
        <v>817</v>
      </c>
      <c r="O351" s="19" t="s">
        <v>754</v>
      </c>
      <c r="P351" s="19" t="s">
        <v>878</v>
      </c>
      <c r="Q351" s="19" t="s">
        <v>752</v>
      </c>
      <c r="R351" s="19">
        <v>7</v>
      </c>
      <c r="S351" s="33" t="s">
        <v>37</v>
      </c>
      <c r="T351" s="33">
        <v>5</v>
      </c>
      <c r="U351" s="33" t="s">
        <v>163</v>
      </c>
      <c r="V351" s="31">
        <f>LEN(U351)</f>
        <v>7</v>
      </c>
      <c r="W351" s="19" t="s">
        <v>877</v>
      </c>
      <c r="X351" s="20">
        <v>3457689</v>
      </c>
      <c r="Y351" s="18">
        <f>(X351-AA351)</f>
        <v>13699</v>
      </c>
      <c r="Z351" s="21">
        <f>Y351*100/X351</f>
        <v>0.39618947800105792</v>
      </c>
      <c r="AA351" s="22">
        <v>3443990</v>
      </c>
      <c r="AB351" s="22">
        <v>3393978</v>
      </c>
      <c r="AC351" s="23">
        <f>(AB351*100)/AA351</f>
        <v>98.547847119184439</v>
      </c>
      <c r="AD351" s="22">
        <v>3258870</v>
      </c>
      <c r="AE351" s="24">
        <v>0.96019184567500004</v>
      </c>
      <c r="AF351" s="24">
        <v>0.23544008844600001</v>
      </c>
      <c r="AG351" s="22">
        <v>3227405</v>
      </c>
      <c r="AH351" s="24">
        <v>0.95092101363100001</v>
      </c>
      <c r="AI351" s="24">
        <v>3.8979472193000002</v>
      </c>
      <c r="AJ351" s="25" t="s">
        <v>1326</v>
      </c>
      <c r="AK351" s="24">
        <v>111.26600000000001</v>
      </c>
      <c r="AL351" s="24">
        <v>0.110267</v>
      </c>
      <c r="AM351" s="26">
        <v>0.26561600000000002</v>
      </c>
      <c r="AN351" s="24">
        <v>109.99</v>
      </c>
      <c r="AO351" s="24">
        <v>0.107934</v>
      </c>
      <c r="AP351" s="24">
        <v>115.32</v>
      </c>
      <c r="AQ351" s="24">
        <v>8.7129100000000001E-2</v>
      </c>
      <c r="AR351" s="24">
        <v>115.328</v>
      </c>
      <c r="AS351" s="24">
        <v>8.7129100000000001E-2</v>
      </c>
    </row>
    <row r="352" spans="1:45">
      <c r="A352" s="28" t="s">
        <v>941</v>
      </c>
      <c r="B352" s="19" t="s">
        <v>856</v>
      </c>
      <c r="C352" s="19" t="s">
        <v>855</v>
      </c>
      <c r="D352" s="19" t="s">
        <v>867</v>
      </c>
      <c r="E352" s="19" t="s">
        <v>78</v>
      </c>
      <c r="F352" s="16" t="s">
        <v>1191</v>
      </c>
      <c r="G352" s="19" t="s">
        <v>139</v>
      </c>
      <c r="H352" s="32" t="s">
        <v>18</v>
      </c>
      <c r="I352" s="44" t="s">
        <v>19</v>
      </c>
      <c r="J352" s="30">
        <v>76</v>
      </c>
      <c r="K352" s="19">
        <v>45</v>
      </c>
      <c r="L352" s="19">
        <f>J352*K352</f>
        <v>3420</v>
      </c>
      <c r="M352" s="19" t="s">
        <v>20</v>
      </c>
      <c r="N352" s="18" t="s">
        <v>818</v>
      </c>
      <c r="O352" s="19" t="s">
        <v>754</v>
      </c>
      <c r="P352" s="19" t="s">
        <v>878</v>
      </c>
      <c r="Q352" s="19" t="s">
        <v>752</v>
      </c>
      <c r="R352" s="19">
        <v>7</v>
      </c>
      <c r="S352" s="33" t="s">
        <v>40</v>
      </c>
      <c r="T352" s="33">
        <v>6</v>
      </c>
      <c r="U352" s="33" t="s">
        <v>110</v>
      </c>
      <c r="V352" s="31">
        <f>LEN(U352)</f>
        <v>7</v>
      </c>
      <c r="W352" s="19" t="s">
        <v>877</v>
      </c>
      <c r="X352" s="20">
        <v>3161920</v>
      </c>
      <c r="Y352" s="18">
        <f>(X352-AA352)</f>
        <v>9511</v>
      </c>
      <c r="Z352" s="21">
        <f>Y352*100/X352</f>
        <v>0.30079824916506426</v>
      </c>
      <c r="AA352" s="22">
        <v>3152409</v>
      </c>
      <c r="AB352" s="22">
        <v>3095792</v>
      </c>
      <c r="AC352" s="23">
        <f>(AB352*100)/AA352</f>
        <v>98.204008426571548</v>
      </c>
      <c r="AD352" s="22">
        <v>2947454</v>
      </c>
      <c r="AE352" s="24">
        <v>0.95208399013900002</v>
      </c>
      <c r="AF352" s="24">
        <v>0.21223968315200001</v>
      </c>
      <c r="AG352" s="22">
        <v>2914354</v>
      </c>
      <c r="AH352" s="24">
        <v>0.94139205734800002</v>
      </c>
      <c r="AI352" s="24">
        <v>3.5094363588599999</v>
      </c>
      <c r="AJ352" s="25" t="s">
        <v>1326</v>
      </c>
      <c r="AK352" s="24">
        <v>98.225999999999999</v>
      </c>
      <c r="AL352" s="24">
        <v>0.152138</v>
      </c>
      <c r="AM352" s="26">
        <v>0.26217800000000002</v>
      </c>
      <c r="AN352" s="24">
        <v>97.110600000000005</v>
      </c>
      <c r="AO352" s="24">
        <v>0.15365899999999999</v>
      </c>
      <c r="AP352" s="24">
        <v>102.517</v>
      </c>
      <c r="AQ352" s="24">
        <v>0.18393899999999999</v>
      </c>
      <c r="AR352" s="24">
        <v>102.517</v>
      </c>
      <c r="AS352" s="24">
        <v>0.18393899999999999</v>
      </c>
    </row>
    <row r="353" spans="1:45">
      <c r="A353" s="28" t="s">
        <v>942</v>
      </c>
      <c r="B353" s="19" t="s">
        <v>856</v>
      </c>
      <c r="C353" s="19" t="s">
        <v>855</v>
      </c>
      <c r="D353" s="19" t="s">
        <v>867</v>
      </c>
      <c r="E353" s="19" t="s">
        <v>78</v>
      </c>
      <c r="F353" s="16" t="s">
        <v>1191</v>
      </c>
      <c r="G353" s="19" t="s">
        <v>139</v>
      </c>
      <c r="H353" s="32" t="s">
        <v>18</v>
      </c>
      <c r="I353" s="44" t="s">
        <v>19</v>
      </c>
      <c r="J353" s="30">
        <v>60</v>
      </c>
      <c r="K353" s="19">
        <v>45</v>
      </c>
      <c r="L353" s="19">
        <f>J353*K353</f>
        <v>2700</v>
      </c>
      <c r="M353" s="19" t="s">
        <v>20</v>
      </c>
      <c r="N353" s="18" t="s">
        <v>819</v>
      </c>
      <c r="O353" s="19" t="s">
        <v>754</v>
      </c>
      <c r="P353" s="19" t="s">
        <v>878</v>
      </c>
      <c r="Q353" s="19" t="s">
        <v>752</v>
      </c>
      <c r="R353" s="19">
        <v>7</v>
      </c>
      <c r="S353" s="33" t="s">
        <v>43</v>
      </c>
      <c r="T353" s="33">
        <v>6</v>
      </c>
      <c r="U353" s="33" t="s">
        <v>64</v>
      </c>
      <c r="V353" s="31">
        <f>LEN(U353)</f>
        <v>7</v>
      </c>
      <c r="W353" s="19" t="s">
        <v>877</v>
      </c>
      <c r="X353" s="20">
        <v>2620407</v>
      </c>
      <c r="Y353" s="18">
        <f>(X353-AA353)</f>
        <v>12076</v>
      </c>
      <c r="Z353" s="21">
        <f>Y353*100/X353</f>
        <v>0.46084444134060093</v>
      </c>
      <c r="AA353" s="22">
        <v>2608331</v>
      </c>
      <c r="AB353" s="22">
        <v>2560742</v>
      </c>
      <c r="AC353" s="23">
        <f>(AB353*100)/AA353</f>
        <v>98.175499965303487</v>
      </c>
      <c r="AD353" s="22">
        <v>2449354</v>
      </c>
      <c r="AE353" s="24">
        <v>0.95650167021900001</v>
      </c>
      <c r="AF353" s="24">
        <v>0.17510808152400001</v>
      </c>
      <c r="AG353" s="22">
        <v>2426502</v>
      </c>
      <c r="AH353" s="24">
        <v>0.94757769427799998</v>
      </c>
      <c r="AI353" s="24">
        <v>2.8995227830800001</v>
      </c>
      <c r="AJ353" s="25" t="s">
        <v>1326</v>
      </c>
      <c r="AK353" s="24">
        <v>83.930700000000002</v>
      </c>
      <c r="AL353" s="24">
        <v>0.132304</v>
      </c>
      <c r="AM353" s="26">
        <v>0.27735799999999999</v>
      </c>
      <c r="AN353" s="24">
        <v>82.920599999999993</v>
      </c>
      <c r="AO353" s="24">
        <v>0.13170799999999999</v>
      </c>
      <c r="AP353" s="24">
        <v>87.357600000000005</v>
      </c>
      <c r="AQ353" s="24">
        <v>0.121013</v>
      </c>
      <c r="AR353" s="24">
        <v>87.380200000000002</v>
      </c>
      <c r="AS353" s="24">
        <v>0.116172</v>
      </c>
    </row>
    <row r="354" spans="1:45">
      <c r="A354" s="28" t="s">
        <v>943</v>
      </c>
      <c r="B354" s="19" t="s">
        <v>856</v>
      </c>
      <c r="C354" s="19" t="s">
        <v>855</v>
      </c>
      <c r="D354" s="19" t="s">
        <v>867</v>
      </c>
      <c r="E354" s="19" t="s">
        <v>78</v>
      </c>
      <c r="F354" s="16" t="s">
        <v>1191</v>
      </c>
      <c r="G354" s="19" t="s">
        <v>139</v>
      </c>
      <c r="H354" s="32" t="s">
        <v>18</v>
      </c>
      <c r="I354" s="44" t="s">
        <v>19</v>
      </c>
      <c r="J354" s="30">
        <v>21</v>
      </c>
      <c r="K354" s="19">
        <v>45</v>
      </c>
      <c r="L354" s="19">
        <f>J354*K354</f>
        <v>945</v>
      </c>
      <c r="M354" s="19" t="s">
        <v>20</v>
      </c>
      <c r="N354" s="18" t="s">
        <v>820</v>
      </c>
      <c r="O354" s="19" t="s">
        <v>754</v>
      </c>
      <c r="P354" s="19" t="s">
        <v>878</v>
      </c>
      <c r="Q354" s="19" t="s">
        <v>752</v>
      </c>
      <c r="R354" s="19">
        <v>7</v>
      </c>
      <c r="S354" s="33" t="s">
        <v>46</v>
      </c>
      <c r="T354" s="33">
        <v>6</v>
      </c>
      <c r="U354" s="33" t="s">
        <v>111</v>
      </c>
      <c r="V354" s="31">
        <f>LEN(U354)</f>
        <v>9</v>
      </c>
      <c r="W354" s="19" t="s">
        <v>877</v>
      </c>
      <c r="X354" s="20">
        <v>1427992</v>
      </c>
      <c r="Y354" s="18">
        <f>(X354-AA354)</f>
        <v>1832</v>
      </c>
      <c r="Z354" s="21">
        <f>Y354*100/X354</f>
        <v>0.1282920352494972</v>
      </c>
      <c r="AA354" s="22">
        <v>1426160</v>
      </c>
      <c r="AB354" s="22">
        <v>1399337</v>
      </c>
      <c r="AC354" s="23">
        <f>(AB354*100)/AA354</f>
        <v>98.119215235317213</v>
      </c>
      <c r="AD354" s="22">
        <v>1347825</v>
      </c>
      <c r="AE354" s="24">
        <v>0.96318828130800005</v>
      </c>
      <c r="AF354" s="24">
        <v>9.8171758726200001E-2</v>
      </c>
      <c r="AG354" s="22">
        <v>1333121</v>
      </c>
      <c r="AH354" s="24">
        <v>0.95268044795499995</v>
      </c>
      <c r="AI354" s="24">
        <v>1.62309257701</v>
      </c>
      <c r="AJ354" s="25" t="s">
        <v>1326</v>
      </c>
      <c r="AK354" s="24">
        <v>44.021000000000001</v>
      </c>
      <c r="AL354" s="24">
        <v>8.16191E-2</v>
      </c>
      <c r="AM354" s="26">
        <v>0.26899000000000001</v>
      </c>
      <c r="AN354" s="24">
        <v>43.532400000000003</v>
      </c>
      <c r="AO354" s="24">
        <v>8.2495899999999997E-2</v>
      </c>
      <c r="AP354" s="24">
        <v>45.792200000000001</v>
      </c>
      <c r="AQ354" s="24">
        <v>7.7448100000000006E-2</v>
      </c>
      <c r="AR354" s="24">
        <v>45.797800000000002</v>
      </c>
      <c r="AS354" s="24">
        <v>7.7448100000000006E-2</v>
      </c>
    </row>
    <row r="355" spans="1:45">
      <c r="A355" s="28" t="s">
        <v>944</v>
      </c>
      <c r="B355" s="19" t="s">
        <v>856</v>
      </c>
      <c r="C355" s="19" t="s">
        <v>855</v>
      </c>
      <c r="D355" s="19" t="s">
        <v>867</v>
      </c>
      <c r="E355" s="19" t="s">
        <v>78</v>
      </c>
      <c r="F355" s="16" t="s">
        <v>1191</v>
      </c>
      <c r="G355" s="19" t="s">
        <v>139</v>
      </c>
      <c r="H355" s="32" t="s">
        <v>18</v>
      </c>
      <c r="I355" s="44" t="s">
        <v>19</v>
      </c>
      <c r="J355" s="30">
        <v>10</v>
      </c>
      <c r="K355" s="19">
        <v>45</v>
      </c>
      <c r="L355" s="19">
        <f>J355*K355</f>
        <v>450</v>
      </c>
      <c r="M355" s="19" t="s">
        <v>20</v>
      </c>
      <c r="N355" s="18" t="s">
        <v>821</v>
      </c>
      <c r="O355" s="19" t="s">
        <v>754</v>
      </c>
      <c r="P355" s="19" t="s">
        <v>878</v>
      </c>
      <c r="Q355" s="19" t="s">
        <v>752</v>
      </c>
      <c r="R355" s="19">
        <v>7</v>
      </c>
      <c r="S355" s="33" t="s">
        <v>24</v>
      </c>
      <c r="T355" s="33">
        <v>6</v>
      </c>
      <c r="U355" s="33" t="s">
        <v>65</v>
      </c>
      <c r="V355" s="31">
        <f>LEN(U355)</f>
        <v>5</v>
      </c>
      <c r="W355" s="19" t="s">
        <v>877</v>
      </c>
      <c r="X355" s="20">
        <v>4119332</v>
      </c>
      <c r="Y355" s="18">
        <f>(X355-AA355)</f>
        <v>25113</v>
      </c>
      <c r="Z355" s="21">
        <f>Y355*100/X355</f>
        <v>0.60963767911884748</v>
      </c>
      <c r="AA355" s="22">
        <v>4094219</v>
      </c>
      <c r="AB355" s="22">
        <v>4041423</v>
      </c>
      <c r="AC355" s="23">
        <f>(AB355*100)/AA355</f>
        <v>98.71047445190402</v>
      </c>
      <c r="AD355" s="22">
        <v>3893513</v>
      </c>
      <c r="AE355" s="24">
        <v>0.96340150486599996</v>
      </c>
      <c r="AF355" s="24">
        <v>0.28246773126000002</v>
      </c>
      <c r="AG355" s="22">
        <v>3863884</v>
      </c>
      <c r="AH355" s="24">
        <v>0.95607017627199997</v>
      </c>
      <c r="AI355" s="24">
        <v>4.6882074566999998</v>
      </c>
      <c r="AJ355" s="25" t="s">
        <v>1326</v>
      </c>
      <c r="AK355" s="24">
        <v>134.31</v>
      </c>
      <c r="AL355" s="24">
        <v>6.4152600000000004E-2</v>
      </c>
      <c r="AM355" s="26">
        <v>0.275252</v>
      </c>
      <c r="AN355" s="24">
        <v>132.77699999999999</v>
      </c>
      <c r="AO355" s="24">
        <v>8.2178899999999999E-2</v>
      </c>
      <c r="AP355" s="24">
        <v>139.13</v>
      </c>
      <c r="AQ355" s="24">
        <v>6.2926599999999999E-2</v>
      </c>
      <c r="AR355" s="24">
        <v>139.16</v>
      </c>
      <c r="AS355" s="24">
        <v>5.8086100000000002E-2</v>
      </c>
    </row>
    <row r="356" spans="1:45">
      <c r="A356" s="28" t="s">
        <v>945</v>
      </c>
      <c r="B356" s="19" t="s">
        <v>856</v>
      </c>
      <c r="C356" s="19" t="s">
        <v>855</v>
      </c>
      <c r="D356" s="19" t="s">
        <v>867</v>
      </c>
      <c r="E356" s="19" t="s">
        <v>78</v>
      </c>
      <c r="F356" s="16" t="s">
        <v>1191</v>
      </c>
      <c r="G356" s="19" t="s">
        <v>139</v>
      </c>
      <c r="H356" s="32" t="s">
        <v>18</v>
      </c>
      <c r="I356" s="44" t="s">
        <v>19</v>
      </c>
      <c r="J356" s="30">
        <v>59</v>
      </c>
      <c r="K356" s="19">
        <v>45</v>
      </c>
      <c r="L356" s="19">
        <f>J356*K356</f>
        <v>2655</v>
      </c>
      <c r="M356" s="19" t="s">
        <v>20</v>
      </c>
      <c r="N356" s="18" t="s">
        <v>822</v>
      </c>
      <c r="O356" s="19" t="s">
        <v>754</v>
      </c>
      <c r="P356" s="19" t="s">
        <v>878</v>
      </c>
      <c r="Q356" s="19" t="s">
        <v>752</v>
      </c>
      <c r="R356" s="19">
        <v>7</v>
      </c>
      <c r="S356" s="33" t="s">
        <v>28</v>
      </c>
      <c r="T356" s="33">
        <v>6</v>
      </c>
      <c r="U356" s="33" t="s">
        <v>106</v>
      </c>
      <c r="V356" s="31">
        <f>LEN(U356)</f>
        <v>7</v>
      </c>
      <c r="W356" s="19" t="s">
        <v>877</v>
      </c>
      <c r="X356" s="20">
        <v>3022229</v>
      </c>
      <c r="Y356" s="18">
        <f>(X356-AA356)</f>
        <v>14473</v>
      </c>
      <c r="Z356" s="21">
        <f>Y356*100/X356</f>
        <v>0.47888495544182785</v>
      </c>
      <c r="AA356" s="22">
        <v>3007756</v>
      </c>
      <c r="AB356" s="22">
        <v>2958975</v>
      </c>
      <c r="AC356" s="23">
        <f>(AB356*100)/AA356</f>
        <v>98.378159664547255</v>
      </c>
      <c r="AD356" s="22">
        <v>2810224</v>
      </c>
      <c r="AE356" s="24">
        <v>0.949728875709</v>
      </c>
      <c r="AF356" s="24">
        <v>0.20177457734699999</v>
      </c>
      <c r="AG356" s="22">
        <v>2783079</v>
      </c>
      <c r="AH356" s="24">
        <v>0.94055509086800004</v>
      </c>
      <c r="AI356" s="24">
        <v>3.3414087432700001</v>
      </c>
      <c r="AJ356" s="25" t="s">
        <v>1326</v>
      </c>
      <c r="AK356" s="24">
        <v>96.094800000000006</v>
      </c>
      <c r="AL356" s="24">
        <v>9.9085500000000007E-2</v>
      </c>
      <c r="AM356" s="26">
        <v>0.26545600000000003</v>
      </c>
      <c r="AN356" s="24">
        <v>94.978700000000003</v>
      </c>
      <c r="AO356" s="24">
        <v>0.109123</v>
      </c>
      <c r="AP356" s="24">
        <v>100.346</v>
      </c>
      <c r="AQ356" s="24">
        <v>6.2926599999999999E-2</v>
      </c>
      <c r="AR356" s="24">
        <v>100.349</v>
      </c>
      <c r="AS356" s="24">
        <v>6.2926599999999999E-2</v>
      </c>
    </row>
    <row r="357" spans="1:45">
      <c r="A357" s="40" t="s">
        <v>1311</v>
      </c>
      <c r="B357" s="31" t="s">
        <v>458</v>
      </c>
      <c r="C357" s="31" t="s">
        <v>458</v>
      </c>
      <c r="D357" s="31" t="s">
        <v>458</v>
      </c>
      <c r="E357" s="31" t="s">
        <v>458</v>
      </c>
      <c r="F357" s="31" t="s">
        <v>1304</v>
      </c>
      <c r="G357" s="40" t="s">
        <v>139</v>
      </c>
      <c r="H357" s="31" t="s">
        <v>18</v>
      </c>
      <c r="I357" s="40" t="s">
        <v>19</v>
      </c>
      <c r="J357" s="40">
        <v>88.2</v>
      </c>
      <c r="K357" s="31">
        <v>50</v>
      </c>
      <c r="L357" s="19">
        <f>J357*K357</f>
        <v>4410</v>
      </c>
      <c r="M357" s="31" t="s">
        <v>20</v>
      </c>
      <c r="N357" s="31" t="s">
        <v>1312</v>
      </c>
      <c r="O357" s="40" t="s">
        <v>22</v>
      </c>
      <c r="P357" s="31" t="s">
        <v>21</v>
      </c>
      <c r="Q357" s="40" t="s">
        <v>23</v>
      </c>
      <c r="R357" s="16">
        <v>7</v>
      </c>
      <c r="S357" s="40" t="s">
        <v>43</v>
      </c>
      <c r="T357" s="31">
        <v>1</v>
      </c>
      <c r="U357" s="40" t="s">
        <v>160</v>
      </c>
      <c r="V357" s="31">
        <f>LEN(U357)</f>
        <v>6</v>
      </c>
      <c r="W357" s="16" t="s">
        <v>26</v>
      </c>
      <c r="X357" s="20">
        <v>1499954</v>
      </c>
      <c r="Y357" s="18">
        <f>(X357-AA357)</f>
        <v>33670</v>
      </c>
      <c r="Z357" s="21">
        <f>Y357*100/X357</f>
        <v>2.24473550522216</v>
      </c>
      <c r="AA357" s="22">
        <v>1466284</v>
      </c>
      <c r="AB357" s="22">
        <v>1409169</v>
      </c>
      <c r="AC357" s="23">
        <f>(AB357*100)/AA357</f>
        <v>96.104779156016164</v>
      </c>
      <c r="AD357" s="22">
        <v>1324743</v>
      </c>
      <c r="AE357" s="24">
        <v>0.94008809447300001</v>
      </c>
      <c r="AF357" s="24">
        <v>0.100192258504</v>
      </c>
      <c r="AG357" s="22">
        <v>1267083</v>
      </c>
      <c r="AH357" s="24">
        <v>0.89917036210699997</v>
      </c>
      <c r="AI357" s="24">
        <v>1.54676045749</v>
      </c>
      <c r="AJ357" s="25" t="s">
        <v>1326</v>
      </c>
      <c r="AK357" s="24">
        <v>39.373399999999997</v>
      </c>
      <c r="AL357" s="24">
        <v>23.231100000000001</v>
      </c>
      <c r="AM357" s="26">
        <v>0.119093</v>
      </c>
      <c r="AN357" s="24" t="s">
        <v>458</v>
      </c>
      <c r="AO357" s="24" t="s">
        <v>458</v>
      </c>
      <c r="AP357" s="24" t="s">
        <v>458</v>
      </c>
      <c r="AQ357" s="24" t="s">
        <v>458</v>
      </c>
      <c r="AR357" s="24" t="s">
        <v>458</v>
      </c>
      <c r="AS357" s="24" t="s">
        <v>458</v>
      </c>
    </row>
    <row r="358" spans="1:45">
      <c r="A358" s="28" t="s">
        <v>1289</v>
      </c>
      <c r="B358" s="19" t="s">
        <v>375</v>
      </c>
      <c r="C358" s="16" t="s">
        <v>742</v>
      </c>
      <c r="D358" s="19" t="s">
        <v>297</v>
      </c>
      <c r="E358" s="19" t="s">
        <v>78</v>
      </c>
      <c r="F358" s="16" t="s">
        <v>1189</v>
      </c>
      <c r="G358" s="19" t="s">
        <v>298</v>
      </c>
      <c r="H358" s="19" t="s">
        <v>59</v>
      </c>
      <c r="I358" s="19" t="s">
        <v>19</v>
      </c>
      <c r="J358" s="30">
        <v>125</v>
      </c>
      <c r="K358" s="19">
        <v>30</v>
      </c>
      <c r="L358" s="19">
        <f>J358*K358</f>
        <v>3750</v>
      </c>
      <c r="M358" s="19" t="s">
        <v>20</v>
      </c>
      <c r="N358" s="18" t="s">
        <v>296</v>
      </c>
      <c r="O358" s="19" t="s">
        <v>80</v>
      </c>
      <c r="P358" s="19" t="s">
        <v>454</v>
      </c>
      <c r="Q358" s="19" t="s">
        <v>81</v>
      </c>
      <c r="R358" s="19">
        <v>3</v>
      </c>
      <c r="S358" s="19" t="s">
        <v>43</v>
      </c>
      <c r="T358" s="19">
        <v>8</v>
      </c>
      <c r="U358" s="19" t="s">
        <v>133</v>
      </c>
      <c r="V358" s="31">
        <f>LEN(U358)</f>
        <v>6</v>
      </c>
      <c r="W358" s="19" t="s">
        <v>82</v>
      </c>
      <c r="X358" s="20">
        <v>533693</v>
      </c>
      <c r="Y358" s="18">
        <f>(X358-AA358)</f>
        <v>974</v>
      </c>
      <c r="Z358" s="21">
        <f>Y358*100/X358</f>
        <v>0.18250192526414999</v>
      </c>
      <c r="AA358" s="22">
        <v>532719</v>
      </c>
      <c r="AB358" s="22">
        <v>488310</v>
      </c>
      <c r="AC358" s="23">
        <f>(AB358*100)/AA358</f>
        <v>91.663710136113039</v>
      </c>
      <c r="AD358" s="22">
        <v>472900</v>
      </c>
      <c r="AE358" s="24">
        <v>0.968442178125</v>
      </c>
      <c r="AF358" s="24">
        <v>3.56588722111E-2</v>
      </c>
      <c r="AG358" s="22">
        <v>468718</v>
      </c>
      <c r="AH358" s="24">
        <v>0.95987794638699997</v>
      </c>
      <c r="AI358" s="24">
        <v>0.59050171854599998</v>
      </c>
      <c r="AJ358" s="25" t="s">
        <v>1326</v>
      </c>
      <c r="AK358" s="24">
        <v>17.754999999999999</v>
      </c>
      <c r="AL358" s="24">
        <v>4.5867500000000003</v>
      </c>
      <c r="AM358" s="26">
        <v>0.179727</v>
      </c>
      <c r="AN358" s="24">
        <v>17.533799999999999</v>
      </c>
      <c r="AO358" s="24">
        <v>4.7585300000000004</v>
      </c>
      <c r="AP358" s="24">
        <v>18.293199999999999</v>
      </c>
      <c r="AQ358" s="24">
        <v>4.3564499999999997</v>
      </c>
      <c r="AR358" s="24">
        <v>18.302</v>
      </c>
      <c r="AS358" s="24">
        <v>4.3661399999999997</v>
      </c>
    </row>
    <row r="359" spans="1:45">
      <c r="A359" s="28" t="s">
        <v>1290</v>
      </c>
      <c r="B359" s="19" t="s">
        <v>375</v>
      </c>
      <c r="C359" s="16" t="s">
        <v>742</v>
      </c>
      <c r="D359" s="19" t="s">
        <v>297</v>
      </c>
      <c r="E359" s="19" t="s">
        <v>78</v>
      </c>
      <c r="F359" s="16" t="s">
        <v>1189</v>
      </c>
      <c r="G359" s="19" t="s">
        <v>298</v>
      </c>
      <c r="H359" s="19" t="s">
        <v>59</v>
      </c>
      <c r="I359" s="19" t="s">
        <v>19</v>
      </c>
      <c r="J359" s="30">
        <v>125</v>
      </c>
      <c r="K359" s="19">
        <v>30</v>
      </c>
      <c r="L359" s="19">
        <f>J359*K359</f>
        <v>3750</v>
      </c>
      <c r="M359" s="19" t="s">
        <v>20</v>
      </c>
      <c r="N359" s="18" t="s">
        <v>300</v>
      </c>
      <c r="O359" s="19" t="s">
        <v>80</v>
      </c>
      <c r="P359" s="19" t="s">
        <v>454</v>
      </c>
      <c r="Q359" s="19" t="s">
        <v>81</v>
      </c>
      <c r="R359" s="19">
        <v>3</v>
      </c>
      <c r="S359" s="19" t="s">
        <v>43</v>
      </c>
      <c r="T359" s="19">
        <v>9</v>
      </c>
      <c r="U359" s="19" t="s">
        <v>227</v>
      </c>
      <c r="V359" s="31">
        <f>LEN(U359)</f>
        <v>7</v>
      </c>
      <c r="W359" s="19" t="s">
        <v>82</v>
      </c>
      <c r="X359" s="20">
        <v>64515</v>
      </c>
      <c r="Y359" s="18">
        <f>(X359-AA359)</f>
        <v>118</v>
      </c>
      <c r="Z359" s="21">
        <f>Y359*100/X359</f>
        <v>0.1829032008060141</v>
      </c>
      <c r="AA359" s="22">
        <v>64397</v>
      </c>
      <c r="AB359" s="22">
        <v>58495</v>
      </c>
      <c r="AC359" s="23">
        <f>(AB359*100)/AA359</f>
        <v>90.834976784632829</v>
      </c>
      <c r="AD359" s="22">
        <v>56386</v>
      </c>
      <c r="AE359" s="24">
        <v>0.96394563637899999</v>
      </c>
      <c r="AF359" s="24">
        <v>4.2020081593299998E-3</v>
      </c>
      <c r="AG359" s="22">
        <v>55857</v>
      </c>
      <c r="AH359" s="24">
        <v>0.95490212838699995</v>
      </c>
      <c r="AI359" s="24">
        <v>6.9519330406500005E-2</v>
      </c>
      <c r="AJ359" s="35" t="s">
        <v>1327</v>
      </c>
      <c r="AK359" s="24" t="s">
        <v>458</v>
      </c>
      <c r="AL359" s="24" t="s">
        <v>458</v>
      </c>
      <c r="AM359" s="26" t="s">
        <v>458</v>
      </c>
      <c r="AN359" s="24" t="s">
        <v>458</v>
      </c>
      <c r="AO359" s="24" t="s">
        <v>458</v>
      </c>
      <c r="AP359" s="24" t="s">
        <v>458</v>
      </c>
      <c r="AQ359" s="24" t="s">
        <v>458</v>
      </c>
      <c r="AR359" s="24" t="s">
        <v>458</v>
      </c>
      <c r="AS359" s="24" t="s">
        <v>458</v>
      </c>
    </row>
    <row r="360" spans="1:45">
      <c r="A360" s="28" t="s">
        <v>1291</v>
      </c>
      <c r="B360" s="19" t="s">
        <v>375</v>
      </c>
      <c r="C360" s="16" t="s">
        <v>742</v>
      </c>
      <c r="D360" s="19" t="s">
        <v>297</v>
      </c>
      <c r="E360" s="19" t="s">
        <v>78</v>
      </c>
      <c r="F360" s="16" t="s">
        <v>1189</v>
      </c>
      <c r="G360" s="19" t="s">
        <v>298</v>
      </c>
      <c r="H360" s="19" t="s">
        <v>59</v>
      </c>
      <c r="I360" s="19" t="s">
        <v>19</v>
      </c>
      <c r="J360" s="30">
        <v>34</v>
      </c>
      <c r="K360" s="19">
        <v>30</v>
      </c>
      <c r="L360" s="19">
        <f>J360*K360</f>
        <v>1020</v>
      </c>
      <c r="M360" s="19" t="s">
        <v>20</v>
      </c>
      <c r="N360" s="18" t="s">
        <v>1288</v>
      </c>
      <c r="O360" s="19" t="s">
        <v>80</v>
      </c>
      <c r="P360" s="19" t="s">
        <v>454</v>
      </c>
      <c r="Q360" s="19" t="s">
        <v>81</v>
      </c>
      <c r="R360" s="19">
        <v>3</v>
      </c>
      <c r="S360" s="19" t="s">
        <v>43</v>
      </c>
      <c r="T360" s="19">
        <v>10</v>
      </c>
      <c r="U360" s="19" t="s">
        <v>73</v>
      </c>
      <c r="V360" s="31">
        <f>LEN(U360)</f>
        <v>5</v>
      </c>
      <c r="W360" s="19" t="s">
        <v>82</v>
      </c>
      <c r="X360" s="20">
        <v>149452</v>
      </c>
      <c r="Y360" s="18">
        <f>(X360-AA360)</f>
        <v>90</v>
      </c>
      <c r="Z360" s="21">
        <f>Y360*100/X360</f>
        <v>6.0220003747022452E-2</v>
      </c>
      <c r="AA360" s="22">
        <v>149362</v>
      </c>
      <c r="AB360" s="22">
        <v>130014</v>
      </c>
      <c r="AC360" s="23">
        <f>(AB360*100)/AA360</f>
        <v>87.04623665992689</v>
      </c>
      <c r="AD360" s="22">
        <v>124604</v>
      </c>
      <c r="AE360" s="24">
        <v>0.95838909655899995</v>
      </c>
      <c r="AF360" s="24">
        <v>9.4400056171099998E-3</v>
      </c>
      <c r="AG360" s="22">
        <v>123318</v>
      </c>
      <c r="AH360" s="24">
        <v>0.94849785407700005</v>
      </c>
      <c r="AI360" s="24">
        <v>0.15604991087299999</v>
      </c>
      <c r="AJ360" s="35" t="s">
        <v>1327</v>
      </c>
      <c r="AK360" s="24" t="s">
        <v>458</v>
      </c>
      <c r="AL360" s="24" t="s">
        <v>458</v>
      </c>
      <c r="AM360" s="26" t="s">
        <v>458</v>
      </c>
      <c r="AN360" s="24" t="s">
        <v>458</v>
      </c>
      <c r="AO360" s="24" t="s">
        <v>458</v>
      </c>
      <c r="AP360" s="24" t="s">
        <v>458</v>
      </c>
      <c r="AQ360" s="24" t="s">
        <v>458</v>
      </c>
      <c r="AR360" s="24" t="s">
        <v>458</v>
      </c>
      <c r="AS360" s="24" t="s">
        <v>458</v>
      </c>
    </row>
    <row r="361" spans="1:45">
      <c r="A361" s="15" t="s">
        <v>642</v>
      </c>
      <c r="B361" s="16" t="s">
        <v>1100</v>
      </c>
      <c r="C361" s="16" t="s">
        <v>737</v>
      </c>
      <c r="D361" s="16" t="s">
        <v>377</v>
      </c>
      <c r="E361" s="16" t="s">
        <v>256</v>
      </c>
      <c r="F361" s="16" t="s">
        <v>1192</v>
      </c>
      <c r="G361" s="18" t="s">
        <v>139</v>
      </c>
      <c r="H361" s="16" t="s">
        <v>18</v>
      </c>
      <c r="I361" s="16" t="s">
        <v>19</v>
      </c>
      <c r="J361" s="17">
        <v>75</v>
      </c>
      <c r="K361" s="18">
        <v>50</v>
      </c>
      <c r="L361" s="19">
        <f>J361*K361</f>
        <v>3750</v>
      </c>
      <c r="M361" s="16" t="s">
        <v>20</v>
      </c>
      <c r="N361" s="16" t="s">
        <v>376</v>
      </c>
      <c r="O361" s="16" t="s">
        <v>22</v>
      </c>
      <c r="P361" s="16" t="s">
        <v>21</v>
      </c>
      <c r="Q361" s="16" t="s">
        <v>23</v>
      </c>
      <c r="R361" s="16">
        <v>7</v>
      </c>
      <c r="S361" s="16" t="s">
        <v>31</v>
      </c>
      <c r="T361" s="16">
        <v>2</v>
      </c>
      <c r="U361" s="16" t="s">
        <v>199</v>
      </c>
      <c r="V361" s="16">
        <f>LEN(U361)</f>
        <v>6</v>
      </c>
      <c r="W361" s="16" t="s">
        <v>26</v>
      </c>
      <c r="X361" s="20">
        <v>1715320</v>
      </c>
      <c r="Y361" s="18">
        <f>(X361-AA361)</f>
        <v>31636</v>
      </c>
      <c r="Z361" s="21">
        <f>Y361*100/X361</f>
        <v>1.8443205932420772</v>
      </c>
      <c r="AA361" s="22">
        <v>1683684</v>
      </c>
      <c r="AB361" s="22">
        <v>1613154</v>
      </c>
      <c r="AC361" s="23">
        <f>(AB361*100)/AA361</f>
        <v>95.810971655013645</v>
      </c>
      <c r="AD361" s="22">
        <v>1558966</v>
      </c>
      <c r="AE361" s="24">
        <v>0.96640866278100002</v>
      </c>
      <c r="AF361" s="24">
        <v>0.11954615966899999</v>
      </c>
      <c r="AG361" s="22">
        <v>1545852</v>
      </c>
      <c r="AH361" s="24">
        <v>0.95827924674300002</v>
      </c>
      <c r="AI361" s="24">
        <v>1.9811383030700001</v>
      </c>
      <c r="AJ361" s="25" t="s">
        <v>1326</v>
      </c>
      <c r="AK361" s="24">
        <v>64.453800000000001</v>
      </c>
      <c r="AL361" s="24">
        <v>0.35896099999999997</v>
      </c>
      <c r="AM361" s="26">
        <v>0.1842</v>
      </c>
      <c r="AN361" s="24">
        <v>63.630299999999998</v>
      </c>
      <c r="AO361" s="24">
        <v>0.38466400000000001</v>
      </c>
      <c r="AP361" s="24">
        <v>67.268000000000001</v>
      </c>
      <c r="AQ361" s="24">
        <v>0.33399499999999999</v>
      </c>
      <c r="AR361" s="24">
        <v>67.283000000000001</v>
      </c>
      <c r="AS361" s="24">
        <v>0.33399499999999999</v>
      </c>
    </row>
    <row r="362" spans="1:45">
      <c r="A362" s="15" t="s">
        <v>643</v>
      </c>
      <c r="B362" s="16" t="s">
        <v>1100</v>
      </c>
      <c r="C362" s="16" t="s">
        <v>737</v>
      </c>
      <c r="D362" s="16" t="s">
        <v>377</v>
      </c>
      <c r="E362" s="16" t="s">
        <v>256</v>
      </c>
      <c r="F362" s="16" t="s">
        <v>1192</v>
      </c>
      <c r="G362" s="18" t="s">
        <v>139</v>
      </c>
      <c r="H362" s="16" t="s">
        <v>18</v>
      </c>
      <c r="I362" s="16" t="s">
        <v>19</v>
      </c>
      <c r="J362" s="17">
        <v>125</v>
      </c>
      <c r="K362" s="18">
        <v>50</v>
      </c>
      <c r="L362" s="19">
        <f>J362*K362</f>
        <v>6250</v>
      </c>
      <c r="M362" s="16" t="s">
        <v>20</v>
      </c>
      <c r="N362" s="16" t="s">
        <v>378</v>
      </c>
      <c r="O362" s="16" t="s">
        <v>22</v>
      </c>
      <c r="P362" s="16" t="s">
        <v>21</v>
      </c>
      <c r="Q362" s="16" t="s">
        <v>23</v>
      </c>
      <c r="R362" s="16">
        <v>7</v>
      </c>
      <c r="S362" s="16" t="s">
        <v>34</v>
      </c>
      <c r="T362" s="16">
        <v>2</v>
      </c>
      <c r="U362" s="16" t="s">
        <v>67</v>
      </c>
      <c r="V362" s="16">
        <f>LEN(U362)</f>
        <v>5</v>
      </c>
      <c r="W362" s="16" t="s">
        <v>26</v>
      </c>
      <c r="X362" s="20">
        <v>2257864</v>
      </c>
      <c r="Y362" s="18">
        <f>(X362-AA362)</f>
        <v>36951</v>
      </c>
      <c r="Z362" s="21">
        <f>Y362*100/X362</f>
        <v>1.6365467539231771</v>
      </c>
      <c r="AA362" s="22">
        <v>2220913</v>
      </c>
      <c r="AB362" s="22">
        <v>2081120</v>
      </c>
      <c r="AC362" s="23">
        <f>(AB362*100)/AA362</f>
        <v>93.705606658162651</v>
      </c>
      <c r="AD362" s="22">
        <v>2007487</v>
      </c>
      <c r="AE362" s="24">
        <v>0.96461857077000002</v>
      </c>
      <c r="AF362" s="24">
        <v>0.15411602732400001</v>
      </c>
      <c r="AG362" s="22">
        <v>1990384</v>
      </c>
      <c r="AH362" s="24">
        <v>0.95640039978500002</v>
      </c>
      <c r="AI362" s="24">
        <v>2.55295662805</v>
      </c>
      <c r="AJ362" s="25" t="s">
        <v>1326</v>
      </c>
      <c r="AK362" s="24">
        <v>81.932400000000001</v>
      </c>
      <c r="AL362" s="24">
        <v>0.15679000000000001</v>
      </c>
      <c r="AM362" s="26">
        <v>0.194491</v>
      </c>
      <c r="AN362" s="24">
        <v>80.872699999999995</v>
      </c>
      <c r="AO362" s="24">
        <v>0.157226</v>
      </c>
      <c r="AP362" s="24">
        <v>85.309899999999999</v>
      </c>
      <c r="AQ362" s="24">
        <v>0.10165100000000001</v>
      </c>
      <c r="AR362" s="24">
        <v>85.338099999999997</v>
      </c>
      <c r="AS362" s="24">
        <v>0.10165100000000001</v>
      </c>
    </row>
    <row r="363" spans="1:45">
      <c r="A363" s="15" t="s">
        <v>644</v>
      </c>
      <c r="B363" s="16" t="s">
        <v>1100</v>
      </c>
      <c r="C363" s="16" t="s">
        <v>737</v>
      </c>
      <c r="D363" s="16" t="s">
        <v>377</v>
      </c>
      <c r="E363" s="16" t="s">
        <v>256</v>
      </c>
      <c r="F363" s="16" t="s">
        <v>1192</v>
      </c>
      <c r="G363" s="18" t="s">
        <v>139</v>
      </c>
      <c r="H363" s="16" t="s">
        <v>18</v>
      </c>
      <c r="I363" s="16" t="s">
        <v>19</v>
      </c>
      <c r="J363" s="17">
        <v>125</v>
      </c>
      <c r="K363" s="18">
        <v>50</v>
      </c>
      <c r="L363" s="19">
        <f>J363*K363</f>
        <v>6250</v>
      </c>
      <c r="M363" s="16" t="s">
        <v>20</v>
      </c>
      <c r="N363" s="16" t="s">
        <v>379</v>
      </c>
      <c r="O363" s="16" t="s">
        <v>22</v>
      </c>
      <c r="P363" s="16" t="s">
        <v>21</v>
      </c>
      <c r="Q363" s="16" t="s">
        <v>23</v>
      </c>
      <c r="R363" s="16">
        <v>7</v>
      </c>
      <c r="S363" s="16" t="s">
        <v>37</v>
      </c>
      <c r="T363" s="16">
        <v>2</v>
      </c>
      <c r="U363" s="16" t="s">
        <v>311</v>
      </c>
      <c r="V363" s="16">
        <f>LEN(U363)</f>
        <v>5</v>
      </c>
      <c r="W363" s="16" t="s">
        <v>26</v>
      </c>
      <c r="X363" s="20">
        <v>1660880</v>
      </c>
      <c r="Y363" s="18">
        <f>(X363-AA363)</f>
        <v>28582</v>
      </c>
      <c r="Z363" s="21">
        <f>Y363*100/X363</f>
        <v>1.720894947256876</v>
      </c>
      <c r="AA363" s="22">
        <v>1632298</v>
      </c>
      <c r="AB363" s="22">
        <v>1562398</v>
      </c>
      <c r="AC363" s="23">
        <f>(AB363*100)/AA363</f>
        <v>95.717693705438592</v>
      </c>
      <c r="AD363" s="22">
        <v>1519600</v>
      </c>
      <c r="AE363" s="24">
        <v>0.97260749181700001</v>
      </c>
      <c r="AF363" s="24">
        <v>0.116432633425</v>
      </c>
      <c r="AG363" s="22">
        <v>1507909</v>
      </c>
      <c r="AH363" s="24">
        <v>0.96512476334499997</v>
      </c>
      <c r="AI363" s="24">
        <v>1.9317172872199999</v>
      </c>
      <c r="AJ363" s="25" t="s">
        <v>1326</v>
      </c>
      <c r="AK363" s="24">
        <v>65.931700000000006</v>
      </c>
      <c r="AL363" s="24">
        <v>0.289993</v>
      </c>
      <c r="AM363" s="26">
        <v>0.19422400000000001</v>
      </c>
      <c r="AN363" s="24">
        <v>65.045500000000004</v>
      </c>
      <c r="AO363" s="24">
        <v>0.31262899999999999</v>
      </c>
      <c r="AP363" s="24">
        <v>68.614800000000002</v>
      </c>
      <c r="AQ363" s="24">
        <v>0.30011100000000002</v>
      </c>
      <c r="AR363" s="24">
        <v>68.650300000000001</v>
      </c>
      <c r="AS363" s="24">
        <v>0.30011100000000002</v>
      </c>
    </row>
    <row r="364" spans="1:45">
      <c r="A364" s="15" t="s">
        <v>645</v>
      </c>
      <c r="B364" s="16" t="s">
        <v>1100</v>
      </c>
      <c r="C364" s="16" t="s">
        <v>737</v>
      </c>
      <c r="D364" s="16" t="s">
        <v>377</v>
      </c>
      <c r="E364" s="16" t="s">
        <v>256</v>
      </c>
      <c r="F364" s="16" t="s">
        <v>1192</v>
      </c>
      <c r="G364" s="18" t="s">
        <v>139</v>
      </c>
      <c r="H364" s="16" t="s">
        <v>18</v>
      </c>
      <c r="I364" s="16" t="s">
        <v>19</v>
      </c>
      <c r="J364" s="17">
        <v>70</v>
      </c>
      <c r="K364" s="18">
        <v>50</v>
      </c>
      <c r="L364" s="19">
        <f>J364*K364</f>
        <v>3500</v>
      </c>
      <c r="M364" s="16" t="s">
        <v>20</v>
      </c>
      <c r="N364" s="16" t="s">
        <v>380</v>
      </c>
      <c r="O364" s="16" t="s">
        <v>22</v>
      </c>
      <c r="P364" s="16" t="s">
        <v>21</v>
      </c>
      <c r="Q364" s="16" t="s">
        <v>23</v>
      </c>
      <c r="R364" s="16">
        <v>7</v>
      </c>
      <c r="S364" s="16" t="s">
        <v>40</v>
      </c>
      <c r="T364" s="16">
        <v>3</v>
      </c>
      <c r="U364" s="16" t="s">
        <v>135</v>
      </c>
      <c r="V364" s="16">
        <f>LEN(U364)</f>
        <v>7</v>
      </c>
      <c r="W364" s="16" t="s">
        <v>26</v>
      </c>
      <c r="X364" s="20">
        <v>2111574</v>
      </c>
      <c r="Y364" s="18">
        <f>(X364-AA364)</f>
        <v>35899</v>
      </c>
      <c r="Z364" s="21">
        <f>Y364*100/X364</f>
        <v>1.7001061767193573</v>
      </c>
      <c r="AA364" s="22">
        <v>2075675</v>
      </c>
      <c r="AB364" s="22">
        <v>1993787</v>
      </c>
      <c r="AC364" s="23">
        <f>(AB364*100)/AA364</f>
        <v>96.054873715779209</v>
      </c>
      <c r="AD364" s="22">
        <v>1928131</v>
      </c>
      <c r="AE364" s="24">
        <v>0.967069702029</v>
      </c>
      <c r="AF364" s="24">
        <v>0.146294071493</v>
      </c>
      <c r="AG364" s="22">
        <v>1914371</v>
      </c>
      <c r="AH364" s="24">
        <v>0.96016826270800004</v>
      </c>
      <c r="AI364" s="24">
        <v>2.4274200883499999</v>
      </c>
      <c r="AJ364" s="25" t="s">
        <v>1326</v>
      </c>
      <c r="AK364" s="24">
        <v>81.764899999999997</v>
      </c>
      <c r="AL364" s="24">
        <v>0.14838299999999999</v>
      </c>
      <c r="AM364" s="26">
        <v>0.196515</v>
      </c>
      <c r="AN364" s="24">
        <v>80.670199999999994</v>
      </c>
      <c r="AO364" s="24">
        <v>0.15778</v>
      </c>
      <c r="AP364" s="24">
        <v>85.452600000000004</v>
      </c>
      <c r="AQ364" s="24">
        <v>0.121013</v>
      </c>
      <c r="AR364" s="24">
        <v>85.4833</v>
      </c>
      <c r="AS364" s="24">
        <v>0.121013</v>
      </c>
    </row>
    <row r="365" spans="1:45">
      <c r="A365" s="15" t="s">
        <v>646</v>
      </c>
      <c r="B365" s="16" t="s">
        <v>1100</v>
      </c>
      <c r="C365" s="16" t="s">
        <v>737</v>
      </c>
      <c r="D365" s="16" t="s">
        <v>377</v>
      </c>
      <c r="E365" s="16" t="s">
        <v>256</v>
      </c>
      <c r="F365" s="16" t="s">
        <v>1192</v>
      </c>
      <c r="G365" s="18" t="s">
        <v>139</v>
      </c>
      <c r="H365" s="16" t="s">
        <v>18</v>
      </c>
      <c r="I365" s="16" t="s">
        <v>19</v>
      </c>
      <c r="J365" s="17">
        <v>84</v>
      </c>
      <c r="K365" s="18">
        <v>50</v>
      </c>
      <c r="L365" s="19">
        <f>J365*K365</f>
        <v>4200</v>
      </c>
      <c r="M365" s="16" t="s">
        <v>20</v>
      </c>
      <c r="N365" s="16" t="s">
        <v>381</v>
      </c>
      <c r="O365" s="16" t="s">
        <v>22</v>
      </c>
      <c r="P365" s="16" t="s">
        <v>21</v>
      </c>
      <c r="Q365" s="16" t="s">
        <v>23</v>
      </c>
      <c r="R365" s="16">
        <v>7</v>
      </c>
      <c r="S365" s="16" t="s">
        <v>43</v>
      </c>
      <c r="T365" s="16">
        <v>3</v>
      </c>
      <c r="U365" s="16" t="s">
        <v>252</v>
      </c>
      <c r="V365" s="16">
        <f>LEN(U365)</f>
        <v>5</v>
      </c>
      <c r="W365" s="16" t="s">
        <v>26</v>
      </c>
      <c r="X365" s="20">
        <v>1098557</v>
      </c>
      <c r="Y365" s="18">
        <f>(X365-AA365)</f>
        <v>21304</v>
      </c>
      <c r="Z365" s="21">
        <f>Y365*100/X365</f>
        <v>1.9392712440046351</v>
      </c>
      <c r="AA365" s="22">
        <v>1077253</v>
      </c>
      <c r="AB365" s="22">
        <v>1034555</v>
      </c>
      <c r="AC365" s="23">
        <f>(AB365*100)/AA365</f>
        <v>96.03639999145976</v>
      </c>
      <c r="AD365" s="22">
        <v>1000173</v>
      </c>
      <c r="AE365" s="24">
        <v>0.96676638748099997</v>
      </c>
      <c r="AF365" s="24">
        <v>7.6145351518000004E-2</v>
      </c>
      <c r="AG365" s="22">
        <v>993228</v>
      </c>
      <c r="AH365" s="24">
        <v>0.96005335627400001</v>
      </c>
      <c r="AI365" s="24">
        <v>1.2642106958099999</v>
      </c>
      <c r="AJ365" s="25" t="s">
        <v>1326</v>
      </c>
      <c r="AK365" s="24">
        <v>43.022500000000001</v>
      </c>
      <c r="AL365" s="24">
        <v>0.66209399999999996</v>
      </c>
      <c r="AM365" s="26">
        <v>0.17710400000000001</v>
      </c>
      <c r="AN365" s="24">
        <v>42.429499999999997</v>
      </c>
      <c r="AO365" s="24">
        <v>0.71940199999999999</v>
      </c>
      <c r="AP365" s="24">
        <v>44.802799999999998</v>
      </c>
      <c r="AQ365" s="24">
        <v>0.60022299999999995</v>
      </c>
      <c r="AR365" s="24">
        <v>44.819699999999997</v>
      </c>
      <c r="AS365" s="24">
        <v>0.60506300000000002</v>
      </c>
    </row>
    <row r="366" spans="1:45">
      <c r="A366" s="15" t="s">
        <v>647</v>
      </c>
      <c r="B366" s="16" t="s">
        <v>1100</v>
      </c>
      <c r="C366" s="16" t="s">
        <v>737</v>
      </c>
      <c r="D366" s="16" t="s">
        <v>377</v>
      </c>
      <c r="E366" s="16" t="s">
        <v>256</v>
      </c>
      <c r="F366" s="16" t="s">
        <v>1192</v>
      </c>
      <c r="G366" s="18" t="s">
        <v>139</v>
      </c>
      <c r="H366" s="16" t="s">
        <v>18</v>
      </c>
      <c r="I366" s="16" t="s">
        <v>19</v>
      </c>
      <c r="J366" s="17">
        <v>125</v>
      </c>
      <c r="K366" s="18">
        <v>50</v>
      </c>
      <c r="L366" s="19">
        <f>J366*K366</f>
        <v>6250</v>
      </c>
      <c r="M366" s="16" t="s">
        <v>20</v>
      </c>
      <c r="N366" s="16" t="s">
        <v>382</v>
      </c>
      <c r="O366" s="16" t="s">
        <v>22</v>
      </c>
      <c r="P366" s="16" t="s">
        <v>21</v>
      </c>
      <c r="Q366" s="16" t="s">
        <v>23</v>
      </c>
      <c r="R366" s="16">
        <v>7</v>
      </c>
      <c r="S366" s="16" t="s">
        <v>46</v>
      </c>
      <c r="T366" s="16">
        <v>3</v>
      </c>
      <c r="U366" s="16" t="s">
        <v>274</v>
      </c>
      <c r="V366" s="16">
        <f>LEN(U366)</f>
        <v>7</v>
      </c>
      <c r="W366" s="16" t="s">
        <v>26</v>
      </c>
      <c r="X366" s="20">
        <v>528944</v>
      </c>
      <c r="Y366" s="18">
        <f>(X366-AA366)</f>
        <v>14780</v>
      </c>
      <c r="Z366" s="21">
        <f>Y366*100/X366</f>
        <v>2.7942466499289149</v>
      </c>
      <c r="AA366" s="22">
        <v>514164</v>
      </c>
      <c r="AB366" s="22">
        <v>492234</v>
      </c>
      <c r="AC366" s="23">
        <f>(AB366*100)/AA366</f>
        <v>95.734823908324969</v>
      </c>
      <c r="AD366" s="22">
        <v>478191</v>
      </c>
      <c r="AE366" s="24">
        <v>0.97147088579800001</v>
      </c>
      <c r="AF366" s="24">
        <v>3.58434176635E-2</v>
      </c>
      <c r="AG366" s="22">
        <v>475069</v>
      </c>
      <c r="AH366" s="24">
        <v>0.96512837390299999</v>
      </c>
      <c r="AI366" s="24">
        <v>0.595430437526</v>
      </c>
      <c r="AJ366" s="25" t="s">
        <v>1326</v>
      </c>
      <c r="AK366" s="24">
        <v>20.222000000000001</v>
      </c>
      <c r="AL366" s="24">
        <v>3.9642400000000002</v>
      </c>
      <c r="AM366" s="26">
        <v>0.158444</v>
      </c>
      <c r="AN366" s="24">
        <v>19.9452</v>
      </c>
      <c r="AO366" s="24">
        <v>4.1481700000000004</v>
      </c>
      <c r="AP366" s="24">
        <v>20.687799999999999</v>
      </c>
      <c r="AQ366" s="24">
        <v>3.60134</v>
      </c>
      <c r="AR366" s="24">
        <v>20.697299999999998</v>
      </c>
      <c r="AS366" s="24">
        <v>3.6206999999999998</v>
      </c>
    </row>
    <row r="367" spans="1:45">
      <c r="A367" s="15" t="s">
        <v>648</v>
      </c>
      <c r="B367" s="16" t="s">
        <v>1100</v>
      </c>
      <c r="C367" s="16" t="s">
        <v>737</v>
      </c>
      <c r="D367" s="16" t="s">
        <v>377</v>
      </c>
      <c r="E367" s="16" t="s">
        <v>256</v>
      </c>
      <c r="F367" s="16" t="s">
        <v>1192</v>
      </c>
      <c r="G367" s="18" t="s">
        <v>139</v>
      </c>
      <c r="H367" s="16" t="s">
        <v>18</v>
      </c>
      <c r="I367" s="16" t="s">
        <v>19</v>
      </c>
      <c r="J367" s="17">
        <v>125</v>
      </c>
      <c r="K367" s="18">
        <v>50</v>
      </c>
      <c r="L367" s="19">
        <f>J367*K367</f>
        <v>6250</v>
      </c>
      <c r="M367" s="16" t="s">
        <v>20</v>
      </c>
      <c r="N367" s="16" t="s">
        <v>383</v>
      </c>
      <c r="O367" s="16" t="s">
        <v>22</v>
      </c>
      <c r="P367" s="16" t="s">
        <v>21</v>
      </c>
      <c r="Q367" s="16" t="s">
        <v>23</v>
      </c>
      <c r="R367" s="16">
        <v>7</v>
      </c>
      <c r="S367" s="16" t="s">
        <v>24</v>
      </c>
      <c r="T367" s="16">
        <v>3</v>
      </c>
      <c r="U367" s="16" t="s">
        <v>236</v>
      </c>
      <c r="V367" s="16">
        <f>LEN(U367)</f>
        <v>8</v>
      </c>
      <c r="W367" s="16" t="s">
        <v>26</v>
      </c>
      <c r="X367" s="20">
        <v>1233764</v>
      </c>
      <c r="Y367" s="18">
        <f>(X367-AA367)</f>
        <v>16220</v>
      </c>
      <c r="Z367" s="21">
        <f>Y367*100/X367</f>
        <v>1.3146760644661377</v>
      </c>
      <c r="AA367" s="22">
        <v>1217544</v>
      </c>
      <c r="AB367" s="22">
        <v>1169678</v>
      </c>
      <c r="AC367" s="23">
        <f>(AB367*100)/AA367</f>
        <v>96.068643104479179</v>
      </c>
      <c r="AD367" s="22">
        <v>1129324</v>
      </c>
      <c r="AE367" s="24">
        <v>0.96549990681200004</v>
      </c>
      <c r="AF367" s="24">
        <v>8.6299679154799996E-2</v>
      </c>
      <c r="AG367" s="22">
        <v>1120081</v>
      </c>
      <c r="AH367" s="24">
        <v>0.95759773202499998</v>
      </c>
      <c r="AI367" s="24">
        <v>1.43076971143</v>
      </c>
      <c r="AJ367" s="25" t="s">
        <v>1326</v>
      </c>
      <c r="AK367" s="24">
        <v>47.103200000000001</v>
      </c>
      <c r="AL367" s="24">
        <v>0.64732100000000004</v>
      </c>
      <c r="AM367" s="26">
        <v>0.19392400000000001</v>
      </c>
      <c r="AN367" s="24">
        <v>46.4908</v>
      </c>
      <c r="AO367" s="24">
        <v>0.69483600000000001</v>
      </c>
      <c r="AP367" s="24">
        <v>49.4191</v>
      </c>
      <c r="AQ367" s="24">
        <v>0.493732</v>
      </c>
      <c r="AR367" s="24">
        <v>49.434600000000003</v>
      </c>
      <c r="AS367" s="24">
        <v>0.48889100000000002</v>
      </c>
    </row>
    <row r="368" spans="1:45">
      <c r="A368" s="15" t="s">
        <v>649</v>
      </c>
      <c r="B368" s="16" t="s">
        <v>1100</v>
      </c>
      <c r="C368" s="16" t="s">
        <v>737</v>
      </c>
      <c r="D368" s="16" t="s">
        <v>377</v>
      </c>
      <c r="E368" s="16" t="s">
        <v>256</v>
      </c>
      <c r="F368" s="16" t="s">
        <v>1192</v>
      </c>
      <c r="G368" s="18" t="s">
        <v>139</v>
      </c>
      <c r="H368" s="16" t="s">
        <v>18</v>
      </c>
      <c r="I368" s="16" t="s">
        <v>19</v>
      </c>
      <c r="J368" s="17">
        <v>116</v>
      </c>
      <c r="K368" s="18">
        <v>50</v>
      </c>
      <c r="L368" s="19">
        <f>J368*K368</f>
        <v>5800</v>
      </c>
      <c r="M368" s="16" t="s">
        <v>20</v>
      </c>
      <c r="N368" s="16" t="s">
        <v>384</v>
      </c>
      <c r="O368" s="16" t="s">
        <v>22</v>
      </c>
      <c r="P368" s="16" t="s">
        <v>21</v>
      </c>
      <c r="Q368" s="16" t="s">
        <v>23</v>
      </c>
      <c r="R368" s="16">
        <v>7</v>
      </c>
      <c r="S368" s="16" t="s">
        <v>28</v>
      </c>
      <c r="T368" s="16">
        <v>3</v>
      </c>
      <c r="U368" s="16" t="s">
        <v>100</v>
      </c>
      <c r="V368" s="16">
        <f>LEN(U368)</f>
        <v>6</v>
      </c>
      <c r="W368" s="16" t="s">
        <v>26</v>
      </c>
      <c r="X368" s="20">
        <v>1143267</v>
      </c>
      <c r="Y368" s="18">
        <f>(X368-AA368)</f>
        <v>16475</v>
      </c>
      <c r="Z368" s="21">
        <f>Y368*100/X368</f>
        <v>1.4410457049840502</v>
      </c>
      <c r="AA368" s="22">
        <v>1126792</v>
      </c>
      <c r="AB368" s="22">
        <v>1078876</v>
      </c>
      <c r="AC368" s="23">
        <f>(AB368*100)/AA368</f>
        <v>95.747573642695372</v>
      </c>
      <c r="AD368" s="22">
        <v>1040949</v>
      </c>
      <c r="AE368" s="24">
        <v>0.96484582102100003</v>
      </c>
      <c r="AF368" s="24">
        <v>7.9371153886799994E-2</v>
      </c>
      <c r="AG368" s="22">
        <v>1032443</v>
      </c>
      <c r="AH368" s="24">
        <v>0.95696168975899998</v>
      </c>
      <c r="AI368" s="24">
        <v>1.3158763905699999</v>
      </c>
      <c r="AJ368" s="25" t="s">
        <v>1326</v>
      </c>
      <c r="AK368" s="24">
        <v>44.184899999999999</v>
      </c>
      <c r="AL368" s="24">
        <v>0.60177700000000001</v>
      </c>
      <c r="AM368" s="26">
        <v>0.184726</v>
      </c>
      <c r="AN368" s="24">
        <v>43.588900000000002</v>
      </c>
      <c r="AO368" s="24">
        <v>0.67304299999999995</v>
      </c>
      <c r="AP368" s="24">
        <v>46.2059</v>
      </c>
      <c r="AQ368" s="24">
        <v>0.435645</v>
      </c>
      <c r="AR368" s="24">
        <v>46.216999999999999</v>
      </c>
      <c r="AS368" s="24">
        <v>0.435645</v>
      </c>
    </row>
    <row r="369" spans="1:45">
      <c r="A369" s="15" t="s">
        <v>650</v>
      </c>
      <c r="B369" s="16" t="s">
        <v>1100</v>
      </c>
      <c r="C369" s="16" t="s">
        <v>737</v>
      </c>
      <c r="D369" s="16" t="s">
        <v>377</v>
      </c>
      <c r="E369" s="16" t="s">
        <v>256</v>
      </c>
      <c r="F369" s="16" t="s">
        <v>1192</v>
      </c>
      <c r="G369" s="18" t="s">
        <v>139</v>
      </c>
      <c r="H369" s="16" t="s">
        <v>18</v>
      </c>
      <c r="I369" s="16" t="s">
        <v>19</v>
      </c>
      <c r="J369" s="17">
        <v>47</v>
      </c>
      <c r="K369" s="18">
        <v>50</v>
      </c>
      <c r="L369" s="19">
        <f>J369*K369</f>
        <v>2350</v>
      </c>
      <c r="M369" s="16" t="s">
        <v>20</v>
      </c>
      <c r="N369" s="16" t="s">
        <v>385</v>
      </c>
      <c r="O369" s="16" t="s">
        <v>22</v>
      </c>
      <c r="P369" s="16" t="s">
        <v>21</v>
      </c>
      <c r="Q369" s="16" t="s">
        <v>23</v>
      </c>
      <c r="R369" s="16">
        <v>7</v>
      </c>
      <c r="S369" s="16" t="s">
        <v>31</v>
      </c>
      <c r="T369" s="16">
        <v>3</v>
      </c>
      <c r="U369" s="16" t="s">
        <v>115</v>
      </c>
      <c r="V369" s="16">
        <f>LEN(U369)</f>
        <v>6</v>
      </c>
      <c r="W369" s="16" t="s">
        <v>26</v>
      </c>
      <c r="X369" s="20">
        <v>959091</v>
      </c>
      <c r="Y369" s="18">
        <f>(X369-AA369)</f>
        <v>13096</v>
      </c>
      <c r="Z369" s="21">
        <f>Y369*100/X369</f>
        <v>1.3654595862123615</v>
      </c>
      <c r="AA369" s="22">
        <v>945995</v>
      </c>
      <c r="AB369" s="22">
        <v>908292</v>
      </c>
      <c r="AC369" s="23">
        <f>(AB369*100)/AA369</f>
        <v>96.014460964381414</v>
      </c>
      <c r="AD369" s="22">
        <v>879093</v>
      </c>
      <c r="AE369" s="24">
        <v>0.96785284908400004</v>
      </c>
      <c r="AF369" s="24">
        <v>6.7377338473099999E-2</v>
      </c>
      <c r="AG369" s="22">
        <v>871848</v>
      </c>
      <c r="AH369" s="24">
        <v>0.95987633932700001</v>
      </c>
      <c r="AI369" s="24">
        <v>1.1162669783100001</v>
      </c>
      <c r="AJ369" s="25" t="s">
        <v>1326</v>
      </c>
      <c r="AK369" s="24">
        <v>35.652900000000002</v>
      </c>
      <c r="AL369" s="24">
        <v>1.84704</v>
      </c>
      <c r="AM369" s="26">
        <v>0.17610700000000001</v>
      </c>
      <c r="AN369" s="24">
        <v>35.209099999999999</v>
      </c>
      <c r="AO369" s="24">
        <v>1.88473</v>
      </c>
      <c r="AP369" s="24">
        <v>37.303699999999999</v>
      </c>
      <c r="AQ369" s="24">
        <v>1.4715100000000001</v>
      </c>
      <c r="AR369" s="24">
        <v>37.321899999999999</v>
      </c>
      <c r="AS369" s="24">
        <v>1.4666699999999999</v>
      </c>
    </row>
    <row r="370" spans="1:45">
      <c r="A370" s="15" t="s">
        <v>651</v>
      </c>
      <c r="B370" s="16" t="s">
        <v>1100</v>
      </c>
      <c r="C370" s="16" t="s">
        <v>737</v>
      </c>
      <c r="D370" s="16" t="s">
        <v>377</v>
      </c>
      <c r="E370" s="16" t="s">
        <v>256</v>
      </c>
      <c r="F370" s="16" t="s">
        <v>1192</v>
      </c>
      <c r="G370" s="18" t="s">
        <v>139</v>
      </c>
      <c r="H370" s="16" t="s">
        <v>18</v>
      </c>
      <c r="I370" s="16" t="s">
        <v>19</v>
      </c>
      <c r="J370" s="17">
        <v>125</v>
      </c>
      <c r="K370" s="18">
        <v>50</v>
      </c>
      <c r="L370" s="19">
        <f>J370*K370</f>
        <v>6250</v>
      </c>
      <c r="M370" s="16" t="s">
        <v>20</v>
      </c>
      <c r="N370" s="16" t="s">
        <v>386</v>
      </c>
      <c r="O370" s="16" t="s">
        <v>22</v>
      </c>
      <c r="P370" s="16" t="s">
        <v>21</v>
      </c>
      <c r="Q370" s="16" t="s">
        <v>23</v>
      </c>
      <c r="R370" s="16">
        <v>7</v>
      </c>
      <c r="S370" s="16" t="s">
        <v>34</v>
      </c>
      <c r="T370" s="16">
        <v>3</v>
      </c>
      <c r="U370" s="16" t="s">
        <v>116</v>
      </c>
      <c r="V370" s="16">
        <f>LEN(U370)</f>
        <v>10</v>
      </c>
      <c r="W370" s="16" t="s">
        <v>26</v>
      </c>
      <c r="X370" s="20">
        <v>926884</v>
      </c>
      <c r="Y370" s="18">
        <f>(X370-AA370)</f>
        <v>10292</v>
      </c>
      <c r="Z370" s="21">
        <f>Y370*100/X370</f>
        <v>1.1103870603009653</v>
      </c>
      <c r="AA370" s="22">
        <v>916592</v>
      </c>
      <c r="AB370" s="22">
        <v>889439</v>
      </c>
      <c r="AC370" s="23">
        <f>(AB370*100)/AA370</f>
        <v>97.037613245588005</v>
      </c>
      <c r="AD370" s="22">
        <v>865539</v>
      </c>
      <c r="AE370" s="24">
        <v>0.97312912970999998</v>
      </c>
      <c r="AF370" s="24">
        <v>6.6910119640500004E-2</v>
      </c>
      <c r="AG370" s="22">
        <v>857786</v>
      </c>
      <c r="AH370" s="24">
        <v>0.96441239927599998</v>
      </c>
      <c r="AI370" s="24">
        <v>1.10821969387</v>
      </c>
      <c r="AJ370" s="25" t="s">
        <v>1326</v>
      </c>
      <c r="AK370" s="24">
        <v>32.417099999999998</v>
      </c>
      <c r="AL370" s="24">
        <v>1.8205899999999999</v>
      </c>
      <c r="AM370" s="26">
        <v>0.17580699999999999</v>
      </c>
      <c r="AN370" s="24">
        <v>32.018300000000004</v>
      </c>
      <c r="AO370" s="24">
        <v>1.9357599999999999</v>
      </c>
      <c r="AP370" s="24">
        <v>33.403399999999998</v>
      </c>
      <c r="AQ370" s="24">
        <v>1.76678</v>
      </c>
      <c r="AR370" s="24">
        <v>33.412799999999997</v>
      </c>
      <c r="AS370" s="24">
        <v>1.7619400000000001</v>
      </c>
    </row>
    <row r="371" spans="1:45">
      <c r="A371" s="15" t="s">
        <v>652</v>
      </c>
      <c r="B371" s="16" t="s">
        <v>1100</v>
      </c>
      <c r="C371" s="16" t="s">
        <v>737</v>
      </c>
      <c r="D371" s="16" t="s">
        <v>377</v>
      </c>
      <c r="E371" s="16" t="s">
        <v>256</v>
      </c>
      <c r="F371" s="16" t="s">
        <v>1192</v>
      </c>
      <c r="G371" s="18" t="s">
        <v>139</v>
      </c>
      <c r="H371" s="16" t="s">
        <v>18</v>
      </c>
      <c r="I371" s="16" t="s">
        <v>19</v>
      </c>
      <c r="J371" s="17">
        <v>125</v>
      </c>
      <c r="K371" s="18">
        <v>50</v>
      </c>
      <c r="L371" s="19">
        <f>J371*K371</f>
        <v>6250</v>
      </c>
      <c r="M371" s="16" t="s">
        <v>20</v>
      </c>
      <c r="N371" s="16" t="s">
        <v>387</v>
      </c>
      <c r="O371" s="16" t="s">
        <v>22</v>
      </c>
      <c r="P371" s="16" t="s">
        <v>21</v>
      </c>
      <c r="Q371" s="16" t="s">
        <v>23</v>
      </c>
      <c r="R371" s="16">
        <v>7</v>
      </c>
      <c r="S371" s="16" t="s">
        <v>37</v>
      </c>
      <c r="T371" s="16">
        <v>3</v>
      </c>
      <c r="U371" s="16" t="s">
        <v>169</v>
      </c>
      <c r="V371" s="16">
        <f>LEN(U371)</f>
        <v>7</v>
      </c>
      <c r="W371" s="16" t="s">
        <v>26</v>
      </c>
      <c r="X371" s="20">
        <v>1342344</v>
      </c>
      <c r="Y371" s="18">
        <f>(X371-AA371)</f>
        <v>12918</v>
      </c>
      <c r="Z371" s="21">
        <f>Y371*100/X371</f>
        <v>0.96234646260571066</v>
      </c>
      <c r="AA371" s="22">
        <v>1329426</v>
      </c>
      <c r="AB371" s="22">
        <v>1269878</v>
      </c>
      <c r="AC371" s="23">
        <f>(AB371*100)/AA371</f>
        <v>95.520773627114252</v>
      </c>
      <c r="AD371" s="22">
        <v>1235347</v>
      </c>
      <c r="AE371" s="24">
        <v>0.97280762403900001</v>
      </c>
      <c r="AF371" s="24">
        <v>9.4843525859200001E-2</v>
      </c>
      <c r="AG371" s="22">
        <v>1225264</v>
      </c>
      <c r="AH371" s="24">
        <v>0.96486749120799997</v>
      </c>
      <c r="AI371" s="24">
        <v>1.5729797677699999</v>
      </c>
      <c r="AJ371" s="25" t="s">
        <v>1326</v>
      </c>
      <c r="AK371" s="24">
        <v>49.707700000000003</v>
      </c>
      <c r="AL371" s="24">
        <v>0.55558099999999999</v>
      </c>
      <c r="AM371" s="26">
        <v>0.208286</v>
      </c>
      <c r="AN371" s="24">
        <v>49.060200000000002</v>
      </c>
      <c r="AO371" s="24">
        <v>0.59213199999999999</v>
      </c>
      <c r="AP371" s="24">
        <v>51.544600000000003</v>
      </c>
      <c r="AQ371" s="24">
        <v>0.56149899999999997</v>
      </c>
      <c r="AR371" s="24">
        <v>51.569099999999999</v>
      </c>
      <c r="AS371" s="24">
        <v>0.55181800000000003</v>
      </c>
    </row>
    <row r="372" spans="1:45">
      <c r="A372" s="15" t="s">
        <v>653</v>
      </c>
      <c r="B372" s="16" t="s">
        <v>1100</v>
      </c>
      <c r="C372" s="16" t="s">
        <v>737</v>
      </c>
      <c r="D372" s="16" t="s">
        <v>377</v>
      </c>
      <c r="E372" s="16" t="s">
        <v>256</v>
      </c>
      <c r="F372" s="16" t="s">
        <v>1192</v>
      </c>
      <c r="G372" s="18" t="s">
        <v>139</v>
      </c>
      <c r="H372" s="16" t="s">
        <v>18</v>
      </c>
      <c r="I372" s="16" t="s">
        <v>19</v>
      </c>
      <c r="J372" s="17">
        <v>125</v>
      </c>
      <c r="K372" s="18">
        <v>50</v>
      </c>
      <c r="L372" s="19">
        <f>J372*K372</f>
        <v>6250</v>
      </c>
      <c r="M372" s="16" t="s">
        <v>20</v>
      </c>
      <c r="N372" s="16" t="s">
        <v>388</v>
      </c>
      <c r="O372" s="16" t="s">
        <v>22</v>
      </c>
      <c r="P372" s="16" t="s">
        <v>21</v>
      </c>
      <c r="Q372" s="16" t="s">
        <v>23</v>
      </c>
      <c r="R372" s="16">
        <v>7</v>
      </c>
      <c r="S372" s="16" t="s">
        <v>40</v>
      </c>
      <c r="T372" s="16">
        <v>4</v>
      </c>
      <c r="U372" s="16" t="s">
        <v>235</v>
      </c>
      <c r="V372" s="16">
        <f>LEN(U372)</f>
        <v>8</v>
      </c>
      <c r="W372" s="16" t="s">
        <v>26</v>
      </c>
      <c r="X372" s="20">
        <v>1554974</v>
      </c>
      <c r="Y372" s="18">
        <f>(X372-AA372)</f>
        <v>36206</v>
      </c>
      <c r="Z372" s="21">
        <f>Y372*100/X372</f>
        <v>2.3283990600485924</v>
      </c>
      <c r="AA372" s="22">
        <v>1518768</v>
      </c>
      <c r="AB372" s="22">
        <v>1462083</v>
      </c>
      <c r="AC372" s="23">
        <f>(AB372*100)/AA372</f>
        <v>96.267698555671444</v>
      </c>
      <c r="AD372" s="22">
        <v>1417799</v>
      </c>
      <c r="AE372" s="24">
        <v>0.96971170583300004</v>
      </c>
      <c r="AF372" s="24">
        <v>0.106966897844</v>
      </c>
      <c r="AG372" s="22">
        <v>1408040</v>
      </c>
      <c r="AH372" s="24">
        <v>0.96303698216900002</v>
      </c>
      <c r="AI372" s="24">
        <v>1.7760515729399999</v>
      </c>
      <c r="AJ372" s="25" t="s">
        <v>1326</v>
      </c>
      <c r="AK372" s="24">
        <v>59.9208</v>
      </c>
      <c r="AL372" s="24">
        <v>0.1976</v>
      </c>
      <c r="AM372" s="26">
        <v>0.20295099999999999</v>
      </c>
      <c r="AN372" s="24">
        <v>59.123100000000001</v>
      </c>
      <c r="AO372" s="24">
        <v>0.20960799999999999</v>
      </c>
      <c r="AP372" s="24">
        <v>61.587200000000003</v>
      </c>
      <c r="AQ372" s="24">
        <v>0.174258</v>
      </c>
      <c r="AR372" s="24">
        <v>61.619500000000002</v>
      </c>
      <c r="AS372" s="24">
        <v>0.174258</v>
      </c>
    </row>
    <row r="373" spans="1:45">
      <c r="A373" s="15" t="s">
        <v>654</v>
      </c>
      <c r="B373" s="16" t="s">
        <v>1100</v>
      </c>
      <c r="C373" s="16" t="s">
        <v>737</v>
      </c>
      <c r="D373" s="16" t="s">
        <v>377</v>
      </c>
      <c r="E373" s="16" t="s">
        <v>256</v>
      </c>
      <c r="F373" s="16" t="s">
        <v>1192</v>
      </c>
      <c r="G373" s="18" t="s">
        <v>139</v>
      </c>
      <c r="H373" s="16" t="s">
        <v>18</v>
      </c>
      <c r="I373" s="16" t="s">
        <v>19</v>
      </c>
      <c r="J373" s="17">
        <v>125</v>
      </c>
      <c r="K373" s="18">
        <v>50</v>
      </c>
      <c r="L373" s="19">
        <f>J373*K373</f>
        <v>6250</v>
      </c>
      <c r="M373" s="16" t="s">
        <v>20</v>
      </c>
      <c r="N373" s="16" t="s">
        <v>389</v>
      </c>
      <c r="O373" s="16" t="s">
        <v>22</v>
      </c>
      <c r="P373" s="16" t="s">
        <v>21</v>
      </c>
      <c r="Q373" s="16" t="s">
        <v>23</v>
      </c>
      <c r="R373" s="16">
        <v>7</v>
      </c>
      <c r="S373" s="16" t="s">
        <v>43</v>
      </c>
      <c r="T373" s="16">
        <v>4</v>
      </c>
      <c r="U373" s="16" t="s">
        <v>299</v>
      </c>
      <c r="V373" s="16">
        <f>LEN(U373)</f>
        <v>5</v>
      </c>
      <c r="W373" s="16" t="s">
        <v>26</v>
      </c>
      <c r="X373" s="20">
        <v>1578875</v>
      </c>
      <c r="Y373" s="18">
        <f>(X373-AA373)</f>
        <v>19495</v>
      </c>
      <c r="Z373" s="21">
        <f>Y373*100/X373</f>
        <v>1.2347399255799225</v>
      </c>
      <c r="AA373" s="22">
        <v>1559380</v>
      </c>
      <c r="AB373" s="22">
        <v>1496706</v>
      </c>
      <c r="AC373" s="23">
        <f>(AB373*100)/AA373</f>
        <v>95.980838538393471</v>
      </c>
      <c r="AD373" s="22">
        <v>1447132</v>
      </c>
      <c r="AE373" s="24">
        <v>0.966877930602</v>
      </c>
      <c r="AF373" s="24">
        <v>0.111083505875</v>
      </c>
      <c r="AG373" s="22">
        <v>1435732</v>
      </c>
      <c r="AH373" s="24">
        <v>0.95926120427100003</v>
      </c>
      <c r="AI373" s="24">
        <v>1.8433313331200001</v>
      </c>
      <c r="AJ373" s="25" t="s">
        <v>1326</v>
      </c>
      <c r="AK373" s="24">
        <v>61.4636</v>
      </c>
      <c r="AL373" s="24">
        <v>0.45535300000000001</v>
      </c>
      <c r="AM373" s="26">
        <v>0.19158</v>
      </c>
      <c r="AN373" s="24">
        <v>60.644100000000002</v>
      </c>
      <c r="AO373" s="24">
        <v>0.46605000000000002</v>
      </c>
      <c r="AP373" s="24">
        <v>64.152299999999997</v>
      </c>
      <c r="AQ373" s="24">
        <v>0.37755899999999998</v>
      </c>
      <c r="AR373" s="24">
        <v>64.193899999999999</v>
      </c>
      <c r="AS373" s="24">
        <v>0.37755899999999998</v>
      </c>
    </row>
    <row r="374" spans="1:45">
      <c r="A374" s="15" t="s">
        <v>655</v>
      </c>
      <c r="B374" s="16" t="s">
        <v>1100</v>
      </c>
      <c r="C374" s="16" t="s">
        <v>737</v>
      </c>
      <c r="D374" s="16" t="s">
        <v>377</v>
      </c>
      <c r="E374" s="16" t="s">
        <v>256</v>
      </c>
      <c r="F374" s="16" t="s">
        <v>1192</v>
      </c>
      <c r="G374" s="18" t="s">
        <v>139</v>
      </c>
      <c r="H374" s="16" t="s">
        <v>18</v>
      </c>
      <c r="I374" s="16" t="s">
        <v>19</v>
      </c>
      <c r="J374" s="17">
        <v>55</v>
      </c>
      <c r="K374" s="18">
        <v>50</v>
      </c>
      <c r="L374" s="19">
        <f>J374*K374</f>
        <v>2750</v>
      </c>
      <c r="M374" s="16" t="s">
        <v>20</v>
      </c>
      <c r="N374" s="16" t="s">
        <v>390</v>
      </c>
      <c r="O374" s="16" t="s">
        <v>22</v>
      </c>
      <c r="P374" s="16" t="s">
        <v>21</v>
      </c>
      <c r="Q374" s="16" t="s">
        <v>23</v>
      </c>
      <c r="R374" s="16">
        <v>7</v>
      </c>
      <c r="S374" s="16" t="s">
        <v>46</v>
      </c>
      <c r="T374" s="16">
        <v>4</v>
      </c>
      <c r="U374" s="16" t="s">
        <v>186</v>
      </c>
      <c r="V374" s="16">
        <f>LEN(U374)</f>
        <v>6</v>
      </c>
      <c r="W374" s="16" t="s">
        <v>26</v>
      </c>
      <c r="X374" s="20">
        <v>936057</v>
      </c>
      <c r="Y374" s="18">
        <f>(X374-AA374)</f>
        <v>12584</v>
      </c>
      <c r="Z374" s="21">
        <f>Y374*100/X374</f>
        <v>1.3443625762106368</v>
      </c>
      <c r="AA374" s="22">
        <v>923473</v>
      </c>
      <c r="AB374" s="22">
        <v>886823</v>
      </c>
      <c r="AC374" s="23">
        <f>(AB374*100)/AA374</f>
        <v>96.031286242261544</v>
      </c>
      <c r="AD374" s="22">
        <v>860096</v>
      </c>
      <c r="AE374" s="24">
        <v>0.96986208070799995</v>
      </c>
      <c r="AF374" s="24">
        <v>6.5308363489500004E-2</v>
      </c>
      <c r="AG374" s="22">
        <v>852843</v>
      </c>
      <c r="AH374" s="24">
        <v>0.96168344754299995</v>
      </c>
      <c r="AI374" s="24">
        <v>1.0823308708799999</v>
      </c>
      <c r="AJ374" s="25" t="s">
        <v>1326</v>
      </c>
      <c r="AK374" s="24">
        <v>35.024500000000003</v>
      </c>
      <c r="AL374" s="24">
        <v>1.08545</v>
      </c>
      <c r="AM374" s="26">
        <v>0.17548800000000001</v>
      </c>
      <c r="AN374" s="24">
        <v>34.5839</v>
      </c>
      <c r="AO374" s="24">
        <v>1.16239</v>
      </c>
      <c r="AP374" s="24">
        <v>36.628900000000002</v>
      </c>
      <c r="AQ374" s="24">
        <v>0.99230399999999996</v>
      </c>
      <c r="AR374" s="24">
        <v>36.643300000000004</v>
      </c>
      <c r="AS374" s="24">
        <v>0.98746299999999998</v>
      </c>
    </row>
    <row r="375" spans="1:45">
      <c r="A375" s="15" t="s">
        <v>656</v>
      </c>
      <c r="B375" s="16" t="s">
        <v>1100</v>
      </c>
      <c r="C375" s="16" t="s">
        <v>737</v>
      </c>
      <c r="D375" s="16" t="s">
        <v>377</v>
      </c>
      <c r="E375" s="16" t="s">
        <v>256</v>
      </c>
      <c r="F375" s="16" t="s">
        <v>1192</v>
      </c>
      <c r="G375" s="18" t="s">
        <v>139</v>
      </c>
      <c r="H375" s="16" t="s">
        <v>18</v>
      </c>
      <c r="I375" s="16" t="s">
        <v>19</v>
      </c>
      <c r="J375" s="17">
        <v>125</v>
      </c>
      <c r="K375" s="18">
        <v>50</v>
      </c>
      <c r="L375" s="19">
        <f>J375*K375</f>
        <v>6250</v>
      </c>
      <c r="M375" s="16" t="s">
        <v>20</v>
      </c>
      <c r="N375" s="16" t="s">
        <v>391</v>
      </c>
      <c r="O375" s="16" t="s">
        <v>22</v>
      </c>
      <c r="P375" s="16" t="s">
        <v>21</v>
      </c>
      <c r="Q375" s="16" t="s">
        <v>23</v>
      </c>
      <c r="R375" s="16">
        <v>7</v>
      </c>
      <c r="S375" s="16" t="s">
        <v>24</v>
      </c>
      <c r="T375" s="16">
        <v>4</v>
      </c>
      <c r="U375" s="16" t="s">
        <v>310</v>
      </c>
      <c r="V375" s="16">
        <f>LEN(U375)</f>
        <v>7</v>
      </c>
      <c r="W375" s="16" t="s">
        <v>26</v>
      </c>
      <c r="X375" s="20">
        <v>761364</v>
      </c>
      <c r="Y375" s="18">
        <f>(X375-AA375)</f>
        <v>8574</v>
      </c>
      <c r="Z375" s="21">
        <f>Y375*100/X375</f>
        <v>1.1261367755764653</v>
      </c>
      <c r="AA375" s="22">
        <v>752790</v>
      </c>
      <c r="AB375" s="22">
        <v>718759</v>
      </c>
      <c r="AC375" s="23">
        <f>(AB375*100)/AA375</f>
        <v>95.479350150772461</v>
      </c>
      <c r="AD375" s="22">
        <v>692981</v>
      </c>
      <c r="AE375" s="24">
        <v>0.96413540560900002</v>
      </c>
      <c r="AF375" s="24">
        <v>5.3253509689E-2</v>
      </c>
      <c r="AG375" s="22">
        <v>686820</v>
      </c>
      <c r="AH375" s="24">
        <v>0.95556368685500004</v>
      </c>
      <c r="AI375" s="24">
        <v>0.88227627627899996</v>
      </c>
      <c r="AJ375" s="25" t="s">
        <v>1326</v>
      </c>
      <c r="AK375" s="24">
        <v>28.390799999999999</v>
      </c>
      <c r="AL375" s="24">
        <v>2.7206100000000002</v>
      </c>
      <c r="AM375" s="26">
        <v>0.169015</v>
      </c>
      <c r="AN375" s="24">
        <v>28.0001</v>
      </c>
      <c r="AO375" s="24">
        <v>2.8828399999999998</v>
      </c>
      <c r="AP375" s="24">
        <v>29.6234</v>
      </c>
      <c r="AQ375" s="24">
        <v>2.4735</v>
      </c>
      <c r="AR375" s="24">
        <v>29.624199999999998</v>
      </c>
      <c r="AS375" s="24">
        <v>2.4735</v>
      </c>
    </row>
    <row r="376" spans="1:45">
      <c r="A376" s="15" t="s">
        <v>657</v>
      </c>
      <c r="B376" s="16" t="s">
        <v>1100</v>
      </c>
      <c r="C376" s="16" t="s">
        <v>737</v>
      </c>
      <c r="D376" s="16" t="s">
        <v>377</v>
      </c>
      <c r="E376" s="16" t="s">
        <v>256</v>
      </c>
      <c r="F376" s="16" t="s">
        <v>1192</v>
      </c>
      <c r="G376" s="18" t="s">
        <v>139</v>
      </c>
      <c r="H376" s="16" t="s">
        <v>18</v>
      </c>
      <c r="I376" s="16" t="s">
        <v>19</v>
      </c>
      <c r="J376" s="17">
        <v>125</v>
      </c>
      <c r="K376" s="18">
        <v>50</v>
      </c>
      <c r="L376" s="19">
        <f>J376*K376</f>
        <v>6250</v>
      </c>
      <c r="M376" s="16" t="s">
        <v>20</v>
      </c>
      <c r="N376" s="16" t="s">
        <v>392</v>
      </c>
      <c r="O376" s="16" t="s">
        <v>22</v>
      </c>
      <c r="P376" s="16" t="s">
        <v>21</v>
      </c>
      <c r="Q376" s="16" t="s">
        <v>23</v>
      </c>
      <c r="R376" s="16">
        <v>7</v>
      </c>
      <c r="S376" s="16" t="s">
        <v>28</v>
      </c>
      <c r="T376" s="16">
        <v>4</v>
      </c>
      <c r="U376" s="16" t="s">
        <v>102</v>
      </c>
      <c r="V376" s="16">
        <f>LEN(U376)</f>
        <v>6</v>
      </c>
      <c r="W376" s="16" t="s">
        <v>26</v>
      </c>
      <c r="X376" s="20">
        <v>1313484</v>
      </c>
      <c r="Y376" s="18">
        <f>(X376-AA376)</f>
        <v>15380</v>
      </c>
      <c r="Z376" s="21">
        <f>Y376*100/X376</f>
        <v>1.1709316596167141</v>
      </c>
      <c r="AA376" s="22">
        <v>1298104</v>
      </c>
      <c r="AB376" s="22">
        <v>1245628</v>
      </c>
      <c r="AC376" s="23">
        <f>(AB376*100)/AA376</f>
        <v>95.957488768234285</v>
      </c>
      <c r="AD376" s="22">
        <v>1215132</v>
      </c>
      <c r="AE376" s="24">
        <v>0.97551757025399999</v>
      </c>
      <c r="AF376" s="24">
        <v>9.3871572263899999E-2</v>
      </c>
      <c r="AG376" s="22">
        <v>1206201</v>
      </c>
      <c r="AH376" s="24">
        <v>0.96834769289099998</v>
      </c>
      <c r="AI376" s="24">
        <v>1.55813682419</v>
      </c>
      <c r="AJ376" s="25" t="s">
        <v>1326</v>
      </c>
      <c r="AK376" s="24">
        <v>46.972000000000001</v>
      </c>
      <c r="AL376" s="24">
        <v>1.02277</v>
      </c>
      <c r="AM376" s="26">
        <v>0.18595700000000001</v>
      </c>
      <c r="AN376" s="24">
        <v>46.371600000000001</v>
      </c>
      <c r="AO376" s="24">
        <v>1.0896399999999999</v>
      </c>
      <c r="AP376" s="24">
        <v>48.1633</v>
      </c>
      <c r="AQ376" s="24">
        <v>0.95842000000000005</v>
      </c>
      <c r="AR376" s="24">
        <v>48.19</v>
      </c>
      <c r="AS376" s="24">
        <v>0.95842000000000005</v>
      </c>
    </row>
    <row r="377" spans="1:45">
      <c r="A377" s="15" t="s">
        <v>658</v>
      </c>
      <c r="B377" s="16" t="s">
        <v>1100</v>
      </c>
      <c r="C377" s="16" t="s">
        <v>737</v>
      </c>
      <c r="D377" s="16" t="s">
        <v>377</v>
      </c>
      <c r="E377" s="16" t="s">
        <v>256</v>
      </c>
      <c r="F377" s="16" t="s">
        <v>1192</v>
      </c>
      <c r="G377" s="18" t="s">
        <v>139</v>
      </c>
      <c r="H377" s="16" t="s">
        <v>18</v>
      </c>
      <c r="I377" s="16" t="s">
        <v>19</v>
      </c>
      <c r="J377" s="17">
        <v>68</v>
      </c>
      <c r="K377" s="18">
        <v>50</v>
      </c>
      <c r="L377" s="19">
        <f>J377*K377</f>
        <v>3400</v>
      </c>
      <c r="M377" s="16" t="s">
        <v>20</v>
      </c>
      <c r="N377" s="16" t="s">
        <v>393</v>
      </c>
      <c r="O377" s="16" t="s">
        <v>22</v>
      </c>
      <c r="P377" s="16" t="s">
        <v>21</v>
      </c>
      <c r="Q377" s="16" t="s">
        <v>23</v>
      </c>
      <c r="R377" s="16">
        <v>7</v>
      </c>
      <c r="S377" s="16" t="s">
        <v>31</v>
      </c>
      <c r="T377" s="16">
        <v>4</v>
      </c>
      <c r="U377" s="16" t="s">
        <v>202</v>
      </c>
      <c r="V377" s="16">
        <f>LEN(U377)</f>
        <v>6</v>
      </c>
      <c r="W377" s="16" t="s">
        <v>26</v>
      </c>
      <c r="X377" s="20">
        <v>1706658</v>
      </c>
      <c r="Y377" s="18">
        <f>(X377-AA377)</f>
        <v>21382</v>
      </c>
      <c r="Z377" s="21">
        <f>Y377*100/X377</f>
        <v>1.2528579246691487</v>
      </c>
      <c r="AA377" s="22">
        <v>1685276</v>
      </c>
      <c r="AB377" s="22">
        <v>1618600</v>
      </c>
      <c r="AC377" s="23">
        <f>(AB377*100)/AA377</f>
        <v>96.043615407802633</v>
      </c>
      <c r="AD377" s="22">
        <v>1565510</v>
      </c>
      <c r="AE377" s="24">
        <v>0.96720004942500004</v>
      </c>
      <c r="AF377" s="24">
        <v>0.120539744857</v>
      </c>
      <c r="AG377" s="22">
        <v>1552721</v>
      </c>
      <c r="AH377" s="24">
        <v>0.95929877672099995</v>
      </c>
      <c r="AI377" s="24">
        <v>1.9972444687899999</v>
      </c>
      <c r="AJ377" s="25" t="s">
        <v>1326</v>
      </c>
      <c r="AK377" s="24">
        <v>63.834000000000003</v>
      </c>
      <c r="AL377" s="24">
        <v>0.53909399999999996</v>
      </c>
      <c r="AM377" s="26">
        <v>0.19877500000000001</v>
      </c>
      <c r="AN377" s="24">
        <v>63.024000000000001</v>
      </c>
      <c r="AO377" s="24">
        <v>0.57239899999999999</v>
      </c>
      <c r="AP377" s="24">
        <v>67.108599999999996</v>
      </c>
      <c r="AQ377" s="24">
        <v>0.45500800000000002</v>
      </c>
      <c r="AR377" s="24">
        <v>67.132499999999993</v>
      </c>
      <c r="AS377" s="24">
        <v>0.45016699999999998</v>
      </c>
    </row>
    <row r="378" spans="1:45">
      <c r="A378" s="15" t="s">
        <v>659</v>
      </c>
      <c r="B378" s="16" t="s">
        <v>1100</v>
      </c>
      <c r="C378" s="16" t="s">
        <v>737</v>
      </c>
      <c r="D378" s="16" t="s">
        <v>377</v>
      </c>
      <c r="E378" s="16" t="s">
        <v>256</v>
      </c>
      <c r="F378" s="16" t="s">
        <v>1192</v>
      </c>
      <c r="G378" s="18" t="s">
        <v>139</v>
      </c>
      <c r="H378" s="16" t="s">
        <v>18</v>
      </c>
      <c r="I378" s="16" t="s">
        <v>19</v>
      </c>
      <c r="J378" s="17">
        <v>125</v>
      </c>
      <c r="K378" s="18">
        <v>50</v>
      </c>
      <c r="L378" s="19">
        <f>J378*K378</f>
        <v>6250</v>
      </c>
      <c r="M378" s="16" t="s">
        <v>20</v>
      </c>
      <c r="N378" s="16" t="s">
        <v>394</v>
      </c>
      <c r="O378" s="16" t="s">
        <v>22</v>
      </c>
      <c r="P378" s="16" t="s">
        <v>21</v>
      </c>
      <c r="Q378" s="16" t="s">
        <v>23</v>
      </c>
      <c r="R378" s="16">
        <v>7</v>
      </c>
      <c r="S378" s="16" t="s">
        <v>34</v>
      </c>
      <c r="T378" s="16">
        <v>4</v>
      </c>
      <c r="U378" s="16" t="s">
        <v>68</v>
      </c>
      <c r="V378" s="16">
        <f>LEN(U378)</f>
        <v>10</v>
      </c>
      <c r="W378" s="16" t="s">
        <v>26</v>
      </c>
      <c r="X378" s="20">
        <v>984930</v>
      </c>
      <c r="Y378" s="18">
        <f>(X378-AA378)</f>
        <v>10708</v>
      </c>
      <c r="Z378" s="21">
        <f>Y378*100/X378</f>
        <v>1.0871838607819846</v>
      </c>
      <c r="AA378" s="22">
        <v>974222</v>
      </c>
      <c r="AB378" s="22">
        <v>936558</v>
      </c>
      <c r="AC378" s="23">
        <f>(AB378*100)/AA378</f>
        <v>96.133940723982832</v>
      </c>
      <c r="AD378" s="22">
        <v>905922</v>
      </c>
      <c r="AE378" s="24">
        <v>0.96728873171800001</v>
      </c>
      <c r="AF378" s="24">
        <v>6.9485307355299994E-2</v>
      </c>
      <c r="AG378" s="22">
        <v>898150</v>
      </c>
      <c r="AH378" s="24">
        <v>0.95899026007999999</v>
      </c>
      <c r="AI378" s="24">
        <v>1.15134256274</v>
      </c>
      <c r="AJ378" s="25" t="s">
        <v>1326</v>
      </c>
      <c r="AK378" s="24">
        <v>36.0212</v>
      </c>
      <c r="AL378" s="24">
        <v>1.34198</v>
      </c>
      <c r="AM378" s="26">
        <v>0.18240100000000001</v>
      </c>
      <c r="AN378" s="24">
        <v>35.5411</v>
      </c>
      <c r="AO378" s="24">
        <v>1.44086</v>
      </c>
      <c r="AP378" s="24">
        <v>37.0961</v>
      </c>
      <c r="AQ378" s="24">
        <v>1.3117799999999999</v>
      </c>
      <c r="AR378" s="24">
        <v>37.105699999999999</v>
      </c>
      <c r="AS378" s="24">
        <v>1.3166199999999999</v>
      </c>
    </row>
    <row r="379" spans="1:45">
      <c r="A379" s="15" t="s">
        <v>660</v>
      </c>
      <c r="B379" s="16" t="s">
        <v>1100</v>
      </c>
      <c r="C379" s="16" t="s">
        <v>737</v>
      </c>
      <c r="D379" s="16" t="s">
        <v>377</v>
      </c>
      <c r="E379" s="16" t="s">
        <v>256</v>
      </c>
      <c r="F379" s="16" t="s">
        <v>1192</v>
      </c>
      <c r="G379" s="18" t="s">
        <v>139</v>
      </c>
      <c r="H379" s="16" t="s">
        <v>18</v>
      </c>
      <c r="I379" s="16" t="s">
        <v>19</v>
      </c>
      <c r="J379" s="17">
        <v>125</v>
      </c>
      <c r="K379" s="18">
        <v>50</v>
      </c>
      <c r="L379" s="19">
        <f>J379*K379</f>
        <v>6250</v>
      </c>
      <c r="M379" s="16" t="s">
        <v>20</v>
      </c>
      <c r="N379" s="16" t="s">
        <v>395</v>
      </c>
      <c r="O379" s="16" t="s">
        <v>22</v>
      </c>
      <c r="P379" s="16" t="s">
        <v>21</v>
      </c>
      <c r="Q379" s="16" t="s">
        <v>23</v>
      </c>
      <c r="R379" s="16">
        <v>7</v>
      </c>
      <c r="S379" s="16" t="s">
        <v>37</v>
      </c>
      <c r="T379" s="16">
        <v>4</v>
      </c>
      <c r="U379" s="16" t="s">
        <v>69</v>
      </c>
      <c r="V379" s="16">
        <f>LEN(U379)</f>
        <v>9</v>
      </c>
      <c r="W379" s="16" t="s">
        <v>26</v>
      </c>
      <c r="X379" s="20">
        <v>931015</v>
      </c>
      <c r="Y379" s="18">
        <f>(X379-AA379)</f>
        <v>11137</v>
      </c>
      <c r="Z379" s="21">
        <f>Y379*100/X379</f>
        <v>1.1962213283352041</v>
      </c>
      <c r="AA379" s="22">
        <v>919878</v>
      </c>
      <c r="AB379" s="22">
        <v>891004</v>
      </c>
      <c r="AC379" s="23">
        <f>(AB379*100)/AA379</f>
        <v>96.861105494424265</v>
      </c>
      <c r="AD379" s="22">
        <v>867014</v>
      </c>
      <c r="AE379" s="24">
        <v>0.97307531728300001</v>
      </c>
      <c r="AF379" s="24">
        <v>6.6649248768300001E-2</v>
      </c>
      <c r="AG379" s="22">
        <v>859266</v>
      </c>
      <c r="AH379" s="24">
        <v>0.96437950895799995</v>
      </c>
      <c r="AI379" s="24">
        <v>1.10337285012</v>
      </c>
      <c r="AJ379" s="25" t="s">
        <v>1326</v>
      </c>
      <c r="AK379" s="24">
        <v>35.501399999999997</v>
      </c>
      <c r="AL379" s="24">
        <v>1.2984</v>
      </c>
      <c r="AM379" s="26">
        <v>0.188527</v>
      </c>
      <c r="AN379" s="24">
        <v>35.046399999999998</v>
      </c>
      <c r="AO379" s="24">
        <v>1.393</v>
      </c>
      <c r="AP379" s="24">
        <v>36.892899999999997</v>
      </c>
      <c r="AQ379" s="24">
        <v>1.22949</v>
      </c>
      <c r="AR379" s="24">
        <v>36.904000000000003</v>
      </c>
      <c r="AS379" s="24">
        <v>1.2198100000000001</v>
      </c>
    </row>
    <row r="380" spans="1:45">
      <c r="A380" s="15" t="s">
        <v>661</v>
      </c>
      <c r="B380" s="16" t="s">
        <v>1100</v>
      </c>
      <c r="C380" s="16" t="s">
        <v>737</v>
      </c>
      <c r="D380" s="16" t="s">
        <v>377</v>
      </c>
      <c r="E380" s="16" t="s">
        <v>256</v>
      </c>
      <c r="F380" s="16" t="s">
        <v>1192</v>
      </c>
      <c r="G380" s="18" t="s">
        <v>139</v>
      </c>
      <c r="H380" s="16" t="s">
        <v>18</v>
      </c>
      <c r="I380" s="16" t="s">
        <v>19</v>
      </c>
      <c r="J380" s="17">
        <v>125</v>
      </c>
      <c r="K380" s="18">
        <v>50</v>
      </c>
      <c r="L380" s="19">
        <f>J380*K380</f>
        <v>6250</v>
      </c>
      <c r="M380" s="16" t="s">
        <v>20</v>
      </c>
      <c r="N380" s="16" t="s">
        <v>396</v>
      </c>
      <c r="O380" s="16" t="s">
        <v>22</v>
      </c>
      <c r="P380" s="16" t="s">
        <v>21</v>
      </c>
      <c r="Q380" s="16" t="s">
        <v>23</v>
      </c>
      <c r="R380" s="16">
        <v>7</v>
      </c>
      <c r="S380" s="16" t="s">
        <v>40</v>
      </c>
      <c r="T380" s="16">
        <v>5</v>
      </c>
      <c r="U380" s="16" t="s">
        <v>122</v>
      </c>
      <c r="V380" s="16">
        <f>LEN(U380)</f>
        <v>5</v>
      </c>
      <c r="W380" s="16" t="s">
        <v>26</v>
      </c>
      <c r="X380" s="20">
        <v>1356480</v>
      </c>
      <c r="Y380" s="18">
        <f>(X380-AA380)</f>
        <v>11186</v>
      </c>
      <c r="Z380" s="21">
        <f>Y380*100/X380</f>
        <v>0.82463434772351973</v>
      </c>
      <c r="AA380" s="22">
        <v>1345294</v>
      </c>
      <c r="AB380" s="22">
        <v>1288819</v>
      </c>
      <c r="AC380" s="23">
        <f>(AB380*100)/AA380</f>
        <v>95.802032864191773</v>
      </c>
      <c r="AD380" s="22">
        <v>1246461</v>
      </c>
      <c r="AE380" s="24">
        <v>0.96713425236600004</v>
      </c>
      <c r="AF380" s="24">
        <v>9.6205918592099995E-2</v>
      </c>
      <c r="AG380" s="22">
        <v>1234723</v>
      </c>
      <c r="AH380" s="24">
        <v>0.95802668955100001</v>
      </c>
      <c r="AI380" s="24">
        <v>1.5928001067499999</v>
      </c>
      <c r="AJ380" s="25" t="s">
        <v>1326</v>
      </c>
      <c r="AK380" s="24">
        <v>51.4863</v>
      </c>
      <c r="AL380" s="24">
        <v>0.324517</v>
      </c>
      <c r="AM380" s="26">
        <v>0.19044</v>
      </c>
      <c r="AN380" s="24">
        <v>50.775799999999997</v>
      </c>
      <c r="AO380" s="24">
        <v>0.36390099999999997</v>
      </c>
      <c r="AP380" s="24">
        <v>54.114400000000003</v>
      </c>
      <c r="AQ380" s="24">
        <v>0.25170599999999999</v>
      </c>
      <c r="AR380" s="24">
        <v>54.134099999999997</v>
      </c>
      <c r="AS380" s="24">
        <v>0.25170599999999999</v>
      </c>
    </row>
    <row r="381" spans="1:45">
      <c r="A381" s="15" t="s">
        <v>662</v>
      </c>
      <c r="B381" s="16" t="s">
        <v>398</v>
      </c>
      <c r="C381" s="16" t="s">
        <v>738</v>
      </c>
      <c r="D381" s="16" t="s">
        <v>15</v>
      </c>
      <c r="E381" s="16" t="s">
        <v>16</v>
      </c>
      <c r="F381" s="45" t="s">
        <v>1182</v>
      </c>
      <c r="G381" s="16" t="s">
        <v>17</v>
      </c>
      <c r="H381" s="16" t="s">
        <v>18</v>
      </c>
      <c r="I381" s="16" t="s">
        <v>19</v>
      </c>
      <c r="J381" s="17">
        <v>55</v>
      </c>
      <c r="K381" s="18">
        <v>50</v>
      </c>
      <c r="L381" s="19">
        <f>J381*K381</f>
        <v>2750</v>
      </c>
      <c r="M381" s="16" t="s">
        <v>20</v>
      </c>
      <c r="N381" s="16" t="s">
        <v>397</v>
      </c>
      <c r="O381" s="16" t="s">
        <v>22</v>
      </c>
      <c r="P381" s="17" t="s">
        <v>21</v>
      </c>
      <c r="Q381" s="16" t="s">
        <v>23</v>
      </c>
      <c r="R381" s="16">
        <v>7</v>
      </c>
      <c r="S381" s="16" t="s">
        <v>43</v>
      </c>
      <c r="T381" s="16">
        <v>9</v>
      </c>
      <c r="U381" s="16" t="s">
        <v>227</v>
      </c>
      <c r="V381" s="16">
        <f>LEN(U381)</f>
        <v>7</v>
      </c>
      <c r="W381" s="16" t="s">
        <v>26</v>
      </c>
      <c r="X381" s="20">
        <v>900537</v>
      </c>
      <c r="Y381" s="18">
        <f>(X381-AA381)</f>
        <v>7009</v>
      </c>
      <c r="Z381" s="21">
        <f>Y381*100/X381</f>
        <v>0.77831338412524975</v>
      </c>
      <c r="AA381" s="22">
        <v>893528</v>
      </c>
      <c r="AB381" s="22">
        <v>855268</v>
      </c>
      <c r="AC381" s="23">
        <f>(AB381*100)/AA381</f>
        <v>95.718097250449901</v>
      </c>
      <c r="AD381" s="22">
        <v>828467</v>
      </c>
      <c r="AE381" s="24">
        <v>0.968663623566</v>
      </c>
      <c r="AF381" s="24">
        <v>6.2451301198999998E-2</v>
      </c>
      <c r="AG381" s="22">
        <v>820291</v>
      </c>
      <c r="AH381" s="24">
        <v>0.95910404691899998</v>
      </c>
      <c r="AI381" s="24">
        <v>1.03302548995</v>
      </c>
      <c r="AJ381" s="25" t="s">
        <v>1326</v>
      </c>
      <c r="AK381" s="24">
        <v>28.941800000000001</v>
      </c>
      <c r="AL381" s="24">
        <v>2.0690400000000002</v>
      </c>
      <c r="AM381" s="26">
        <v>0.212699</v>
      </c>
      <c r="AN381" s="24">
        <v>28.621400000000001</v>
      </c>
      <c r="AO381" s="24">
        <v>2.1473499999999999</v>
      </c>
      <c r="AP381" s="24">
        <v>29.869</v>
      </c>
      <c r="AQ381" s="24">
        <v>1.8393900000000001</v>
      </c>
      <c r="AR381" s="24">
        <v>29.8935</v>
      </c>
      <c r="AS381" s="24">
        <v>1.8345499999999999</v>
      </c>
    </row>
    <row r="382" spans="1:45">
      <c r="A382" s="15" t="s">
        <v>663</v>
      </c>
      <c r="B382" s="16" t="s">
        <v>398</v>
      </c>
      <c r="C382" s="16" t="s">
        <v>738</v>
      </c>
      <c r="D382" s="16" t="s">
        <v>15</v>
      </c>
      <c r="E382" s="16" t="s">
        <v>16</v>
      </c>
      <c r="F382" s="45" t="s">
        <v>1182</v>
      </c>
      <c r="G382" s="16" t="s">
        <v>17</v>
      </c>
      <c r="H382" s="16" t="s">
        <v>18</v>
      </c>
      <c r="I382" s="16" t="s">
        <v>19</v>
      </c>
      <c r="J382" s="17">
        <v>80</v>
      </c>
      <c r="K382" s="18">
        <v>50</v>
      </c>
      <c r="L382" s="19">
        <f>J382*K382</f>
        <v>4000</v>
      </c>
      <c r="M382" s="16" t="s">
        <v>20</v>
      </c>
      <c r="N382" s="16" t="s">
        <v>399</v>
      </c>
      <c r="O382" s="16" t="s">
        <v>22</v>
      </c>
      <c r="P382" s="17" t="s">
        <v>21</v>
      </c>
      <c r="Q382" s="16" t="s">
        <v>23</v>
      </c>
      <c r="R382" s="16">
        <v>7</v>
      </c>
      <c r="S382" s="16" t="s">
        <v>46</v>
      </c>
      <c r="T382" s="16">
        <v>9</v>
      </c>
      <c r="U382" s="16" t="s">
        <v>171</v>
      </c>
      <c r="V382" s="16">
        <f>LEN(U382)</f>
        <v>7</v>
      </c>
      <c r="W382" s="16" t="s">
        <v>26</v>
      </c>
      <c r="X382" s="20">
        <v>1797076</v>
      </c>
      <c r="Y382" s="18">
        <f>(X382-AA382)</f>
        <v>25189</v>
      </c>
      <c r="Z382" s="21">
        <f>Y382*100/X382</f>
        <v>1.4016658171385072</v>
      </c>
      <c r="AA382" s="22">
        <v>1771887</v>
      </c>
      <c r="AB382" s="22">
        <v>1704290</v>
      </c>
      <c r="AC382" s="23">
        <f>(AB382*100)/AA382</f>
        <v>96.185027600518538</v>
      </c>
      <c r="AD382" s="22">
        <v>1657269</v>
      </c>
      <c r="AE382" s="24">
        <v>0.97241021187700005</v>
      </c>
      <c r="AF382" s="24">
        <v>0.124644605603</v>
      </c>
      <c r="AG382" s="22">
        <v>1642888</v>
      </c>
      <c r="AH382" s="24">
        <v>0.96397209395100003</v>
      </c>
      <c r="AI382" s="24">
        <v>2.0645643707299999</v>
      </c>
      <c r="AJ382" s="25" t="s">
        <v>1326</v>
      </c>
      <c r="AK382" s="24">
        <v>59.523299999999999</v>
      </c>
      <c r="AL382" s="24">
        <v>0.10039099999999999</v>
      </c>
      <c r="AM382" s="26">
        <v>0.25470399999999999</v>
      </c>
      <c r="AN382" s="24">
        <v>58.897300000000001</v>
      </c>
      <c r="AO382" s="24">
        <v>0.128301</v>
      </c>
      <c r="AP382" s="24">
        <v>61.290799999999997</v>
      </c>
      <c r="AQ382" s="24">
        <v>0.13553399999999999</v>
      </c>
      <c r="AR382" s="24">
        <v>61.3322</v>
      </c>
      <c r="AS382" s="24">
        <v>0.13553399999999999</v>
      </c>
    </row>
    <row r="383" spans="1:45">
      <c r="A383" s="15" t="s">
        <v>664</v>
      </c>
      <c r="B383" s="16" t="s">
        <v>398</v>
      </c>
      <c r="C383" s="16" t="s">
        <v>738</v>
      </c>
      <c r="D383" s="16" t="s">
        <v>15</v>
      </c>
      <c r="E383" s="16" t="s">
        <v>16</v>
      </c>
      <c r="F383" s="45" t="s">
        <v>1182</v>
      </c>
      <c r="G383" s="16" t="s">
        <v>17</v>
      </c>
      <c r="H383" s="16" t="s">
        <v>18</v>
      </c>
      <c r="I383" s="16" t="s">
        <v>19</v>
      </c>
      <c r="J383" s="17">
        <v>112</v>
      </c>
      <c r="K383" s="18">
        <v>50</v>
      </c>
      <c r="L383" s="19">
        <f>J383*K383</f>
        <v>5600</v>
      </c>
      <c r="M383" s="16" t="s">
        <v>20</v>
      </c>
      <c r="N383" s="16" t="s">
        <v>400</v>
      </c>
      <c r="O383" s="16" t="s">
        <v>22</v>
      </c>
      <c r="P383" s="17" t="s">
        <v>21</v>
      </c>
      <c r="Q383" s="16" t="s">
        <v>23</v>
      </c>
      <c r="R383" s="16">
        <v>7</v>
      </c>
      <c r="S383" s="16" t="s">
        <v>24</v>
      </c>
      <c r="T383" s="16">
        <v>9</v>
      </c>
      <c r="U383" s="16" t="s">
        <v>90</v>
      </c>
      <c r="V383" s="16">
        <f>LEN(U383)</f>
        <v>7</v>
      </c>
      <c r="W383" s="16" t="s">
        <v>26</v>
      </c>
      <c r="X383" s="20">
        <v>2634744</v>
      </c>
      <c r="Y383" s="18">
        <f>(X383-AA383)</f>
        <v>42300</v>
      </c>
      <c r="Z383" s="21">
        <f>Y383*100/X383</f>
        <v>1.6054690702398411</v>
      </c>
      <c r="AA383" s="22">
        <v>2592444</v>
      </c>
      <c r="AB383" s="22">
        <v>2461218</v>
      </c>
      <c r="AC383" s="23">
        <f>(AB383*100)/AA383</f>
        <v>94.938135597143088</v>
      </c>
      <c r="AD383" s="22">
        <v>2387555</v>
      </c>
      <c r="AE383" s="24">
        <v>0.970070509804</v>
      </c>
      <c r="AF383" s="24">
        <v>0.178276314189</v>
      </c>
      <c r="AG383" s="22">
        <v>2370019</v>
      </c>
      <c r="AH383" s="24">
        <v>0.96294558222799997</v>
      </c>
      <c r="AI383" s="24">
        <v>2.95545846581</v>
      </c>
      <c r="AJ383" s="25" t="s">
        <v>1326</v>
      </c>
      <c r="AK383" s="24">
        <v>88.715999999999994</v>
      </c>
      <c r="AL383" s="24">
        <v>6.4234200000000005E-2</v>
      </c>
      <c r="AM383" s="26">
        <v>0.25868099999999999</v>
      </c>
      <c r="AN383" s="24">
        <v>87.728999999999999</v>
      </c>
      <c r="AO383" s="24">
        <v>8.5824300000000006E-2</v>
      </c>
      <c r="AP383" s="24">
        <v>90.731099999999998</v>
      </c>
      <c r="AQ383" s="24">
        <v>7.7448100000000006E-2</v>
      </c>
      <c r="AR383" s="24">
        <v>90.788300000000007</v>
      </c>
      <c r="AS383" s="24">
        <v>7.2607599999999994E-2</v>
      </c>
    </row>
    <row r="384" spans="1:45">
      <c r="A384" s="15" t="s">
        <v>665</v>
      </c>
      <c r="B384" s="16" t="s">
        <v>398</v>
      </c>
      <c r="C384" s="16" t="s">
        <v>738</v>
      </c>
      <c r="D384" s="16" t="s">
        <v>15</v>
      </c>
      <c r="E384" s="16" t="s">
        <v>16</v>
      </c>
      <c r="F384" s="45" t="s">
        <v>1182</v>
      </c>
      <c r="G384" s="16" t="s">
        <v>17</v>
      </c>
      <c r="H384" s="16" t="s">
        <v>18</v>
      </c>
      <c r="I384" s="16" t="s">
        <v>19</v>
      </c>
      <c r="J384" s="17">
        <v>125</v>
      </c>
      <c r="K384" s="18">
        <v>50</v>
      </c>
      <c r="L384" s="19">
        <f>J384*K384</f>
        <v>6250</v>
      </c>
      <c r="M384" s="16" t="s">
        <v>20</v>
      </c>
      <c r="N384" s="16" t="s">
        <v>401</v>
      </c>
      <c r="O384" s="16" t="s">
        <v>22</v>
      </c>
      <c r="P384" s="17" t="s">
        <v>21</v>
      </c>
      <c r="Q384" s="16" t="s">
        <v>23</v>
      </c>
      <c r="R384" s="16">
        <v>7</v>
      </c>
      <c r="S384" s="16" t="s">
        <v>28</v>
      </c>
      <c r="T384" s="16">
        <v>9</v>
      </c>
      <c r="U384" s="16" t="s">
        <v>113</v>
      </c>
      <c r="V384" s="16">
        <f>LEN(U384)</f>
        <v>6</v>
      </c>
      <c r="W384" s="16" t="s">
        <v>26</v>
      </c>
      <c r="X384" s="20">
        <v>2802517</v>
      </c>
      <c r="Y384" s="18">
        <f>(X384-AA384)</f>
        <v>45884</v>
      </c>
      <c r="Z384" s="21">
        <f>Y384*100/X384</f>
        <v>1.6372425216332318</v>
      </c>
      <c r="AA384" s="22">
        <v>2756633</v>
      </c>
      <c r="AB384" s="22">
        <v>2646177</v>
      </c>
      <c r="AC384" s="23">
        <f>(AB384*100)/AA384</f>
        <v>95.993082865945524</v>
      </c>
      <c r="AD384" s="22">
        <v>2552001</v>
      </c>
      <c r="AE384" s="24">
        <v>0.96441054396600001</v>
      </c>
      <c r="AF384" s="24">
        <v>0.192897245913</v>
      </c>
      <c r="AG384" s="22">
        <v>2534529</v>
      </c>
      <c r="AH384" s="24">
        <v>0.95780781104199997</v>
      </c>
      <c r="AI384" s="24">
        <v>3.1994938682899998</v>
      </c>
      <c r="AJ384" s="25" t="s">
        <v>1326</v>
      </c>
      <c r="AK384" s="24">
        <v>108.99299999999999</v>
      </c>
      <c r="AL384" s="24">
        <v>0.12316299999999999</v>
      </c>
      <c r="AM384" s="26">
        <v>0.238533</v>
      </c>
      <c r="AN384" s="24">
        <v>107.432</v>
      </c>
      <c r="AO384" s="24">
        <v>0.13780999999999999</v>
      </c>
      <c r="AP384" s="24">
        <v>114.464</v>
      </c>
      <c r="AQ384" s="24">
        <v>0.140375</v>
      </c>
      <c r="AR384" s="24">
        <v>114.57</v>
      </c>
      <c r="AS384" s="24">
        <v>0.140375</v>
      </c>
    </row>
    <row r="385" spans="1:45">
      <c r="A385" s="15" t="s">
        <v>666</v>
      </c>
      <c r="B385" s="16" t="s">
        <v>398</v>
      </c>
      <c r="C385" s="16" t="s">
        <v>738</v>
      </c>
      <c r="D385" s="16" t="s">
        <v>15</v>
      </c>
      <c r="E385" s="16" t="s">
        <v>16</v>
      </c>
      <c r="F385" s="45" t="s">
        <v>1182</v>
      </c>
      <c r="G385" s="16" t="s">
        <v>17</v>
      </c>
      <c r="H385" s="16" t="s">
        <v>18</v>
      </c>
      <c r="I385" s="16" t="s">
        <v>19</v>
      </c>
      <c r="J385" s="17">
        <v>93</v>
      </c>
      <c r="K385" s="18">
        <v>50</v>
      </c>
      <c r="L385" s="19">
        <f>J385*K385</f>
        <v>4650</v>
      </c>
      <c r="M385" s="16" t="s">
        <v>20</v>
      </c>
      <c r="N385" s="16" t="s">
        <v>402</v>
      </c>
      <c r="O385" s="16" t="s">
        <v>22</v>
      </c>
      <c r="P385" s="17" t="s">
        <v>21</v>
      </c>
      <c r="Q385" s="16" t="s">
        <v>23</v>
      </c>
      <c r="R385" s="16">
        <v>7</v>
      </c>
      <c r="S385" s="16" t="s">
        <v>31</v>
      </c>
      <c r="T385" s="16">
        <v>9</v>
      </c>
      <c r="U385" s="16" t="s">
        <v>62</v>
      </c>
      <c r="V385" s="16">
        <f>LEN(U385)</f>
        <v>10</v>
      </c>
      <c r="W385" s="16" t="s">
        <v>26</v>
      </c>
      <c r="X385" s="20">
        <v>4245128</v>
      </c>
      <c r="Y385" s="18">
        <f>(X385-AA385)</f>
        <v>44964</v>
      </c>
      <c r="Z385" s="21">
        <f>Y385*100/X385</f>
        <v>1.0591906769360075</v>
      </c>
      <c r="AA385" s="22">
        <v>4200164</v>
      </c>
      <c r="AB385" s="22">
        <v>4012811</v>
      </c>
      <c r="AC385" s="23">
        <f>(AB385*100)/AA385</f>
        <v>95.53938846197434</v>
      </c>
      <c r="AD385" s="22">
        <v>3897741</v>
      </c>
      <c r="AE385" s="24">
        <v>0.97132434096700004</v>
      </c>
      <c r="AF385" s="24">
        <v>0.292856384809</v>
      </c>
      <c r="AG385" s="22">
        <v>3866442</v>
      </c>
      <c r="AH385" s="24">
        <v>0.96352457167799999</v>
      </c>
      <c r="AI385" s="24">
        <v>4.8540981606500004</v>
      </c>
      <c r="AJ385" s="25" t="s">
        <v>1326</v>
      </c>
      <c r="AK385" s="24">
        <v>135.101</v>
      </c>
      <c r="AL385" s="24">
        <v>8.3741200000000002E-2</v>
      </c>
      <c r="AM385" s="26">
        <v>0.25898500000000002</v>
      </c>
      <c r="AN385" s="24">
        <v>133.61099999999999</v>
      </c>
      <c r="AO385" s="24">
        <v>0.101991</v>
      </c>
      <c r="AP385" s="24">
        <v>138.37</v>
      </c>
      <c r="AQ385" s="24">
        <v>0.130694</v>
      </c>
      <c r="AR385" s="24">
        <v>138.48599999999999</v>
      </c>
      <c r="AS385" s="24">
        <v>0.130694</v>
      </c>
    </row>
    <row r="386" spans="1:45">
      <c r="A386" s="15" t="s">
        <v>667</v>
      </c>
      <c r="B386" s="16" t="s">
        <v>398</v>
      </c>
      <c r="C386" s="16" t="s">
        <v>738</v>
      </c>
      <c r="D386" s="16" t="s">
        <v>15</v>
      </c>
      <c r="E386" s="16" t="s">
        <v>16</v>
      </c>
      <c r="F386" s="45" t="s">
        <v>1182</v>
      </c>
      <c r="G386" s="16" t="s">
        <v>17</v>
      </c>
      <c r="H386" s="16" t="s">
        <v>18</v>
      </c>
      <c r="I386" s="16" t="s">
        <v>19</v>
      </c>
      <c r="J386" s="17">
        <v>74</v>
      </c>
      <c r="K386" s="18">
        <v>50</v>
      </c>
      <c r="L386" s="19">
        <f>J386*K386</f>
        <v>3700</v>
      </c>
      <c r="M386" s="16" t="s">
        <v>20</v>
      </c>
      <c r="N386" s="16" t="s">
        <v>403</v>
      </c>
      <c r="O386" s="16" t="s">
        <v>22</v>
      </c>
      <c r="P386" s="17" t="s">
        <v>21</v>
      </c>
      <c r="Q386" s="16" t="s">
        <v>23</v>
      </c>
      <c r="R386" s="16">
        <v>7</v>
      </c>
      <c r="S386" s="16" t="s">
        <v>34</v>
      </c>
      <c r="T386" s="16">
        <v>9</v>
      </c>
      <c r="U386" s="16" t="s">
        <v>132</v>
      </c>
      <c r="V386" s="16">
        <f>LEN(U386)</f>
        <v>6</v>
      </c>
      <c r="W386" s="16" t="s">
        <v>26</v>
      </c>
      <c r="X386" s="20">
        <v>3882747</v>
      </c>
      <c r="Y386" s="18">
        <f>(X386-AA386)</f>
        <v>28553</v>
      </c>
      <c r="Z386" s="21">
        <f>Y386*100/X386</f>
        <v>0.73538141939199231</v>
      </c>
      <c r="AA386" s="22">
        <v>3854194</v>
      </c>
      <c r="AB386" s="22">
        <v>3637010</v>
      </c>
      <c r="AC386" s="23">
        <f>(AB386*100)/AA386</f>
        <v>94.364995638517414</v>
      </c>
      <c r="AD386" s="22">
        <v>3534546</v>
      </c>
      <c r="AE386" s="24">
        <v>0.97182740767800002</v>
      </c>
      <c r="AF386" s="24">
        <v>0.26433075673200002</v>
      </c>
      <c r="AG386" s="22">
        <v>3508747</v>
      </c>
      <c r="AH386" s="24">
        <v>0.96473394354200004</v>
      </c>
      <c r="AI386" s="24">
        <v>4.3845140273899998</v>
      </c>
      <c r="AJ386" s="25" t="s">
        <v>1326</v>
      </c>
      <c r="AK386" s="24">
        <v>127.32899999999999</v>
      </c>
      <c r="AL386" s="24">
        <v>7.1906399999999995E-2</v>
      </c>
      <c r="AM386" s="26">
        <v>0.252832</v>
      </c>
      <c r="AN386" s="24">
        <v>125.94499999999999</v>
      </c>
      <c r="AO386" s="24">
        <v>7.6710899999999999E-2</v>
      </c>
      <c r="AP386" s="24">
        <v>130.38800000000001</v>
      </c>
      <c r="AQ386" s="24">
        <v>5.8086100000000002E-2</v>
      </c>
      <c r="AR386" s="24">
        <v>130.464</v>
      </c>
      <c r="AS386" s="24">
        <v>5.8086100000000002E-2</v>
      </c>
    </row>
    <row r="387" spans="1:45">
      <c r="A387" s="15" t="s">
        <v>668</v>
      </c>
      <c r="B387" s="16" t="s">
        <v>398</v>
      </c>
      <c r="C387" s="16" t="s">
        <v>738</v>
      </c>
      <c r="D387" s="16" t="s">
        <v>15</v>
      </c>
      <c r="E387" s="16" t="s">
        <v>16</v>
      </c>
      <c r="F387" s="45" t="s">
        <v>1182</v>
      </c>
      <c r="G387" s="16" t="s">
        <v>17</v>
      </c>
      <c r="H387" s="16" t="s">
        <v>18</v>
      </c>
      <c r="I387" s="16" t="s">
        <v>19</v>
      </c>
      <c r="J387" s="17">
        <v>50</v>
      </c>
      <c r="K387" s="18">
        <v>50</v>
      </c>
      <c r="L387" s="19">
        <f>J387*K387</f>
        <v>2500</v>
      </c>
      <c r="M387" s="16" t="s">
        <v>20</v>
      </c>
      <c r="N387" s="16" t="s">
        <v>404</v>
      </c>
      <c r="O387" s="16" t="s">
        <v>22</v>
      </c>
      <c r="P387" s="17" t="s">
        <v>21</v>
      </c>
      <c r="Q387" s="16" t="s">
        <v>23</v>
      </c>
      <c r="R387" s="16">
        <v>7</v>
      </c>
      <c r="S387" s="16" t="s">
        <v>37</v>
      </c>
      <c r="T387" s="16">
        <v>9</v>
      </c>
      <c r="U387" s="16" t="s">
        <v>127</v>
      </c>
      <c r="V387" s="16">
        <f>LEN(U387)</f>
        <v>5</v>
      </c>
      <c r="W387" s="16" t="s">
        <v>26</v>
      </c>
      <c r="X387" s="20">
        <v>1241960</v>
      </c>
      <c r="Y387" s="18">
        <f>(X387-AA387)</f>
        <v>19842</v>
      </c>
      <c r="Z387" s="21">
        <f>Y387*100/X387</f>
        <v>1.5976359947180263</v>
      </c>
      <c r="AA387" s="22">
        <v>1222118</v>
      </c>
      <c r="AB387" s="22">
        <v>1161501</v>
      </c>
      <c r="AC387" s="23">
        <f>(AB387*100)/AA387</f>
        <v>95.040004320368411</v>
      </c>
      <c r="AD387" s="22">
        <v>1124536</v>
      </c>
      <c r="AE387" s="24">
        <v>0.96817480139900003</v>
      </c>
      <c r="AF387" s="24">
        <v>8.3358766669200002E-2</v>
      </c>
      <c r="AG387" s="22">
        <v>1117891</v>
      </c>
      <c r="AH387" s="24">
        <v>0.96245375595899996</v>
      </c>
      <c r="AI387" s="24">
        <v>1.3843709390200001</v>
      </c>
      <c r="AJ387" s="25" t="s">
        <v>1326</v>
      </c>
      <c r="AK387" s="24">
        <v>44.620800000000003</v>
      </c>
      <c r="AL387" s="24">
        <v>0.67817300000000003</v>
      </c>
      <c r="AM387" s="26">
        <v>0.23408100000000001</v>
      </c>
      <c r="AN387" s="24">
        <v>44.067</v>
      </c>
      <c r="AO387" s="24">
        <v>0.72043199999999996</v>
      </c>
      <c r="AP387" s="24">
        <v>45.820300000000003</v>
      </c>
      <c r="AQ387" s="24">
        <v>0.64862799999999998</v>
      </c>
      <c r="AR387" s="24">
        <v>45.842300000000002</v>
      </c>
      <c r="AS387" s="24">
        <v>0.643787</v>
      </c>
    </row>
    <row r="388" spans="1:45">
      <c r="A388" s="15" t="s">
        <v>669</v>
      </c>
      <c r="B388" s="16" t="s">
        <v>398</v>
      </c>
      <c r="C388" s="16" t="s">
        <v>738</v>
      </c>
      <c r="D388" s="16" t="s">
        <v>15</v>
      </c>
      <c r="E388" s="16" t="s">
        <v>16</v>
      </c>
      <c r="F388" s="45" t="s">
        <v>1182</v>
      </c>
      <c r="G388" s="16" t="s">
        <v>17</v>
      </c>
      <c r="H388" s="16" t="s">
        <v>18</v>
      </c>
      <c r="I388" s="16" t="s">
        <v>19</v>
      </c>
      <c r="J388" s="17">
        <v>75</v>
      </c>
      <c r="K388" s="18">
        <v>50</v>
      </c>
      <c r="L388" s="19">
        <f>J388*K388</f>
        <v>3750</v>
      </c>
      <c r="M388" s="16" t="s">
        <v>20</v>
      </c>
      <c r="N388" s="16" t="s">
        <v>405</v>
      </c>
      <c r="O388" s="16" t="s">
        <v>22</v>
      </c>
      <c r="P388" s="17" t="s">
        <v>21</v>
      </c>
      <c r="Q388" s="16" t="s">
        <v>23</v>
      </c>
      <c r="R388" s="16">
        <v>7</v>
      </c>
      <c r="S388" s="16" t="s">
        <v>40</v>
      </c>
      <c r="T388" s="16">
        <v>10</v>
      </c>
      <c r="U388" s="16" t="s">
        <v>72</v>
      </c>
      <c r="V388" s="16">
        <f>LEN(U388)</f>
        <v>9</v>
      </c>
      <c r="W388" s="16" t="s">
        <v>26</v>
      </c>
      <c r="X388" s="20">
        <v>2004336</v>
      </c>
      <c r="Y388" s="18">
        <f>(X388-AA388)</f>
        <v>21396</v>
      </c>
      <c r="Z388" s="21">
        <f>Y388*100/X388</f>
        <v>1.0674856910218646</v>
      </c>
      <c r="AA388" s="22">
        <v>1982940</v>
      </c>
      <c r="AB388" s="22">
        <v>1899748</v>
      </c>
      <c r="AC388" s="23">
        <f>(AB388*100)/AA388</f>
        <v>95.804613351891632</v>
      </c>
      <c r="AD388" s="22">
        <v>1842478</v>
      </c>
      <c r="AE388" s="24">
        <v>0.96985389641200004</v>
      </c>
      <c r="AF388" s="24">
        <v>0.13725133803100001</v>
      </c>
      <c r="AG388" s="22">
        <v>1827947</v>
      </c>
      <c r="AH388" s="24">
        <v>0.96220498718799996</v>
      </c>
      <c r="AI388" s="24">
        <v>2.27472468185</v>
      </c>
      <c r="AJ388" s="25" t="s">
        <v>1326</v>
      </c>
      <c r="AK388" s="24">
        <v>66.049400000000006</v>
      </c>
      <c r="AL388" s="24">
        <v>0.122265</v>
      </c>
      <c r="AM388" s="26">
        <v>0.26013799999999998</v>
      </c>
      <c r="AN388" s="24">
        <v>65.311199999999999</v>
      </c>
      <c r="AO388" s="24">
        <v>0.145814</v>
      </c>
      <c r="AP388" s="24">
        <v>67.587800000000001</v>
      </c>
      <c r="AQ388" s="24">
        <v>0.13553399999999999</v>
      </c>
      <c r="AR388" s="24">
        <v>67.621399999999994</v>
      </c>
      <c r="AS388" s="24">
        <v>0.12585299999999999</v>
      </c>
    </row>
    <row r="389" spans="1:45">
      <c r="A389" s="15" t="s">
        <v>670</v>
      </c>
      <c r="B389" s="16" t="s">
        <v>398</v>
      </c>
      <c r="C389" s="16" t="s">
        <v>738</v>
      </c>
      <c r="D389" s="16" t="s">
        <v>15</v>
      </c>
      <c r="E389" s="16" t="s">
        <v>16</v>
      </c>
      <c r="F389" s="45" t="s">
        <v>1182</v>
      </c>
      <c r="G389" s="16" t="s">
        <v>17</v>
      </c>
      <c r="H389" s="16" t="s">
        <v>18</v>
      </c>
      <c r="I389" s="16" t="s">
        <v>19</v>
      </c>
      <c r="J389" s="17">
        <v>77</v>
      </c>
      <c r="K389" s="18">
        <v>50</v>
      </c>
      <c r="L389" s="19">
        <f>J389*K389</f>
        <v>3850</v>
      </c>
      <c r="M389" s="16" t="s">
        <v>20</v>
      </c>
      <c r="N389" s="16" t="s">
        <v>406</v>
      </c>
      <c r="O389" s="16" t="s">
        <v>22</v>
      </c>
      <c r="P389" s="17" t="s">
        <v>21</v>
      </c>
      <c r="Q389" s="16" t="s">
        <v>23</v>
      </c>
      <c r="R389" s="16">
        <v>7</v>
      </c>
      <c r="S389" s="16" t="s">
        <v>43</v>
      </c>
      <c r="T389" s="16">
        <v>10</v>
      </c>
      <c r="U389" s="16" t="s">
        <v>73</v>
      </c>
      <c r="V389" s="16">
        <f>LEN(U389)</f>
        <v>5</v>
      </c>
      <c r="W389" s="16" t="s">
        <v>26</v>
      </c>
      <c r="X389" s="20">
        <v>2520888</v>
      </c>
      <c r="Y389" s="18">
        <f>(X389-AA389)</f>
        <v>26829</v>
      </c>
      <c r="Z389" s="21">
        <f>Y389*100/X389</f>
        <v>1.0642678294315338</v>
      </c>
      <c r="AA389" s="22">
        <v>2494059</v>
      </c>
      <c r="AB389" s="22">
        <v>2374849</v>
      </c>
      <c r="AC389" s="23">
        <f>(AB389*100)/AA389</f>
        <v>95.220241381619275</v>
      </c>
      <c r="AD389" s="22">
        <v>2296160</v>
      </c>
      <c r="AE389" s="24">
        <v>0.96686568282899998</v>
      </c>
      <c r="AF389" s="24">
        <v>0.17117126479799999</v>
      </c>
      <c r="AG389" s="22">
        <v>2278111</v>
      </c>
      <c r="AH389" s="24">
        <v>0.95926562067700005</v>
      </c>
      <c r="AI389" s="24">
        <v>2.8372356230500002</v>
      </c>
      <c r="AJ389" s="25" t="s">
        <v>1326</v>
      </c>
      <c r="AK389" s="24">
        <v>86.24</v>
      </c>
      <c r="AL389" s="24">
        <v>0.11287899999999999</v>
      </c>
      <c r="AM389" s="26">
        <v>0.242476</v>
      </c>
      <c r="AN389" s="24">
        <v>85.249700000000004</v>
      </c>
      <c r="AO389" s="24">
        <v>0.113481</v>
      </c>
      <c r="AP389" s="24">
        <v>88.758799999999994</v>
      </c>
      <c r="AQ389" s="24">
        <v>0.12585299999999999</v>
      </c>
      <c r="AR389" s="24">
        <v>88.786500000000004</v>
      </c>
      <c r="AS389" s="24">
        <v>0.12585299999999999</v>
      </c>
    </row>
    <row r="390" spans="1:45">
      <c r="A390" s="15" t="s">
        <v>671</v>
      </c>
      <c r="B390" s="16" t="s">
        <v>398</v>
      </c>
      <c r="C390" s="16" t="s">
        <v>738</v>
      </c>
      <c r="D390" s="16" t="s">
        <v>15</v>
      </c>
      <c r="E390" s="16" t="s">
        <v>16</v>
      </c>
      <c r="F390" s="45" t="s">
        <v>1182</v>
      </c>
      <c r="G390" s="16" t="s">
        <v>17</v>
      </c>
      <c r="H390" s="16" t="s">
        <v>18</v>
      </c>
      <c r="I390" s="16" t="s">
        <v>19</v>
      </c>
      <c r="J390" s="17">
        <v>80</v>
      </c>
      <c r="K390" s="18">
        <v>50</v>
      </c>
      <c r="L390" s="19">
        <f>J390*K390</f>
        <v>4000</v>
      </c>
      <c r="M390" s="16" t="s">
        <v>20</v>
      </c>
      <c r="N390" s="16" t="s">
        <v>407</v>
      </c>
      <c r="O390" s="16" t="s">
        <v>22</v>
      </c>
      <c r="P390" s="17" t="s">
        <v>21</v>
      </c>
      <c r="Q390" s="16" t="s">
        <v>23</v>
      </c>
      <c r="R390" s="16">
        <v>7</v>
      </c>
      <c r="S390" s="16" t="s">
        <v>46</v>
      </c>
      <c r="T390" s="16">
        <v>10</v>
      </c>
      <c r="U390" s="16" t="s">
        <v>114</v>
      </c>
      <c r="V390" s="16">
        <f>LEN(U390)</f>
        <v>5</v>
      </c>
      <c r="W390" s="16" t="s">
        <v>26</v>
      </c>
      <c r="X390" s="20">
        <v>969317</v>
      </c>
      <c r="Y390" s="18">
        <f>(X390-AA390)</f>
        <v>17071</v>
      </c>
      <c r="Z390" s="21">
        <f>Y390*100/X390</f>
        <v>1.7611369655128302</v>
      </c>
      <c r="AA390" s="22">
        <v>952246</v>
      </c>
      <c r="AB390" s="22">
        <v>910972</v>
      </c>
      <c r="AC390" s="23">
        <f>(AB390*100)/AA390</f>
        <v>95.665615817761378</v>
      </c>
      <c r="AD390" s="22">
        <v>882019</v>
      </c>
      <c r="AE390" s="24">
        <v>0.96821746442300005</v>
      </c>
      <c r="AF390" s="24">
        <v>6.6474645194899998E-2</v>
      </c>
      <c r="AG390" s="22">
        <v>876809</v>
      </c>
      <c r="AH390" s="24">
        <v>0.962498298521</v>
      </c>
      <c r="AI390" s="24">
        <v>1.1047760529799999</v>
      </c>
      <c r="AJ390" s="25" t="s">
        <v>1326</v>
      </c>
      <c r="AK390" s="24">
        <v>38.183</v>
      </c>
      <c r="AL390" s="24">
        <v>0.95192299999999996</v>
      </c>
      <c r="AM390" s="26">
        <v>0.23019200000000001</v>
      </c>
      <c r="AN390" s="24">
        <v>37.657699999999998</v>
      </c>
      <c r="AO390" s="24">
        <v>1.02529</v>
      </c>
      <c r="AP390" s="24">
        <v>39.6464</v>
      </c>
      <c r="AQ390" s="24">
        <v>0.79868300000000003</v>
      </c>
      <c r="AR390" s="24">
        <v>39.669400000000003</v>
      </c>
      <c r="AS390" s="24">
        <v>0.78900199999999998</v>
      </c>
    </row>
    <row r="391" spans="1:45">
      <c r="A391" s="15" t="s">
        <v>672</v>
      </c>
      <c r="B391" s="16" t="s">
        <v>398</v>
      </c>
      <c r="C391" s="16" t="s">
        <v>738</v>
      </c>
      <c r="D391" s="16" t="s">
        <v>15</v>
      </c>
      <c r="E391" s="16" t="s">
        <v>16</v>
      </c>
      <c r="F391" s="45" t="s">
        <v>1182</v>
      </c>
      <c r="G391" s="16" t="s">
        <v>17</v>
      </c>
      <c r="H391" s="16" t="s">
        <v>18</v>
      </c>
      <c r="I391" s="16" t="s">
        <v>19</v>
      </c>
      <c r="J391" s="17">
        <v>82</v>
      </c>
      <c r="K391" s="18">
        <v>50</v>
      </c>
      <c r="L391" s="19">
        <f>J391*K391</f>
        <v>4100</v>
      </c>
      <c r="M391" s="16" t="s">
        <v>20</v>
      </c>
      <c r="N391" s="16" t="s">
        <v>408</v>
      </c>
      <c r="O391" s="16" t="s">
        <v>22</v>
      </c>
      <c r="P391" s="17" t="s">
        <v>21</v>
      </c>
      <c r="Q391" s="16" t="s">
        <v>23</v>
      </c>
      <c r="R391" s="16">
        <v>7</v>
      </c>
      <c r="S391" s="16" t="s">
        <v>24</v>
      </c>
      <c r="T391" s="16">
        <v>10</v>
      </c>
      <c r="U391" s="16" t="s">
        <v>92</v>
      </c>
      <c r="V391" s="16">
        <f>LEN(U391)</f>
        <v>9</v>
      </c>
      <c r="W391" s="16" t="s">
        <v>26</v>
      </c>
      <c r="X391" s="20">
        <v>1600192</v>
      </c>
      <c r="Y391" s="18">
        <f>(X391-AA391)</f>
        <v>32473</v>
      </c>
      <c r="Z391" s="21">
        <f>Y391*100/X391</f>
        <v>2.0293189817221933</v>
      </c>
      <c r="AA391" s="22">
        <v>1567719</v>
      </c>
      <c r="AB391" s="22">
        <v>1506952</v>
      </c>
      <c r="AC391" s="23">
        <f>(AB391*100)/AA391</f>
        <v>96.123858931351862</v>
      </c>
      <c r="AD391" s="22">
        <v>1461136</v>
      </c>
      <c r="AE391" s="24">
        <v>0.96959690819599997</v>
      </c>
      <c r="AF391" s="24">
        <v>0.107586453572</v>
      </c>
      <c r="AG391" s="22">
        <v>1452230</v>
      </c>
      <c r="AH391" s="24">
        <v>0.96368696547699995</v>
      </c>
      <c r="AI391" s="24">
        <v>1.78730110201</v>
      </c>
      <c r="AJ391" s="25" t="s">
        <v>1326</v>
      </c>
      <c r="AK391" s="24">
        <v>58.807299999999998</v>
      </c>
      <c r="AL391" s="24">
        <v>0.149036</v>
      </c>
      <c r="AM391" s="26">
        <v>0.25078299999999998</v>
      </c>
      <c r="AN391" s="24">
        <v>58.0685</v>
      </c>
      <c r="AO391" s="24">
        <v>0.15873100000000001</v>
      </c>
      <c r="AP391" s="24">
        <v>59.900700000000001</v>
      </c>
      <c r="AQ391" s="24">
        <v>0.16941800000000001</v>
      </c>
      <c r="AR391" s="24">
        <v>59.914200000000001</v>
      </c>
      <c r="AS391" s="24">
        <v>0.16941800000000001</v>
      </c>
    </row>
    <row r="392" spans="1:45">
      <c r="A392" s="15" t="s">
        <v>673</v>
      </c>
      <c r="B392" s="16" t="s">
        <v>398</v>
      </c>
      <c r="C392" s="16" t="s">
        <v>738</v>
      </c>
      <c r="D392" s="16" t="s">
        <v>15</v>
      </c>
      <c r="E392" s="16" t="s">
        <v>16</v>
      </c>
      <c r="F392" s="45" t="s">
        <v>1182</v>
      </c>
      <c r="G392" s="16" t="s">
        <v>17</v>
      </c>
      <c r="H392" s="16" t="s">
        <v>18</v>
      </c>
      <c r="I392" s="16" t="s">
        <v>19</v>
      </c>
      <c r="J392" s="17">
        <v>67</v>
      </c>
      <c r="K392" s="18">
        <v>50</v>
      </c>
      <c r="L392" s="19">
        <f>J392*K392</f>
        <v>3350</v>
      </c>
      <c r="M392" s="16" t="s">
        <v>20</v>
      </c>
      <c r="N392" s="16" t="s">
        <v>409</v>
      </c>
      <c r="O392" s="16" t="s">
        <v>22</v>
      </c>
      <c r="P392" s="17" t="s">
        <v>21</v>
      </c>
      <c r="Q392" s="16" t="s">
        <v>23</v>
      </c>
      <c r="R392" s="16">
        <v>7</v>
      </c>
      <c r="S392" s="16" t="s">
        <v>28</v>
      </c>
      <c r="T392" s="16">
        <v>10</v>
      </c>
      <c r="U392" s="16" t="s">
        <v>60</v>
      </c>
      <c r="V392" s="16">
        <f>LEN(U392)</f>
        <v>5</v>
      </c>
      <c r="W392" s="16" t="s">
        <v>26</v>
      </c>
      <c r="X392" s="20">
        <v>3943911</v>
      </c>
      <c r="Y392" s="18">
        <f>(X392-AA392)</f>
        <v>38468</v>
      </c>
      <c r="Z392" s="21">
        <f>Y392*100/X392</f>
        <v>0.97537697985578276</v>
      </c>
      <c r="AA392" s="22">
        <v>3905443</v>
      </c>
      <c r="AB392" s="22">
        <v>3728254</v>
      </c>
      <c r="AC392" s="23">
        <f>(AB392*100)/AA392</f>
        <v>95.463024297115595</v>
      </c>
      <c r="AD392" s="22">
        <v>3605251</v>
      </c>
      <c r="AE392" s="24">
        <v>0.96700788090099998</v>
      </c>
      <c r="AF392" s="24">
        <v>0.27128227192100002</v>
      </c>
      <c r="AG392" s="22">
        <v>3573484</v>
      </c>
      <c r="AH392" s="24">
        <v>0.95848727044899995</v>
      </c>
      <c r="AI392" s="24">
        <v>4.4891745818800004</v>
      </c>
      <c r="AJ392" s="25" t="s">
        <v>1326</v>
      </c>
      <c r="AK392" s="24">
        <v>130.51499999999999</v>
      </c>
      <c r="AL392" s="24">
        <v>6.1867199999999997E-2</v>
      </c>
      <c r="AM392" s="26">
        <v>0.24640100000000001</v>
      </c>
      <c r="AN392" s="24">
        <v>129.06200000000001</v>
      </c>
      <c r="AO392" s="24">
        <v>6.3080399999999995E-2</v>
      </c>
      <c r="AP392" s="24">
        <v>135.13900000000001</v>
      </c>
      <c r="AQ392" s="24">
        <v>6.7767099999999997E-2</v>
      </c>
      <c r="AR392" s="24">
        <v>135.23400000000001</v>
      </c>
      <c r="AS392" s="24">
        <v>6.2926599999999999E-2</v>
      </c>
    </row>
    <row r="393" spans="1:45">
      <c r="A393" s="15" t="s">
        <v>674</v>
      </c>
      <c r="B393" s="16" t="s">
        <v>398</v>
      </c>
      <c r="C393" s="16" t="s">
        <v>738</v>
      </c>
      <c r="D393" s="16" t="s">
        <v>15</v>
      </c>
      <c r="E393" s="16" t="s">
        <v>16</v>
      </c>
      <c r="F393" s="45" t="s">
        <v>1182</v>
      </c>
      <c r="G393" s="16" t="s">
        <v>17</v>
      </c>
      <c r="H393" s="16" t="s">
        <v>18</v>
      </c>
      <c r="I393" s="16" t="s">
        <v>19</v>
      </c>
      <c r="J393" s="17">
        <v>75</v>
      </c>
      <c r="K393" s="18">
        <v>50</v>
      </c>
      <c r="L393" s="19">
        <f>J393*K393</f>
        <v>3750</v>
      </c>
      <c r="M393" s="16" t="s">
        <v>20</v>
      </c>
      <c r="N393" s="16" t="s">
        <v>410</v>
      </c>
      <c r="O393" s="16" t="s">
        <v>22</v>
      </c>
      <c r="P393" s="17" t="s">
        <v>21</v>
      </c>
      <c r="Q393" s="16" t="s">
        <v>23</v>
      </c>
      <c r="R393" s="16">
        <v>7</v>
      </c>
      <c r="S393" s="16" t="s">
        <v>31</v>
      </c>
      <c r="T393" s="16">
        <v>10</v>
      </c>
      <c r="U393" s="16" t="s">
        <v>112</v>
      </c>
      <c r="V393" s="16">
        <f>LEN(U393)</f>
        <v>10</v>
      </c>
      <c r="W393" s="16" t="s">
        <v>26</v>
      </c>
      <c r="X393" s="20">
        <v>1990992</v>
      </c>
      <c r="Y393" s="18">
        <f>(X393-AA393)</f>
        <v>54636</v>
      </c>
      <c r="Z393" s="21">
        <f>Y393*100/X393</f>
        <v>2.7441596952674847</v>
      </c>
      <c r="AA393" s="22">
        <v>1936356</v>
      </c>
      <c r="AB393" s="22">
        <v>1875299</v>
      </c>
      <c r="AC393" s="23">
        <f>(AB393*100)/AA393</f>
        <v>96.846809161125336</v>
      </c>
      <c r="AD393" s="22">
        <v>1824108</v>
      </c>
      <c r="AE393" s="24">
        <v>0.97270248637699996</v>
      </c>
      <c r="AF393" s="24">
        <v>0.136833887963</v>
      </c>
      <c r="AG393" s="22">
        <v>1811720</v>
      </c>
      <c r="AH393" s="24">
        <v>0.96609660646100004</v>
      </c>
      <c r="AI393" s="24">
        <v>2.27019841122</v>
      </c>
      <c r="AJ393" s="25" t="s">
        <v>1326</v>
      </c>
      <c r="AK393" s="24">
        <v>67.789500000000004</v>
      </c>
      <c r="AL393" s="24">
        <v>0.17229800000000001</v>
      </c>
      <c r="AM393" s="26">
        <v>0.25109999999999999</v>
      </c>
      <c r="AN393" s="24">
        <v>67.022099999999995</v>
      </c>
      <c r="AO393" s="24">
        <v>0.19035099999999999</v>
      </c>
      <c r="AP393" s="24">
        <v>69.006799999999998</v>
      </c>
      <c r="AQ393" s="24">
        <v>0.14521500000000001</v>
      </c>
      <c r="AR393" s="24">
        <v>69.050899999999999</v>
      </c>
      <c r="AS393" s="24">
        <v>0.140375</v>
      </c>
    </row>
    <row r="394" spans="1:45">
      <c r="A394" s="15" t="s">
        <v>675</v>
      </c>
      <c r="B394" s="16" t="s">
        <v>398</v>
      </c>
      <c r="C394" s="16" t="s">
        <v>738</v>
      </c>
      <c r="D394" s="16" t="s">
        <v>15</v>
      </c>
      <c r="E394" s="16" t="s">
        <v>16</v>
      </c>
      <c r="F394" s="45" t="s">
        <v>1182</v>
      </c>
      <c r="G394" s="16" t="s">
        <v>17</v>
      </c>
      <c r="H394" s="16" t="s">
        <v>18</v>
      </c>
      <c r="I394" s="16" t="s">
        <v>19</v>
      </c>
      <c r="J394" s="17">
        <v>68</v>
      </c>
      <c r="K394" s="18">
        <v>50</v>
      </c>
      <c r="L394" s="19">
        <f>J394*K394</f>
        <v>3400</v>
      </c>
      <c r="M394" s="16" t="s">
        <v>20</v>
      </c>
      <c r="N394" s="16" t="s">
        <v>411</v>
      </c>
      <c r="O394" s="16" t="s">
        <v>22</v>
      </c>
      <c r="P394" s="17" t="s">
        <v>21</v>
      </c>
      <c r="Q394" s="16" t="s">
        <v>23</v>
      </c>
      <c r="R394" s="16">
        <v>7</v>
      </c>
      <c r="S394" s="16" t="s">
        <v>34</v>
      </c>
      <c r="T394" s="16">
        <v>10</v>
      </c>
      <c r="U394" s="16" t="s">
        <v>162</v>
      </c>
      <c r="V394" s="16">
        <f>LEN(U394)</f>
        <v>10</v>
      </c>
      <c r="W394" s="16" t="s">
        <v>26</v>
      </c>
      <c r="X394" s="20">
        <v>2601885</v>
      </c>
      <c r="Y394" s="18">
        <f>(X394-AA394)</f>
        <v>36341</v>
      </c>
      <c r="Z394" s="21">
        <f>Y394*100/X394</f>
        <v>1.3967181485730538</v>
      </c>
      <c r="AA394" s="22">
        <v>2565544</v>
      </c>
      <c r="AB394" s="22">
        <v>2457581</v>
      </c>
      <c r="AC394" s="23">
        <f>(AB394*100)/AA394</f>
        <v>95.791808676834236</v>
      </c>
      <c r="AD394" s="22">
        <v>2375313</v>
      </c>
      <c r="AE394" s="24">
        <v>0.96652480630299997</v>
      </c>
      <c r="AF394" s="24">
        <v>0.17644374128900001</v>
      </c>
      <c r="AG394" s="22">
        <v>2356674</v>
      </c>
      <c r="AH394" s="24">
        <v>0.95894051915300005</v>
      </c>
      <c r="AI394" s="24">
        <v>2.9242605928600001</v>
      </c>
      <c r="AJ394" s="25" t="s">
        <v>1326</v>
      </c>
      <c r="AK394" s="24">
        <v>89.309899999999999</v>
      </c>
      <c r="AL394" s="24">
        <v>0.140956</v>
      </c>
      <c r="AM394" s="26">
        <v>0.241032</v>
      </c>
      <c r="AN394" s="24">
        <v>88.284400000000005</v>
      </c>
      <c r="AO394" s="24">
        <v>0.16079199999999999</v>
      </c>
      <c r="AP394" s="24">
        <v>91.490099999999998</v>
      </c>
      <c r="AQ394" s="24">
        <v>0.222663</v>
      </c>
      <c r="AR394" s="24">
        <v>91.531599999999997</v>
      </c>
      <c r="AS394" s="24">
        <v>0.222663</v>
      </c>
    </row>
    <row r="395" spans="1:45">
      <c r="A395" s="15" t="s">
        <v>676</v>
      </c>
      <c r="B395" s="16" t="s">
        <v>398</v>
      </c>
      <c r="C395" s="16" t="s">
        <v>738</v>
      </c>
      <c r="D395" s="16" t="s">
        <v>15</v>
      </c>
      <c r="E395" s="16" t="s">
        <v>16</v>
      </c>
      <c r="F395" s="45" t="s">
        <v>1182</v>
      </c>
      <c r="G395" s="16" t="s">
        <v>17</v>
      </c>
      <c r="H395" s="16" t="s">
        <v>18</v>
      </c>
      <c r="I395" s="16" t="s">
        <v>19</v>
      </c>
      <c r="J395" s="17">
        <v>75</v>
      </c>
      <c r="K395" s="18">
        <v>50</v>
      </c>
      <c r="L395" s="19">
        <f>J395*K395</f>
        <v>3750</v>
      </c>
      <c r="M395" s="16" t="s">
        <v>20</v>
      </c>
      <c r="N395" s="16" t="s">
        <v>412</v>
      </c>
      <c r="O395" s="16" t="s">
        <v>22</v>
      </c>
      <c r="P395" s="17" t="s">
        <v>21</v>
      </c>
      <c r="Q395" s="16" t="s">
        <v>23</v>
      </c>
      <c r="R395" s="16">
        <v>7</v>
      </c>
      <c r="S395" s="16" t="s">
        <v>37</v>
      </c>
      <c r="T395" s="16">
        <v>10</v>
      </c>
      <c r="U395" s="16" t="s">
        <v>120</v>
      </c>
      <c r="V395" s="16">
        <f>LEN(U395)</f>
        <v>6</v>
      </c>
      <c r="W395" s="16" t="s">
        <v>26</v>
      </c>
      <c r="X395" s="20">
        <v>1720575</v>
      </c>
      <c r="Y395" s="18">
        <f>(X395-AA395)</f>
        <v>41212</v>
      </c>
      <c r="Z395" s="21">
        <f>Y395*100/X395</f>
        <v>2.3952457753948533</v>
      </c>
      <c r="AA395" s="22">
        <v>1679363</v>
      </c>
      <c r="AB395" s="22">
        <v>1608102</v>
      </c>
      <c r="AC395" s="23">
        <f>(AB395*100)/AA395</f>
        <v>95.756664878290167</v>
      </c>
      <c r="AD395" s="22">
        <v>1558194</v>
      </c>
      <c r="AE395" s="24">
        <v>0.96896465522700004</v>
      </c>
      <c r="AF395" s="24">
        <v>0.11818708899200001</v>
      </c>
      <c r="AG395" s="22">
        <v>1546143</v>
      </c>
      <c r="AH395" s="24">
        <v>0.96147072760300001</v>
      </c>
      <c r="AI395" s="24">
        <v>1.9580728187200001</v>
      </c>
      <c r="AJ395" s="25" t="s">
        <v>1326</v>
      </c>
      <c r="AK395" s="24">
        <v>59.830500000000001</v>
      </c>
      <c r="AL395" s="24">
        <v>0.28052500000000002</v>
      </c>
      <c r="AM395" s="26">
        <v>0.249753</v>
      </c>
      <c r="AN395" s="24">
        <v>59.126399999999997</v>
      </c>
      <c r="AO395" s="24">
        <v>0.31968099999999999</v>
      </c>
      <c r="AP395" s="24">
        <v>61.167099999999998</v>
      </c>
      <c r="AQ395" s="24">
        <v>0.30011100000000002</v>
      </c>
      <c r="AR395" s="24">
        <v>61.197699999999998</v>
      </c>
      <c r="AS395" s="24">
        <v>0.29527100000000001</v>
      </c>
    </row>
    <row r="396" spans="1:45">
      <c r="A396" s="15" t="s">
        <v>677</v>
      </c>
      <c r="B396" s="16" t="s">
        <v>398</v>
      </c>
      <c r="C396" s="16" t="s">
        <v>738</v>
      </c>
      <c r="D396" s="16" t="s">
        <v>15</v>
      </c>
      <c r="E396" s="16" t="s">
        <v>16</v>
      </c>
      <c r="F396" s="45" t="s">
        <v>1182</v>
      </c>
      <c r="G396" s="16" t="s">
        <v>17</v>
      </c>
      <c r="H396" s="16" t="s">
        <v>18</v>
      </c>
      <c r="I396" s="16" t="s">
        <v>19</v>
      </c>
      <c r="J396" s="17">
        <v>17</v>
      </c>
      <c r="K396" s="18">
        <v>60</v>
      </c>
      <c r="L396" s="19">
        <f>J396*K396</f>
        <v>1020</v>
      </c>
      <c r="M396" s="16" t="s">
        <v>20</v>
      </c>
      <c r="N396" s="16" t="s">
        <v>413</v>
      </c>
      <c r="O396" s="16" t="s">
        <v>22</v>
      </c>
      <c r="P396" s="17" t="s">
        <v>21</v>
      </c>
      <c r="Q396" s="16" t="s">
        <v>23</v>
      </c>
      <c r="R396" s="16">
        <v>7</v>
      </c>
      <c r="S396" s="16" t="s">
        <v>40</v>
      </c>
      <c r="T396" s="16">
        <v>11</v>
      </c>
      <c r="U396" s="16" t="s">
        <v>170</v>
      </c>
      <c r="V396" s="16">
        <f>LEN(U396)</f>
        <v>9</v>
      </c>
      <c r="W396" s="16" t="s">
        <v>26</v>
      </c>
      <c r="X396" s="20">
        <v>2550057</v>
      </c>
      <c r="Y396" s="18">
        <f>(X396-AA396)</f>
        <v>35996</v>
      </c>
      <c r="Z396" s="21">
        <f>Y396*100/X396</f>
        <v>1.4115762902554727</v>
      </c>
      <c r="AA396" s="22">
        <v>2514061</v>
      </c>
      <c r="AB396" s="22">
        <v>2395808</v>
      </c>
      <c r="AC396" s="23">
        <f>(AB396*100)/AA396</f>
        <v>95.296335291784885</v>
      </c>
      <c r="AD396" s="22">
        <v>2321207</v>
      </c>
      <c r="AE396" s="24">
        <v>0.96886186205199998</v>
      </c>
      <c r="AF396" s="24">
        <v>0.17170591785100001</v>
      </c>
      <c r="AG396" s="22">
        <v>2311209</v>
      </c>
      <c r="AH396" s="24">
        <v>0.96468873966500002</v>
      </c>
      <c r="AI396" s="24">
        <v>2.8586671804199999</v>
      </c>
      <c r="AJ396" s="25" t="s">
        <v>1326</v>
      </c>
      <c r="AK396" s="24">
        <v>97.489199999999997</v>
      </c>
      <c r="AL396" s="24">
        <v>8.3904400000000004E-2</v>
      </c>
      <c r="AM396" s="26">
        <v>0.180338</v>
      </c>
      <c r="AN396" s="24">
        <v>96.257499999999993</v>
      </c>
      <c r="AO396" s="24">
        <v>9.7077300000000005E-2</v>
      </c>
      <c r="AP396" s="24">
        <v>100.03700000000001</v>
      </c>
      <c r="AQ396" s="24">
        <v>0.13553399999999999</v>
      </c>
      <c r="AR396" s="24">
        <v>100.059</v>
      </c>
      <c r="AS396" s="24">
        <v>0.13553399999999999</v>
      </c>
    </row>
    <row r="397" spans="1:45">
      <c r="A397" s="48" t="s">
        <v>678</v>
      </c>
      <c r="B397" s="31" t="s">
        <v>398</v>
      </c>
      <c r="C397" s="16" t="s">
        <v>738</v>
      </c>
      <c r="D397" s="31" t="s">
        <v>15</v>
      </c>
      <c r="E397" s="31" t="s">
        <v>16</v>
      </c>
      <c r="F397" s="45" t="s">
        <v>1182</v>
      </c>
      <c r="G397" s="31" t="s">
        <v>17</v>
      </c>
      <c r="H397" s="31" t="s">
        <v>18</v>
      </c>
      <c r="I397" s="31" t="s">
        <v>19</v>
      </c>
      <c r="J397" s="37">
        <v>150</v>
      </c>
      <c r="K397" s="19">
        <v>60</v>
      </c>
      <c r="L397" s="19">
        <f>J397*K397</f>
        <v>9000</v>
      </c>
      <c r="M397" s="31" t="s">
        <v>20</v>
      </c>
      <c r="N397" s="38" t="s">
        <v>414</v>
      </c>
      <c r="O397" s="31" t="s">
        <v>118</v>
      </c>
      <c r="P397" s="31" t="s">
        <v>117</v>
      </c>
      <c r="Q397" s="31" t="s">
        <v>119</v>
      </c>
      <c r="R397" s="39">
        <v>8</v>
      </c>
      <c r="S397" s="39" t="s">
        <v>46</v>
      </c>
      <c r="T397" s="39">
        <v>8</v>
      </c>
      <c r="U397" s="39" t="s">
        <v>74</v>
      </c>
      <c r="V397" s="31">
        <f>LEN(U397)</f>
        <v>9</v>
      </c>
      <c r="W397" s="31" t="s">
        <v>121</v>
      </c>
      <c r="X397" s="20">
        <v>2537817</v>
      </c>
      <c r="Y397" s="18">
        <f>(X397-AA397)</f>
        <v>13664</v>
      </c>
      <c r="Z397" s="21">
        <f>Y397*100/X397</f>
        <v>0.53841549646802744</v>
      </c>
      <c r="AA397" s="22">
        <v>2524153</v>
      </c>
      <c r="AB397" s="22">
        <v>2282821</v>
      </c>
      <c r="AC397" s="23">
        <f>(AB397*100)/AA397</f>
        <v>90.439089864996305</v>
      </c>
      <c r="AD397" s="22">
        <v>2143313</v>
      </c>
      <c r="AE397" s="24">
        <v>0.93888789353199997</v>
      </c>
      <c r="AF397" s="24">
        <v>0.121095990822</v>
      </c>
      <c r="AG397" s="22">
        <v>2136225</v>
      </c>
      <c r="AH397" s="24">
        <v>0.93578296327199995</v>
      </c>
      <c r="AI397" s="24">
        <v>2.0254858895400001</v>
      </c>
      <c r="AJ397" s="25" t="s">
        <v>1326</v>
      </c>
      <c r="AK397" s="24">
        <v>58.064</v>
      </c>
      <c r="AL397" s="24">
        <v>7.8027799999999994E-2</v>
      </c>
      <c r="AM397" s="26">
        <v>0.18202599999999999</v>
      </c>
      <c r="AN397" s="24">
        <v>57.548999999999999</v>
      </c>
      <c r="AO397" s="24">
        <v>8.9628100000000002E-2</v>
      </c>
      <c r="AP397" s="24" t="s">
        <v>458</v>
      </c>
      <c r="AQ397" s="24" t="s">
        <v>458</v>
      </c>
      <c r="AR397" s="24" t="s">
        <v>458</v>
      </c>
      <c r="AS397" s="24" t="s">
        <v>458</v>
      </c>
    </row>
    <row r="398" spans="1:45">
      <c r="A398" s="15" t="s">
        <v>679</v>
      </c>
      <c r="B398" s="16" t="s">
        <v>398</v>
      </c>
      <c r="C398" s="16" t="s">
        <v>738</v>
      </c>
      <c r="D398" s="16" t="s">
        <v>15</v>
      </c>
      <c r="E398" s="16" t="s">
        <v>16</v>
      </c>
      <c r="F398" s="45" t="s">
        <v>1182</v>
      </c>
      <c r="G398" s="16" t="s">
        <v>17</v>
      </c>
      <c r="H398" s="16" t="s">
        <v>18</v>
      </c>
      <c r="I398" s="16" t="s">
        <v>19</v>
      </c>
      <c r="J398" s="17">
        <v>28.2</v>
      </c>
      <c r="K398" s="18">
        <v>50</v>
      </c>
      <c r="L398" s="19">
        <f>J398*K398</f>
        <v>1410</v>
      </c>
      <c r="M398" s="16" t="s">
        <v>20</v>
      </c>
      <c r="N398" s="16" t="s">
        <v>415</v>
      </c>
      <c r="O398" s="16" t="s">
        <v>22</v>
      </c>
      <c r="P398" s="17" t="s">
        <v>21</v>
      </c>
      <c r="Q398" s="16" t="s">
        <v>23</v>
      </c>
      <c r="R398" s="16">
        <v>7</v>
      </c>
      <c r="S398" s="16" t="s">
        <v>43</v>
      </c>
      <c r="T398" s="16">
        <v>11</v>
      </c>
      <c r="U398" s="16" t="s">
        <v>176</v>
      </c>
      <c r="V398" s="16">
        <f>LEN(U398)</f>
        <v>6</v>
      </c>
      <c r="W398" s="16" t="s">
        <v>26</v>
      </c>
      <c r="X398" s="20">
        <v>4580258</v>
      </c>
      <c r="Y398" s="18">
        <f>(X398-AA398)</f>
        <v>76430</v>
      </c>
      <c r="Z398" s="21">
        <f>Y398*100/X398</f>
        <v>1.6686832925132165</v>
      </c>
      <c r="AA398" s="22">
        <v>4503828</v>
      </c>
      <c r="AB398" s="22">
        <v>4279027</v>
      </c>
      <c r="AC398" s="23">
        <f>(AB398*100)/AA398</f>
        <v>95.008668181822216</v>
      </c>
      <c r="AD398" s="22">
        <v>4122981</v>
      </c>
      <c r="AE398" s="24">
        <v>0.963532363783</v>
      </c>
      <c r="AF398" s="24">
        <v>0.30793320457399997</v>
      </c>
      <c r="AG398" s="22">
        <v>4087671</v>
      </c>
      <c r="AH398" s="24">
        <v>0.95528048783099995</v>
      </c>
      <c r="AI398" s="24">
        <v>5.0966555492600003</v>
      </c>
      <c r="AJ398" s="25" t="s">
        <v>1326</v>
      </c>
      <c r="AK398" s="24">
        <v>155.773</v>
      </c>
      <c r="AL398" s="24">
        <v>9.5086199999999996E-2</v>
      </c>
      <c r="AM398" s="26">
        <v>0.25613000000000002</v>
      </c>
      <c r="AN398" s="24">
        <v>154.01</v>
      </c>
      <c r="AO398" s="24">
        <v>0.114512</v>
      </c>
      <c r="AP398" s="24">
        <v>160.65100000000001</v>
      </c>
      <c r="AQ398" s="24">
        <v>0.12585299999999999</v>
      </c>
      <c r="AR398" s="24">
        <v>160.68899999999999</v>
      </c>
      <c r="AS398" s="24">
        <v>0.12585299999999999</v>
      </c>
    </row>
    <row r="399" spans="1:45">
      <c r="A399" s="15" t="s">
        <v>680</v>
      </c>
      <c r="B399" s="16" t="s">
        <v>398</v>
      </c>
      <c r="C399" s="16" t="s">
        <v>738</v>
      </c>
      <c r="D399" s="16" t="s">
        <v>15</v>
      </c>
      <c r="E399" s="16" t="s">
        <v>16</v>
      </c>
      <c r="F399" s="45" t="s">
        <v>1182</v>
      </c>
      <c r="G399" s="16" t="s">
        <v>17</v>
      </c>
      <c r="H399" s="16" t="s">
        <v>18</v>
      </c>
      <c r="I399" s="16" t="s">
        <v>19</v>
      </c>
      <c r="J399" s="17">
        <v>93.2</v>
      </c>
      <c r="K399" s="18">
        <v>50</v>
      </c>
      <c r="L399" s="19">
        <f>J399*K399</f>
        <v>4660</v>
      </c>
      <c r="M399" s="16" t="s">
        <v>20</v>
      </c>
      <c r="N399" s="16" t="s">
        <v>416</v>
      </c>
      <c r="O399" s="16" t="s">
        <v>22</v>
      </c>
      <c r="P399" s="17" t="s">
        <v>21</v>
      </c>
      <c r="Q399" s="16" t="s">
        <v>23</v>
      </c>
      <c r="R399" s="16">
        <v>7</v>
      </c>
      <c r="S399" s="16" t="s">
        <v>46</v>
      </c>
      <c r="T399" s="16">
        <v>11</v>
      </c>
      <c r="U399" s="16" t="s">
        <v>178</v>
      </c>
      <c r="V399" s="16">
        <f>LEN(U399)</f>
        <v>6</v>
      </c>
      <c r="W399" s="16" t="s">
        <v>26</v>
      </c>
      <c r="X399" s="20">
        <v>3911762</v>
      </c>
      <c r="Y399" s="18">
        <f>(X399-AA399)</f>
        <v>110815</v>
      </c>
      <c r="Z399" s="21">
        <f>Y399*100/X399</f>
        <v>2.8328666212310463</v>
      </c>
      <c r="AA399" s="22">
        <v>3800947</v>
      </c>
      <c r="AB399" s="22">
        <v>3623527</v>
      </c>
      <c r="AC399" s="23">
        <f>(AB399*100)/AA399</f>
        <v>95.332215892513105</v>
      </c>
      <c r="AD399" s="22">
        <v>3492449</v>
      </c>
      <c r="AE399" s="24">
        <v>0.96382585254599995</v>
      </c>
      <c r="AF399" s="24">
        <v>0.26012304899400002</v>
      </c>
      <c r="AG399" s="22">
        <v>3468935</v>
      </c>
      <c r="AH399" s="24">
        <v>0.95733659498099999</v>
      </c>
      <c r="AI399" s="24">
        <v>4.31384213753</v>
      </c>
      <c r="AJ399" s="25" t="s">
        <v>1326</v>
      </c>
      <c r="AK399" s="24">
        <v>141.393</v>
      </c>
      <c r="AL399" s="24">
        <v>0.106431</v>
      </c>
      <c r="AM399" s="26">
        <v>0.247673</v>
      </c>
      <c r="AN399" s="24">
        <v>139.624</v>
      </c>
      <c r="AO399" s="24">
        <v>0.121882</v>
      </c>
      <c r="AP399" s="24">
        <v>146.24199999999999</v>
      </c>
      <c r="AQ399" s="24">
        <v>7.2607599999999994E-2</v>
      </c>
      <c r="AR399" s="24">
        <v>146.28299999999999</v>
      </c>
      <c r="AS399" s="24">
        <v>7.2607599999999994E-2</v>
      </c>
    </row>
    <row r="400" spans="1:45">
      <c r="A400" s="28" t="s">
        <v>681</v>
      </c>
      <c r="B400" s="19" t="s">
        <v>418</v>
      </c>
      <c r="C400" s="16" t="s">
        <v>739</v>
      </c>
      <c r="D400" s="19" t="s">
        <v>419</v>
      </c>
      <c r="E400" s="19" t="s">
        <v>16</v>
      </c>
      <c r="F400" s="16" t="s">
        <v>1303</v>
      </c>
      <c r="G400" s="19" t="s">
        <v>17</v>
      </c>
      <c r="H400" s="19" t="s">
        <v>18</v>
      </c>
      <c r="I400" s="19" t="s">
        <v>420</v>
      </c>
      <c r="J400" s="30">
        <v>125</v>
      </c>
      <c r="K400" s="19">
        <v>50</v>
      </c>
      <c r="L400" s="19">
        <f>J400*K400</f>
        <v>6250</v>
      </c>
      <c r="M400" s="19" t="s">
        <v>20</v>
      </c>
      <c r="N400" s="18" t="s">
        <v>417</v>
      </c>
      <c r="O400" s="19" t="s">
        <v>80</v>
      </c>
      <c r="P400" s="30" t="s">
        <v>454</v>
      </c>
      <c r="Q400" s="19" t="s">
        <v>81</v>
      </c>
      <c r="R400" s="19">
        <v>3</v>
      </c>
      <c r="S400" s="19" t="s">
        <v>34</v>
      </c>
      <c r="T400" s="19">
        <v>1</v>
      </c>
      <c r="U400" s="19" t="s">
        <v>165</v>
      </c>
      <c r="V400" s="19">
        <f>LEN(U400)</f>
        <v>7</v>
      </c>
      <c r="W400" s="19" t="s">
        <v>82</v>
      </c>
      <c r="X400" s="20">
        <v>6062471</v>
      </c>
      <c r="Y400" s="18">
        <f>(X400-AA400)</f>
        <v>51526</v>
      </c>
      <c r="Z400" s="21">
        <f>Y400*100/X400</f>
        <v>0.84991746764644316</v>
      </c>
      <c r="AA400" s="22">
        <v>6010945</v>
      </c>
      <c r="AB400" s="22">
        <v>1802265</v>
      </c>
      <c r="AC400" s="23">
        <f>(AB400*100)/AA400</f>
        <v>29.983055908846278</v>
      </c>
      <c r="AD400" s="22">
        <v>1711134</v>
      </c>
      <c r="AE400" s="24">
        <v>0.94943529392199999</v>
      </c>
      <c r="AF400" s="24">
        <v>0.101314463827</v>
      </c>
      <c r="AG400" s="22">
        <v>1704156</v>
      </c>
      <c r="AH400" s="24">
        <v>0.94556349926299998</v>
      </c>
      <c r="AI400" s="24">
        <v>1.6914413690600001</v>
      </c>
      <c r="AJ400" s="25" t="s">
        <v>1326</v>
      </c>
      <c r="AK400" s="24">
        <v>193.29</v>
      </c>
      <c r="AL400" s="24">
        <v>7.9333699999999993E-2</v>
      </c>
      <c r="AM400" s="26">
        <v>0.24180199999999999</v>
      </c>
      <c r="AN400" s="24">
        <v>191.00200000000001</v>
      </c>
      <c r="AO400" s="24">
        <v>9.1609300000000005E-2</v>
      </c>
      <c r="AP400" s="24">
        <v>198.34899999999999</v>
      </c>
      <c r="AQ400" s="24">
        <v>0.130694</v>
      </c>
      <c r="AR400" s="24">
        <v>198.39</v>
      </c>
      <c r="AS400" s="24">
        <v>0.130694</v>
      </c>
    </row>
    <row r="401" spans="1:45">
      <c r="A401" s="28" t="s">
        <v>682</v>
      </c>
      <c r="B401" s="19" t="s">
        <v>418</v>
      </c>
      <c r="C401" s="16" t="s">
        <v>739</v>
      </c>
      <c r="D401" s="19" t="s">
        <v>419</v>
      </c>
      <c r="E401" s="19" t="s">
        <v>16</v>
      </c>
      <c r="F401" s="16" t="s">
        <v>1303</v>
      </c>
      <c r="G401" s="19" t="s">
        <v>17</v>
      </c>
      <c r="H401" s="19" t="s">
        <v>18</v>
      </c>
      <c r="I401" s="19" t="s">
        <v>420</v>
      </c>
      <c r="J401" s="30">
        <v>89.5</v>
      </c>
      <c r="K401" s="19">
        <v>50</v>
      </c>
      <c r="L401" s="19">
        <f>J401*K401</f>
        <v>4475</v>
      </c>
      <c r="M401" s="19" t="s">
        <v>20</v>
      </c>
      <c r="N401" s="18" t="s">
        <v>421</v>
      </c>
      <c r="O401" s="19" t="s">
        <v>80</v>
      </c>
      <c r="P401" s="30" t="s">
        <v>454</v>
      </c>
      <c r="Q401" s="19" t="s">
        <v>81</v>
      </c>
      <c r="R401" s="19">
        <v>3</v>
      </c>
      <c r="S401" s="19" t="s">
        <v>34</v>
      </c>
      <c r="T401" s="19">
        <v>2</v>
      </c>
      <c r="U401" s="19" t="s">
        <v>67</v>
      </c>
      <c r="V401" s="19">
        <f>LEN(U401)</f>
        <v>5</v>
      </c>
      <c r="W401" s="19" t="s">
        <v>82</v>
      </c>
      <c r="X401" s="20">
        <v>5837518</v>
      </c>
      <c r="Y401" s="18">
        <f>(X401-AA401)</f>
        <v>51595</v>
      </c>
      <c r="Z401" s="21">
        <f>Y401*100/X401</f>
        <v>0.88385166435461093</v>
      </c>
      <c r="AA401" s="22">
        <v>5785923</v>
      </c>
      <c r="AB401" s="22">
        <v>2623468</v>
      </c>
      <c r="AC401" s="23">
        <f>(AB401*100)/AA401</f>
        <v>45.34225567813467</v>
      </c>
      <c r="AD401" s="22">
        <v>2468087</v>
      </c>
      <c r="AE401" s="24">
        <v>0.94077267189799996</v>
      </c>
      <c r="AF401" s="24">
        <v>0.13912202506400001</v>
      </c>
      <c r="AG401" s="22">
        <v>2458557</v>
      </c>
      <c r="AH401" s="24">
        <v>0.93714007565599999</v>
      </c>
      <c r="AI401" s="24">
        <v>2.3248736459499999</v>
      </c>
      <c r="AJ401" s="25" t="s">
        <v>1326</v>
      </c>
      <c r="AK401" s="24">
        <v>182.959</v>
      </c>
      <c r="AL401" s="24">
        <v>4.9542799999999998E-2</v>
      </c>
      <c r="AM401" s="26">
        <v>0.24060500000000001</v>
      </c>
      <c r="AN401" s="24">
        <v>180.73500000000001</v>
      </c>
      <c r="AO401" s="24">
        <v>5.1589700000000002E-2</v>
      </c>
      <c r="AP401" s="24">
        <v>190.48400000000001</v>
      </c>
      <c r="AQ401" s="24">
        <v>6.7767099999999997E-2</v>
      </c>
      <c r="AR401" s="24">
        <v>190.464</v>
      </c>
      <c r="AS401" s="24">
        <v>6.7767099999999997E-2</v>
      </c>
    </row>
    <row r="402" spans="1:45">
      <c r="A402" s="28" t="s">
        <v>683</v>
      </c>
      <c r="B402" s="19" t="s">
        <v>418</v>
      </c>
      <c r="C402" s="16" t="s">
        <v>739</v>
      </c>
      <c r="D402" s="19" t="s">
        <v>419</v>
      </c>
      <c r="E402" s="19" t="s">
        <v>16</v>
      </c>
      <c r="F402" s="16" t="s">
        <v>1303</v>
      </c>
      <c r="G402" s="19" t="s">
        <v>17</v>
      </c>
      <c r="H402" s="19" t="s">
        <v>18</v>
      </c>
      <c r="I402" s="19" t="s">
        <v>420</v>
      </c>
      <c r="J402" s="30">
        <v>90</v>
      </c>
      <c r="K402" s="19">
        <v>50</v>
      </c>
      <c r="L402" s="19">
        <f>J402*K402</f>
        <v>4500</v>
      </c>
      <c r="M402" s="19" t="s">
        <v>20</v>
      </c>
      <c r="N402" s="18" t="s">
        <v>422</v>
      </c>
      <c r="O402" s="19" t="s">
        <v>80</v>
      </c>
      <c r="P402" s="30" t="s">
        <v>454</v>
      </c>
      <c r="Q402" s="19" t="s">
        <v>81</v>
      </c>
      <c r="R402" s="19">
        <v>3</v>
      </c>
      <c r="S402" s="19" t="s">
        <v>34</v>
      </c>
      <c r="T402" s="19">
        <v>3</v>
      </c>
      <c r="U402" s="19" t="s">
        <v>116</v>
      </c>
      <c r="V402" s="19">
        <f>LEN(U402)</f>
        <v>10</v>
      </c>
      <c r="W402" s="19" t="s">
        <v>82</v>
      </c>
      <c r="X402" s="20">
        <v>2066518</v>
      </c>
      <c r="Y402" s="18">
        <f>(X402-AA402)</f>
        <v>12068</v>
      </c>
      <c r="Z402" s="21">
        <f>Y402*100/X402</f>
        <v>0.58397749257446585</v>
      </c>
      <c r="AA402" s="22">
        <v>2054450</v>
      </c>
      <c r="AB402" s="22">
        <v>1841630</v>
      </c>
      <c r="AC402" s="23">
        <f>(AB402*100)/AA402</f>
        <v>89.64102314488062</v>
      </c>
      <c r="AD402" s="22">
        <v>1739554</v>
      </c>
      <c r="AE402" s="24">
        <v>0.94457301412299999</v>
      </c>
      <c r="AF402" s="24">
        <v>9.7828567801399993E-2</v>
      </c>
      <c r="AG402" s="22">
        <v>1733670</v>
      </c>
      <c r="AH402" s="24">
        <v>0.94137801838599999</v>
      </c>
      <c r="AI402" s="24">
        <v>1.6356389363399999</v>
      </c>
      <c r="AJ402" s="25" t="s">
        <v>1326</v>
      </c>
      <c r="AK402" s="24">
        <v>67.955399999999997</v>
      </c>
      <c r="AL402" s="24">
        <v>1.5190900000000001</v>
      </c>
      <c r="AM402" s="26">
        <v>0.238848</v>
      </c>
      <c r="AN402" s="24">
        <v>67.0017</v>
      </c>
      <c r="AO402" s="24">
        <v>1.60768</v>
      </c>
      <c r="AP402" s="24">
        <v>72.1708</v>
      </c>
      <c r="AQ402" s="24">
        <v>1.3359799999999999</v>
      </c>
      <c r="AR402" s="24">
        <v>72.143000000000001</v>
      </c>
      <c r="AS402" s="24">
        <v>1.3359799999999999</v>
      </c>
    </row>
    <row r="403" spans="1:45">
      <c r="A403" s="28" t="s">
        <v>684</v>
      </c>
      <c r="B403" s="19" t="s">
        <v>418</v>
      </c>
      <c r="C403" s="16" t="s">
        <v>739</v>
      </c>
      <c r="D403" s="19" t="s">
        <v>419</v>
      </c>
      <c r="E403" s="19" t="s">
        <v>16</v>
      </c>
      <c r="F403" s="16" t="s">
        <v>1303</v>
      </c>
      <c r="G403" s="19" t="s">
        <v>17</v>
      </c>
      <c r="H403" s="19" t="s">
        <v>18</v>
      </c>
      <c r="I403" s="19" t="s">
        <v>420</v>
      </c>
      <c r="J403" s="30">
        <v>125</v>
      </c>
      <c r="K403" s="19">
        <v>50</v>
      </c>
      <c r="L403" s="19">
        <f>J403*K403</f>
        <v>6250</v>
      </c>
      <c r="M403" s="19" t="s">
        <v>20</v>
      </c>
      <c r="N403" s="18" t="s">
        <v>423</v>
      </c>
      <c r="O403" s="19" t="s">
        <v>80</v>
      </c>
      <c r="P403" s="30" t="s">
        <v>454</v>
      </c>
      <c r="Q403" s="19" t="s">
        <v>81</v>
      </c>
      <c r="R403" s="19">
        <v>3</v>
      </c>
      <c r="S403" s="19" t="s">
        <v>34</v>
      </c>
      <c r="T403" s="19">
        <v>4</v>
      </c>
      <c r="U403" s="19" t="s">
        <v>68</v>
      </c>
      <c r="V403" s="19">
        <f>LEN(U403)</f>
        <v>10</v>
      </c>
      <c r="W403" s="19" t="s">
        <v>82</v>
      </c>
      <c r="X403" s="20">
        <v>3590310</v>
      </c>
      <c r="Y403" s="18">
        <f>(X403-AA403)</f>
        <v>22206</v>
      </c>
      <c r="Z403" s="21">
        <f>Y403*100/X403</f>
        <v>0.618498124117416</v>
      </c>
      <c r="AA403" s="22">
        <v>3568104</v>
      </c>
      <c r="AB403" s="22">
        <v>2305507</v>
      </c>
      <c r="AC403" s="23">
        <f>(AB403*100)/AA403</f>
        <v>64.614344200729576</v>
      </c>
      <c r="AD403" s="22">
        <v>2180926</v>
      </c>
      <c r="AE403" s="24">
        <v>0.945963729453</v>
      </c>
      <c r="AF403" s="24">
        <v>0.12332365265799999</v>
      </c>
      <c r="AG403" s="22">
        <v>2173473</v>
      </c>
      <c r="AH403" s="24">
        <v>0.94273103486599996</v>
      </c>
      <c r="AI403" s="24">
        <v>2.0617548725099999</v>
      </c>
      <c r="AJ403" s="25" t="s">
        <v>1326</v>
      </c>
      <c r="AK403" s="24">
        <v>115.996</v>
      </c>
      <c r="AL403" s="24">
        <v>7.3293899999999995E-2</v>
      </c>
      <c r="AM403" s="26">
        <v>0.25647700000000001</v>
      </c>
      <c r="AN403" s="24">
        <v>114.61199999999999</v>
      </c>
      <c r="AO403" s="24">
        <v>7.7582600000000002E-2</v>
      </c>
      <c r="AP403" s="24">
        <v>119.60899999999999</v>
      </c>
      <c r="AQ403" s="24">
        <v>0.12585299999999999</v>
      </c>
      <c r="AR403" s="24">
        <v>119.611</v>
      </c>
      <c r="AS403" s="24">
        <v>0.12585299999999999</v>
      </c>
    </row>
    <row r="404" spans="1:45">
      <c r="A404" s="28" t="s">
        <v>685</v>
      </c>
      <c r="B404" s="19" t="s">
        <v>418</v>
      </c>
      <c r="C404" s="16" t="s">
        <v>739</v>
      </c>
      <c r="D404" s="19" t="s">
        <v>419</v>
      </c>
      <c r="E404" s="19" t="s">
        <v>16</v>
      </c>
      <c r="F404" s="16" t="s">
        <v>1303</v>
      </c>
      <c r="G404" s="19" t="s">
        <v>17</v>
      </c>
      <c r="H404" s="19" t="s">
        <v>18</v>
      </c>
      <c r="I404" s="19" t="s">
        <v>420</v>
      </c>
      <c r="J404" s="30">
        <v>121</v>
      </c>
      <c r="K404" s="19">
        <v>50</v>
      </c>
      <c r="L404" s="19">
        <f>J404*K404</f>
        <v>6050</v>
      </c>
      <c r="M404" s="19" t="s">
        <v>20</v>
      </c>
      <c r="N404" s="18" t="s">
        <v>424</v>
      </c>
      <c r="O404" s="19" t="s">
        <v>80</v>
      </c>
      <c r="P404" s="30" t="s">
        <v>454</v>
      </c>
      <c r="Q404" s="19" t="s">
        <v>81</v>
      </c>
      <c r="R404" s="19">
        <v>3</v>
      </c>
      <c r="S404" s="19" t="s">
        <v>34</v>
      </c>
      <c r="T404" s="19">
        <v>5</v>
      </c>
      <c r="U404" s="19" t="s">
        <v>213</v>
      </c>
      <c r="V404" s="19">
        <f>LEN(U404)</f>
        <v>5</v>
      </c>
      <c r="W404" s="19" t="s">
        <v>82</v>
      </c>
      <c r="X404" s="20">
        <v>3249411</v>
      </c>
      <c r="Y404" s="18">
        <f>(X404-AA404)</f>
        <v>18404</v>
      </c>
      <c r="Z404" s="21">
        <f>Y404*100/X404</f>
        <v>0.5663795684817956</v>
      </c>
      <c r="AA404" s="22">
        <v>3231007</v>
      </c>
      <c r="AB404" s="22">
        <v>2736943</v>
      </c>
      <c r="AC404" s="23">
        <f>(AB404*100)/AA404</f>
        <v>84.708668226345537</v>
      </c>
      <c r="AD404" s="22">
        <v>2570356</v>
      </c>
      <c r="AE404" s="24">
        <v>0.93913391692799997</v>
      </c>
      <c r="AF404" s="24">
        <v>0.14597960155100001</v>
      </c>
      <c r="AG404" s="22">
        <v>2560574</v>
      </c>
      <c r="AH404" s="24">
        <v>0.93555985638000005</v>
      </c>
      <c r="AI404" s="24">
        <v>2.43804693517</v>
      </c>
      <c r="AJ404" s="25" t="s">
        <v>1326</v>
      </c>
      <c r="AK404" s="24">
        <v>105.514</v>
      </c>
      <c r="AL404" s="24">
        <v>7.34572E-2</v>
      </c>
      <c r="AM404" s="26">
        <v>0.24573</v>
      </c>
      <c r="AN404" s="24">
        <v>104.255</v>
      </c>
      <c r="AO404" s="24">
        <v>7.5759900000000005E-2</v>
      </c>
      <c r="AP404" s="24">
        <v>110.877</v>
      </c>
      <c r="AQ404" s="24">
        <v>8.7129100000000001E-2</v>
      </c>
      <c r="AR404" s="24">
        <v>110.898</v>
      </c>
      <c r="AS404" s="24">
        <v>8.7129100000000001E-2</v>
      </c>
    </row>
    <row r="405" spans="1:45">
      <c r="A405" s="28" t="s">
        <v>686</v>
      </c>
      <c r="B405" s="19" t="s">
        <v>418</v>
      </c>
      <c r="C405" s="16" t="s">
        <v>739</v>
      </c>
      <c r="D405" s="19" t="s">
        <v>419</v>
      </c>
      <c r="E405" s="19" t="s">
        <v>16</v>
      </c>
      <c r="F405" s="16" t="s">
        <v>1303</v>
      </c>
      <c r="G405" s="19" t="s">
        <v>17</v>
      </c>
      <c r="H405" s="19" t="s">
        <v>18</v>
      </c>
      <c r="I405" s="19" t="s">
        <v>420</v>
      </c>
      <c r="J405" s="30">
        <v>125</v>
      </c>
      <c r="K405" s="19">
        <v>50</v>
      </c>
      <c r="L405" s="19">
        <f>J405*K405</f>
        <v>6250</v>
      </c>
      <c r="M405" s="19" t="s">
        <v>20</v>
      </c>
      <c r="N405" s="18" t="s">
        <v>425</v>
      </c>
      <c r="O405" s="19" t="s">
        <v>80</v>
      </c>
      <c r="P405" s="30" t="s">
        <v>454</v>
      </c>
      <c r="Q405" s="19" t="s">
        <v>81</v>
      </c>
      <c r="R405" s="19">
        <v>3</v>
      </c>
      <c r="S405" s="19" t="s">
        <v>34</v>
      </c>
      <c r="T405" s="19">
        <v>6</v>
      </c>
      <c r="U405" s="19" t="s">
        <v>167</v>
      </c>
      <c r="V405" s="19">
        <f>LEN(U405)</f>
        <v>5</v>
      </c>
      <c r="W405" s="19" t="s">
        <v>82</v>
      </c>
      <c r="X405" s="20">
        <v>1955396</v>
      </c>
      <c r="Y405" s="18">
        <f>(X405-AA405)</f>
        <v>10500</v>
      </c>
      <c r="Z405" s="21">
        <f>Y405*100/X405</f>
        <v>0.5369756305116713</v>
      </c>
      <c r="AA405" s="22">
        <v>1944896</v>
      </c>
      <c r="AB405" s="22">
        <v>2024147</v>
      </c>
      <c r="AC405" s="23">
        <f>(AB405*100)/AA405</f>
        <v>104.07481942479187</v>
      </c>
      <c r="AD405" s="22">
        <v>1911988</v>
      </c>
      <c r="AE405" s="24">
        <v>0.94458949868800002</v>
      </c>
      <c r="AF405" s="24">
        <v>0.108074461114</v>
      </c>
      <c r="AG405" s="22">
        <v>1904429</v>
      </c>
      <c r="AH405" s="24">
        <v>0.94085508611799995</v>
      </c>
      <c r="AI405" s="24">
        <v>1.8059654858500001</v>
      </c>
      <c r="AJ405" s="25" t="s">
        <v>1326</v>
      </c>
      <c r="AK405" s="24">
        <v>64.749099999999999</v>
      </c>
      <c r="AL405" s="24">
        <v>3.3511199999999999</v>
      </c>
      <c r="AM405" s="26">
        <v>0.20633199999999999</v>
      </c>
      <c r="AN405" s="24">
        <v>63.856499999999997</v>
      </c>
      <c r="AO405" s="24">
        <v>3.4397099999999998</v>
      </c>
      <c r="AP405" s="24">
        <v>68.922600000000003</v>
      </c>
      <c r="AQ405" s="24">
        <v>2.7252000000000001</v>
      </c>
      <c r="AR405" s="24">
        <v>68.909000000000006</v>
      </c>
      <c r="AS405" s="24">
        <v>2.73489</v>
      </c>
    </row>
    <row r="406" spans="1:45">
      <c r="A406" s="28" t="s">
        <v>687</v>
      </c>
      <c r="B406" s="19" t="s">
        <v>418</v>
      </c>
      <c r="C406" s="16" t="s">
        <v>739</v>
      </c>
      <c r="D406" s="19" t="s">
        <v>419</v>
      </c>
      <c r="E406" s="19" t="s">
        <v>16</v>
      </c>
      <c r="F406" s="16" t="s">
        <v>1303</v>
      </c>
      <c r="G406" s="19" t="s">
        <v>17</v>
      </c>
      <c r="H406" s="19" t="s">
        <v>18</v>
      </c>
      <c r="I406" s="19" t="s">
        <v>420</v>
      </c>
      <c r="J406" s="30">
        <v>125</v>
      </c>
      <c r="K406" s="19">
        <v>50</v>
      </c>
      <c r="L406" s="19">
        <f>J406*K406</f>
        <v>6250</v>
      </c>
      <c r="M406" s="19" t="s">
        <v>20</v>
      </c>
      <c r="N406" s="18" t="s">
        <v>426</v>
      </c>
      <c r="O406" s="19" t="s">
        <v>80</v>
      </c>
      <c r="P406" s="30" t="s">
        <v>454</v>
      </c>
      <c r="Q406" s="19" t="s">
        <v>81</v>
      </c>
      <c r="R406" s="19">
        <v>3</v>
      </c>
      <c r="S406" s="19" t="s">
        <v>34</v>
      </c>
      <c r="T406" s="19">
        <v>7</v>
      </c>
      <c r="U406" s="19" t="s">
        <v>131</v>
      </c>
      <c r="V406" s="19">
        <f>LEN(U406)</f>
        <v>9</v>
      </c>
      <c r="W406" s="19" t="s">
        <v>82</v>
      </c>
      <c r="X406" s="20">
        <v>4770458</v>
      </c>
      <c r="Y406" s="18">
        <f>(X406-AA406)</f>
        <v>36219</v>
      </c>
      <c r="Z406" s="21">
        <f>Y406*100/X406</f>
        <v>0.75923527678055236</v>
      </c>
      <c r="AA406" s="22">
        <v>4734239</v>
      </c>
      <c r="AB406" s="22">
        <v>5513709</v>
      </c>
      <c r="AC406" s="23">
        <f>(AB406*100)/AA406</f>
        <v>116.46452576644315</v>
      </c>
      <c r="AD406" s="22">
        <v>5331521</v>
      </c>
      <c r="AE406" s="24">
        <v>0.96695726959799999</v>
      </c>
      <c r="AF406" s="24">
        <v>0.40431147965199998</v>
      </c>
      <c r="AG406" s="22">
        <v>5283026</v>
      </c>
      <c r="AH406" s="24">
        <v>0.95816191968099995</v>
      </c>
      <c r="AI406" s="24">
        <v>6.6973881999099998</v>
      </c>
      <c r="AJ406" s="25" t="s">
        <v>1326</v>
      </c>
      <c r="AK406" s="24">
        <v>140.78800000000001</v>
      </c>
      <c r="AL406" s="24">
        <v>9.4106800000000004E-2</v>
      </c>
      <c r="AM406" s="26">
        <v>0.23680799999999999</v>
      </c>
      <c r="AN406" s="24">
        <v>139.17400000000001</v>
      </c>
      <c r="AO406" s="24">
        <v>0.10016799999999999</v>
      </c>
      <c r="AP406" s="24">
        <v>147.28700000000001</v>
      </c>
      <c r="AQ406" s="24">
        <v>0.111332</v>
      </c>
      <c r="AR406" s="24">
        <v>147.286</v>
      </c>
      <c r="AS406" s="24">
        <v>0.111332</v>
      </c>
    </row>
    <row r="407" spans="1:45">
      <c r="A407" s="28" t="s">
        <v>688</v>
      </c>
      <c r="B407" s="19" t="s">
        <v>418</v>
      </c>
      <c r="C407" s="16" t="s">
        <v>739</v>
      </c>
      <c r="D407" s="19" t="s">
        <v>419</v>
      </c>
      <c r="E407" s="19" t="s">
        <v>16</v>
      </c>
      <c r="F407" s="16" t="s">
        <v>1303</v>
      </c>
      <c r="G407" s="19" t="s">
        <v>17</v>
      </c>
      <c r="H407" s="19" t="s">
        <v>18</v>
      </c>
      <c r="I407" s="19" t="s">
        <v>420</v>
      </c>
      <c r="J407" s="30">
        <v>125</v>
      </c>
      <c r="K407" s="19">
        <v>50</v>
      </c>
      <c r="L407" s="19">
        <f>J407*K407</f>
        <v>6250</v>
      </c>
      <c r="M407" s="19" t="s">
        <v>20</v>
      </c>
      <c r="N407" s="18" t="s">
        <v>427</v>
      </c>
      <c r="O407" s="19" t="s">
        <v>80</v>
      </c>
      <c r="P407" s="30" t="s">
        <v>454</v>
      </c>
      <c r="Q407" s="19" t="s">
        <v>81</v>
      </c>
      <c r="R407" s="19">
        <v>3</v>
      </c>
      <c r="S407" s="19" t="s">
        <v>34</v>
      </c>
      <c r="T407" s="19">
        <v>8</v>
      </c>
      <c r="U407" s="19" t="s">
        <v>223</v>
      </c>
      <c r="V407" s="19">
        <f>LEN(U407)</f>
        <v>6</v>
      </c>
      <c r="W407" s="19" t="s">
        <v>82</v>
      </c>
      <c r="X407" s="20">
        <v>5477595</v>
      </c>
      <c r="Y407" s="18">
        <f>(X407-AA407)</f>
        <v>32446</v>
      </c>
      <c r="Z407" s="21">
        <f>Y407*100/X407</f>
        <v>0.59234025151549174</v>
      </c>
      <c r="AA407" s="22">
        <v>5445149</v>
      </c>
      <c r="AB407" s="22">
        <v>5236159</v>
      </c>
      <c r="AC407" s="23">
        <f>(AB407*100)/AA407</f>
        <v>96.16190484410987</v>
      </c>
      <c r="AD407" s="22">
        <v>5027277</v>
      </c>
      <c r="AE407" s="24">
        <v>0.96010778129499996</v>
      </c>
      <c r="AF407" s="24">
        <v>0.38067337261500001</v>
      </c>
      <c r="AG407" s="22">
        <v>4973996</v>
      </c>
      <c r="AH407" s="24">
        <v>0.949932192663</v>
      </c>
      <c r="AI407" s="24">
        <v>6.2950509160500001</v>
      </c>
      <c r="AJ407" s="25" t="s">
        <v>1326</v>
      </c>
      <c r="AK407" s="24">
        <v>172.01499999999999</v>
      </c>
      <c r="AL407" s="24">
        <v>7.8354300000000002E-2</v>
      </c>
      <c r="AM407" s="26">
        <v>0.23292099999999999</v>
      </c>
      <c r="AN407" s="24">
        <v>170.089</v>
      </c>
      <c r="AO407" s="24">
        <v>8.4001599999999996E-2</v>
      </c>
      <c r="AP407" s="24">
        <v>176.429</v>
      </c>
      <c r="AQ407" s="24">
        <v>6.2926599999999999E-2</v>
      </c>
      <c r="AR407" s="24">
        <v>176.44399999999999</v>
      </c>
      <c r="AS407" s="24">
        <v>6.2926599999999999E-2</v>
      </c>
    </row>
    <row r="408" spans="1:45">
      <c r="A408" s="28" t="s">
        <v>689</v>
      </c>
      <c r="B408" s="19" t="s">
        <v>418</v>
      </c>
      <c r="C408" s="16" t="s">
        <v>739</v>
      </c>
      <c r="D408" s="19" t="s">
        <v>419</v>
      </c>
      <c r="E408" s="19" t="s">
        <v>16</v>
      </c>
      <c r="F408" s="16" t="s">
        <v>1303</v>
      </c>
      <c r="G408" s="19" t="s">
        <v>17</v>
      </c>
      <c r="H408" s="19" t="s">
        <v>18</v>
      </c>
      <c r="I408" s="19" t="s">
        <v>420</v>
      </c>
      <c r="J408" s="30">
        <v>125</v>
      </c>
      <c r="K408" s="19">
        <v>50</v>
      </c>
      <c r="L408" s="19">
        <f>J408*K408</f>
        <v>6250</v>
      </c>
      <c r="M408" s="19" t="s">
        <v>20</v>
      </c>
      <c r="N408" s="18" t="s">
        <v>428</v>
      </c>
      <c r="O408" s="19" t="s">
        <v>80</v>
      </c>
      <c r="P408" s="30" t="s">
        <v>454</v>
      </c>
      <c r="Q408" s="19" t="s">
        <v>81</v>
      </c>
      <c r="R408" s="19">
        <v>3</v>
      </c>
      <c r="S408" s="19" t="s">
        <v>34</v>
      </c>
      <c r="T408" s="19">
        <v>9</v>
      </c>
      <c r="U408" s="19" t="s">
        <v>132</v>
      </c>
      <c r="V408" s="19">
        <f>LEN(U408)</f>
        <v>6</v>
      </c>
      <c r="W408" s="19" t="s">
        <v>82</v>
      </c>
      <c r="X408" s="20">
        <v>4520495</v>
      </c>
      <c r="Y408" s="18">
        <f>(X408-AA408)</f>
        <v>61166</v>
      </c>
      <c r="Z408" s="21">
        <f>Y408*100/X408</f>
        <v>1.3530819080653778</v>
      </c>
      <c r="AA408" s="22">
        <v>4459329</v>
      </c>
      <c r="AB408" s="22">
        <v>1923596</v>
      </c>
      <c r="AC408" s="23">
        <f>(AB408*100)/AA408</f>
        <v>43.136444967393075</v>
      </c>
      <c r="AD408" s="22">
        <v>1834526</v>
      </c>
      <c r="AE408" s="24">
        <v>0.95369609834900004</v>
      </c>
      <c r="AF408" s="24">
        <v>0.13689362109600001</v>
      </c>
      <c r="AG408" s="22">
        <v>1812560</v>
      </c>
      <c r="AH408" s="24">
        <v>0.94227686063000005</v>
      </c>
      <c r="AI408" s="24">
        <v>2.26179358019</v>
      </c>
      <c r="AJ408" s="25" t="s">
        <v>1326</v>
      </c>
      <c r="AK408" s="24">
        <v>152.309</v>
      </c>
      <c r="AL408" s="24">
        <v>6.0398100000000003E-2</v>
      </c>
      <c r="AM408" s="26">
        <v>0.24285999999999999</v>
      </c>
      <c r="AN408" s="24">
        <v>150.36699999999999</v>
      </c>
      <c r="AO408" s="24">
        <v>7.5918399999999997E-2</v>
      </c>
      <c r="AP408" s="24">
        <v>155.715</v>
      </c>
      <c r="AQ408" s="24">
        <v>6.7767099999999997E-2</v>
      </c>
      <c r="AR408" s="24">
        <v>155.732</v>
      </c>
      <c r="AS408" s="24">
        <v>6.7767099999999997E-2</v>
      </c>
    </row>
    <row r="409" spans="1:45">
      <c r="A409" s="28" t="s">
        <v>690</v>
      </c>
      <c r="B409" s="19" t="s">
        <v>418</v>
      </c>
      <c r="C409" s="16" t="s">
        <v>739</v>
      </c>
      <c r="D409" s="19" t="s">
        <v>419</v>
      </c>
      <c r="E409" s="19" t="s">
        <v>16</v>
      </c>
      <c r="F409" s="16" t="s">
        <v>1303</v>
      </c>
      <c r="G409" s="19" t="s">
        <v>17</v>
      </c>
      <c r="H409" s="19" t="s">
        <v>18</v>
      </c>
      <c r="I409" s="19" t="s">
        <v>420</v>
      </c>
      <c r="J409" s="30">
        <v>125</v>
      </c>
      <c r="K409" s="19">
        <v>50</v>
      </c>
      <c r="L409" s="19">
        <f>J409*K409</f>
        <v>6250</v>
      </c>
      <c r="M409" s="19" t="s">
        <v>20</v>
      </c>
      <c r="N409" s="18" t="s">
        <v>429</v>
      </c>
      <c r="O409" s="19" t="s">
        <v>80</v>
      </c>
      <c r="P409" s="30" t="s">
        <v>454</v>
      </c>
      <c r="Q409" s="19" t="s">
        <v>81</v>
      </c>
      <c r="R409" s="19">
        <v>3</v>
      </c>
      <c r="S409" s="19" t="s">
        <v>34</v>
      </c>
      <c r="T409" s="19">
        <v>10</v>
      </c>
      <c r="U409" s="19" t="s">
        <v>162</v>
      </c>
      <c r="V409" s="19">
        <f>LEN(U409)</f>
        <v>10</v>
      </c>
      <c r="W409" s="19" t="s">
        <v>82</v>
      </c>
      <c r="X409" s="20">
        <v>1608170</v>
      </c>
      <c r="Y409" s="18">
        <f>(X409-AA409)</f>
        <v>6086</v>
      </c>
      <c r="Z409" s="21">
        <f>Y409*100/X409</f>
        <v>0.37844257758819028</v>
      </c>
      <c r="AA409" s="22">
        <v>1602084</v>
      </c>
      <c r="AB409" s="22">
        <v>3298201</v>
      </c>
      <c r="AC409" s="23">
        <f>(AB409*100)/AA409</f>
        <v>205.86941758359737</v>
      </c>
      <c r="AD409" s="22">
        <v>3183779</v>
      </c>
      <c r="AE409" s="24">
        <v>0.96530775413600001</v>
      </c>
      <c r="AF409" s="24">
        <v>0.23943699992600001</v>
      </c>
      <c r="AG409" s="22">
        <v>3151948</v>
      </c>
      <c r="AH409" s="24">
        <v>0.95565673529299999</v>
      </c>
      <c r="AI409" s="24">
        <v>3.9622661917199999</v>
      </c>
      <c r="AJ409" s="25" t="s">
        <v>1326</v>
      </c>
      <c r="AK409" s="24">
        <v>55.292999999999999</v>
      </c>
      <c r="AL409" s="24">
        <v>0.169849</v>
      </c>
      <c r="AM409" s="26">
        <v>0.231153</v>
      </c>
      <c r="AN409" s="24">
        <v>54.5229</v>
      </c>
      <c r="AO409" s="24">
        <v>0.19058800000000001</v>
      </c>
      <c r="AP409" s="24">
        <v>57.595199999999998</v>
      </c>
      <c r="AQ409" s="24">
        <v>0.18878</v>
      </c>
      <c r="AR409" s="24">
        <v>57.626899999999999</v>
      </c>
      <c r="AS409" s="24">
        <v>0.18878</v>
      </c>
    </row>
    <row r="410" spans="1:45">
      <c r="A410" s="28" t="s">
        <v>691</v>
      </c>
      <c r="B410" s="19" t="s">
        <v>418</v>
      </c>
      <c r="C410" s="16" t="s">
        <v>739</v>
      </c>
      <c r="D410" s="19" t="s">
        <v>419</v>
      </c>
      <c r="E410" s="19" t="s">
        <v>16</v>
      </c>
      <c r="F410" s="16" t="s">
        <v>1303</v>
      </c>
      <c r="G410" s="19" t="s">
        <v>17</v>
      </c>
      <c r="H410" s="19" t="s">
        <v>18</v>
      </c>
      <c r="I410" s="19" t="s">
        <v>420</v>
      </c>
      <c r="J410" s="30">
        <v>83.2</v>
      </c>
      <c r="K410" s="19">
        <v>50</v>
      </c>
      <c r="L410" s="19">
        <f>J410*K410</f>
        <v>4160</v>
      </c>
      <c r="M410" s="19" t="s">
        <v>20</v>
      </c>
      <c r="N410" s="18" t="s">
        <v>430</v>
      </c>
      <c r="O410" s="19" t="s">
        <v>80</v>
      </c>
      <c r="P410" s="30" t="s">
        <v>454</v>
      </c>
      <c r="Q410" s="19" t="s">
        <v>81</v>
      </c>
      <c r="R410" s="19">
        <v>3</v>
      </c>
      <c r="S410" s="19" t="s">
        <v>34</v>
      </c>
      <c r="T410" s="19">
        <v>11</v>
      </c>
      <c r="U410" s="19" t="s">
        <v>35</v>
      </c>
      <c r="V410" s="19">
        <f>LEN(U410)</f>
        <v>5</v>
      </c>
      <c r="W410" s="19" t="s">
        <v>82</v>
      </c>
      <c r="X410" s="20">
        <v>4902936</v>
      </c>
      <c r="Y410" s="18">
        <f>(X410-AA410)</f>
        <v>40972</v>
      </c>
      <c r="Z410" s="21">
        <f>Y410*100/X410</f>
        <v>0.83566254994966283</v>
      </c>
      <c r="AA410" s="22">
        <v>4861964</v>
      </c>
      <c r="AB410" s="22">
        <v>2959108</v>
      </c>
      <c r="AC410" s="23">
        <f>(AB410*100)/AA410</f>
        <v>60.862400462035509</v>
      </c>
      <c r="AD410" s="22">
        <v>2852996</v>
      </c>
      <c r="AE410" s="24">
        <v>0.964140545056</v>
      </c>
      <c r="AF410" s="24">
        <v>0.21583907150100001</v>
      </c>
      <c r="AG410" s="22">
        <v>2822891</v>
      </c>
      <c r="AH410" s="24">
        <v>0.95396687109800005</v>
      </c>
      <c r="AI410" s="24">
        <v>3.5692597733500002</v>
      </c>
      <c r="AJ410" s="25" t="s">
        <v>1326</v>
      </c>
      <c r="AK410" s="24">
        <v>162.916</v>
      </c>
      <c r="AL410" s="24">
        <v>6.3009899999999994E-2</v>
      </c>
      <c r="AM410" s="26">
        <v>0.24379200000000001</v>
      </c>
      <c r="AN410" s="24">
        <v>160.887</v>
      </c>
      <c r="AO410" s="24">
        <v>6.3238900000000001E-2</v>
      </c>
      <c r="AP410" s="24">
        <v>166.89400000000001</v>
      </c>
      <c r="AQ410" s="24">
        <v>4.3564499999999999E-2</v>
      </c>
      <c r="AR410" s="24">
        <v>166.85499999999999</v>
      </c>
      <c r="AS410" s="24">
        <v>4.3564499999999999E-2</v>
      </c>
    </row>
    <row r="411" spans="1:45">
      <c r="A411" s="28" t="s">
        <v>692</v>
      </c>
      <c r="B411" s="19" t="s">
        <v>418</v>
      </c>
      <c r="C411" s="16" t="s">
        <v>739</v>
      </c>
      <c r="D411" s="19" t="s">
        <v>419</v>
      </c>
      <c r="E411" s="19" t="s">
        <v>16</v>
      </c>
      <c r="F411" s="16" t="s">
        <v>1303</v>
      </c>
      <c r="G411" s="19" t="s">
        <v>17</v>
      </c>
      <c r="H411" s="19" t="s">
        <v>18</v>
      </c>
      <c r="I411" s="19" t="s">
        <v>420</v>
      </c>
      <c r="J411" s="30">
        <v>125</v>
      </c>
      <c r="K411" s="19">
        <v>50</v>
      </c>
      <c r="L411" s="19">
        <f>J411*K411</f>
        <v>6250</v>
      </c>
      <c r="M411" s="19" t="s">
        <v>20</v>
      </c>
      <c r="N411" s="18" t="s">
        <v>431</v>
      </c>
      <c r="O411" s="19" t="s">
        <v>80</v>
      </c>
      <c r="P411" s="30" t="s">
        <v>454</v>
      </c>
      <c r="Q411" s="19" t="s">
        <v>81</v>
      </c>
      <c r="R411" s="19">
        <v>3</v>
      </c>
      <c r="S411" s="19" t="s">
        <v>34</v>
      </c>
      <c r="T411" s="19">
        <v>12</v>
      </c>
      <c r="U411" s="19" t="s">
        <v>55</v>
      </c>
      <c r="V411" s="19">
        <f>LEN(U411)</f>
        <v>8</v>
      </c>
      <c r="W411" s="19" t="s">
        <v>82</v>
      </c>
      <c r="X411" s="20">
        <v>8903603</v>
      </c>
      <c r="Y411" s="18">
        <f>(X411-AA411)</f>
        <v>86980</v>
      </c>
      <c r="Z411" s="21">
        <f>Y411*100/X411</f>
        <v>0.9769078877393792</v>
      </c>
      <c r="AA411" s="22">
        <v>8816623</v>
      </c>
      <c r="AB411" s="22">
        <v>1767386</v>
      </c>
      <c r="AC411" s="23">
        <f>(AB411*100)/AA411</f>
        <v>20.046065256504672</v>
      </c>
      <c r="AD411" s="22">
        <v>1687510</v>
      </c>
      <c r="AE411" s="24">
        <v>0.95480557161799995</v>
      </c>
      <c r="AF411" s="24">
        <v>0.125885678088</v>
      </c>
      <c r="AG411" s="22">
        <v>1671616</v>
      </c>
      <c r="AH411" s="24">
        <v>0.94581262949900002</v>
      </c>
      <c r="AI411" s="24">
        <v>2.0843311065200001</v>
      </c>
      <c r="AJ411" s="25" t="s">
        <v>1326</v>
      </c>
      <c r="AK411" s="24">
        <v>278.637</v>
      </c>
      <c r="AL411" s="24">
        <v>7.8354300000000002E-2</v>
      </c>
      <c r="AM411" s="26">
        <v>0.23355999999999999</v>
      </c>
      <c r="AN411" s="24">
        <v>275.38299999999998</v>
      </c>
      <c r="AO411" s="24">
        <v>8.2812899999999995E-2</v>
      </c>
      <c r="AP411" s="24">
        <v>286.55399999999997</v>
      </c>
      <c r="AQ411" s="24">
        <v>8.2288600000000003E-2</v>
      </c>
      <c r="AR411" s="24">
        <v>286.61099999999999</v>
      </c>
      <c r="AS411" s="24">
        <v>7.7448100000000006E-2</v>
      </c>
    </row>
    <row r="412" spans="1:45">
      <c r="A412" s="28" t="s">
        <v>693</v>
      </c>
      <c r="B412" s="19" t="s">
        <v>418</v>
      </c>
      <c r="C412" s="16" t="s">
        <v>739</v>
      </c>
      <c r="D412" s="19" t="s">
        <v>419</v>
      </c>
      <c r="E412" s="19" t="s">
        <v>16</v>
      </c>
      <c r="F412" s="16" t="s">
        <v>1303</v>
      </c>
      <c r="G412" s="19" t="s">
        <v>17</v>
      </c>
      <c r="H412" s="19" t="s">
        <v>18</v>
      </c>
      <c r="I412" s="19" t="s">
        <v>420</v>
      </c>
      <c r="J412" s="30">
        <v>125</v>
      </c>
      <c r="K412" s="19">
        <v>50</v>
      </c>
      <c r="L412" s="19">
        <f>J412*K412</f>
        <v>6250</v>
      </c>
      <c r="M412" s="19" t="s">
        <v>20</v>
      </c>
      <c r="N412" s="18" t="s">
        <v>432</v>
      </c>
      <c r="O412" s="19" t="s">
        <v>80</v>
      </c>
      <c r="P412" s="30" t="s">
        <v>454</v>
      </c>
      <c r="Q412" s="19" t="s">
        <v>81</v>
      </c>
      <c r="R412" s="19">
        <v>3</v>
      </c>
      <c r="S412" s="19" t="s">
        <v>37</v>
      </c>
      <c r="T412" s="19">
        <v>1</v>
      </c>
      <c r="U412" s="19" t="s">
        <v>187</v>
      </c>
      <c r="V412" s="19">
        <f>LEN(U412)</f>
        <v>9</v>
      </c>
      <c r="W412" s="19" t="s">
        <v>82</v>
      </c>
      <c r="X412" s="20">
        <v>3517471</v>
      </c>
      <c r="Y412" s="18">
        <f>(X412-AA412)</f>
        <v>34379</v>
      </c>
      <c r="Z412" s="21">
        <f>Y412*100/X412</f>
        <v>0.9773783493879552</v>
      </c>
      <c r="AA412" s="22">
        <v>3483092</v>
      </c>
      <c r="AB412" s="22">
        <v>4341400</v>
      </c>
      <c r="AC412" s="23">
        <f>(AB412*100)/AA412</f>
        <v>124.64212831587567</v>
      </c>
      <c r="AD412" s="22">
        <v>4143167</v>
      </c>
      <c r="AE412" s="24">
        <v>0.95433892292800004</v>
      </c>
      <c r="AF412" s="24">
        <v>0.31355377276500002</v>
      </c>
      <c r="AG412" s="22">
        <v>4095399</v>
      </c>
      <c r="AH412" s="24">
        <v>0.94333602063900002</v>
      </c>
      <c r="AI412" s="24">
        <v>5.1786357710199997</v>
      </c>
      <c r="AJ412" s="25" t="s">
        <v>1326</v>
      </c>
      <c r="AK412" s="24">
        <v>120.836</v>
      </c>
      <c r="AL412" s="24">
        <v>8.5373500000000005E-2</v>
      </c>
      <c r="AM412" s="26">
        <v>0.23327600000000001</v>
      </c>
      <c r="AN412" s="24">
        <v>119.32299999999999</v>
      </c>
      <c r="AO412" s="24">
        <v>9.0024300000000002E-2</v>
      </c>
      <c r="AP412" s="24">
        <v>123.66500000000001</v>
      </c>
      <c r="AQ412" s="24">
        <v>7.7448100000000006E-2</v>
      </c>
      <c r="AR412" s="24">
        <v>123.693</v>
      </c>
      <c r="AS412" s="24">
        <v>7.7448100000000006E-2</v>
      </c>
    </row>
    <row r="413" spans="1:45">
      <c r="A413" s="28" t="s">
        <v>694</v>
      </c>
      <c r="B413" s="19" t="s">
        <v>418</v>
      </c>
      <c r="C413" s="16" t="s">
        <v>739</v>
      </c>
      <c r="D413" s="19" t="s">
        <v>419</v>
      </c>
      <c r="E413" s="19" t="s">
        <v>16</v>
      </c>
      <c r="F413" s="16" t="s">
        <v>1303</v>
      </c>
      <c r="G413" s="19" t="s">
        <v>17</v>
      </c>
      <c r="H413" s="19" t="s">
        <v>18</v>
      </c>
      <c r="I413" s="19" t="s">
        <v>420</v>
      </c>
      <c r="J413" s="30">
        <v>125</v>
      </c>
      <c r="K413" s="19">
        <v>50</v>
      </c>
      <c r="L413" s="19">
        <f>J413*K413</f>
        <v>6250</v>
      </c>
      <c r="M413" s="19" t="s">
        <v>20</v>
      </c>
      <c r="N413" s="18" t="s">
        <v>433</v>
      </c>
      <c r="O413" s="19" t="s">
        <v>80</v>
      </c>
      <c r="P413" s="30" t="s">
        <v>454</v>
      </c>
      <c r="Q413" s="19" t="s">
        <v>81</v>
      </c>
      <c r="R413" s="19">
        <v>3</v>
      </c>
      <c r="S413" s="19" t="s">
        <v>37</v>
      </c>
      <c r="T413" s="19">
        <v>2</v>
      </c>
      <c r="U413" s="19" t="s">
        <v>311</v>
      </c>
      <c r="V413" s="19">
        <f>LEN(U413)</f>
        <v>5</v>
      </c>
      <c r="W413" s="19" t="s">
        <v>82</v>
      </c>
      <c r="X413" s="20">
        <v>8648725</v>
      </c>
      <c r="Y413" s="18">
        <f>(X413-AA413)</f>
        <v>120982</v>
      </c>
      <c r="Z413" s="21">
        <f>Y413*100/X413</f>
        <v>1.3988420258477405</v>
      </c>
      <c r="AA413" s="22">
        <v>8527743</v>
      </c>
      <c r="AB413" s="22">
        <v>4964814</v>
      </c>
      <c r="AC413" s="23">
        <f>(AB413*100)/AA413</f>
        <v>58.219554693428265</v>
      </c>
      <c r="AD413" s="22">
        <v>4794038</v>
      </c>
      <c r="AE413" s="24">
        <v>0.965602739599</v>
      </c>
      <c r="AF413" s="24">
        <v>0.36633580962700002</v>
      </c>
      <c r="AG413" s="22">
        <v>4745599</v>
      </c>
      <c r="AH413" s="24">
        <v>0.95584628145200001</v>
      </c>
      <c r="AI413" s="24">
        <v>6.0594327752100003</v>
      </c>
      <c r="AJ413" s="25" t="s">
        <v>1326</v>
      </c>
      <c r="AK413" s="24">
        <v>283.56299999999999</v>
      </c>
      <c r="AL413" s="24">
        <v>6.2275299999999999E-2</v>
      </c>
      <c r="AM413" s="26">
        <v>0.243141</v>
      </c>
      <c r="AN413" s="24">
        <v>280.17599999999999</v>
      </c>
      <c r="AO413" s="24">
        <v>6.14163E-2</v>
      </c>
      <c r="AP413" s="24">
        <v>291.18099999999998</v>
      </c>
      <c r="AQ413" s="24">
        <v>6.7767099999999997E-2</v>
      </c>
      <c r="AR413" s="24">
        <v>291.18700000000001</v>
      </c>
      <c r="AS413" s="24">
        <v>6.7767099999999997E-2</v>
      </c>
    </row>
    <row r="414" spans="1:45">
      <c r="A414" s="28" t="s">
        <v>695</v>
      </c>
      <c r="B414" s="19" t="s">
        <v>418</v>
      </c>
      <c r="C414" s="16" t="s">
        <v>739</v>
      </c>
      <c r="D414" s="19" t="s">
        <v>419</v>
      </c>
      <c r="E414" s="19" t="s">
        <v>16</v>
      </c>
      <c r="F414" s="16" t="s">
        <v>1303</v>
      </c>
      <c r="G414" s="19" t="s">
        <v>17</v>
      </c>
      <c r="H414" s="19" t="s">
        <v>18</v>
      </c>
      <c r="I414" s="19" t="s">
        <v>420</v>
      </c>
      <c r="J414" s="30">
        <v>125</v>
      </c>
      <c r="K414" s="19">
        <v>50</v>
      </c>
      <c r="L414" s="19">
        <f>J414*K414</f>
        <v>6250</v>
      </c>
      <c r="M414" s="19" t="s">
        <v>20</v>
      </c>
      <c r="N414" s="18" t="s">
        <v>434</v>
      </c>
      <c r="O414" s="19" t="s">
        <v>80</v>
      </c>
      <c r="P414" s="30" t="s">
        <v>454</v>
      </c>
      <c r="Q414" s="19" t="s">
        <v>81</v>
      </c>
      <c r="R414" s="19">
        <v>3</v>
      </c>
      <c r="S414" s="19" t="s">
        <v>37</v>
      </c>
      <c r="T414" s="19">
        <v>3</v>
      </c>
      <c r="U414" s="19" t="s">
        <v>169</v>
      </c>
      <c r="V414" s="19">
        <f>LEN(U414)</f>
        <v>7</v>
      </c>
      <c r="W414" s="19" t="s">
        <v>82</v>
      </c>
      <c r="X414" s="20">
        <v>5575624</v>
      </c>
      <c r="Y414" s="18">
        <f>(X414-AA414)</f>
        <v>57034</v>
      </c>
      <c r="Z414" s="21">
        <f>Y414*100/X414</f>
        <v>1.0229168968352242</v>
      </c>
      <c r="AA414" s="22">
        <v>5518590</v>
      </c>
      <c r="AB414" s="22">
        <v>4048819</v>
      </c>
      <c r="AC414" s="23">
        <f>(AB414*100)/AA414</f>
        <v>73.366910750753362</v>
      </c>
      <c r="AD414" s="22">
        <v>3916127</v>
      </c>
      <c r="AE414" s="24">
        <v>0.967226986437</v>
      </c>
      <c r="AF414" s="24">
        <v>0.29300524762399999</v>
      </c>
      <c r="AG414" s="22">
        <v>3884400</v>
      </c>
      <c r="AH414" s="24">
        <v>0.95939087422799996</v>
      </c>
      <c r="AI414" s="24">
        <v>4.85963884429</v>
      </c>
      <c r="AJ414" s="25" t="s">
        <v>1326</v>
      </c>
      <c r="AK414" s="24">
        <v>174.41800000000001</v>
      </c>
      <c r="AL414" s="24">
        <v>5.0685399999999999E-2</v>
      </c>
      <c r="AM414" s="26">
        <v>0.24621299999999999</v>
      </c>
      <c r="AN414" s="24">
        <v>172.357</v>
      </c>
      <c r="AO414" s="24">
        <v>6.5378599999999995E-2</v>
      </c>
      <c r="AP414" s="24">
        <v>179.267</v>
      </c>
      <c r="AQ414" s="24">
        <v>7.7448100000000006E-2</v>
      </c>
      <c r="AR414" s="24">
        <v>179.28299999999999</v>
      </c>
      <c r="AS414" s="24">
        <v>7.7448100000000006E-2</v>
      </c>
    </row>
    <row r="415" spans="1:45">
      <c r="A415" s="28" t="s">
        <v>696</v>
      </c>
      <c r="B415" s="19" t="s">
        <v>418</v>
      </c>
      <c r="C415" s="16" t="s">
        <v>739</v>
      </c>
      <c r="D415" s="19" t="s">
        <v>419</v>
      </c>
      <c r="E415" s="19" t="s">
        <v>16</v>
      </c>
      <c r="F415" s="16" t="s">
        <v>1303</v>
      </c>
      <c r="G415" s="19" t="s">
        <v>17</v>
      </c>
      <c r="H415" s="19" t="s">
        <v>18</v>
      </c>
      <c r="I415" s="19" t="s">
        <v>420</v>
      </c>
      <c r="J415" s="30">
        <v>125</v>
      </c>
      <c r="K415" s="19">
        <v>50</v>
      </c>
      <c r="L415" s="19">
        <f>J415*K415</f>
        <v>6250</v>
      </c>
      <c r="M415" s="19" t="s">
        <v>20</v>
      </c>
      <c r="N415" s="18" t="s">
        <v>435</v>
      </c>
      <c r="O415" s="19" t="s">
        <v>80</v>
      </c>
      <c r="P415" s="30" t="s">
        <v>454</v>
      </c>
      <c r="Q415" s="19" t="s">
        <v>81</v>
      </c>
      <c r="R415" s="19">
        <v>3</v>
      </c>
      <c r="S415" s="19" t="s">
        <v>37</v>
      </c>
      <c r="T415" s="19">
        <v>4</v>
      </c>
      <c r="U415" s="19" t="s">
        <v>69</v>
      </c>
      <c r="V415" s="19">
        <f>LEN(U415)</f>
        <v>9</v>
      </c>
      <c r="W415" s="19" t="s">
        <v>82</v>
      </c>
      <c r="X415" s="20">
        <v>1867943</v>
      </c>
      <c r="Y415" s="18">
        <f>(X415-AA415)</f>
        <v>8953</v>
      </c>
      <c r="Z415" s="21">
        <f>Y415*100/X415</f>
        <v>0.47929728048446874</v>
      </c>
      <c r="AA415" s="22">
        <v>1858990</v>
      </c>
      <c r="AB415" s="22">
        <v>1476861</v>
      </c>
      <c r="AC415" s="23">
        <f>(AB415*100)/AA415</f>
        <v>79.444268124088893</v>
      </c>
      <c r="AD415" s="22">
        <v>1415883</v>
      </c>
      <c r="AE415" s="24">
        <v>0.95871107707500003</v>
      </c>
      <c r="AF415" s="24">
        <v>0.105742698307</v>
      </c>
      <c r="AG415" s="22">
        <v>1403699</v>
      </c>
      <c r="AH415" s="24">
        <v>0.95046114698700002</v>
      </c>
      <c r="AI415" s="24">
        <v>1.7526904676099999</v>
      </c>
      <c r="AJ415" s="25" t="s">
        <v>1326</v>
      </c>
      <c r="AK415" s="24">
        <v>60.354500000000002</v>
      </c>
      <c r="AL415" s="24">
        <v>4.9053100000000002E-2</v>
      </c>
      <c r="AM415" s="26">
        <v>0.22658</v>
      </c>
      <c r="AN415" s="24">
        <v>59.573</v>
      </c>
      <c r="AO415" s="24">
        <v>5.7136899999999997E-2</v>
      </c>
      <c r="AP415" s="24">
        <v>61.946199999999997</v>
      </c>
      <c r="AQ415" s="24">
        <v>4.3564499999999999E-2</v>
      </c>
      <c r="AR415" s="24">
        <v>61.947299999999998</v>
      </c>
      <c r="AS415" s="24">
        <v>4.3564499999999999E-2</v>
      </c>
    </row>
    <row r="416" spans="1:45">
      <c r="A416" s="28" t="s">
        <v>697</v>
      </c>
      <c r="B416" s="19" t="s">
        <v>418</v>
      </c>
      <c r="C416" s="16" t="s">
        <v>739</v>
      </c>
      <c r="D416" s="19" t="s">
        <v>419</v>
      </c>
      <c r="E416" s="19" t="s">
        <v>16</v>
      </c>
      <c r="F416" s="16" t="s">
        <v>1303</v>
      </c>
      <c r="G416" s="19" t="s">
        <v>17</v>
      </c>
      <c r="H416" s="19" t="s">
        <v>18</v>
      </c>
      <c r="I416" s="19" t="s">
        <v>420</v>
      </c>
      <c r="J416" s="30">
        <v>125</v>
      </c>
      <c r="K416" s="19">
        <v>50</v>
      </c>
      <c r="L416" s="19">
        <f>J416*K416</f>
        <v>6250</v>
      </c>
      <c r="M416" s="19" t="s">
        <v>20</v>
      </c>
      <c r="N416" s="18" t="s">
        <v>436</v>
      </c>
      <c r="O416" s="19" t="s">
        <v>80</v>
      </c>
      <c r="P416" s="30" t="s">
        <v>454</v>
      </c>
      <c r="Q416" s="19" t="s">
        <v>81</v>
      </c>
      <c r="R416" s="19">
        <v>3</v>
      </c>
      <c r="S416" s="19" t="s">
        <v>37</v>
      </c>
      <c r="T416" s="19">
        <v>5</v>
      </c>
      <c r="U416" s="19" t="s">
        <v>163</v>
      </c>
      <c r="V416" s="19">
        <f>LEN(U416)</f>
        <v>7</v>
      </c>
      <c r="W416" s="19" t="s">
        <v>82</v>
      </c>
      <c r="X416" s="20">
        <v>3526843</v>
      </c>
      <c r="Y416" s="18">
        <f>(X416-AA416)</f>
        <v>19912</v>
      </c>
      <c r="Z416" s="21">
        <f>Y416*100/X416</f>
        <v>0.56458424715815247</v>
      </c>
      <c r="AA416" s="22">
        <v>3506931</v>
      </c>
      <c r="AB416" s="22">
        <v>4455524</v>
      </c>
      <c r="AC416" s="23">
        <f>(AB416*100)/AA416</f>
        <v>127.04909221196539</v>
      </c>
      <c r="AD416" s="22">
        <v>4313172</v>
      </c>
      <c r="AE416" s="24">
        <v>0.96805044704099996</v>
      </c>
      <c r="AF416" s="24">
        <v>0.32579639512199998</v>
      </c>
      <c r="AG416" s="22">
        <v>4278614</v>
      </c>
      <c r="AH416" s="24">
        <v>0.96029423250799995</v>
      </c>
      <c r="AI416" s="24">
        <v>5.4018393472500001</v>
      </c>
      <c r="AJ416" s="25" t="s">
        <v>1326</v>
      </c>
      <c r="AK416" s="24">
        <v>109.071</v>
      </c>
      <c r="AL416" s="24">
        <v>6.6356299999999993E-2</v>
      </c>
      <c r="AM416" s="26">
        <v>0.238095</v>
      </c>
      <c r="AN416" s="24">
        <v>107.741</v>
      </c>
      <c r="AO416" s="24">
        <v>6.6805000000000003E-2</v>
      </c>
      <c r="AP416" s="24">
        <v>112.23699999999999</v>
      </c>
      <c r="AQ416" s="24">
        <v>7.2607599999999994E-2</v>
      </c>
      <c r="AR416" s="24">
        <v>112.249</v>
      </c>
      <c r="AS416" s="24">
        <v>7.2607599999999994E-2</v>
      </c>
    </row>
    <row r="417" spans="1:45">
      <c r="A417" s="28" t="s">
        <v>698</v>
      </c>
      <c r="B417" s="19" t="s">
        <v>418</v>
      </c>
      <c r="C417" s="16" t="s">
        <v>739</v>
      </c>
      <c r="D417" s="19" t="s">
        <v>419</v>
      </c>
      <c r="E417" s="19" t="s">
        <v>16</v>
      </c>
      <c r="F417" s="16" t="s">
        <v>1303</v>
      </c>
      <c r="G417" s="19" t="s">
        <v>17</v>
      </c>
      <c r="H417" s="19" t="s">
        <v>18</v>
      </c>
      <c r="I417" s="19" t="s">
        <v>420</v>
      </c>
      <c r="J417" s="30">
        <v>125</v>
      </c>
      <c r="K417" s="19">
        <v>50</v>
      </c>
      <c r="L417" s="19">
        <f>J417*K417</f>
        <v>6250</v>
      </c>
      <c r="M417" s="19" t="s">
        <v>20</v>
      </c>
      <c r="N417" s="18" t="s">
        <v>437</v>
      </c>
      <c r="O417" s="19" t="s">
        <v>80</v>
      </c>
      <c r="P417" s="30" t="s">
        <v>454</v>
      </c>
      <c r="Q417" s="19" t="s">
        <v>81</v>
      </c>
      <c r="R417" s="19">
        <v>3</v>
      </c>
      <c r="S417" s="19" t="s">
        <v>37</v>
      </c>
      <c r="T417" s="19">
        <v>6</v>
      </c>
      <c r="U417" s="19" t="s">
        <v>168</v>
      </c>
      <c r="V417" s="19">
        <f>LEN(U417)</f>
        <v>10</v>
      </c>
      <c r="W417" s="19" t="s">
        <v>82</v>
      </c>
      <c r="X417" s="20">
        <v>5602594</v>
      </c>
      <c r="Y417" s="18">
        <f>(X417-AA417)</f>
        <v>21684</v>
      </c>
      <c r="Z417" s="21">
        <f>Y417*100/X417</f>
        <v>0.38703500557063386</v>
      </c>
      <c r="AA417" s="22">
        <v>5580910</v>
      </c>
      <c r="AB417" s="22">
        <v>8052197</v>
      </c>
      <c r="AC417" s="23">
        <f>(AB417*100)/AA417</f>
        <v>144.28107602523602</v>
      </c>
      <c r="AD417" s="22">
        <v>7733248</v>
      </c>
      <c r="AE417" s="24">
        <v>0.96038981659300005</v>
      </c>
      <c r="AF417" s="24">
        <v>0.57874645585399997</v>
      </c>
      <c r="AG417" s="22">
        <v>7652734</v>
      </c>
      <c r="AH417" s="24">
        <v>0.95039080638499995</v>
      </c>
      <c r="AI417" s="24">
        <v>9.5735340665499997</v>
      </c>
      <c r="AJ417" s="25" t="s">
        <v>1326</v>
      </c>
      <c r="AK417" s="24">
        <v>174.17</v>
      </c>
      <c r="AL417" s="24">
        <v>7.7130000000000004E-2</v>
      </c>
      <c r="AM417" s="26">
        <v>0.227996</v>
      </c>
      <c r="AN417" s="24">
        <v>172.09200000000001</v>
      </c>
      <c r="AO417" s="24">
        <v>8.4001599999999996E-2</v>
      </c>
      <c r="AP417" s="24">
        <v>179.709</v>
      </c>
      <c r="AQ417" s="24">
        <v>9.1969599999999999E-2</v>
      </c>
      <c r="AR417" s="24">
        <v>179.745</v>
      </c>
      <c r="AS417" s="24">
        <v>8.7129100000000001E-2</v>
      </c>
    </row>
    <row r="418" spans="1:45">
      <c r="A418" s="28" t="s">
        <v>699</v>
      </c>
      <c r="B418" s="32" t="s">
        <v>456</v>
      </c>
      <c r="C418" s="31" t="s">
        <v>458</v>
      </c>
      <c r="D418" s="32" t="s">
        <v>419</v>
      </c>
      <c r="E418" s="32" t="s">
        <v>16</v>
      </c>
      <c r="F418" s="16" t="s">
        <v>1303</v>
      </c>
      <c r="G418" s="19" t="s">
        <v>139</v>
      </c>
      <c r="H418" s="32" t="s">
        <v>59</v>
      </c>
      <c r="I418" s="32" t="s">
        <v>19</v>
      </c>
      <c r="J418" s="37">
        <v>150</v>
      </c>
      <c r="K418" s="19">
        <v>50</v>
      </c>
      <c r="L418" s="19">
        <f>J418*K418</f>
        <v>7500</v>
      </c>
      <c r="M418" s="32" t="s">
        <v>20</v>
      </c>
      <c r="N418" s="38" t="s">
        <v>438</v>
      </c>
      <c r="O418" s="39" t="s">
        <v>118</v>
      </c>
      <c r="P418" s="39" t="s">
        <v>117</v>
      </c>
      <c r="Q418" s="39" t="s">
        <v>119</v>
      </c>
      <c r="R418" s="39">
        <v>8</v>
      </c>
      <c r="S418" s="39" t="s">
        <v>46</v>
      </c>
      <c r="T418" s="39">
        <v>12</v>
      </c>
      <c r="U418" s="39" t="s">
        <v>47</v>
      </c>
      <c r="V418" s="31">
        <f>LEN(U418)</f>
        <v>8</v>
      </c>
      <c r="W418" s="31" t="s">
        <v>121</v>
      </c>
      <c r="X418" s="20">
        <v>1974787</v>
      </c>
      <c r="Y418" s="18">
        <f>(X418-AA418)</f>
        <v>14514</v>
      </c>
      <c r="Z418" s="21">
        <f>Y418*100/X418</f>
        <v>0.73496534056584328</v>
      </c>
      <c r="AA418" s="22">
        <v>1960273</v>
      </c>
      <c r="AB418" s="22">
        <v>3229637</v>
      </c>
      <c r="AC418" s="23">
        <f>(AB418*100)/AA418</f>
        <v>164.75445001793116</v>
      </c>
      <c r="AD418" s="22">
        <v>3111414</v>
      </c>
      <c r="AE418" s="24">
        <v>0.96339433812499997</v>
      </c>
      <c r="AF418" s="24">
        <v>0.23266698339799999</v>
      </c>
      <c r="AG418" s="22">
        <v>3088734</v>
      </c>
      <c r="AH418" s="24">
        <v>0.956371877087</v>
      </c>
      <c r="AI418" s="24">
        <v>3.86157024167</v>
      </c>
      <c r="AJ418" s="25" t="s">
        <v>1326</v>
      </c>
      <c r="AK418" s="24">
        <v>50.522199999999998</v>
      </c>
      <c r="AL418" s="24">
        <v>0.27685199999999999</v>
      </c>
      <c r="AM418" s="26">
        <v>0.17862600000000001</v>
      </c>
      <c r="AN418" s="24">
        <v>50.034199999999998</v>
      </c>
      <c r="AO418" s="24">
        <v>0.29337200000000002</v>
      </c>
      <c r="AP418" s="24">
        <v>51.018799999999999</v>
      </c>
      <c r="AQ418" s="24">
        <v>0.24202499999999999</v>
      </c>
      <c r="AR418" s="24">
        <v>51.014800000000001</v>
      </c>
      <c r="AS418" s="24">
        <v>0.24202499999999999</v>
      </c>
    </row>
    <row r="419" spans="1:45">
      <c r="A419" s="28" t="s">
        <v>700</v>
      </c>
      <c r="B419" s="32" t="s">
        <v>456</v>
      </c>
      <c r="C419" s="31" t="s">
        <v>458</v>
      </c>
      <c r="D419" s="32" t="s">
        <v>419</v>
      </c>
      <c r="E419" s="32" t="s">
        <v>16</v>
      </c>
      <c r="F419" s="16" t="s">
        <v>1303</v>
      </c>
      <c r="G419" s="19" t="s">
        <v>139</v>
      </c>
      <c r="H419" s="32" t="s">
        <v>59</v>
      </c>
      <c r="I419" s="32" t="s">
        <v>19</v>
      </c>
      <c r="J419" s="37">
        <v>150</v>
      </c>
      <c r="K419" s="19">
        <v>50</v>
      </c>
      <c r="L419" s="19">
        <f>J419*K419</f>
        <v>7500</v>
      </c>
      <c r="M419" s="32" t="s">
        <v>20</v>
      </c>
      <c r="N419" s="38" t="s">
        <v>439</v>
      </c>
      <c r="O419" s="39" t="s">
        <v>118</v>
      </c>
      <c r="P419" s="39" t="s">
        <v>117</v>
      </c>
      <c r="Q419" s="39" t="s">
        <v>119</v>
      </c>
      <c r="R419" s="39">
        <v>8</v>
      </c>
      <c r="S419" s="39" t="s">
        <v>24</v>
      </c>
      <c r="T419" s="39">
        <v>12</v>
      </c>
      <c r="U419" s="39" t="s">
        <v>49</v>
      </c>
      <c r="V419" s="31">
        <f>LEN(U419)</f>
        <v>7</v>
      </c>
      <c r="W419" s="31" t="s">
        <v>121</v>
      </c>
      <c r="X419" s="20">
        <v>2879755</v>
      </c>
      <c r="Y419" s="18">
        <f>(X419-AA419)</f>
        <v>23638</v>
      </c>
      <c r="Z419" s="21">
        <f>Y419*100/X419</f>
        <v>0.82083371675715466</v>
      </c>
      <c r="AA419" s="22">
        <v>2856117</v>
      </c>
      <c r="AB419" s="22">
        <v>7767177</v>
      </c>
      <c r="AC419" s="23">
        <f>(AB419*100)/AA419</f>
        <v>271.94883823036662</v>
      </c>
      <c r="AD419" s="22">
        <v>7498563</v>
      </c>
      <c r="AE419" s="24">
        <v>0.96541677883699994</v>
      </c>
      <c r="AF419" s="24">
        <v>0.56510048853499995</v>
      </c>
      <c r="AG419" s="22">
        <v>7431119</v>
      </c>
      <c r="AH419" s="24">
        <v>0.956733572571</v>
      </c>
      <c r="AI419" s="24">
        <v>9.3630265474600005</v>
      </c>
      <c r="AJ419" s="25" t="s">
        <v>1326</v>
      </c>
      <c r="AK419" s="24">
        <v>67.834999999999994</v>
      </c>
      <c r="AL419" s="24">
        <v>0.1825</v>
      </c>
      <c r="AM419" s="26">
        <v>0.19220899999999999</v>
      </c>
      <c r="AN419" s="24">
        <v>67.189099999999996</v>
      </c>
      <c r="AO419" s="24">
        <v>0.20041500000000001</v>
      </c>
      <c r="AP419" s="24">
        <v>68.978399999999993</v>
      </c>
      <c r="AQ419" s="24">
        <v>0.19361999999999999</v>
      </c>
      <c r="AR419" s="24">
        <v>68.97</v>
      </c>
      <c r="AS419" s="24">
        <v>0.18878</v>
      </c>
    </row>
    <row r="420" spans="1:45">
      <c r="A420" s="28" t="s">
        <v>701</v>
      </c>
      <c r="B420" s="32" t="s">
        <v>456</v>
      </c>
      <c r="C420" s="31" t="s">
        <v>458</v>
      </c>
      <c r="D420" s="32" t="s">
        <v>419</v>
      </c>
      <c r="E420" s="32" t="s">
        <v>16</v>
      </c>
      <c r="F420" s="16" t="s">
        <v>1303</v>
      </c>
      <c r="G420" s="19" t="s">
        <v>139</v>
      </c>
      <c r="H420" s="32" t="s">
        <v>59</v>
      </c>
      <c r="I420" s="32" t="s">
        <v>19</v>
      </c>
      <c r="J420" s="37">
        <v>150</v>
      </c>
      <c r="K420" s="19">
        <v>50</v>
      </c>
      <c r="L420" s="19">
        <f>J420*K420</f>
        <v>7500</v>
      </c>
      <c r="M420" s="32" t="s">
        <v>20</v>
      </c>
      <c r="N420" s="38" t="s">
        <v>440</v>
      </c>
      <c r="O420" s="39" t="s">
        <v>118</v>
      </c>
      <c r="P420" s="39" t="s">
        <v>117</v>
      </c>
      <c r="Q420" s="39" t="s">
        <v>119</v>
      </c>
      <c r="R420" s="39">
        <v>8</v>
      </c>
      <c r="S420" s="39" t="s">
        <v>28</v>
      </c>
      <c r="T420" s="39">
        <v>12</v>
      </c>
      <c r="U420" s="39" t="s">
        <v>51</v>
      </c>
      <c r="V420" s="31">
        <f>LEN(U420)</f>
        <v>10</v>
      </c>
      <c r="W420" s="31" t="s">
        <v>121</v>
      </c>
      <c r="X420" s="20">
        <v>2029627</v>
      </c>
      <c r="Y420" s="18">
        <f>(X420-AA420)</f>
        <v>17255</v>
      </c>
      <c r="Z420" s="21">
        <f>Y420*100/X420</f>
        <v>0.85015621096881344</v>
      </c>
      <c r="AA420" s="22">
        <v>2012372</v>
      </c>
      <c r="AB420" s="22">
        <v>4965940</v>
      </c>
      <c r="AC420" s="23">
        <f>(AB420*100)/AA420</f>
        <v>246.77047782417964</v>
      </c>
      <c r="AD420" s="22">
        <v>4767186</v>
      </c>
      <c r="AE420" s="24">
        <v>0.95997656032900003</v>
      </c>
      <c r="AF420" s="24">
        <v>0.35402162139299997</v>
      </c>
      <c r="AG420" s="22">
        <v>4721117</v>
      </c>
      <c r="AH420" s="24">
        <v>0.95069956544000001</v>
      </c>
      <c r="AI420" s="24">
        <v>5.8627271670000001</v>
      </c>
      <c r="AJ420" s="25" t="s">
        <v>1326</v>
      </c>
      <c r="AK420" s="24">
        <v>46.630600000000001</v>
      </c>
      <c r="AL420" s="24">
        <v>0.31586599999999998</v>
      </c>
      <c r="AM420" s="26">
        <v>0.14702799999999999</v>
      </c>
      <c r="AN420" s="24">
        <v>46.201000000000001</v>
      </c>
      <c r="AO420" s="24">
        <v>0.34440599999999999</v>
      </c>
      <c r="AP420" s="24">
        <v>46.813800000000001</v>
      </c>
      <c r="AQ420" s="24">
        <v>0.32431399999999999</v>
      </c>
      <c r="AR420" s="24">
        <v>46.811599999999999</v>
      </c>
      <c r="AS420" s="24">
        <v>0.32431399999999999</v>
      </c>
    </row>
    <row r="421" spans="1:45">
      <c r="A421" s="28" t="s">
        <v>702</v>
      </c>
      <c r="B421" s="32" t="s">
        <v>456</v>
      </c>
      <c r="C421" s="31" t="s">
        <v>458</v>
      </c>
      <c r="D421" s="32" t="s">
        <v>419</v>
      </c>
      <c r="E421" s="32" t="s">
        <v>16</v>
      </c>
      <c r="F421" s="16" t="s">
        <v>1303</v>
      </c>
      <c r="G421" s="19" t="s">
        <v>139</v>
      </c>
      <c r="H421" s="32" t="s">
        <v>59</v>
      </c>
      <c r="I421" s="32" t="s">
        <v>19</v>
      </c>
      <c r="J421" s="37">
        <v>150</v>
      </c>
      <c r="K421" s="19">
        <v>50</v>
      </c>
      <c r="L421" s="19">
        <f>J421*K421</f>
        <v>7500</v>
      </c>
      <c r="M421" s="32" t="s">
        <v>20</v>
      </c>
      <c r="N421" s="38" t="s">
        <v>441</v>
      </c>
      <c r="O421" s="39" t="s">
        <v>118</v>
      </c>
      <c r="P421" s="39" t="s">
        <v>117</v>
      </c>
      <c r="Q421" s="39" t="s">
        <v>119</v>
      </c>
      <c r="R421" s="39">
        <v>8</v>
      </c>
      <c r="S421" s="39" t="s">
        <v>31</v>
      </c>
      <c r="T421" s="39">
        <v>12</v>
      </c>
      <c r="U421" s="39" t="s">
        <v>53</v>
      </c>
      <c r="V421" s="31">
        <f>LEN(U421)</f>
        <v>7</v>
      </c>
      <c r="W421" s="31" t="s">
        <v>121</v>
      </c>
      <c r="X421" s="20">
        <v>2547077</v>
      </c>
      <c r="Y421" s="18">
        <f>(X421-AA421)</f>
        <v>17218</v>
      </c>
      <c r="Z421" s="21">
        <f>Y421*100/X421</f>
        <v>0.67599055701888866</v>
      </c>
      <c r="AA421" s="22">
        <v>2529859</v>
      </c>
      <c r="AB421" s="22">
        <v>1739648</v>
      </c>
      <c r="AC421" s="23">
        <f>(AB421*100)/AA421</f>
        <v>68.7646228505225</v>
      </c>
      <c r="AD421" s="22">
        <v>1671508</v>
      </c>
      <c r="AE421" s="24">
        <v>0.96083115664800001</v>
      </c>
      <c r="AF421" s="24">
        <v>0.12493750961900001</v>
      </c>
      <c r="AG421" s="22">
        <v>1655246</v>
      </c>
      <c r="AH421" s="24">
        <v>0.95148328857300002</v>
      </c>
      <c r="AI421" s="24">
        <v>2.0687298809899999</v>
      </c>
      <c r="AJ421" s="25" t="s">
        <v>1326</v>
      </c>
      <c r="AK421" s="24">
        <v>58.832900000000002</v>
      </c>
      <c r="AL421" s="24">
        <v>0.33773999999999998</v>
      </c>
      <c r="AM421" s="26">
        <v>0.155139</v>
      </c>
      <c r="AN421" s="24">
        <v>58.318100000000001</v>
      </c>
      <c r="AO421" s="24">
        <v>0.35201399999999999</v>
      </c>
      <c r="AP421" s="24">
        <v>59.488900000000001</v>
      </c>
      <c r="AQ421" s="24">
        <v>0.34851599999999999</v>
      </c>
      <c r="AR421" s="24">
        <v>59.487299999999998</v>
      </c>
      <c r="AS421" s="24">
        <v>0.34851599999999999</v>
      </c>
    </row>
    <row r="422" spans="1:45">
      <c r="A422" s="28" t="s">
        <v>703</v>
      </c>
      <c r="B422" s="32" t="s">
        <v>456</v>
      </c>
      <c r="C422" s="31" t="s">
        <v>458</v>
      </c>
      <c r="D422" s="32" t="s">
        <v>419</v>
      </c>
      <c r="E422" s="32" t="s">
        <v>16</v>
      </c>
      <c r="F422" s="16" t="s">
        <v>1303</v>
      </c>
      <c r="G422" s="19" t="s">
        <v>139</v>
      </c>
      <c r="H422" s="32" t="s">
        <v>59</v>
      </c>
      <c r="I422" s="32" t="s">
        <v>19</v>
      </c>
      <c r="J422" s="37">
        <v>150</v>
      </c>
      <c r="K422" s="19">
        <v>50</v>
      </c>
      <c r="L422" s="19">
        <f>J422*K422</f>
        <v>7500</v>
      </c>
      <c r="M422" s="32" t="s">
        <v>20</v>
      </c>
      <c r="N422" s="38" t="s">
        <v>442</v>
      </c>
      <c r="O422" s="39" t="s">
        <v>118</v>
      </c>
      <c r="P422" s="39" t="s">
        <v>117</v>
      </c>
      <c r="Q422" s="39" t="s">
        <v>119</v>
      </c>
      <c r="R422" s="39">
        <v>8</v>
      </c>
      <c r="S422" s="39" t="s">
        <v>34</v>
      </c>
      <c r="T422" s="39">
        <v>12</v>
      </c>
      <c r="U422" s="39" t="s">
        <v>55</v>
      </c>
      <c r="V422" s="31">
        <f>LEN(U422)</f>
        <v>8</v>
      </c>
      <c r="W422" s="31" t="s">
        <v>121</v>
      </c>
      <c r="X422" s="20">
        <v>3059245</v>
      </c>
      <c r="Y422" s="18">
        <f>(X422-AA422)</f>
        <v>21563</v>
      </c>
      <c r="Z422" s="21">
        <f>Y422*100/X422</f>
        <v>0.70484711097019037</v>
      </c>
      <c r="AA422" s="22">
        <v>3037682</v>
      </c>
      <c r="AB422" s="22">
        <v>3256877</v>
      </c>
      <c r="AC422" s="23">
        <f>(AB422*100)/AA422</f>
        <v>107.21586393835827</v>
      </c>
      <c r="AD422" s="22">
        <v>3133229</v>
      </c>
      <c r="AE422" s="24">
        <v>0.96203479590999996</v>
      </c>
      <c r="AF422" s="24">
        <v>0.23779683908499999</v>
      </c>
      <c r="AG422" s="22">
        <v>3098400</v>
      </c>
      <c r="AH422" s="24">
        <v>0.95134080900200002</v>
      </c>
      <c r="AI422" s="24">
        <v>3.9333172422699998</v>
      </c>
      <c r="AJ422" s="25" t="s">
        <v>1326</v>
      </c>
      <c r="AK422" s="24">
        <v>69.469099999999997</v>
      </c>
      <c r="AL422" s="24">
        <v>0.27064899999999997</v>
      </c>
      <c r="AM422" s="26">
        <v>0.17156199999999999</v>
      </c>
      <c r="AN422" s="24">
        <v>68.826099999999997</v>
      </c>
      <c r="AO422" s="24">
        <v>0.28719</v>
      </c>
      <c r="AP422" s="24">
        <v>70.721800000000002</v>
      </c>
      <c r="AQ422" s="24">
        <v>0.24202499999999999</v>
      </c>
      <c r="AR422" s="24">
        <v>70.722700000000003</v>
      </c>
      <c r="AS422" s="24">
        <v>0.23718500000000001</v>
      </c>
    </row>
    <row r="423" spans="1:45">
      <c r="A423" s="28" t="s">
        <v>704</v>
      </c>
      <c r="B423" s="32" t="s">
        <v>456</v>
      </c>
      <c r="C423" s="31" t="s">
        <v>458</v>
      </c>
      <c r="D423" s="32" t="s">
        <v>419</v>
      </c>
      <c r="E423" s="32" t="s">
        <v>16</v>
      </c>
      <c r="F423" s="16" t="s">
        <v>1303</v>
      </c>
      <c r="G423" s="19" t="s">
        <v>139</v>
      </c>
      <c r="H423" s="32" t="s">
        <v>59</v>
      </c>
      <c r="I423" s="32" t="s">
        <v>19</v>
      </c>
      <c r="J423" s="37">
        <v>150</v>
      </c>
      <c r="K423" s="19">
        <v>50</v>
      </c>
      <c r="L423" s="19">
        <f>J423*K423</f>
        <v>7500</v>
      </c>
      <c r="M423" s="32" t="s">
        <v>20</v>
      </c>
      <c r="N423" s="38" t="s">
        <v>443</v>
      </c>
      <c r="O423" s="39" t="s">
        <v>118</v>
      </c>
      <c r="P423" s="39" t="s">
        <v>117</v>
      </c>
      <c r="Q423" s="39" t="s">
        <v>119</v>
      </c>
      <c r="R423" s="39">
        <v>8</v>
      </c>
      <c r="S423" s="39" t="s">
        <v>37</v>
      </c>
      <c r="T423" s="39">
        <v>12</v>
      </c>
      <c r="U423" s="39" t="s">
        <v>57</v>
      </c>
      <c r="V423" s="31">
        <f>LEN(U423)</f>
        <v>6</v>
      </c>
      <c r="W423" s="31" t="s">
        <v>121</v>
      </c>
      <c r="X423" s="20">
        <v>2215155</v>
      </c>
      <c r="Y423" s="18">
        <f>(X423-AA423)</f>
        <v>19051</v>
      </c>
      <c r="Z423" s="21">
        <f>Y423*100/X423</f>
        <v>0.86003011075974367</v>
      </c>
      <c r="AA423" s="22">
        <v>2196104</v>
      </c>
      <c r="AB423" s="22">
        <v>5200682</v>
      </c>
      <c r="AC423" s="23">
        <f>(AB423*100)/AA423</f>
        <v>236.81401245114074</v>
      </c>
      <c r="AD423" s="22">
        <v>5000839</v>
      </c>
      <c r="AE423" s="24">
        <v>0.96157369360400002</v>
      </c>
      <c r="AF423" s="24">
        <v>0.37851895162600002</v>
      </c>
      <c r="AG423" s="22">
        <v>4949160</v>
      </c>
      <c r="AH423" s="24">
        <v>0.95163672764499996</v>
      </c>
      <c r="AI423" s="24">
        <v>6.262188267</v>
      </c>
      <c r="AJ423" s="25" t="s">
        <v>1326</v>
      </c>
      <c r="AK423" s="24">
        <v>51.897100000000002</v>
      </c>
      <c r="AL423" s="24">
        <v>0.33871899999999999</v>
      </c>
      <c r="AM423" s="26">
        <v>0.16448699999999999</v>
      </c>
      <c r="AN423" s="24">
        <v>51.411200000000001</v>
      </c>
      <c r="AO423" s="24">
        <v>0.37753199999999998</v>
      </c>
      <c r="AP423" s="24">
        <v>52.2408</v>
      </c>
      <c r="AQ423" s="24">
        <v>0.47437000000000001</v>
      </c>
      <c r="AR423" s="24">
        <v>52.241300000000003</v>
      </c>
      <c r="AS423" s="24">
        <v>0.46952899999999997</v>
      </c>
    </row>
    <row r="424" spans="1:45">
      <c r="A424" s="28" t="s">
        <v>1257</v>
      </c>
      <c r="B424" s="19" t="s">
        <v>870</v>
      </c>
      <c r="C424" s="16" t="s">
        <v>740</v>
      </c>
      <c r="D424" s="19" t="s">
        <v>255</v>
      </c>
      <c r="E424" s="19" t="s">
        <v>256</v>
      </c>
      <c r="F424" s="16" t="s">
        <v>1187</v>
      </c>
      <c r="G424" s="19" t="s">
        <v>139</v>
      </c>
      <c r="H424" s="19" t="s">
        <v>18</v>
      </c>
      <c r="I424" s="19" t="s">
        <v>19</v>
      </c>
      <c r="J424" s="37">
        <v>150</v>
      </c>
      <c r="K424" s="19">
        <v>50</v>
      </c>
      <c r="L424" s="19">
        <f>J424*K424</f>
        <v>7500</v>
      </c>
      <c r="M424" s="19" t="s">
        <v>20</v>
      </c>
      <c r="N424" s="18" t="s">
        <v>444</v>
      </c>
      <c r="O424" s="31" t="s">
        <v>118</v>
      </c>
      <c r="P424" s="19" t="s">
        <v>117</v>
      </c>
      <c r="Q424" s="31" t="s">
        <v>119</v>
      </c>
      <c r="R424" s="31">
        <v>8</v>
      </c>
      <c r="S424" s="31" t="s">
        <v>37</v>
      </c>
      <c r="T424" s="31">
        <v>2</v>
      </c>
      <c r="U424" s="31" t="s">
        <v>311</v>
      </c>
      <c r="V424" s="31">
        <f>LEN(U424)</f>
        <v>5</v>
      </c>
      <c r="W424" s="19" t="s">
        <v>121</v>
      </c>
      <c r="X424" s="20">
        <v>2094548</v>
      </c>
      <c r="Y424" s="18">
        <f>(X424-AA424)</f>
        <v>10480</v>
      </c>
      <c r="Z424" s="21">
        <f>Y424*100/X424</f>
        <v>0.5003466141621008</v>
      </c>
      <c r="AA424" s="22">
        <v>2084068</v>
      </c>
      <c r="AB424" s="22">
        <v>1911562</v>
      </c>
      <c r="AC424" s="23">
        <f>(AB424*100)/AA424</f>
        <v>91.722630931428341</v>
      </c>
      <c r="AD424" s="22">
        <v>1807851</v>
      </c>
      <c r="AE424" s="24">
        <v>0.94574541657599998</v>
      </c>
      <c r="AF424" s="24">
        <v>0.102740951634</v>
      </c>
      <c r="AG424" s="22">
        <v>1800373</v>
      </c>
      <c r="AH424" s="24">
        <v>0.94183343255399998</v>
      </c>
      <c r="AI424" s="24">
        <v>1.7171204786800001</v>
      </c>
      <c r="AJ424" s="25" t="s">
        <v>1326</v>
      </c>
      <c r="AK424" s="24">
        <v>48.417499999999997</v>
      </c>
      <c r="AL424" s="24">
        <v>4.1054399999999998E-2</v>
      </c>
      <c r="AM424" s="26">
        <v>0.21681400000000001</v>
      </c>
      <c r="AN424" s="24">
        <v>48.003900000000002</v>
      </c>
      <c r="AO424" s="24">
        <v>4.6993300000000002E-2</v>
      </c>
      <c r="AP424" s="24">
        <v>48.8446</v>
      </c>
      <c r="AQ424" s="24">
        <v>1.9362000000000001E-2</v>
      </c>
      <c r="AR424" s="24">
        <v>48.834899999999998</v>
      </c>
      <c r="AS424" s="24">
        <v>1.9362000000000001E-2</v>
      </c>
    </row>
    <row r="425" spans="1:45">
      <c r="A425" s="28" t="s">
        <v>1258</v>
      </c>
      <c r="B425" s="19" t="s">
        <v>870</v>
      </c>
      <c r="C425" s="16" t="s">
        <v>740</v>
      </c>
      <c r="D425" s="19" t="s">
        <v>255</v>
      </c>
      <c r="E425" s="19" t="s">
        <v>256</v>
      </c>
      <c r="F425" s="16" t="s">
        <v>1187</v>
      </c>
      <c r="G425" s="19" t="s">
        <v>139</v>
      </c>
      <c r="H425" s="19" t="s">
        <v>18</v>
      </c>
      <c r="I425" s="19" t="s">
        <v>19</v>
      </c>
      <c r="J425" s="37">
        <v>150</v>
      </c>
      <c r="K425" s="19">
        <v>50</v>
      </c>
      <c r="L425" s="19">
        <f>J425*K425</f>
        <v>7500</v>
      </c>
      <c r="M425" s="19" t="s">
        <v>20</v>
      </c>
      <c r="N425" s="18" t="s">
        <v>445</v>
      </c>
      <c r="O425" s="31" t="s">
        <v>118</v>
      </c>
      <c r="P425" s="19" t="s">
        <v>117</v>
      </c>
      <c r="Q425" s="31" t="s">
        <v>119</v>
      </c>
      <c r="R425" s="31">
        <v>8</v>
      </c>
      <c r="S425" s="31" t="s">
        <v>40</v>
      </c>
      <c r="T425" s="31">
        <v>3</v>
      </c>
      <c r="U425" s="31" t="s">
        <v>135</v>
      </c>
      <c r="V425" s="31">
        <f>LEN(U425)</f>
        <v>7</v>
      </c>
      <c r="W425" s="19" t="s">
        <v>121</v>
      </c>
      <c r="X425" s="20">
        <v>2027037</v>
      </c>
      <c r="Y425" s="18">
        <f>(X425-AA425)</f>
        <v>12120</v>
      </c>
      <c r="Z425" s="21">
        <f>Y425*100/X425</f>
        <v>0.5979170582480734</v>
      </c>
      <c r="AA425" s="22">
        <v>2014917</v>
      </c>
      <c r="AB425" s="22">
        <v>1837939</v>
      </c>
      <c r="AC425" s="23">
        <f>(AB425*100)/AA425</f>
        <v>91.21661090754607</v>
      </c>
      <c r="AD425" s="22">
        <v>1724838</v>
      </c>
      <c r="AE425" s="24">
        <v>0.93846313724200003</v>
      </c>
      <c r="AF425" s="24">
        <v>9.8011137831500006E-2</v>
      </c>
      <c r="AG425" s="22">
        <v>1716384</v>
      </c>
      <c r="AH425" s="24">
        <v>0.93386341984099996</v>
      </c>
      <c r="AI425" s="24">
        <v>1.63645483868</v>
      </c>
      <c r="AJ425" s="25" t="s">
        <v>1326</v>
      </c>
      <c r="AK425" s="24">
        <v>46.5578</v>
      </c>
      <c r="AL425" s="24">
        <v>0.107574</v>
      </c>
      <c r="AM425" s="26">
        <v>0.20632600000000001</v>
      </c>
      <c r="AN425" s="24">
        <v>46.140799999999999</v>
      </c>
      <c r="AO425" s="24">
        <v>0.11142100000000001</v>
      </c>
      <c r="AP425" s="24">
        <v>47.232399999999998</v>
      </c>
      <c r="AQ425" s="24">
        <v>0.116172</v>
      </c>
      <c r="AR425" s="24">
        <v>47.2226</v>
      </c>
      <c r="AS425" s="24">
        <v>0.116172</v>
      </c>
    </row>
    <row r="426" spans="1:45">
      <c r="A426" s="28" t="s">
        <v>1259</v>
      </c>
      <c r="B426" s="19" t="s">
        <v>870</v>
      </c>
      <c r="C426" s="16" t="s">
        <v>740</v>
      </c>
      <c r="D426" s="19" t="s">
        <v>255</v>
      </c>
      <c r="E426" s="19" t="s">
        <v>256</v>
      </c>
      <c r="F426" s="16" t="s">
        <v>1187</v>
      </c>
      <c r="G426" s="19" t="s">
        <v>139</v>
      </c>
      <c r="H426" s="19" t="s">
        <v>18</v>
      </c>
      <c r="I426" s="19" t="s">
        <v>19</v>
      </c>
      <c r="J426" s="37">
        <v>150</v>
      </c>
      <c r="K426" s="19">
        <v>50</v>
      </c>
      <c r="L426" s="19">
        <f>J426*K426</f>
        <v>7500</v>
      </c>
      <c r="M426" s="19" t="s">
        <v>20</v>
      </c>
      <c r="N426" s="18" t="s">
        <v>446</v>
      </c>
      <c r="O426" s="31" t="s">
        <v>118</v>
      </c>
      <c r="P426" s="19" t="s">
        <v>117</v>
      </c>
      <c r="Q426" s="31" t="s">
        <v>119</v>
      </c>
      <c r="R426" s="31">
        <v>8</v>
      </c>
      <c r="S426" s="31" t="s">
        <v>43</v>
      </c>
      <c r="T426" s="31">
        <v>3</v>
      </c>
      <c r="U426" s="31" t="s">
        <v>252</v>
      </c>
      <c r="V426" s="31">
        <f>LEN(U426)</f>
        <v>5</v>
      </c>
      <c r="W426" s="19" t="s">
        <v>121</v>
      </c>
      <c r="X426" s="20">
        <v>2106907</v>
      </c>
      <c r="Y426" s="18">
        <f>(X426-AA426)</f>
        <v>12119</v>
      </c>
      <c r="Z426" s="21">
        <f>Y426*100/X426</f>
        <v>0.57520336683109408</v>
      </c>
      <c r="AA426" s="22">
        <v>2094788</v>
      </c>
      <c r="AB426" s="22">
        <v>1921687</v>
      </c>
      <c r="AC426" s="23">
        <f>(AB426*100)/AA426</f>
        <v>91.73658623211513</v>
      </c>
      <c r="AD426" s="22">
        <v>1815454</v>
      </c>
      <c r="AE426" s="24">
        <v>0.94471888502099999</v>
      </c>
      <c r="AF426" s="24">
        <v>0.104871516431</v>
      </c>
      <c r="AG426" s="22">
        <v>1807854</v>
      </c>
      <c r="AH426" s="24">
        <v>0.94076402660799996</v>
      </c>
      <c r="AI426" s="24">
        <v>1.7518561164399999</v>
      </c>
      <c r="AJ426" s="25" t="s">
        <v>1326</v>
      </c>
      <c r="AK426" s="24">
        <v>49.650799999999997</v>
      </c>
      <c r="AL426" s="24">
        <v>8.3577899999999997E-2</v>
      </c>
      <c r="AM426" s="26">
        <v>0.21768899999999999</v>
      </c>
      <c r="AN426" s="24">
        <v>49.209099999999999</v>
      </c>
      <c r="AO426" s="24">
        <v>8.3843100000000004E-2</v>
      </c>
      <c r="AP426" s="24">
        <v>50.085000000000001</v>
      </c>
      <c r="AQ426" s="24">
        <v>6.7767099999999997E-2</v>
      </c>
      <c r="AR426" s="24">
        <v>50.08</v>
      </c>
      <c r="AS426" s="24">
        <v>6.7767099999999997E-2</v>
      </c>
    </row>
    <row r="427" spans="1:45">
      <c r="A427" s="28" t="s">
        <v>1260</v>
      </c>
      <c r="B427" s="19" t="s">
        <v>870</v>
      </c>
      <c r="C427" s="16" t="s">
        <v>740</v>
      </c>
      <c r="D427" s="19" t="s">
        <v>255</v>
      </c>
      <c r="E427" s="19" t="s">
        <v>256</v>
      </c>
      <c r="F427" s="16" t="s">
        <v>1187</v>
      </c>
      <c r="G427" s="19" t="s">
        <v>139</v>
      </c>
      <c r="H427" s="19" t="s">
        <v>18</v>
      </c>
      <c r="I427" s="19" t="s">
        <v>19</v>
      </c>
      <c r="J427" s="37">
        <v>150</v>
      </c>
      <c r="K427" s="19">
        <v>50</v>
      </c>
      <c r="L427" s="19">
        <f>J427*K427</f>
        <v>7500</v>
      </c>
      <c r="M427" s="19" t="s">
        <v>20</v>
      </c>
      <c r="N427" s="18" t="s">
        <v>447</v>
      </c>
      <c r="O427" s="31" t="s">
        <v>118</v>
      </c>
      <c r="P427" s="19" t="s">
        <v>117</v>
      </c>
      <c r="Q427" s="31" t="s">
        <v>119</v>
      </c>
      <c r="R427" s="31">
        <v>8</v>
      </c>
      <c r="S427" s="31" t="s">
        <v>46</v>
      </c>
      <c r="T427" s="31">
        <v>3</v>
      </c>
      <c r="U427" s="31" t="s">
        <v>274</v>
      </c>
      <c r="V427" s="31">
        <f>LEN(U427)</f>
        <v>7</v>
      </c>
      <c r="W427" s="19" t="s">
        <v>121</v>
      </c>
      <c r="X427" s="20">
        <v>1480086</v>
      </c>
      <c r="Y427" s="18">
        <f>(X427-AA427)</f>
        <v>9045</v>
      </c>
      <c r="Z427" s="21">
        <f>Y427*100/X427</f>
        <v>0.61111313802035827</v>
      </c>
      <c r="AA427" s="22">
        <v>1471041</v>
      </c>
      <c r="AB427" s="22">
        <v>1349437</v>
      </c>
      <c r="AC427" s="23">
        <f>(AB427*100)/AA427</f>
        <v>91.733473098302497</v>
      </c>
      <c r="AD427" s="22">
        <v>1275803</v>
      </c>
      <c r="AE427" s="24">
        <v>0.94543354006199998</v>
      </c>
      <c r="AF427" s="24">
        <v>7.2410817664899998E-2</v>
      </c>
      <c r="AG427" s="22">
        <v>1270670</v>
      </c>
      <c r="AH427" s="24">
        <v>0.94162973150999996</v>
      </c>
      <c r="AI427" s="24">
        <v>1.2103349611000001</v>
      </c>
      <c r="AJ427" s="25" t="s">
        <v>1326</v>
      </c>
      <c r="AK427" s="24">
        <v>34.5642</v>
      </c>
      <c r="AL427" s="24">
        <v>0.10741100000000001</v>
      </c>
      <c r="AM427" s="26">
        <v>0.21931600000000001</v>
      </c>
      <c r="AN427" s="24">
        <v>34.2517</v>
      </c>
      <c r="AO427" s="24">
        <v>0.114274</v>
      </c>
      <c r="AP427" s="24">
        <v>34.878500000000003</v>
      </c>
      <c r="AQ427" s="24">
        <v>0.111332</v>
      </c>
      <c r="AR427" s="24">
        <v>34.8795</v>
      </c>
      <c r="AS427" s="24">
        <v>0.111332</v>
      </c>
    </row>
    <row r="428" spans="1:45">
      <c r="A428" s="28" t="s">
        <v>1261</v>
      </c>
      <c r="B428" s="19" t="s">
        <v>870</v>
      </c>
      <c r="C428" s="16" t="s">
        <v>740</v>
      </c>
      <c r="D428" s="19" t="s">
        <v>255</v>
      </c>
      <c r="E428" s="19" t="s">
        <v>256</v>
      </c>
      <c r="F428" s="16" t="s">
        <v>1187</v>
      </c>
      <c r="G428" s="19" t="s">
        <v>139</v>
      </c>
      <c r="H428" s="19" t="s">
        <v>18</v>
      </c>
      <c r="I428" s="19" t="s">
        <v>19</v>
      </c>
      <c r="J428" s="37">
        <v>150</v>
      </c>
      <c r="K428" s="19">
        <v>50</v>
      </c>
      <c r="L428" s="19">
        <f>J428*K428</f>
        <v>7500</v>
      </c>
      <c r="M428" s="19" t="s">
        <v>20</v>
      </c>
      <c r="N428" s="18" t="s">
        <v>448</v>
      </c>
      <c r="O428" s="31" t="s">
        <v>118</v>
      </c>
      <c r="P428" s="19" t="s">
        <v>117</v>
      </c>
      <c r="Q428" s="31" t="s">
        <v>119</v>
      </c>
      <c r="R428" s="31">
        <v>8</v>
      </c>
      <c r="S428" s="31" t="s">
        <v>24</v>
      </c>
      <c r="T428" s="31">
        <v>3</v>
      </c>
      <c r="U428" s="31" t="s">
        <v>236</v>
      </c>
      <c r="V428" s="31">
        <f>LEN(U428)</f>
        <v>8</v>
      </c>
      <c r="W428" s="19" t="s">
        <v>121</v>
      </c>
      <c r="X428" s="20">
        <v>2343904</v>
      </c>
      <c r="Y428" s="18">
        <f>(X428-AA428)</f>
        <v>13169</v>
      </c>
      <c r="Z428" s="21">
        <f>Y428*100/X428</f>
        <v>0.56184041667235518</v>
      </c>
      <c r="AA428" s="22">
        <v>2330735</v>
      </c>
      <c r="AB428" s="22">
        <v>2108864</v>
      </c>
      <c r="AC428" s="23">
        <f>(AB428*100)/AA428</f>
        <v>90.480642372470484</v>
      </c>
      <c r="AD428" s="22">
        <v>1976210</v>
      </c>
      <c r="AE428" s="24">
        <v>0.93709693939500005</v>
      </c>
      <c r="AF428" s="24">
        <v>0.111873390492</v>
      </c>
      <c r="AG428" s="22">
        <v>1968262</v>
      </c>
      <c r="AH428" s="24">
        <v>0.93332808564199998</v>
      </c>
      <c r="AI428" s="24">
        <v>1.8691672502500001</v>
      </c>
      <c r="AJ428" s="25" t="s">
        <v>1326</v>
      </c>
      <c r="AK428" s="24">
        <v>52.763599999999997</v>
      </c>
      <c r="AL428" s="24">
        <v>8.0231499999999997E-2</v>
      </c>
      <c r="AM428" s="26">
        <v>0.200214</v>
      </c>
      <c r="AN428" s="24">
        <v>52.279499999999999</v>
      </c>
      <c r="AO428" s="24">
        <v>8.5348800000000002E-2</v>
      </c>
      <c r="AP428" s="24">
        <v>53.884399999999999</v>
      </c>
      <c r="AQ428" s="24">
        <v>0.10165100000000001</v>
      </c>
      <c r="AR428" s="24">
        <v>53.869799999999998</v>
      </c>
      <c r="AS428" s="24">
        <v>0.10165100000000001</v>
      </c>
    </row>
    <row r="429" spans="1:45">
      <c r="A429" s="28" t="s">
        <v>1262</v>
      </c>
      <c r="B429" s="19" t="s">
        <v>870</v>
      </c>
      <c r="C429" s="16" t="s">
        <v>740</v>
      </c>
      <c r="D429" s="19" t="s">
        <v>255</v>
      </c>
      <c r="E429" s="19" t="s">
        <v>256</v>
      </c>
      <c r="F429" s="16" t="s">
        <v>1187</v>
      </c>
      <c r="G429" s="19" t="s">
        <v>139</v>
      </c>
      <c r="H429" s="19" t="s">
        <v>18</v>
      </c>
      <c r="I429" s="19" t="s">
        <v>19</v>
      </c>
      <c r="J429" s="37">
        <v>150</v>
      </c>
      <c r="K429" s="19">
        <v>50</v>
      </c>
      <c r="L429" s="19">
        <f>J429*K429</f>
        <v>7500</v>
      </c>
      <c r="M429" s="19" t="s">
        <v>20</v>
      </c>
      <c r="N429" s="18" t="s">
        <v>449</v>
      </c>
      <c r="O429" s="31" t="s">
        <v>118</v>
      </c>
      <c r="P429" s="19" t="s">
        <v>117</v>
      </c>
      <c r="Q429" s="31" t="s">
        <v>119</v>
      </c>
      <c r="R429" s="31">
        <v>8</v>
      </c>
      <c r="S429" s="31" t="s">
        <v>28</v>
      </c>
      <c r="T429" s="31">
        <v>3</v>
      </c>
      <c r="U429" s="31" t="s">
        <v>100</v>
      </c>
      <c r="V429" s="31">
        <f>LEN(U429)</f>
        <v>6</v>
      </c>
      <c r="W429" s="19" t="s">
        <v>121</v>
      </c>
      <c r="X429" s="20">
        <v>2564303</v>
      </c>
      <c r="Y429" s="18">
        <f>(X429-AA429)</f>
        <v>16310</v>
      </c>
      <c r="Z429" s="21">
        <f>Y429*100/X429</f>
        <v>0.63604028073125529</v>
      </c>
      <c r="AA429" s="22">
        <v>2547993</v>
      </c>
      <c r="AB429" s="22">
        <v>2320872</v>
      </c>
      <c r="AC429" s="23">
        <f>(AB429*100)/AA429</f>
        <v>91.086278494485654</v>
      </c>
      <c r="AD429" s="22">
        <v>2178947</v>
      </c>
      <c r="AE429" s="24">
        <v>0.93884841559599996</v>
      </c>
      <c r="AF429" s="24">
        <v>0.124310000928</v>
      </c>
      <c r="AG429" s="22">
        <v>2168572</v>
      </c>
      <c r="AH429" s="24">
        <v>0.93437811305399998</v>
      </c>
      <c r="AI429" s="24">
        <v>2.0754157869999998</v>
      </c>
      <c r="AJ429" s="25" t="s">
        <v>1326</v>
      </c>
      <c r="AK429" s="24">
        <v>59.051900000000003</v>
      </c>
      <c r="AL429" s="24">
        <v>9.3780299999999997E-2</v>
      </c>
      <c r="AM429" s="26">
        <v>0.206091</v>
      </c>
      <c r="AN429" s="24">
        <v>58.503900000000002</v>
      </c>
      <c r="AO429" s="24">
        <v>9.8424499999999998E-2</v>
      </c>
      <c r="AP429" s="24">
        <v>60.083799999999997</v>
      </c>
      <c r="AQ429" s="24">
        <v>6.7767099999999997E-2</v>
      </c>
      <c r="AR429" s="24">
        <v>60.080800000000004</v>
      </c>
      <c r="AS429" s="24">
        <v>6.7767099999999997E-2</v>
      </c>
    </row>
    <row r="430" spans="1:45">
      <c r="A430" s="28" t="s">
        <v>1263</v>
      </c>
      <c r="B430" s="19" t="s">
        <v>870</v>
      </c>
      <c r="C430" s="16" t="s">
        <v>740</v>
      </c>
      <c r="D430" s="19" t="s">
        <v>255</v>
      </c>
      <c r="E430" s="19" t="s">
        <v>256</v>
      </c>
      <c r="F430" s="16" t="s">
        <v>1187</v>
      </c>
      <c r="G430" s="19" t="s">
        <v>139</v>
      </c>
      <c r="H430" s="19" t="s">
        <v>18</v>
      </c>
      <c r="I430" s="19" t="s">
        <v>19</v>
      </c>
      <c r="J430" s="37">
        <v>150</v>
      </c>
      <c r="K430" s="19">
        <v>50</v>
      </c>
      <c r="L430" s="19">
        <f>J430*K430</f>
        <v>7500</v>
      </c>
      <c r="M430" s="19" t="s">
        <v>20</v>
      </c>
      <c r="N430" s="18" t="s">
        <v>450</v>
      </c>
      <c r="O430" s="31" t="s">
        <v>118</v>
      </c>
      <c r="P430" s="19" t="s">
        <v>117</v>
      </c>
      <c r="Q430" s="31" t="s">
        <v>119</v>
      </c>
      <c r="R430" s="31">
        <v>8</v>
      </c>
      <c r="S430" s="31" t="s">
        <v>31</v>
      </c>
      <c r="T430" s="31">
        <v>3</v>
      </c>
      <c r="U430" s="31" t="s">
        <v>115</v>
      </c>
      <c r="V430" s="31">
        <f>LEN(U430)</f>
        <v>6</v>
      </c>
      <c r="W430" s="19" t="s">
        <v>121</v>
      </c>
      <c r="X430" s="20">
        <v>1250066</v>
      </c>
      <c r="Y430" s="18">
        <f>(X430-AA430)</f>
        <v>8412</v>
      </c>
      <c r="Z430" s="21">
        <f>Y430*100/X430</f>
        <v>0.67292446958800578</v>
      </c>
      <c r="AA430" s="22">
        <v>1241654</v>
      </c>
      <c r="AB430" s="22">
        <v>1145224</v>
      </c>
      <c r="AC430" s="23">
        <f>(AB430*100)/AA430</f>
        <v>92.233746277143226</v>
      </c>
      <c r="AD430" s="22">
        <v>1076485</v>
      </c>
      <c r="AE430" s="24">
        <v>0.93997768122199998</v>
      </c>
      <c r="AF430" s="24">
        <v>6.2409837123200002E-2</v>
      </c>
      <c r="AG430" s="22">
        <v>1070825</v>
      </c>
      <c r="AH430" s="24">
        <v>0.93503541665199996</v>
      </c>
      <c r="AI430" s="24">
        <v>1.0411716128399999</v>
      </c>
      <c r="AJ430" s="25" t="s">
        <v>1326</v>
      </c>
      <c r="AK430" s="24">
        <v>29.6783</v>
      </c>
      <c r="AL430" s="24">
        <v>0.119409</v>
      </c>
      <c r="AM430" s="26">
        <v>0.19575799999999999</v>
      </c>
      <c r="AN430" s="24">
        <v>29.394500000000001</v>
      </c>
      <c r="AO430" s="24">
        <v>0.139871</v>
      </c>
      <c r="AP430" s="24">
        <v>30.088200000000001</v>
      </c>
      <c r="AQ430" s="24">
        <v>0.12585299999999999</v>
      </c>
      <c r="AR430" s="24">
        <v>30.0854</v>
      </c>
      <c r="AS430" s="24">
        <v>0.12585299999999999</v>
      </c>
    </row>
    <row r="431" spans="1:45">
      <c r="A431" s="28" t="s">
        <v>1264</v>
      </c>
      <c r="B431" s="19" t="s">
        <v>870</v>
      </c>
      <c r="C431" s="16" t="s">
        <v>740</v>
      </c>
      <c r="D431" s="19" t="s">
        <v>255</v>
      </c>
      <c r="E431" s="19" t="s">
        <v>256</v>
      </c>
      <c r="F431" s="16" t="s">
        <v>1187</v>
      </c>
      <c r="G431" s="19" t="s">
        <v>139</v>
      </c>
      <c r="H431" s="19" t="s">
        <v>18</v>
      </c>
      <c r="I431" s="19" t="s">
        <v>19</v>
      </c>
      <c r="J431" s="37">
        <v>150</v>
      </c>
      <c r="K431" s="19">
        <v>50</v>
      </c>
      <c r="L431" s="19">
        <f>J431*K431</f>
        <v>7500</v>
      </c>
      <c r="M431" s="19" t="s">
        <v>20</v>
      </c>
      <c r="N431" s="18" t="s">
        <v>451</v>
      </c>
      <c r="O431" s="31" t="s">
        <v>118</v>
      </c>
      <c r="P431" s="19" t="s">
        <v>117</v>
      </c>
      <c r="Q431" s="31" t="s">
        <v>119</v>
      </c>
      <c r="R431" s="31">
        <v>8</v>
      </c>
      <c r="S431" s="31" t="s">
        <v>34</v>
      </c>
      <c r="T431" s="31">
        <v>3</v>
      </c>
      <c r="U431" s="31" t="s">
        <v>116</v>
      </c>
      <c r="V431" s="31">
        <f>LEN(U431)</f>
        <v>10</v>
      </c>
      <c r="W431" s="19" t="s">
        <v>121</v>
      </c>
      <c r="X431" s="20">
        <v>1710163</v>
      </c>
      <c r="Y431" s="18">
        <f>(X431-AA431)</f>
        <v>10950</v>
      </c>
      <c r="Z431" s="21">
        <f>Y431*100/X431</f>
        <v>0.64028984371665154</v>
      </c>
      <c r="AA431" s="22">
        <v>1699213</v>
      </c>
      <c r="AB431" s="22">
        <v>1561981</v>
      </c>
      <c r="AC431" s="23">
        <f>(AB431*100)/AA431</f>
        <v>91.923790601884519</v>
      </c>
      <c r="AD431" s="22">
        <v>1478412</v>
      </c>
      <c r="AE431" s="24">
        <v>0.946498068799</v>
      </c>
      <c r="AF431" s="24">
        <v>8.4927381424799997E-2</v>
      </c>
      <c r="AG431" s="22">
        <v>1472799</v>
      </c>
      <c r="AH431" s="24">
        <v>0.942904555177</v>
      </c>
      <c r="AI431" s="24">
        <v>1.41986960358</v>
      </c>
      <c r="AJ431" s="25" t="s">
        <v>1326</v>
      </c>
      <c r="AK431" s="24">
        <v>41.334000000000003</v>
      </c>
      <c r="AL431" s="24">
        <v>7.4110099999999998E-2</v>
      </c>
      <c r="AM431" s="26">
        <v>0.22437299999999999</v>
      </c>
      <c r="AN431" s="24">
        <v>40.958300000000001</v>
      </c>
      <c r="AO431" s="24">
        <v>7.3065500000000005E-2</v>
      </c>
      <c r="AP431" s="24">
        <v>41.721600000000002</v>
      </c>
      <c r="AQ431" s="24">
        <v>5.8086100000000002E-2</v>
      </c>
      <c r="AR431" s="24">
        <v>41.709299999999999</v>
      </c>
      <c r="AS431" s="24">
        <v>5.8086100000000002E-2</v>
      </c>
    </row>
    <row r="432" spans="1:45">
      <c r="A432" s="28" t="s">
        <v>1265</v>
      </c>
      <c r="B432" s="19" t="s">
        <v>870</v>
      </c>
      <c r="C432" s="16" t="s">
        <v>740</v>
      </c>
      <c r="D432" s="19" t="s">
        <v>255</v>
      </c>
      <c r="E432" s="19" t="s">
        <v>256</v>
      </c>
      <c r="F432" s="16" t="s">
        <v>1187</v>
      </c>
      <c r="G432" s="19" t="s">
        <v>139</v>
      </c>
      <c r="H432" s="19" t="s">
        <v>18</v>
      </c>
      <c r="I432" s="19" t="s">
        <v>19</v>
      </c>
      <c r="J432" s="37">
        <v>65.8</v>
      </c>
      <c r="K432" s="19">
        <v>50</v>
      </c>
      <c r="L432" s="19">
        <f>J432*K432</f>
        <v>3290</v>
      </c>
      <c r="M432" s="19" t="s">
        <v>20</v>
      </c>
      <c r="N432" s="18" t="s">
        <v>452</v>
      </c>
      <c r="O432" s="31" t="s">
        <v>118</v>
      </c>
      <c r="P432" s="19" t="s">
        <v>117</v>
      </c>
      <c r="Q432" s="31" t="s">
        <v>119</v>
      </c>
      <c r="R432" s="31">
        <v>8</v>
      </c>
      <c r="S432" s="31" t="s">
        <v>37</v>
      </c>
      <c r="T432" s="31">
        <v>3</v>
      </c>
      <c r="U432" s="31" t="s">
        <v>169</v>
      </c>
      <c r="V432" s="31">
        <f>LEN(U432)</f>
        <v>7</v>
      </c>
      <c r="W432" s="19" t="s">
        <v>121</v>
      </c>
      <c r="X432" s="20">
        <v>1786599</v>
      </c>
      <c r="Y432" s="18">
        <f>(X432-AA432)</f>
        <v>10592</v>
      </c>
      <c r="Z432" s="21">
        <f>Y432*100/X432</f>
        <v>0.59285827429658255</v>
      </c>
      <c r="AA432" s="22">
        <v>1776007</v>
      </c>
      <c r="AB432" s="22">
        <v>1595050</v>
      </c>
      <c r="AC432" s="23">
        <f>(AB432*100)/AA432</f>
        <v>89.811019888998189</v>
      </c>
      <c r="AD432" s="22">
        <v>1491797</v>
      </c>
      <c r="AE432" s="24">
        <v>0.93526660606300005</v>
      </c>
      <c r="AF432" s="24">
        <v>8.3468158821400004E-2</v>
      </c>
      <c r="AG432" s="22">
        <v>1484965</v>
      </c>
      <c r="AH432" s="24">
        <v>0.93098335475399996</v>
      </c>
      <c r="AI432" s="24">
        <v>1.39398699589</v>
      </c>
      <c r="AJ432" s="25" t="s">
        <v>1326</v>
      </c>
      <c r="AK432" s="24">
        <v>38.976599999999998</v>
      </c>
      <c r="AL432" s="24">
        <v>7.14167E-2</v>
      </c>
      <c r="AM432" s="26">
        <v>0.20755100000000001</v>
      </c>
      <c r="AN432" s="24">
        <v>38.639800000000001</v>
      </c>
      <c r="AO432" s="24">
        <v>7.0371100000000006E-2</v>
      </c>
      <c r="AP432" s="24">
        <v>39.718499999999999</v>
      </c>
      <c r="AQ432" s="24">
        <v>7.2607599999999994E-2</v>
      </c>
      <c r="AR432" s="24">
        <v>39.715699999999998</v>
      </c>
      <c r="AS432" s="24">
        <v>7.2607599999999994E-2</v>
      </c>
    </row>
    <row r="433" spans="1:45">
      <c r="A433" s="15" t="s">
        <v>1093</v>
      </c>
      <c r="B433" s="33" t="s">
        <v>1099</v>
      </c>
      <c r="C433" s="33" t="s">
        <v>1098</v>
      </c>
      <c r="D433" s="33" t="s">
        <v>297</v>
      </c>
      <c r="E433" s="33" t="s">
        <v>78</v>
      </c>
      <c r="F433" s="16" t="s">
        <v>1185</v>
      </c>
      <c r="G433" s="33" t="s">
        <v>17</v>
      </c>
      <c r="H433" s="32" t="s">
        <v>59</v>
      </c>
      <c r="I433" s="19" t="s">
        <v>19</v>
      </c>
      <c r="J433" s="30">
        <v>100</v>
      </c>
      <c r="K433" s="19">
        <v>40</v>
      </c>
      <c r="L433" s="19">
        <f>J433*K433</f>
        <v>4000</v>
      </c>
      <c r="M433" s="19" t="s">
        <v>20</v>
      </c>
      <c r="N433" s="18" t="s">
        <v>1003</v>
      </c>
      <c r="O433" s="33" t="s">
        <v>876</v>
      </c>
      <c r="P433" s="19" t="s">
        <v>1195</v>
      </c>
      <c r="Q433" s="33" t="s">
        <v>1196</v>
      </c>
      <c r="R433" s="33">
        <v>8</v>
      </c>
      <c r="S433" s="19" t="s">
        <v>31</v>
      </c>
      <c r="T433" s="19">
        <v>3</v>
      </c>
      <c r="U433" s="19" t="s">
        <v>115</v>
      </c>
      <c r="V433" s="31">
        <f>LEN(U433)</f>
        <v>6</v>
      </c>
      <c r="W433" s="19" t="s">
        <v>1197</v>
      </c>
      <c r="X433" s="20">
        <v>1668912</v>
      </c>
      <c r="Y433" s="18">
        <f>(X433-AA433)</f>
        <v>5446</v>
      </c>
      <c r="Z433" s="21">
        <f>Y433*100/X433</f>
        <v>0.32632038118247098</v>
      </c>
      <c r="AA433" s="22">
        <v>1663466</v>
      </c>
      <c r="AB433" s="22">
        <v>1645295</v>
      </c>
      <c r="AC433" s="23">
        <f>(AB433*100)/AA433</f>
        <v>98.907642236150309</v>
      </c>
      <c r="AD433" s="22">
        <v>1516119</v>
      </c>
      <c r="AE433" s="24">
        <v>0.92148763595600003</v>
      </c>
      <c r="AF433" s="24">
        <v>0.110542622506</v>
      </c>
      <c r="AG433" s="22">
        <v>1482812</v>
      </c>
      <c r="AH433" s="24">
        <v>0.90124384988700001</v>
      </c>
      <c r="AI433" s="24">
        <v>1.8057241502400001</v>
      </c>
      <c r="AJ433" s="25" t="s">
        <v>1326</v>
      </c>
      <c r="AK433" s="24">
        <v>51.732799999999997</v>
      </c>
      <c r="AL433" s="24">
        <v>0.19441700000000001</v>
      </c>
      <c r="AM433" s="26">
        <v>0.23499200000000001</v>
      </c>
      <c r="AN433" s="24">
        <v>51.106499999999997</v>
      </c>
      <c r="AO433" s="24">
        <v>0.221415</v>
      </c>
      <c r="AP433" s="24">
        <v>54.262599999999999</v>
      </c>
      <c r="AQ433" s="24">
        <v>0.27106799999999998</v>
      </c>
      <c r="AR433" s="24">
        <v>54.2684</v>
      </c>
      <c r="AS433" s="24">
        <v>0.27106799999999998</v>
      </c>
    </row>
    <row r="434" spans="1:45">
      <c r="A434" s="15" t="s">
        <v>1094</v>
      </c>
      <c r="B434" s="33" t="s">
        <v>1099</v>
      </c>
      <c r="C434" s="33" t="s">
        <v>1098</v>
      </c>
      <c r="D434" s="33" t="s">
        <v>297</v>
      </c>
      <c r="E434" s="33" t="s">
        <v>78</v>
      </c>
      <c r="F434" s="16" t="s">
        <v>1185</v>
      </c>
      <c r="G434" s="33" t="s">
        <v>17</v>
      </c>
      <c r="H434" s="32" t="s">
        <v>59</v>
      </c>
      <c r="I434" s="19" t="s">
        <v>19</v>
      </c>
      <c r="J434" s="30">
        <v>100</v>
      </c>
      <c r="K434" s="19">
        <v>40</v>
      </c>
      <c r="L434" s="19">
        <f>J434*K434</f>
        <v>4000</v>
      </c>
      <c r="M434" s="19" t="s">
        <v>20</v>
      </c>
      <c r="N434" s="18" t="s">
        <v>1004</v>
      </c>
      <c r="O434" s="33" t="s">
        <v>876</v>
      </c>
      <c r="P434" s="19" t="s">
        <v>1195</v>
      </c>
      <c r="Q434" s="33" t="s">
        <v>1196</v>
      </c>
      <c r="R434" s="33">
        <v>8</v>
      </c>
      <c r="S434" s="19" t="s">
        <v>34</v>
      </c>
      <c r="T434" s="19">
        <v>3</v>
      </c>
      <c r="U434" s="19" t="s">
        <v>116</v>
      </c>
      <c r="V434" s="31">
        <f>LEN(U434)</f>
        <v>10</v>
      </c>
      <c r="W434" s="19" t="s">
        <v>1197</v>
      </c>
      <c r="X434" s="20">
        <v>1944123</v>
      </c>
      <c r="Y434" s="18">
        <f>(X434-AA434)</f>
        <v>3558</v>
      </c>
      <c r="Z434" s="21">
        <f>Y434*100/X434</f>
        <v>0.1830131118247148</v>
      </c>
      <c r="AA434" s="22">
        <v>1940565</v>
      </c>
      <c r="AB434" s="22">
        <v>1919775</v>
      </c>
      <c r="AC434" s="23">
        <f>(AB434*100)/AA434</f>
        <v>98.928662528696535</v>
      </c>
      <c r="AD434" s="22">
        <v>1774666</v>
      </c>
      <c r="AE434" s="24">
        <v>0.92441353804500004</v>
      </c>
      <c r="AF434" s="24">
        <v>0.13087771209499999</v>
      </c>
      <c r="AG434" s="22">
        <v>1726849</v>
      </c>
      <c r="AH434" s="24">
        <v>0.89950593168500004</v>
      </c>
      <c r="AI434" s="24">
        <v>2.1254715822199999</v>
      </c>
      <c r="AJ434" s="25" t="s">
        <v>1326</v>
      </c>
      <c r="AK434" s="24">
        <v>60.118299999999998</v>
      </c>
      <c r="AL434" s="24">
        <v>0.194743</v>
      </c>
      <c r="AM434" s="26">
        <v>0.221358</v>
      </c>
      <c r="AN434" s="24">
        <v>59.412799999999997</v>
      </c>
      <c r="AO434" s="24">
        <v>0.20596200000000001</v>
      </c>
      <c r="AP434" s="24">
        <v>63.068899999999999</v>
      </c>
      <c r="AQ434" s="24">
        <v>0.23718500000000001</v>
      </c>
      <c r="AR434" s="24">
        <v>63.069200000000002</v>
      </c>
      <c r="AS434" s="24">
        <v>0.23718500000000001</v>
      </c>
    </row>
    <row r="435" spans="1:45">
      <c r="A435" s="15" t="s">
        <v>1095</v>
      </c>
      <c r="B435" s="33" t="s">
        <v>1099</v>
      </c>
      <c r="C435" s="33" t="s">
        <v>1098</v>
      </c>
      <c r="D435" s="33" t="s">
        <v>297</v>
      </c>
      <c r="E435" s="33" t="s">
        <v>78</v>
      </c>
      <c r="F435" s="16" t="s">
        <v>1185</v>
      </c>
      <c r="G435" s="33" t="s">
        <v>17</v>
      </c>
      <c r="H435" s="32" t="s">
        <v>59</v>
      </c>
      <c r="I435" s="19" t="s">
        <v>19</v>
      </c>
      <c r="J435" s="30">
        <v>55</v>
      </c>
      <c r="K435" s="19">
        <v>40</v>
      </c>
      <c r="L435" s="19">
        <f>J435*K435</f>
        <v>2200</v>
      </c>
      <c r="M435" s="19" t="s">
        <v>20</v>
      </c>
      <c r="N435" s="18" t="s">
        <v>1005</v>
      </c>
      <c r="O435" s="33" t="s">
        <v>876</v>
      </c>
      <c r="P435" s="19" t="s">
        <v>1195</v>
      </c>
      <c r="Q435" s="33" t="s">
        <v>1196</v>
      </c>
      <c r="R435" s="33">
        <v>8</v>
      </c>
      <c r="S435" s="19" t="s">
        <v>37</v>
      </c>
      <c r="T435" s="19">
        <v>3</v>
      </c>
      <c r="U435" s="19" t="s">
        <v>169</v>
      </c>
      <c r="V435" s="31">
        <f>LEN(U435)</f>
        <v>7</v>
      </c>
      <c r="W435" s="19" t="s">
        <v>1197</v>
      </c>
      <c r="X435" s="20">
        <v>1846075</v>
      </c>
      <c r="Y435" s="18">
        <f>(X435-AA435)</f>
        <v>3829</v>
      </c>
      <c r="Z435" s="21">
        <f>Y435*100/X435</f>
        <v>0.20741302493127312</v>
      </c>
      <c r="AA435" s="22">
        <v>1842246</v>
      </c>
      <c r="AB435" s="22">
        <v>1815291</v>
      </c>
      <c r="AC435" s="23">
        <f>(AB435*100)/AA435</f>
        <v>98.536840356825309</v>
      </c>
      <c r="AD435" s="22">
        <v>1691156</v>
      </c>
      <c r="AE435" s="24">
        <v>0.93161702448799999</v>
      </c>
      <c r="AF435" s="24">
        <v>0.12404827368</v>
      </c>
      <c r="AG435" s="22">
        <v>1662739</v>
      </c>
      <c r="AH435" s="24">
        <v>0.91596278502999995</v>
      </c>
      <c r="AI435" s="24">
        <v>2.0386916317199999</v>
      </c>
      <c r="AJ435" s="25" t="s">
        <v>1326</v>
      </c>
      <c r="AK435" s="24">
        <v>58.080300000000001</v>
      </c>
      <c r="AL435" s="24">
        <v>0.212699</v>
      </c>
      <c r="AM435" s="26">
        <v>0.226437</v>
      </c>
      <c r="AN435" s="24">
        <v>57.394599999999997</v>
      </c>
      <c r="AO435" s="24">
        <v>0.22292100000000001</v>
      </c>
      <c r="AP435" s="24">
        <v>60.880099999999999</v>
      </c>
      <c r="AQ435" s="24">
        <v>0.25170599999999999</v>
      </c>
      <c r="AR435" s="24">
        <v>60.871899999999997</v>
      </c>
      <c r="AS435" s="24">
        <v>0.25170599999999999</v>
      </c>
    </row>
    <row r="436" spans="1:45">
      <c r="A436" s="15" t="s">
        <v>1092</v>
      </c>
      <c r="B436" s="33" t="s">
        <v>1099</v>
      </c>
      <c r="C436" s="33" t="s">
        <v>1098</v>
      </c>
      <c r="D436" s="33" t="s">
        <v>297</v>
      </c>
      <c r="E436" s="33" t="s">
        <v>78</v>
      </c>
      <c r="F436" s="16" t="s">
        <v>1185</v>
      </c>
      <c r="G436" s="33" t="s">
        <v>17</v>
      </c>
      <c r="H436" s="32" t="s">
        <v>59</v>
      </c>
      <c r="I436" s="19" t="s">
        <v>19</v>
      </c>
      <c r="J436" s="30">
        <v>100</v>
      </c>
      <c r="K436" s="19">
        <v>40</v>
      </c>
      <c r="L436" s="19">
        <f>J436*K436</f>
        <v>4000</v>
      </c>
      <c r="M436" s="19" t="s">
        <v>20</v>
      </c>
      <c r="N436" s="18" t="s">
        <v>1007</v>
      </c>
      <c r="O436" s="33" t="s">
        <v>876</v>
      </c>
      <c r="P436" s="19" t="s">
        <v>1195</v>
      </c>
      <c r="Q436" s="33" t="s">
        <v>1196</v>
      </c>
      <c r="R436" s="33">
        <v>8</v>
      </c>
      <c r="S436" s="19" t="s">
        <v>43</v>
      </c>
      <c r="T436" s="19">
        <v>4</v>
      </c>
      <c r="U436" s="19" t="s">
        <v>299</v>
      </c>
      <c r="V436" s="31">
        <f>LEN(U436)</f>
        <v>5</v>
      </c>
      <c r="W436" s="19" t="s">
        <v>1197</v>
      </c>
      <c r="X436" s="20">
        <v>2077104</v>
      </c>
      <c r="Y436" s="18">
        <f>(X436-AA436)</f>
        <v>10176</v>
      </c>
      <c r="Z436" s="21">
        <f>Y436*100/X436</f>
        <v>0.48991287870034433</v>
      </c>
      <c r="AA436" s="22">
        <v>2066928</v>
      </c>
      <c r="AB436" s="22">
        <v>2043472</v>
      </c>
      <c r="AC436" s="23">
        <f>(AB436*100)/AA436</f>
        <v>98.865175758420222</v>
      </c>
      <c r="AD436" s="22">
        <v>1929708</v>
      </c>
      <c r="AE436" s="24">
        <v>0.94432808474999996</v>
      </c>
      <c r="AF436" s="24">
        <v>0.14039995140700001</v>
      </c>
      <c r="AG436" s="22">
        <v>1907674</v>
      </c>
      <c r="AH436" s="24">
        <v>0.93354545596899996</v>
      </c>
      <c r="AI436" s="24">
        <v>2.3211808775799998</v>
      </c>
      <c r="AJ436" s="25" t="s">
        <v>1326</v>
      </c>
      <c r="AK436" s="24">
        <v>69.877099999999999</v>
      </c>
      <c r="AL436" s="24">
        <v>0.17482800000000001</v>
      </c>
      <c r="AM436" s="26">
        <v>0.231545</v>
      </c>
      <c r="AN436" s="24">
        <v>68.992599999999996</v>
      </c>
      <c r="AO436" s="24">
        <v>0.207706</v>
      </c>
      <c r="AP436" s="24">
        <v>72.9983</v>
      </c>
      <c r="AQ436" s="24">
        <v>0.30979200000000001</v>
      </c>
      <c r="AR436" s="24">
        <v>73.004199999999997</v>
      </c>
      <c r="AS436" s="24">
        <v>0.304952</v>
      </c>
    </row>
    <row r="437" spans="1:45">
      <c r="A437" s="15" t="s">
        <v>1096</v>
      </c>
      <c r="B437" s="33" t="s">
        <v>1099</v>
      </c>
      <c r="C437" s="33" t="s">
        <v>1098</v>
      </c>
      <c r="D437" s="33" t="s">
        <v>297</v>
      </c>
      <c r="E437" s="33" t="s">
        <v>78</v>
      </c>
      <c r="F437" s="16" t="s">
        <v>1185</v>
      </c>
      <c r="G437" s="33" t="s">
        <v>17</v>
      </c>
      <c r="H437" s="32" t="s">
        <v>59</v>
      </c>
      <c r="I437" s="19" t="s">
        <v>19</v>
      </c>
      <c r="J437" s="30">
        <v>100</v>
      </c>
      <c r="K437" s="19">
        <v>40</v>
      </c>
      <c r="L437" s="19">
        <f>J437*K437</f>
        <v>4000</v>
      </c>
      <c r="M437" s="19" t="s">
        <v>20</v>
      </c>
      <c r="N437" s="18" t="s">
        <v>1009</v>
      </c>
      <c r="O437" s="33" t="s">
        <v>876</v>
      </c>
      <c r="P437" s="19" t="s">
        <v>1195</v>
      </c>
      <c r="Q437" s="33" t="s">
        <v>1196</v>
      </c>
      <c r="R437" s="33">
        <v>8</v>
      </c>
      <c r="S437" s="19" t="s">
        <v>24</v>
      </c>
      <c r="T437" s="19">
        <v>4</v>
      </c>
      <c r="U437" s="19" t="s">
        <v>310</v>
      </c>
      <c r="V437" s="31">
        <f>LEN(U437)</f>
        <v>7</v>
      </c>
      <c r="W437" s="19" t="s">
        <v>1197</v>
      </c>
      <c r="X437" s="20">
        <v>4858971</v>
      </c>
      <c r="Y437" s="18">
        <f>(X437-AA437)</f>
        <v>50109</v>
      </c>
      <c r="Z437" s="21">
        <f>Y437*100/X437</f>
        <v>1.031267731377693</v>
      </c>
      <c r="AA437" s="22">
        <v>4808862</v>
      </c>
      <c r="AB437" s="22">
        <v>4751780</v>
      </c>
      <c r="AC437" s="23">
        <f>(AB437*100)/AA437</f>
        <v>98.812983196440243</v>
      </c>
      <c r="AD437" s="22">
        <v>4483605</v>
      </c>
      <c r="AE437" s="24">
        <v>0.94356325419099996</v>
      </c>
      <c r="AF437" s="24">
        <v>0.32454420503999998</v>
      </c>
      <c r="AG437" s="22">
        <v>4440502</v>
      </c>
      <c r="AH437" s="24">
        <v>0.93449233760799999</v>
      </c>
      <c r="AI437" s="24">
        <v>5.3754081103400004</v>
      </c>
      <c r="AJ437" s="25" t="s">
        <v>1326</v>
      </c>
      <c r="AK437" s="24">
        <v>162.9</v>
      </c>
      <c r="AL437" s="24">
        <v>0.19515099999999999</v>
      </c>
      <c r="AM437" s="26">
        <v>0.236095</v>
      </c>
      <c r="AN437" s="24">
        <v>160.864</v>
      </c>
      <c r="AO437" s="24">
        <v>0.20627899999999999</v>
      </c>
      <c r="AP437" s="24">
        <v>170.625</v>
      </c>
      <c r="AQ437" s="24">
        <v>0.19361999999999999</v>
      </c>
      <c r="AR437" s="24">
        <v>170.60499999999999</v>
      </c>
      <c r="AS437" s="24">
        <v>0.19361999999999999</v>
      </c>
    </row>
    <row r="438" spans="1:45">
      <c r="A438" s="15" t="s">
        <v>1097</v>
      </c>
      <c r="B438" s="33" t="s">
        <v>1099</v>
      </c>
      <c r="C438" s="33" t="s">
        <v>1098</v>
      </c>
      <c r="D438" s="33" t="s">
        <v>297</v>
      </c>
      <c r="E438" s="33" t="s">
        <v>78</v>
      </c>
      <c r="F438" s="16" t="s">
        <v>1185</v>
      </c>
      <c r="G438" s="33" t="s">
        <v>17</v>
      </c>
      <c r="H438" s="32" t="s">
        <v>59</v>
      </c>
      <c r="I438" s="19" t="s">
        <v>19</v>
      </c>
      <c r="J438" s="30">
        <v>100</v>
      </c>
      <c r="K438" s="19">
        <v>40</v>
      </c>
      <c r="L438" s="19">
        <f>J438*K438</f>
        <v>4000</v>
      </c>
      <c r="M438" s="19" t="s">
        <v>20</v>
      </c>
      <c r="N438" s="18" t="s">
        <v>1010</v>
      </c>
      <c r="O438" s="33" t="s">
        <v>876</v>
      </c>
      <c r="P438" s="19" t="s">
        <v>1195</v>
      </c>
      <c r="Q438" s="33" t="s">
        <v>1196</v>
      </c>
      <c r="R438" s="33">
        <v>8</v>
      </c>
      <c r="S438" s="19" t="s">
        <v>28</v>
      </c>
      <c r="T438" s="19">
        <v>4</v>
      </c>
      <c r="U438" s="19" t="s">
        <v>102</v>
      </c>
      <c r="V438" s="31">
        <f>LEN(U438)</f>
        <v>6</v>
      </c>
      <c r="W438" s="19" t="s">
        <v>1197</v>
      </c>
      <c r="X438" s="20">
        <v>3188883</v>
      </c>
      <c r="Y438" s="18">
        <f>(X438-AA438)</f>
        <v>14783</v>
      </c>
      <c r="Z438" s="21">
        <f>Y438*100/X438</f>
        <v>0.46357925329966637</v>
      </c>
      <c r="AA438" s="22">
        <v>3174100</v>
      </c>
      <c r="AB438" s="22">
        <v>3141160</v>
      </c>
      <c r="AC438" s="23">
        <f>(AB438*100)/AA438</f>
        <v>98.962225512743771</v>
      </c>
      <c r="AD438" s="22">
        <v>2988411</v>
      </c>
      <c r="AE438" s="24">
        <v>0.95137178621899998</v>
      </c>
      <c r="AF438" s="24">
        <v>0.21896269074899999</v>
      </c>
      <c r="AG438" s="22">
        <v>2955314</v>
      </c>
      <c r="AH438" s="24">
        <v>0.94083523284399995</v>
      </c>
      <c r="AI438" s="24">
        <v>3.61961672267</v>
      </c>
      <c r="AJ438" s="25" t="s">
        <v>1326</v>
      </c>
      <c r="AK438" s="24">
        <v>106.43899999999999</v>
      </c>
      <c r="AL438" s="24">
        <v>0.12593799999999999</v>
      </c>
      <c r="AM438" s="26">
        <v>0.22827800000000001</v>
      </c>
      <c r="AN438" s="24">
        <v>105.173</v>
      </c>
      <c r="AO438" s="24">
        <v>0.13883999999999999</v>
      </c>
      <c r="AP438" s="24">
        <v>111.176</v>
      </c>
      <c r="AQ438" s="24">
        <v>0.174258</v>
      </c>
      <c r="AR438" s="24">
        <v>111.199</v>
      </c>
      <c r="AS438" s="24">
        <v>0.174258</v>
      </c>
    </row>
    <row r="439" spans="1:45">
      <c r="A439" s="15" t="s">
        <v>1108</v>
      </c>
      <c r="B439" s="33" t="s">
        <v>1099</v>
      </c>
      <c r="C439" s="33" t="s">
        <v>1098</v>
      </c>
      <c r="D439" s="33" t="s">
        <v>297</v>
      </c>
      <c r="E439" s="33" t="s">
        <v>78</v>
      </c>
      <c r="F439" s="16" t="s">
        <v>1185</v>
      </c>
      <c r="G439" s="33" t="s">
        <v>17</v>
      </c>
      <c r="H439" s="32" t="s">
        <v>59</v>
      </c>
      <c r="I439" s="19" t="s">
        <v>19</v>
      </c>
      <c r="J439" s="30">
        <v>100</v>
      </c>
      <c r="K439" s="19">
        <v>40</v>
      </c>
      <c r="L439" s="19">
        <f>J439*K439</f>
        <v>4000</v>
      </c>
      <c r="M439" s="19" t="s">
        <v>20</v>
      </c>
      <c r="N439" s="18" t="s">
        <v>1011</v>
      </c>
      <c r="O439" s="33" t="s">
        <v>876</v>
      </c>
      <c r="P439" s="19" t="s">
        <v>1195</v>
      </c>
      <c r="Q439" s="33" t="s">
        <v>1196</v>
      </c>
      <c r="R439" s="33">
        <v>8</v>
      </c>
      <c r="S439" s="19" t="s">
        <v>31</v>
      </c>
      <c r="T439" s="19">
        <v>4</v>
      </c>
      <c r="U439" s="19" t="s">
        <v>202</v>
      </c>
      <c r="V439" s="31">
        <f>LEN(U439)</f>
        <v>6</v>
      </c>
      <c r="W439" s="19" t="s">
        <v>1197</v>
      </c>
      <c r="X439" s="20">
        <v>1682075</v>
      </c>
      <c r="Y439" s="18">
        <f>(X439-AA439)</f>
        <v>3472</v>
      </c>
      <c r="Z439" s="21">
        <f>Y439*100/X439</f>
        <v>0.20641172361517768</v>
      </c>
      <c r="AA439" s="22">
        <v>1678603</v>
      </c>
      <c r="AB439" s="22">
        <v>1660324</v>
      </c>
      <c r="AC439" s="23">
        <f>(AB439*100)/AA439</f>
        <v>98.911058779234878</v>
      </c>
      <c r="AD439" s="22">
        <v>1564497</v>
      </c>
      <c r="AE439" s="24">
        <v>0.94228415658599995</v>
      </c>
      <c r="AF439" s="24">
        <v>0.114674660599</v>
      </c>
      <c r="AG439" s="22">
        <v>1537547</v>
      </c>
      <c r="AH439" s="24">
        <v>0.92605238495599995</v>
      </c>
      <c r="AI439" s="24">
        <v>1.8838065289999999</v>
      </c>
      <c r="AJ439" s="25" t="s">
        <v>1326</v>
      </c>
      <c r="AK439" s="24">
        <v>54.378399999999999</v>
      </c>
      <c r="AL439" s="24">
        <v>0.158994</v>
      </c>
      <c r="AM439" s="26">
        <v>0.23755399999999999</v>
      </c>
      <c r="AN439" s="24">
        <v>53.749099999999999</v>
      </c>
      <c r="AO439" s="24">
        <v>0.17046</v>
      </c>
      <c r="AP439" s="24">
        <v>56.436</v>
      </c>
      <c r="AQ439" s="24">
        <v>0.222663</v>
      </c>
      <c r="AR439" s="24">
        <v>56.447499999999998</v>
      </c>
      <c r="AS439" s="24">
        <v>0.222663</v>
      </c>
    </row>
    <row r="440" spans="1:45">
      <c r="A440" s="15" t="s">
        <v>1109</v>
      </c>
      <c r="B440" s="33" t="s">
        <v>1099</v>
      </c>
      <c r="C440" s="33" t="s">
        <v>1098</v>
      </c>
      <c r="D440" s="33" t="s">
        <v>297</v>
      </c>
      <c r="E440" s="33" t="s">
        <v>78</v>
      </c>
      <c r="F440" s="16" t="s">
        <v>1185</v>
      </c>
      <c r="G440" s="33" t="s">
        <v>17</v>
      </c>
      <c r="H440" s="32" t="s">
        <v>59</v>
      </c>
      <c r="I440" s="19" t="s">
        <v>19</v>
      </c>
      <c r="J440" s="30">
        <v>100</v>
      </c>
      <c r="K440" s="19">
        <v>40</v>
      </c>
      <c r="L440" s="19">
        <f>J440*K440</f>
        <v>4000</v>
      </c>
      <c r="M440" s="19" t="s">
        <v>20</v>
      </c>
      <c r="N440" s="18" t="s">
        <v>1012</v>
      </c>
      <c r="O440" s="33" t="s">
        <v>876</v>
      </c>
      <c r="P440" s="19" t="s">
        <v>1195</v>
      </c>
      <c r="Q440" s="33" t="s">
        <v>1196</v>
      </c>
      <c r="R440" s="33">
        <v>8</v>
      </c>
      <c r="S440" s="19" t="s">
        <v>34</v>
      </c>
      <c r="T440" s="19">
        <v>4</v>
      </c>
      <c r="U440" s="19" t="s">
        <v>68</v>
      </c>
      <c r="V440" s="31">
        <f>LEN(U440)</f>
        <v>10</v>
      </c>
      <c r="W440" s="19" t="s">
        <v>1197</v>
      </c>
      <c r="X440" s="20">
        <v>2077434</v>
      </c>
      <c r="Y440" s="18">
        <f>(X440-AA440)</f>
        <v>4999</v>
      </c>
      <c r="Z440" s="21">
        <f>Y440*100/X440</f>
        <v>0.24063339677698545</v>
      </c>
      <c r="AA440" s="22">
        <v>2072435</v>
      </c>
      <c r="AB440" s="22">
        <v>2041047</v>
      </c>
      <c r="AC440" s="23">
        <f>(AB440*100)/AA440</f>
        <v>98.485453102268593</v>
      </c>
      <c r="AD440" s="22">
        <v>1881771</v>
      </c>
      <c r="AE440" s="24">
        <v>0.921963580457</v>
      </c>
      <c r="AF440" s="24">
        <v>0.13750332130199999</v>
      </c>
      <c r="AG440" s="22">
        <v>1849007</v>
      </c>
      <c r="AH440" s="24">
        <v>0.905911034876</v>
      </c>
      <c r="AI440" s="24">
        <v>2.2585521185199999</v>
      </c>
      <c r="AJ440" s="25" t="s">
        <v>1326</v>
      </c>
      <c r="AK440" s="24">
        <v>63.6541</v>
      </c>
      <c r="AL440" s="24">
        <v>0.22175900000000001</v>
      </c>
      <c r="AM440" s="26">
        <v>0.23826700000000001</v>
      </c>
      <c r="AN440" s="24">
        <v>62.929000000000002</v>
      </c>
      <c r="AO440" s="24">
        <v>0.241227</v>
      </c>
      <c r="AP440" s="24">
        <v>66.6614</v>
      </c>
      <c r="AQ440" s="24">
        <v>0.28559000000000001</v>
      </c>
      <c r="AR440" s="24">
        <v>66.676299999999998</v>
      </c>
      <c r="AS440" s="24">
        <v>0.28559000000000001</v>
      </c>
    </row>
    <row r="441" spans="1:45">
      <c r="A441" s="15" t="s">
        <v>1110</v>
      </c>
      <c r="B441" s="33" t="s">
        <v>1099</v>
      </c>
      <c r="C441" s="33" t="s">
        <v>1098</v>
      </c>
      <c r="D441" s="33" t="s">
        <v>297</v>
      </c>
      <c r="E441" s="33" t="s">
        <v>78</v>
      </c>
      <c r="F441" s="16" t="s">
        <v>1185</v>
      </c>
      <c r="G441" s="33" t="s">
        <v>17</v>
      </c>
      <c r="H441" s="32" t="s">
        <v>59</v>
      </c>
      <c r="I441" s="19" t="s">
        <v>19</v>
      </c>
      <c r="J441" s="30">
        <v>100</v>
      </c>
      <c r="K441" s="19">
        <v>40</v>
      </c>
      <c r="L441" s="19">
        <f>J441*K441</f>
        <v>4000</v>
      </c>
      <c r="M441" s="19" t="s">
        <v>20</v>
      </c>
      <c r="N441" s="18" t="s">
        <v>1013</v>
      </c>
      <c r="O441" s="33" t="s">
        <v>876</v>
      </c>
      <c r="P441" s="19" t="s">
        <v>1195</v>
      </c>
      <c r="Q441" s="33" t="s">
        <v>1196</v>
      </c>
      <c r="R441" s="33">
        <v>8</v>
      </c>
      <c r="S441" s="19" t="s">
        <v>37</v>
      </c>
      <c r="T441" s="19">
        <v>4</v>
      </c>
      <c r="U441" s="19" t="s">
        <v>69</v>
      </c>
      <c r="V441" s="31">
        <f>LEN(U441)</f>
        <v>9</v>
      </c>
      <c r="W441" s="19" t="s">
        <v>1197</v>
      </c>
      <c r="X441" s="20">
        <v>2123690</v>
      </c>
      <c r="Y441" s="18">
        <f>(X441-AA441)</f>
        <v>7976</v>
      </c>
      <c r="Z441" s="21">
        <f>Y441*100/X441</f>
        <v>0.37557270599757969</v>
      </c>
      <c r="AA441" s="22">
        <v>2115714</v>
      </c>
      <c r="AB441" s="22">
        <v>2094724</v>
      </c>
      <c r="AC441" s="23">
        <f>(AB441*100)/AA441</f>
        <v>99.007899933544891</v>
      </c>
      <c r="AD441" s="22">
        <v>1964283</v>
      </c>
      <c r="AE441" s="24">
        <v>0.93772878909099999</v>
      </c>
      <c r="AF441" s="24">
        <v>0.14378722564900001</v>
      </c>
      <c r="AG441" s="22">
        <v>1934772</v>
      </c>
      <c r="AH441" s="24">
        <v>0.92364053689199999</v>
      </c>
      <c r="AI441" s="24">
        <v>2.3672025024700001</v>
      </c>
      <c r="AJ441" s="25" t="s">
        <v>1326</v>
      </c>
      <c r="AK441" s="24">
        <v>69.117000000000004</v>
      </c>
      <c r="AL441" s="24">
        <v>0.17058400000000001</v>
      </c>
      <c r="AM441" s="26">
        <v>0.23948700000000001</v>
      </c>
      <c r="AN441" s="24">
        <v>68.274199999999993</v>
      </c>
      <c r="AO441" s="24">
        <v>0.188528</v>
      </c>
      <c r="AP441" s="24">
        <v>72.303700000000006</v>
      </c>
      <c r="AQ441" s="24">
        <v>0.23718500000000001</v>
      </c>
      <c r="AR441" s="24">
        <v>72.322199999999995</v>
      </c>
      <c r="AS441" s="24">
        <v>0.23718500000000001</v>
      </c>
    </row>
    <row r="442" spans="1:45">
      <c r="A442" s="15" t="s">
        <v>1111</v>
      </c>
      <c r="B442" s="33" t="s">
        <v>1099</v>
      </c>
      <c r="C442" s="33" t="s">
        <v>1098</v>
      </c>
      <c r="D442" s="33" t="s">
        <v>297</v>
      </c>
      <c r="E442" s="33" t="s">
        <v>78</v>
      </c>
      <c r="F442" s="16" t="s">
        <v>1185</v>
      </c>
      <c r="G442" s="33" t="s">
        <v>17</v>
      </c>
      <c r="H442" s="32" t="s">
        <v>59</v>
      </c>
      <c r="I442" s="19" t="s">
        <v>19</v>
      </c>
      <c r="J442" s="30">
        <v>100</v>
      </c>
      <c r="K442" s="19">
        <v>40</v>
      </c>
      <c r="L442" s="19">
        <f>J442*K442</f>
        <v>4000</v>
      </c>
      <c r="M442" s="19" t="s">
        <v>20</v>
      </c>
      <c r="N442" s="18" t="s">
        <v>1014</v>
      </c>
      <c r="O442" s="33" t="s">
        <v>876</v>
      </c>
      <c r="P442" s="19" t="s">
        <v>1195</v>
      </c>
      <c r="Q442" s="33" t="s">
        <v>1196</v>
      </c>
      <c r="R442" s="33">
        <v>8</v>
      </c>
      <c r="S442" s="19" t="s">
        <v>40</v>
      </c>
      <c r="T442" s="19">
        <v>5</v>
      </c>
      <c r="U442" s="19" t="s">
        <v>122</v>
      </c>
      <c r="V442" s="31">
        <f>LEN(U442)</f>
        <v>5</v>
      </c>
      <c r="W442" s="19" t="s">
        <v>1197</v>
      </c>
      <c r="X442" s="20">
        <v>1295579</v>
      </c>
      <c r="Y442" s="18">
        <f>(X442-AA442)</f>
        <v>1329</v>
      </c>
      <c r="Z442" s="21">
        <f>Y442*100/X442</f>
        <v>0.10257961884223193</v>
      </c>
      <c r="AA442" s="22">
        <v>1294250</v>
      </c>
      <c r="AB442" s="22">
        <v>1286607</v>
      </c>
      <c r="AC442" s="23">
        <f>(AB442*100)/AA442</f>
        <v>99.409464941085574</v>
      </c>
      <c r="AD442" s="22">
        <v>1219340</v>
      </c>
      <c r="AE442" s="24">
        <v>0.947717523688</v>
      </c>
      <c r="AF442" s="24">
        <v>9.1506355016400004E-2</v>
      </c>
      <c r="AG442" s="22">
        <v>1202886</v>
      </c>
      <c r="AH442" s="24">
        <v>0.93492884773700002</v>
      </c>
      <c r="AI442" s="24">
        <v>1.5085821338800001</v>
      </c>
      <c r="AJ442" s="25" t="s">
        <v>1326</v>
      </c>
      <c r="AK442" s="24">
        <v>41.237200000000001</v>
      </c>
      <c r="AL442" s="24">
        <v>0.15262800000000001</v>
      </c>
      <c r="AM442" s="26">
        <v>0.226405</v>
      </c>
      <c r="AN442" s="24">
        <v>40.7622</v>
      </c>
      <c r="AO442" s="24">
        <v>0.15532399999999999</v>
      </c>
      <c r="AP442" s="24">
        <v>43.232799999999997</v>
      </c>
      <c r="AQ442" s="24">
        <v>0.23234399999999999</v>
      </c>
      <c r="AR442" s="24">
        <v>43.2361</v>
      </c>
      <c r="AS442" s="24">
        <v>0.23718500000000001</v>
      </c>
    </row>
    <row r="443" spans="1:45">
      <c r="A443" s="28" t="s">
        <v>1117</v>
      </c>
      <c r="B443" s="19" t="s">
        <v>1084</v>
      </c>
      <c r="C443" s="16" t="s">
        <v>1085</v>
      </c>
      <c r="D443" s="33" t="s">
        <v>869</v>
      </c>
      <c r="E443" s="33" t="s">
        <v>16</v>
      </c>
      <c r="F443" s="16" t="s">
        <v>1190</v>
      </c>
      <c r="G443" s="19" t="s">
        <v>1241</v>
      </c>
      <c r="H443" s="32" t="s">
        <v>18</v>
      </c>
      <c r="I443" s="19" t="s">
        <v>1240</v>
      </c>
      <c r="J443" s="30">
        <v>100</v>
      </c>
      <c r="K443" s="19">
        <v>40</v>
      </c>
      <c r="L443" s="19">
        <f>J443*K443</f>
        <v>4000</v>
      </c>
      <c r="M443" s="19" t="s">
        <v>20</v>
      </c>
      <c r="N443" s="18" t="s">
        <v>1035</v>
      </c>
      <c r="O443" s="33" t="s">
        <v>876</v>
      </c>
      <c r="P443" s="19" t="s">
        <v>1195</v>
      </c>
      <c r="Q443" s="33" t="s">
        <v>1196</v>
      </c>
      <c r="R443" s="33">
        <v>8</v>
      </c>
      <c r="S443" s="19" t="s">
        <v>31</v>
      </c>
      <c r="T443" s="19">
        <v>9</v>
      </c>
      <c r="U443" s="19" t="s">
        <v>62</v>
      </c>
      <c r="V443" s="31">
        <f>LEN(U443)</f>
        <v>10</v>
      </c>
      <c r="W443" s="19" t="s">
        <v>1197</v>
      </c>
      <c r="X443" s="20">
        <v>3167766</v>
      </c>
      <c r="Y443" s="18">
        <f>(X443-AA443)</f>
        <v>10312</v>
      </c>
      <c r="Z443" s="21">
        <f>Y443*100/X443</f>
        <v>0.32552909526776913</v>
      </c>
      <c r="AA443" s="22">
        <v>3157454</v>
      </c>
      <c r="AB443" s="22">
        <v>3127030</v>
      </c>
      <c r="AC443" s="23">
        <f>(AB443*100)/AA443</f>
        <v>99.036438852315825</v>
      </c>
      <c r="AD443" s="22">
        <v>2993030</v>
      </c>
      <c r="AE443" s="24">
        <v>0.95714783676500004</v>
      </c>
      <c r="AF443" s="24">
        <v>0.21990572905700001</v>
      </c>
      <c r="AG443" s="22">
        <v>2958816</v>
      </c>
      <c r="AH443" s="24">
        <v>0.94620646428099997</v>
      </c>
      <c r="AI443" s="24">
        <v>3.6328770382300002</v>
      </c>
      <c r="AJ443" s="25" t="s">
        <v>1326</v>
      </c>
      <c r="AK443" s="24">
        <v>101.729</v>
      </c>
      <c r="AL443" s="24">
        <v>0.161443</v>
      </c>
      <c r="AM443" s="26">
        <v>0.26042300000000002</v>
      </c>
      <c r="AN443" s="24">
        <v>100.54900000000001</v>
      </c>
      <c r="AO443" s="24">
        <v>0.20738899999999999</v>
      </c>
      <c r="AP443" s="24">
        <v>106.235</v>
      </c>
      <c r="AQ443" s="24">
        <v>0.13553399999999999</v>
      </c>
      <c r="AR443" s="24">
        <v>106.256</v>
      </c>
      <c r="AS443" s="24">
        <v>0.13553399999999999</v>
      </c>
    </row>
    <row r="444" spans="1:45">
      <c r="A444" s="28" t="s">
        <v>1118</v>
      </c>
      <c r="B444" s="19" t="s">
        <v>1084</v>
      </c>
      <c r="C444" s="16" t="s">
        <v>1085</v>
      </c>
      <c r="D444" s="33" t="s">
        <v>869</v>
      </c>
      <c r="E444" s="33" t="s">
        <v>16</v>
      </c>
      <c r="F444" s="16" t="s">
        <v>1190</v>
      </c>
      <c r="G444" s="19" t="s">
        <v>1241</v>
      </c>
      <c r="H444" s="32" t="s">
        <v>18</v>
      </c>
      <c r="I444" s="19" t="s">
        <v>1240</v>
      </c>
      <c r="J444" s="30">
        <v>100</v>
      </c>
      <c r="K444" s="19">
        <v>40</v>
      </c>
      <c r="L444" s="19">
        <f>J444*K444</f>
        <v>4000</v>
      </c>
      <c r="M444" s="19" t="s">
        <v>20</v>
      </c>
      <c r="N444" s="18" t="s">
        <v>1036</v>
      </c>
      <c r="O444" s="33" t="s">
        <v>876</v>
      </c>
      <c r="P444" s="19" t="s">
        <v>1195</v>
      </c>
      <c r="Q444" s="33" t="s">
        <v>1196</v>
      </c>
      <c r="R444" s="33">
        <v>8</v>
      </c>
      <c r="S444" s="19" t="s">
        <v>34</v>
      </c>
      <c r="T444" s="19">
        <v>9</v>
      </c>
      <c r="U444" s="19" t="s">
        <v>132</v>
      </c>
      <c r="V444" s="31">
        <f>LEN(U444)</f>
        <v>6</v>
      </c>
      <c r="W444" s="19" t="s">
        <v>1197</v>
      </c>
      <c r="X444" s="20">
        <v>2711864</v>
      </c>
      <c r="Y444" s="18">
        <f>(X444-AA444)</f>
        <v>10038</v>
      </c>
      <c r="Z444" s="21">
        <f>Y444*100/X444</f>
        <v>0.37015130552269582</v>
      </c>
      <c r="AA444" s="22">
        <v>2701826</v>
      </c>
      <c r="AB444" s="22">
        <v>2672272</v>
      </c>
      <c r="AC444" s="23">
        <f>(AB444*100)/AA444</f>
        <v>98.906147176020951</v>
      </c>
      <c r="AD444" s="22">
        <v>2561037</v>
      </c>
      <c r="AE444" s="24">
        <v>0.95837437206999998</v>
      </c>
      <c r="AF444" s="24">
        <v>0.18845370460999999</v>
      </c>
      <c r="AG444" s="22">
        <v>2530974</v>
      </c>
      <c r="AH444" s="24">
        <v>0.94712439452300001</v>
      </c>
      <c r="AI444" s="24">
        <v>3.11267339706</v>
      </c>
      <c r="AJ444" s="25" t="s">
        <v>1326</v>
      </c>
      <c r="AK444" s="24">
        <v>88.007800000000003</v>
      </c>
      <c r="AL444" s="24">
        <v>0.23669499999999999</v>
      </c>
      <c r="AM444" s="26">
        <v>0.25726300000000002</v>
      </c>
      <c r="AN444" s="24">
        <v>87.002499999999998</v>
      </c>
      <c r="AO444" s="24">
        <v>0.24590300000000001</v>
      </c>
      <c r="AP444" s="24">
        <v>91.567300000000003</v>
      </c>
      <c r="AQ444" s="24">
        <v>0.222663</v>
      </c>
      <c r="AR444" s="24">
        <v>91.5745</v>
      </c>
      <c r="AS444" s="24">
        <v>0.222663</v>
      </c>
    </row>
    <row r="445" spans="1:45">
      <c r="A445" s="28" t="s">
        <v>1119</v>
      </c>
      <c r="B445" s="19" t="s">
        <v>1084</v>
      </c>
      <c r="C445" s="16" t="s">
        <v>1085</v>
      </c>
      <c r="D445" s="33" t="s">
        <v>869</v>
      </c>
      <c r="E445" s="33" t="s">
        <v>16</v>
      </c>
      <c r="F445" s="16" t="s">
        <v>1190</v>
      </c>
      <c r="G445" s="19" t="s">
        <v>1241</v>
      </c>
      <c r="H445" s="32" t="s">
        <v>18</v>
      </c>
      <c r="I445" s="19" t="s">
        <v>1240</v>
      </c>
      <c r="J445" s="30">
        <v>100</v>
      </c>
      <c r="K445" s="19">
        <v>40</v>
      </c>
      <c r="L445" s="19">
        <f>J445*K445</f>
        <v>4000</v>
      </c>
      <c r="M445" s="19" t="s">
        <v>20</v>
      </c>
      <c r="N445" s="18" t="s">
        <v>1037</v>
      </c>
      <c r="O445" s="33" t="s">
        <v>876</v>
      </c>
      <c r="P445" s="19" t="s">
        <v>1195</v>
      </c>
      <c r="Q445" s="33" t="s">
        <v>1196</v>
      </c>
      <c r="R445" s="33">
        <v>8</v>
      </c>
      <c r="S445" s="19" t="s">
        <v>37</v>
      </c>
      <c r="T445" s="19">
        <v>9</v>
      </c>
      <c r="U445" s="19" t="s">
        <v>127</v>
      </c>
      <c r="V445" s="31">
        <f>LEN(U445)</f>
        <v>5</v>
      </c>
      <c r="W445" s="19" t="s">
        <v>1197</v>
      </c>
      <c r="X445" s="20">
        <v>2093867</v>
      </c>
      <c r="Y445" s="18">
        <f>(X445-AA445)</f>
        <v>3847</v>
      </c>
      <c r="Z445" s="21">
        <f>Y445*100/X445</f>
        <v>0.18372704665578091</v>
      </c>
      <c r="AA445" s="22">
        <v>2090020</v>
      </c>
      <c r="AB445" s="22">
        <v>2065132</v>
      </c>
      <c r="AC445" s="23">
        <f>(AB445*100)/AA445</f>
        <v>98.809197998105276</v>
      </c>
      <c r="AD445" s="22">
        <v>1947165</v>
      </c>
      <c r="AE445" s="24">
        <v>0.94287677494699995</v>
      </c>
      <c r="AF445" s="24">
        <v>0.143218084567</v>
      </c>
      <c r="AG445" s="22">
        <v>1922338</v>
      </c>
      <c r="AH445" s="24">
        <v>0.93085478313299996</v>
      </c>
      <c r="AI445" s="24">
        <v>2.3627604870800001</v>
      </c>
      <c r="AJ445" s="25" t="s">
        <v>1326</v>
      </c>
      <c r="AK445" s="24">
        <v>65.387600000000006</v>
      </c>
      <c r="AL445" s="24">
        <v>0.31717200000000001</v>
      </c>
      <c r="AM445" s="26">
        <v>0.237789</v>
      </c>
      <c r="AN445" s="24">
        <v>64.631699999999995</v>
      </c>
      <c r="AO445" s="24">
        <v>0.34107799999999999</v>
      </c>
      <c r="AP445" s="24">
        <v>68.543000000000006</v>
      </c>
      <c r="AQ445" s="24">
        <v>0.338835</v>
      </c>
      <c r="AR445" s="24">
        <v>68.546300000000002</v>
      </c>
      <c r="AS445" s="24">
        <v>0.34367599999999998</v>
      </c>
    </row>
    <row r="446" spans="1:45">
      <c r="A446" s="28" t="s">
        <v>1120</v>
      </c>
      <c r="B446" s="19" t="s">
        <v>1084</v>
      </c>
      <c r="C446" s="16" t="s">
        <v>1085</v>
      </c>
      <c r="D446" s="33" t="s">
        <v>869</v>
      </c>
      <c r="E446" s="33" t="s">
        <v>16</v>
      </c>
      <c r="F446" s="16" t="s">
        <v>1190</v>
      </c>
      <c r="G446" s="19" t="s">
        <v>1241</v>
      </c>
      <c r="H446" s="32" t="s">
        <v>18</v>
      </c>
      <c r="I446" s="19" t="s">
        <v>1240</v>
      </c>
      <c r="J446" s="30">
        <v>100</v>
      </c>
      <c r="K446" s="19">
        <v>40</v>
      </c>
      <c r="L446" s="19">
        <f>J446*K446</f>
        <v>4000</v>
      </c>
      <c r="M446" s="19" t="s">
        <v>20</v>
      </c>
      <c r="N446" s="18" t="s">
        <v>980</v>
      </c>
      <c r="O446" s="33" t="s">
        <v>876</v>
      </c>
      <c r="P446" s="19" t="s">
        <v>1195</v>
      </c>
      <c r="Q446" s="33" t="s">
        <v>1196</v>
      </c>
      <c r="R446" s="33">
        <v>8</v>
      </c>
      <c r="S446" s="19" t="s">
        <v>40</v>
      </c>
      <c r="T446" s="19">
        <v>10</v>
      </c>
      <c r="U446" s="19" t="s">
        <v>72</v>
      </c>
      <c r="V446" s="31">
        <f>LEN(U446)</f>
        <v>9</v>
      </c>
      <c r="W446" s="19" t="s">
        <v>1197</v>
      </c>
      <c r="X446" s="20">
        <v>3482405</v>
      </c>
      <c r="Y446" s="18">
        <f>(X446-AA446)</f>
        <v>13459</v>
      </c>
      <c r="Z446" s="21">
        <f>Y446*100/X446</f>
        <v>0.3864857763528366</v>
      </c>
      <c r="AA446" s="22">
        <v>3468946</v>
      </c>
      <c r="AB446" s="22">
        <v>3426169</v>
      </c>
      <c r="AC446" s="23">
        <f>(AB446*100)/AA446</f>
        <v>98.766858867217877</v>
      </c>
      <c r="AD446" s="22">
        <v>3300074</v>
      </c>
      <c r="AE446" s="24">
        <v>0.96319650315000005</v>
      </c>
      <c r="AF446" s="24">
        <v>0.24275872271500001</v>
      </c>
      <c r="AG446" s="22">
        <v>3267152</v>
      </c>
      <c r="AH446" s="24">
        <v>0.95358752005500003</v>
      </c>
      <c r="AI446" s="24">
        <v>4.0180290587499998</v>
      </c>
      <c r="AJ446" s="25" t="s">
        <v>1326</v>
      </c>
      <c r="AK446" s="24">
        <v>112.22499999999999</v>
      </c>
      <c r="AL446" s="24">
        <v>0.18870300000000001</v>
      </c>
      <c r="AM446" s="26">
        <v>0.257411</v>
      </c>
      <c r="AN446" s="24">
        <v>110.96</v>
      </c>
      <c r="AO446" s="24">
        <v>0.19772100000000001</v>
      </c>
      <c r="AP446" s="24">
        <v>117.26600000000001</v>
      </c>
      <c r="AQ446" s="24">
        <v>0.15973699999999999</v>
      </c>
      <c r="AR446" s="24">
        <v>117.252</v>
      </c>
      <c r="AS446" s="24">
        <v>0.16941800000000001</v>
      </c>
    </row>
    <row r="447" spans="1:45">
      <c r="A447" s="28" t="s">
        <v>1126</v>
      </c>
      <c r="B447" s="19" t="s">
        <v>1084</v>
      </c>
      <c r="C447" s="16" t="s">
        <v>1085</v>
      </c>
      <c r="D447" s="33" t="s">
        <v>869</v>
      </c>
      <c r="E447" s="33" t="s">
        <v>16</v>
      </c>
      <c r="F447" s="16" t="s">
        <v>1190</v>
      </c>
      <c r="G447" s="19" t="s">
        <v>1241</v>
      </c>
      <c r="H447" s="32" t="s">
        <v>18</v>
      </c>
      <c r="I447" s="19" t="s">
        <v>1240</v>
      </c>
      <c r="J447" s="30">
        <v>100</v>
      </c>
      <c r="K447" s="19">
        <v>40</v>
      </c>
      <c r="L447" s="19">
        <f>J447*K447</f>
        <v>4000</v>
      </c>
      <c r="M447" s="19" t="s">
        <v>20</v>
      </c>
      <c r="N447" s="18" t="s">
        <v>981</v>
      </c>
      <c r="O447" s="33" t="s">
        <v>876</v>
      </c>
      <c r="P447" s="19" t="s">
        <v>1195</v>
      </c>
      <c r="Q447" s="33" t="s">
        <v>1196</v>
      </c>
      <c r="R447" s="33">
        <v>8</v>
      </c>
      <c r="S447" s="19" t="s">
        <v>43</v>
      </c>
      <c r="T447" s="19">
        <v>10</v>
      </c>
      <c r="U447" s="19" t="s">
        <v>73</v>
      </c>
      <c r="V447" s="31">
        <f>LEN(U447)</f>
        <v>5</v>
      </c>
      <c r="W447" s="19" t="s">
        <v>1197</v>
      </c>
      <c r="X447" s="20">
        <v>3289950</v>
      </c>
      <c r="Y447" s="18">
        <f>(X447-AA447)</f>
        <v>10106</v>
      </c>
      <c r="Z447" s="21">
        <f>Y447*100/X447</f>
        <v>0.30717792063709176</v>
      </c>
      <c r="AA447" s="22">
        <v>3279844</v>
      </c>
      <c r="AB447" s="22">
        <v>3249276</v>
      </c>
      <c r="AC447" s="23">
        <f>(AB447*100)/AA447</f>
        <v>99.068004453870373</v>
      </c>
      <c r="AD447" s="22">
        <v>3074926</v>
      </c>
      <c r="AE447" s="24">
        <v>0.94634189277900005</v>
      </c>
      <c r="AF447" s="24">
        <v>0.22694961412299999</v>
      </c>
      <c r="AG447" s="22">
        <v>3035392</v>
      </c>
      <c r="AH447" s="24">
        <v>0.93417487464899995</v>
      </c>
      <c r="AI447" s="24">
        <v>3.7426177225099999</v>
      </c>
      <c r="AJ447" s="25" t="s">
        <v>1326</v>
      </c>
      <c r="AK447" s="24">
        <v>104.27200000000001</v>
      </c>
      <c r="AL447" s="24">
        <v>0.29782799999999998</v>
      </c>
      <c r="AM447" s="26">
        <v>0.247525</v>
      </c>
      <c r="AN447" s="24">
        <v>103.029</v>
      </c>
      <c r="AO447" s="24">
        <v>0.30589300000000003</v>
      </c>
      <c r="AP447" s="24">
        <v>109.373</v>
      </c>
      <c r="AQ447" s="24">
        <v>0.25170599999999999</v>
      </c>
      <c r="AR447" s="24">
        <v>109.36799999999999</v>
      </c>
      <c r="AS447" s="24">
        <v>0.25654700000000003</v>
      </c>
    </row>
    <row r="448" spans="1:45">
      <c r="A448" s="28" t="s">
        <v>1125</v>
      </c>
      <c r="B448" s="19" t="s">
        <v>1084</v>
      </c>
      <c r="C448" s="16" t="s">
        <v>1085</v>
      </c>
      <c r="D448" s="33" t="s">
        <v>869</v>
      </c>
      <c r="E448" s="33" t="s">
        <v>16</v>
      </c>
      <c r="F448" s="16" t="s">
        <v>1190</v>
      </c>
      <c r="G448" s="19" t="s">
        <v>1241</v>
      </c>
      <c r="H448" s="32" t="s">
        <v>18</v>
      </c>
      <c r="I448" s="19" t="s">
        <v>1240</v>
      </c>
      <c r="J448" s="30">
        <v>100</v>
      </c>
      <c r="K448" s="19">
        <v>40</v>
      </c>
      <c r="L448" s="19">
        <f>J448*K448</f>
        <v>4000</v>
      </c>
      <c r="M448" s="19" t="s">
        <v>20</v>
      </c>
      <c r="N448" s="18" t="s">
        <v>982</v>
      </c>
      <c r="O448" s="33" t="s">
        <v>876</v>
      </c>
      <c r="P448" s="19" t="s">
        <v>1195</v>
      </c>
      <c r="Q448" s="33" t="s">
        <v>1196</v>
      </c>
      <c r="R448" s="33">
        <v>8</v>
      </c>
      <c r="S448" s="19" t="s">
        <v>46</v>
      </c>
      <c r="T448" s="19">
        <v>10</v>
      </c>
      <c r="U448" s="19" t="s">
        <v>114</v>
      </c>
      <c r="V448" s="31">
        <f>LEN(U448)</f>
        <v>5</v>
      </c>
      <c r="W448" s="19" t="s">
        <v>1197</v>
      </c>
      <c r="X448" s="20">
        <v>2476151</v>
      </c>
      <c r="Y448" s="18">
        <f>(X448-AA448)</f>
        <v>5271</v>
      </c>
      <c r="Z448" s="21">
        <f>Y448*100/X448</f>
        <v>0.21287070134252717</v>
      </c>
      <c r="AA448" s="22">
        <v>2470880</v>
      </c>
      <c r="AB448" s="22">
        <v>2444159</v>
      </c>
      <c r="AC448" s="23">
        <f>(AB448*100)/AA448</f>
        <v>98.918563426795316</v>
      </c>
      <c r="AD448" s="22">
        <v>2300418</v>
      </c>
      <c r="AE448" s="24">
        <v>0.94118999623199995</v>
      </c>
      <c r="AF448" s="24">
        <v>0.16970012579300001</v>
      </c>
      <c r="AG448" s="22">
        <v>2267594</v>
      </c>
      <c r="AH448" s="24">
        <v>0.92776042802500003</v>
      </c>
      <c r="AI448" s="24">
        <v>2.7947155019999999</v>
      </c>
      <c r="AJ448" s="25" t="s">
        <v>1326</v>
      </c>
      <c r="AK448" s="24">
        <v>77.284000000000006</v>
      </c>
      <c r="AL448" s="24">
        <v>0.21857599999999999</v>
      </c>
      <c r="AM448" s="26">
        <v>0.24766199999999999</v>
      </c>
      <c r="AN448" s="24">
        <v>76.375</v>
      </c>
      <c r="AO448" s="24">
        <v>0.230291</v>
      </c>
      <c r="AP448" s="24">
        <v>81.046700000000001</v>
      </c>
      <c r="AQ448" s="24">
        <v>0.29527100000000001</v>
      </c>
      <c r="AR448" s="24">
        <v>81.046999999999997</v>
      </c>
      <c r="AS448" s="24">
        <v>0.30011100000000002</v>
      </c>
    </row>
    <row r="449" spans="1:45">
      <c r="A449" s="28" t="s">
        <v>1124</v>
      </c>
      <c r="B449" s="19" t="s">
        <v>1084</v>
      </c>
      <c r="C449" s="16" t="s">
        <v>1085</v>
      </c>
      <c r="D449" s="33" t="s">
        <v>869</v>
      </c>
      <c r="E449" s="33" t="s">
        <v>16</v>
      </c>
      <c r="F449" s="16" t="s">
        <v>1190</v>
      </c>
      <c r="G449" s="19" t="s">
        <v>1241</v>
      </c>
      <c r="H449" s="32" t="s">
        <v>18</v>
      </c>
      <c r="I449" s="19" t="s">
        <v>1240</v>
      </c>
      <c r="J449" s="30">
        <v>100</v>
      </c>
      <c r="K449" s="19">
        <v>40</v>
      </c>
      <c r="L449" s="19">
        <f>J449*K449</f>
        <v>4000</v>
      </c>
      <c r="M449" s="19" t="s">
        <v>20</v>
      </c>
      <c r="N449" s="18" t="s">
        <v>983</v>
      </c>
      <c r="O449" s="33" t="s">
        <v>876</v>
      </c>
      <c r="P449" s="19" t="s">
        <v>1195</v>
      </c>
      <c r="Q449" s="33" t="s">
        <v>1196</v>
      </c>
      <c r="R449" s="33">
        <v>8</v>
      </c>
      <c r="S449" s="19" t="s">
        <v>24</v>
      </c>
      <c r="T449" s="19">
        <v>10</v>
      </c>
      <c r="U449" s="19" t="s">
        <v>92</v>
      </c>
      <c r="V449" s="31">
        <f>LEN(U449)</f>
        <v>9</v>
      </c>
      <c r="W449" s="19" t="s">
        <v>1197</v>
      </c>
      <c r="X449" s="20">
        <v>3073480</v>
      </c>
      <c r="Y449" s="18">
        <f>(X449-AA449)</f>
        <v>11665</v>
      </c>
      <c r="Z449" s="21">
        <f>Y449*100/X449</f>
        <v>0.37953720212918257</v>
      </c>
      <c r="AA449" s="22">
        <v>3061815</v>
      </c>
      <c r="AB449" s="22">
        <v>3029840</v>
      </c>
      <c r="AC449" s="23">
        <f>(AB449*100)/AA449</f>
        <v>98.955684781738938</v>
      </c>
      <c r="AD449" s="22">
        <v>2902975</v>
      </c>
      <c r="AE449" s="24">
        <v>0.95812815198199996</v>
      </c>
      <c r="AF449" s="24">
        <v>0.21350072035500001</v>
      </c>
      <c r="AG449" s="22">
        <v>2873338</v>
      </c>
      <c r="AH449" s="24">
        <v>0.94834644733700002</v>
      </c>
      <c r="AI449" s="24">
        <v>3.5312850842399999</v>
      </c>
      <c r="AJ449" s="25" t="s">
        <v>1326</v>
      </c>
      <c r="AK449" s="24">
        <v>100.494</v>
      </c>
      <c r="AL449" s="24">
        <v>0.26485399999999998</v>
      </c>
      <c r="AM449" s="26">
        <v>0.24398800000000001</v>
      </c>
      <c r="AN449" s="24">
        <v>99.313299999999998</v>
      </c>
      <c r="AO449" s="24">
        <v>0.27403499999999997</v>
      </c>
      <c r="AP449" s="24">
        <v>105.569</v>
      </c>
      <c r="AQ449" s="24">
        <v>0.28074900000000003</v>
      </c>
      <c r="AR449" s="24">
        <v>105.55800000000001</v>
      </c>
      <c r="AS449" s="24">
        <v>0.30011100000000002</v>
      </c>
    </row>
    <row r="450" spans="1:45">
      <c r="A450" s="28" t="s">
        <v>1123</v>
      </c>
      <c r="B450" s="19" t="s">
        <v>1084</v>
      </c>
      <c r="C450" s="16" t="s">
        <v>1085</v>
      </c>
      <c r="D450" s="33" t="s">
        <v>869</v>
      </c>
      <c r="E450" s="33" t="s">
        <v>16</v>
      </c>
      <c r="F450" s="16" t="s">
        <v>1190</v>
      </c>
      <c r="G450" s="19" t="s">
        <v>1241</v>
      </c>
      <c r="H450" s="32" t="s">
        <v>18</v>
      </c>
      <c r="I450" s="19" t="s">
        <v>1240</v>
      </c>
      <c r="J450" s="30">
        <v>100</v>
      </c>
      <c r="K450" s="19">
        <v>40</v>
      </c>
      <c r="L450" s="19">
        <f>J450*K450</f>
        <v>4000</v>
      </c>
      <c r="M450" s="19" t="s">
        <v>20</v>
      </c>
      <c r="N450" s="18" t="s">
        <v>984</v>
      </c>
      <c r="O450" s="33" t="s">
        <v>876</v>
      </c>
      <c r="P450" s="19" t="s">
        <v>1195</v>
      </c>
      <c r="Q450" s="33" t="s">
        <v>1196</v>
      </c>
      <c r="R450" s="33">
        <v>8</v>
      </c>
      <c r="S450" s="19" t="s">
        <v>28</v>
      </c>
      <c r="T450" s="19">
        <v>10</v>
      </c>
      <c r="U450" s="19" t="s">
        <v>60</v>
      </c>
      <c r="V450" s="31">
        <f>LEN(U450)</f>
        <v>5</v>
      </c>
      <c r="W450" s="19" t="s">
        <v>1197</v>
      </c>
      <c r="X450" s="20">
        <v>3785865</v>
      </c>
      <c r="Y450" s="18">
        <f>(X450-AA450)</f>
        <v>12565</v>
      </c>
      <c r="Z450" s="21">
        <f>Y450*100/X450</f>
        <v>0.33189244730068296</v>
      </c>
      <c r="AA450" s="22">
        <v>3773300</v>
      </c>
      <c r="AB450" s="22">
        <v>3736768</v>
      </c>
      <c r="AC450" s="23">
        <f>(AB450*100)/AA450</f>
        <v>99.031828903082186</v>
      </c>
      <c r="AD450" s="22">
        <v>3565812</v>
      </c>
      <c r="AE450" s="24">
        <v>0.95425030400599997</v>
      </c>
      <c r="AF450" s="24">
        <v>0.26279328186299999</v>
      </c>
      <c r="AG450" s="22">
        <v>3521976</v>
      </c>
      <c r="AH450" s="24">
        <v>0.94251931080499995</v>
      </c>
      <c r="AI450" s="24">
        <v>4.3367308496100003</v>
      </c>
      <c r="AJ450" s="25" t="s">
        <v>1326</v>
      </c>
      <c r="AK450" s="24">
        <v>119.967</v>
      </c>
      <c r="AL450" s="24">
        <v>0.31505</v>
      </c>
      <c r="AM450" s="26">
        <v>0.24215200000000001</v>
      </c>
      <c r="AN450" s="24">
        <v>118.60899999999999</v>
      </c>
      <c r="AO450" s="24">
        <v>0.35716500000000001</v>
      </c>
      <c r="AP450" s="24">
        <v>125.101</v>
      </c>
      <c r="AQ450" s="24">
        <v>0.27106799999999998</v>
      </c>
      <c r="AR450" s="24">
        <v>125.09399999999999</v>
      </c>
      <c r="AS450" s="24">
        <v>0.27590900000000002</v>
      </c>
    </row>
    <row r="451" spans="1:45">
      <c r="A451" s="28" t="s">
        <v>1122</v>
      </c>
      <c r="B451" s="19" t="s">
        <v>1084</v>
      </c>
      <c r="C451" s="16" t="s">
        <v>1085</v>
      </c>
      <c r="D451" s="33" t="s">
        <v>869</v>
      </c>
      <c r="E451" s="33" t="s">
        <v>16</v>
      </c>
      <c r="F451" s="16" t="s">
        <v>1190</v>
      </c>
      <c r="G451" s="19" t="s">
        <v>1241</v>
      </c>
      <c r="H451" s="32" t="s">
        <v>18</v>
      </c>
      <c r="I451" s="19" t="s">
        <v>1240</v>
      </c>
      <c r="J451" s="30">
        <v>100</v>
      </c>
      <c r="K451" s="19">
        <v>40</v>
      </c>
      <c r="L451" s="19">
        <f>J451*K451</f>
        <v>4000</v>
      </c>
      <c r="M451" s="19" t="s">
        <v>20</v>
      </c>
      <c r="N451" s="18" t="s">
        <v>985</v>
      </c>
      <c r="O451" s="33" t="s">
        <v>876</v>
      </c>
      <c r="P451" s="19" t="s">
        <v>1195</v>
      </c>
      <c r="Q451" s="33" t="s">
        <v>1196</v>
      </c>
      <c r="R451" s="33">
        <v>8</v>
      </c>
      <c r="S451" s="19" t="s">
        <v>31</v>
      </c>
      <c r="T451" s="19">
        <v>10</v>
      </c>
      <c r="U451" s="19" t="s">
        <v>112</v>
      </c>
      <c r="V451" s="31">
        <f>LEN(U451)</f>
        <v>10</v>
      </c>
      <c r="W451" s="19" t="s">
        <v>1197</v>
      </c>
      <c r="X451" s="20">
        <v>2605531</v>
      </c>
      <c r="Y451" s="18">
        <f>(X451-AA451)</f>
        <v>5199</v>
      </c>
      <c r="Z451" s="21">
        <f>Y451*100/X451</f>
        <v>0.19953706173520869</v>
      </c>
      <c r="AA451" s="22">
        <v>2600332</v>
      </c>
      <c r="AB451" s="22">
        <v>2563699</v>
      </c>
      <c r="AC451" s="23">
        <f>(AB451*100)/AA451</f>
        <v>98.591218352118119</v>
      </c>
      <c r="AD451" s="22">
        <v>2431253</v>
      </c>
      <c r="AE451" s="24">
        <v>0.94833792890699997</v>
      </c>
      <c r="AF451" s="24">
        <v>0.17694485444399999</v>
      </c>
      <c r="AG451" s="22">
        <v>2402781</v>
      </c>
      <c r="AH451" s="24">
        <v>0.93723210095999998</v>
      </c>
      <c r="AI451" s="24">
        <v>2.9215669418000001</v>
      </c>
      <c r="AJ451" s="25" t="s">
        <v>1326</v>
      </c>
      <c r="AK451" s="24">
        <v>82.131500000000003</v>
      </c>
      <c r="AL451" s="24">
        <v>0.23008400000000001</v>
      </c>
      <c r="AM451" s="26">
        <v>0.23669200000000001</v>
      </c>
      <c r="AN451" s="24">
        <v>81.135099999999994</v>
      </c>
      <c r="AO451" s="24">
        <v>0.253193</v>
      </c>
      <c r="AP451" s="24">
        <v>86.050799999999995</v>
      </c>
      <c r="AQ451" s="24">
        <v>0.30011100000000002</v>
      </c>
      <c r="AR451" s="24">
        <v>86.057199999999995</v>
      </c>
      <c r="AS451" s="24">
        <v>0.30011100000000002</v>
      </c>
    </row>
    <row r="452" spans="1:45">
      <c r="A452" s="28" t="s">
        <v>1121</v>
      </c>
      <c r="B452" s="19" t="s">
        <v>1084</v>
      </c>
      <c r="C452" s="16" t="s">
        <v>1085</v>
      </c>
      <c r="D452" s="33" t="s">
        <v>869</v>
      </c>
      <c r="E452" s="33" t="s">
        <v>16</v>
      </c>
      <c r="F452" s="16" t="s">
        <v>1190</v>
      </c>
      <c r="G452" s="19" t="s">
        <v>1241</v>
      </c>
      <c r="H452" s="32" t="s">
        <v>18</v>
      </c>
      <c r="I452" s="19" t="s">
        <v>1240</v>
      </c>
      <c r="J452" s="30">
        <v>100</v>
      </c>
      <c r="K452" s="19">
        <v>40</v>
      </c>
      <c r="L452" s="19">
        <f>J452*K452</f>
        <v>4000</v>
      </c>
      <c r="M452" s="19" t="s">
        <v>20</v>
      </c>
      <c r="N452" s="18" t="s">
        <v>986</v>
      </c>
      <c r="O452" s="33" t="s">
        <v>876</v>
      </c>
      <c r="P452" s="19" t="s">
        <v>1195</v>
      </c>
      <c r="Q452" s="33" t="s">
        <v>1196</v>
      </c>
      <c r="R452" s="33">
        <v>8</v>
      </c>
      <c r="S452" s="19" t="s">
        <v>34</v>
      </c>
      <c r="T452" s="19">
        <v>10</v>
      </c>
      <c r="U452" s="19" t="s">
        <v>162</v>
      </c>
      <c r="V452" s="31">
        <f>LEN(U452)</f>
        <v>10</v>
      </c>
      <c r="W452" s="19" t="s">
        <v>1197</v>
      </c>
      <c r="X452" s="20">
        <v>1499875</v>
      </c>
      <c r="Y452" s="18">
        <f>(X452-AA452)</f>
        <v>4126</v>
      </c>
      <c r="Z452" s="21">
        <f>Y452*100/X452</f>
        <v>0.27508959079923329</v>
      </c>
      <c r="AA452" s="22">
        <v>1495749</v>
      </c>
      <c r="AB452" s="22">
        <v>1474180</v>
      </c>
      <c r="AC452" s="23">
        <f>(AB452*100)/AA452</f>
        <v>98.557979981935475</v>
      </c>
      <c r="AD452" s="22">
        <v>1394876</v>
      </c>
      <c r="AE452" s="24">
        <v>0.94620466971499995</v>
      </c>
      <c r="AF452" s="24">
        <v>0.101644241491</v>
      </c>
      <c r="AG452" s="22">
        <v>1378344</v>
      </c>
      <c r="AH452" s="24">
        <v>0.93499029969199998</v>
      </c>
      <c r="AI452" s="24">
        <v>1.6787786168400001</v>
      </c>
      <c r="AJ452" s="25" t="s">
        <v>1326</v>
      </c>
      <c r="AK452" s="24">
        <v>48.424599999999998</v>
      </c>
      <c r="AL452" s="24">
        <v>0.31570300000000001</v>
      </c>
      <c r="AM452" s="26">
        <v>0.242617</v>
      </c>
      <c r="AN452" s="24">
        <v>47.843899999999998</v>
      </c>
      <c r="AO452" s="24">
        <v>0.32586300000000001</v>
      </c>
      <c r="AP452" s="24">
        <v>50.805999999999997</v>
      </c>
      <c r="AQ452" s="24">
        <v>0.30011100000000002</v>
      </c>
      <c r="AR452" s="24">
        <v>50.814999999999998</v>
      </c>
      <c r="AS452" s="24">
        <v>0.30011100000000002</v>
      </c>
    </row>
    <row r="453" spans="1:45">
      <c r="A453" s="28" t="s">
        <v>958</v>
      </c>
      <c r="B453" s="19" t="s">
        <v>854</v>
      </c>
      <c r="C453" s="16" t="s">
        <v>1370</v>
      </c>
      <c r="D453" s="19" t="s">
        <v>868</v>
      </c>
      <c r="E453" s="19" t="s">
        <v>78</v>
      </c>
      <c r="F453" s="16" t="s">
        <v>1180</v>
      </c>
      <c r="G453" s="31" t="s">
        <v>17</v>
      </c>
      <c r="H453" s="32" t="s">
        <v>18</v>
      </c>
      <c r="I453" s="19" t="s">
        <v>19</v>
      </c>
      <c r="J453" s="30">
        <v>130</v>
      </c>
      <c r="K453" s="19">
        <v>40</v>
      </c>
      <c r="L453" s="19">
        <f>J453*K453</f>
        <v>5200</v>
      </c>
      <c r="M453" s="19" t="s">
        <v>20</v>
      </c>
      <c r="N453" s="18" t="s">
        <v>797</v>
      </c>
      <c r="O453" s="19" t="s">
        <v>754</v>
      </c>
      <c r="P453" s="19" t="s">
        <v>878</v>
      </c>
      <c r="Q453" s="19" t="s">
        <v>752</v>
      </c>
      <c r="R453" s="19">
        <v>7</v>
      </c>
      <c r="S453" s="33" t="s">
        <v>24</v>
      </c>
      <c r="T453" s="33">
        <v>3</v>
      </c>
      <c r="U453" s="33" t="s">
        <v>236</v>
      </c>
      <c r="V453" s="31">
        <f>LEN(U453)</f>
        <v>8</v>
      </c>
      <c r="W453" s="19" t="s">
        <v>877</v>
      </c>
      <c r="X453" s="20">
        <v>1902974</v>
      </c>
      <c r="Y453" s="18">
        <f>(X453-AA453)</f>
        <v>3506</v>
      </c>
      <c r="Z453" s="21">
        <f>Y453*100/X453</f>
        <v>0.18423793493762922</v>
      </c>
      <c r="AA453" s="22">
        <v>1899468</v>
      </c>
      <c r="AB453" s="22">
        <v>1869009</v>
      </c>
      <c r="AC453" s="23">
        <f>(AB453*100)/AA453</f>
        <v>98.396445741649771</v>
      </c>
      <c r="AD453" s="22">
        <v>1789209</v>
      </c>
      <c r="AE453" s="24">
        <v>0.95730357638700003</v>
      </c>
      <c r="AF453" s="24">
        <v>0.13015383770300001</v>
      </c>
      <c r="AG453" s="22">
        <v>1769503</v>
      </c>
      <c r="AH453" s="24">
        <v>0.94676002095199996</v>
      </c>
      <c r="AI453" s="24">
        <v>2.1527300606000002</v>
      </c>
      <c r="AJ453" s="25" t="s">
        <v>1326</v>
      </c>
      <c r="AK453" s="24">
        <v>58.625300000000003</v>
      </c>
      <c r="AL453" s="24">
        <v>7.9252100000000006E-2</v>
      </c>
      <c r="AM453" s="26">
        <v>0.25886399999999998</v>
      </c>
      <c r="AN453" s="24">
        <v>58.007800000000003</v>
      </c>
      <c r="AO453" s="24">
        <v>8.9231900000000003E-2</v>
      </c>
      <c r="AP453" s="24">
        <v>60.877800000000001</v>
      </c>
      <c r="AQ453" s="24">
        <v>9.6810099999999996E-2</v>
      </c>
      <c r="AR453" s="24">
        <v>60.877099999999999</v>
      </c>
      <c r="AS453" s="24">
        <v>9.6810099999999996E-2</v>
      </c>
    </row>
    <row r="454" spans="1:45">
      <c r="A454" s="28" t="s">
        <v>959</v>
      </c>
      <c r="B454" s="19" t="s">
        <v>854</v>
      </c>
      <c r="C454" s="16" t="s">
        <v>1370</v>
      </c>
      <c r="D454" s="19" t="s">
        <v>868</v>
      </c>
      <c r="E454" s="19" t="s">
        <v>78</v>
      </c>
      <c r="F454" s="16" t="s">
        <v>1180</v>
      </c>
      <c r="G454" s="31" t="s">
        <v>17</v>
      </c>
      <c r="H454" s="32" t="s">
        <v>18</v>
      </c>
      <c r="I454" s="19" t="s">
        <v>19</v>
      </c>
      <c r="J454" s="30">
        <v>130</v>
      </c>
      <c r="K454" s="19">
        <v>40</v>
      </c>
      <c r="L454" s="19">
        <f>J454*K454</f>
        <v>5200</v>
      </c>
      <c r="M454" s="19" t="s">
        <v>20</v>
      </c>
      <c r="N454" s="18" t="s">
        <v>798</v>
      </c>
      <c r="O454" s="19" t="s">
        <v>754</v>
      </c>
      <c r="P454" s="19" t="s">
        <v>878</v>
      </c>
      <c r="Q454" s="19" t="s">
        <v>752</v>
      </c>
      <c r="R454" s="19">
        <v>7</v>
      </c>
      <c r="S454" s="33" t="s">
        <v>28</v>
      </c>
      <c r="T454" s="33">
        <v>3</v>
      </c>
      <c r="U454" s="33" t="s">
        <v>100</v>
      </c>
      <c r="V454" s="31">
        <f>LEN(U454)</f>
        <v>6</v>
      </c>
      <c r="W454" s="19" t="s">
        <v>877</v>
      </c>
      <c r="X454" s="20">
        <v>1473742</v>
      </c>
      <c r="Y454" s="18">
        <f>(X454-AA454)</f>
        <v>2144</v>
      </c>
      <c r="Z454" s="21">
        <f>Y454*100/X454</f>
        <v>0.14548000939106032</v>
      </c>
      <c r="AA454" s="22">
        <v>1471598</v>
      </c>
      <c r="AB454" s="22">
        <v>1445940</v>
      </c>
      <c r="AC454" s="23">
        <f>(AB454*100)/AA454</f>
        <v>98.25645318898232</v>
      </c>
      <c r="AD454" s="22">
        <v>1389676</v>
      </c>
      <c r="AE454" s="24">
        <v>0.96108828858700002</v>
      </c>
      <c r="AF454" s="24">
        <v>0.100071854903</v>
      </c>
      <c r="AG454" s="22">
        <v>1375693</v>
      </c>
      <c r="AH454" s="24">
        <v>0.95141776283900004</v>
      </c>
      <c r="AI454" s="24">
        <v>1.65654040428</v>
      </c>
      <c r="AJ454" s="25" t="s">
        <v>1326</v>
      </c>
      <c r="AK454" s="24">
        <v>46.657899999999998</v>
      </c>
      <c r="AL454" s="24">
        <v>8.4230899999999997E-2</v>
      </c>
      <c r="AM454" s="26">
        <v>0.26235900000000001</v>
      </c>
      <c r="AN454" s="24">
        <v>46.1526</v>
      </c>
      <c r="AO454" s="24">
        <v>8.9390399999999995E-2</v>
      </c>
      <c r="AP454" s="24">
        <v>48.334800000000001</v>
      </c>
      <c r="AQ454" s="24">
        <v>9.1969599999999999E-2</v>
      </c>
      <c r="AR454" s="24">
        <v>48.3416</v>
      </c>
      <c r="AS454" s="24">
        <v>8.7129100000000001E-2</v>
      </c>
    </row>
    <row r="455" spans="1:45">
      <c r="A455" s="28" t="s">
        <v>960</v>
      </c>
      <c r="B455" s="19" t="s">
        <v>854</v>
      </c>
      <c r="C455" s="16" t="s">
        <v>1370</v>
      </c>
      <c r="D455" s="19" t="s">
        <v>868</v>
      </c>
      <c r="E455" s="19" t="s">
        <v>78</v>
      </c>
      <c r="F455" s="16" t="s">
        <v>1180</v>
      </c>
      <c r="G455" s="31" t="s">
        <v>17</v>
      </c>
      <c r="H455" s="32" t="s">
        <v>18</v>
      </c>
      <c r="I455" s="19" t="s">
        <v>19</v>
      </c>
      <c r="J455" s="30">
        <v>130</v>
      </c>
      <c r="K455" s="19">
        <v>40</v>
      </c>
      <c r="L455" s="19">
        <f>J455*K455</f>
        <v>5200</v>
      </c>
      <c r="M455" s="19" t="s">
        <v>20</v>
      </c>
      <c r="N455" s="18" t="s">
        <v>799</v>
      </c>
      <c r="O455" s="19" t="s">
        <v>754</v>
      </c>
      <c r="P455" s="19" t="s">
        <v>878</v>
      </c>
      <c r="Q455" s="19" t="s">
        <v>752</v>
      </c>
      <c r="R455" s="19">
        <v>7</v>
      </c>
      <c r="S455" s="33" t="s">
        <v>31</v>
      </c>
      <c r="T455" s="33">
        <v>3</v>
      </c>
      <c r="U455" s="33" t="s">
        <v>115</v>
      </c>
      <c r="V455" s="31">
        <f>LEN(U455)</f>
        <v>6</v>
      </c>
      <c r="W455" s="19" t="s">
        <v>877</v>
      </c>
      <c r="X455" s="20">
        <v>796281</v>
      </c>
      <c r="Y455" s="18">
        <f>(X455-AA455)</f>
        <v>2148</v>
      </c>
      <c r="Z455" s="21">
        <f>Y455*100/X455</f>
        <v>0.26975401899580675</v>
      </c>
      <c r="AA455" s="22">
        <v>794133</v>
      </c>
      <c r="AB455" s="22">
        <v>774041</v>
      </c>
      <c r="AC455" s="23">
        <f>(AB455*100)/AA455</f>
        <v>97.469945210688891</v>
      </c>
      <c r="AD455" s="22">
        <v>737846</v>
      </c>
      <c r="AE455" s="24">
        <v>0.95323891111699999</v>
      </c>
      <c r="AF455" s="24">
        <v>5.1648678859900002E-2</v>
      </c>
      <c r="AG455" s="22">
        <v>731074</v>
      </c>
      <c r="AH455" s="24">
        <v>0.944490020554</v>
      </c>
      <c r="AI455" s="24">
        <v>0.85612772948000004</v>
      </c>
      <c r="AJ455" s="25" t="s">
        <v>1326</v>
      </c>
      <c r="AK455" s="24">
        <v>25.1724</v>
      </c>
      <c r="AL455" s="24">
        <v>0.10177899999999999</v>
      </c>
      <c r="AM455" s="26">
        <v>0.25422899999999998</v>
      </c>
      <c r="AN455" s="24">
        <v>24.8813</v>
      </c>
      <c r="AO455" s="24">
        <v>0.108172</v>
      </c>
      <c r="AP455" s="24">
        <v>26.1751</v>
      </c>
      <c r="AQ455" s="24">
        <v>0.12585299999999999</v>
      </c>
      <c r="AR455" s="24">
        <v>26.176300000000001</v>
      </c>
      <c r="AS455" s="24">
        <v>0.13553399999999999</v>
      </c>
    </row>
    <row r="456" spans="1:45">
      <c r="A456" s="28" t="s">
        <v>961</v>
      </c>
      <c r="B456" s="19" t="s">
        <v>854</v>
      </c>
      <c r="C456" s="16" t="s">
        <v>1370</v>
      </c>
      <c r="D456" s="19" t="s">
        <v>868</v>
      </c>
      <c r="E456" s="19" t="s">
        <v>78</v>
      </c>
      <c r="F456" s="16" t="s">
        <v>1180</v>
      </c>
      <c r="G456" s="31" t="s">
        <v>17</v>
      </c>
      <c r="H456" s="32" t="s">
        <v>18</v>
      </c>
      <c r="I456" s="19" t="s">
        <v>19</v>
      </c>
      <c r="J456" s="30">
        <v>130</v>
      </c>
      <c r="K456" s="19">
        <v>40</v>
      </c>
      <c r="L456" s="19">
        <f>J456*K456</f>
        <v>5200</v>
      </c>
      <c r="M456" s="19" t="s">
        <v>20</v>
      </c>
      <c r="N456" s="18" t="s">
        <v>800</v>
      </c>
      <c r="O456" s="19" t="s">
        <v>754</v>
      </c>
      <c r="P456" s="19" t="s">
        <v>878</v>
      </c>
      <c r="Q456" s="19" t="s">
        <v>752</v>
      </c>
      <c r="R456" s="19">
        <v>7</v>
      </c>
      <c r="S456" s="33" t="s">
        <v>34</v>
      </c>
      <c r="T456" s="33">
        <v>3</v>
      </c>
      <c r="U456" s="33" t="s">
        <v>116</v>
      </c>
      <c r="V456" s="31">
        <f>LEN(U456)</f>
        <v>10</v>
      </c>
      <c r="W456" s="19" t="s">
        <v>877</v>
      </c>
      <c r="X456" s="20">
        <v>1017199</v>
      </c>
      <c r="Y456" s="18">
        <f>(X456-AA456)</f>
        <v>972</v>
      </c>
      <c r="Z456" s="21">
        <f>Y456*100/X456</f>
        <v>9.5556523354820441E-2</v>
      </c>
      <c r="AA456" s="22">
        <v>1016227</v>
      </c>
      <c r="AB456" s="22">
        <v>994396</v>
      </c>
      <c r="AC456" s="23">
        <f>(AB456*100)/AA456</f>
        <v>97.851759498615962</v>
      </c>
      <c r="AD456" s="22">
        <v>956226</v>
      </c>
      <c r="AE456" s="24">
        <v>0.96161488984300003</v>
      </c>
      <c r="AF456" s="24">
        <v>6.8640676736799994E-2</v>
      </c>
      <c r="AG456" s="22">
        <v>947390</v>
      </c>
      <c r="AH456" s="24">
        <v>0.952729093842</v>
      </c>
      <c r="AI456" s="24">
        <v>1.1376471912299999</v>
      </c>
      <c r="AJ456" s="25" t="s">
        <v>1326</v>
      </c>
      <c r="AK456" s="24">
        <v>32.618400000000001</v>
      </c>
      <c r="AL456" s="24">
        <v>8.2108799999999996E-2</v>
      </c>
      <c r="AM456" s="26">
        <v>0.26608100000000001</v>
      </c>
      <c r="AN456" s="24">
        <v>32.237099999999998</v>
      </c>
      <c r="AO456" s="24">
        <v>9.8266000000000006E-2</v>
      </c>
      <c r="AP456" s="24">
        <v>33.767600000000002</v>
      </c>
      <c r="AQ456" s="24">
        <v>0.121013</v>
      </c>
      <c r="AR456" s="24">
        <v>33.772100000000002</v>
      </c>
      <c r="AS456" s="24">
        <v>0.121013</v>
      </c>
    </row>
    <row r="457" spans="1:45">
      <c r="A457" s="28" t="s">
        <v>962</v>
      </c>
      <c r="B457" s="19" t="s">
        <v>854</v>
      </c>
      <c r="C457" s="16" t="s">
        <v>1370</v>
      </c>
      <c r="D457" s="19" t="s">
        <v>868</v>
      </c>
      <c r="E457" s="19" t="s">
        <v>78</v>
      </c>
      <c r="F457" s="16" t="s">
        <v>1180</v>
      </c>
      <c r="G457" s="31" t="s">
        <v>17</v>
      </c>
      <c r="H457" s="32" t="s">
        <v>18</v>
      </c>
      <c r="I457" s="19" t="s">
        <v>19</v>
      </c>
      <c r="J457" s="30">
        <v>130</v>
      </c>
      <c r="K457" s="19">
        <v>40</v>
      </c>
      <c r="L457" s="19">
        <f>J457*K457</f>
        <v>5200</v>
      </c>
      <c r="M457" s="19" t="s">
        <v>20</v>
      </c>
      <c r="N457" s="18" t="s">
        <v>801</v>
      </c>
      <c r="O457" s="19" t="s">
        <v>754</v>
      </c>
      <c r="P457" s="19" t="s">
        <v>878</v>
      </c>
      <c r="Q457" s="19" t="s">
        <v>752</v>
      </c>
      <c r="R457" s="19">
        <v>7</v>
      </c>
      <c r="S457" s="33" t="s">
        <v>37</v>
      </c>
      <c r="T457" s="33">
        <v>3</v>
      </c>
      <c r="U457" s="33" t="s">
        <v>169</v>
      </c>
      <c r="V457" s="31">
        <f>LEN(U457)</f>
        <v>7</v>
      </c>
      <c r="W457" s="19" t="s">
        <v>877</v>
      </c>
      <c r="X457" s="20">
        <v>1389896</v>
      </c>
      <c r="Y457" s="18">
        <f>(X457-AA457)</f>
        <v>1914</v>
      </c>
      <c r="Z457" s="21">
        <f>Y457*100/X457</f>
        <v>0.13770814506984697</v>
      </c>
      <c r="AA457" s="22">
        <v>1387982</v>
      </c>
      <c r="AB457" s="22">
        <v>1359876</v>
      </c>
      <c r="AC457" s="23">
        <f>(AB457*100)/AA457</f>
        <v>97.975045785896356</v>
      </c>
      <c r="AD457" s="22">
        <v>1305443</v>
      </c>
      <c r="AE457" s="24">
        <v>0.95997208569000003</v>
      </c>
      <c r="AF457" s="24">
        <v>9.4788178955200003E-2</v>
      </c>
      <c r="AG457" s="22">
        <v>1291125</v>
      </c>
      <c r="AH457" s="24">
        <v>0.94944318452599996</v>
      </c>
      <c r="AI457" s="24">
        <v>1.5674471943399999</v>
      </c>
      <c r="AJ457" s="25" t="s">
        <v>1326</v>
      </c>
      <c r="AK457" s="24">
        <v>43.694000000000003</v>
      </c>
      <c r="AL457" s="24">
        <v>9.4678100000000001E-2</v>
      </c>
      <c r="AM457" s="26">
        <v>0.25773400000000002</v>
      </c>
      <c r="AN457" s="24">
        <v>43.2258</v>
      </c>
      <c r="AO457" s="24">
        <v>9.6760299999999994E-2</v>
      </c>
      <c r="AP457" s="24">
        <v>45.387099999999997</v>
      </c>
      <c r="AQ457" s="24">
        <v>6.7767099999999997E-2</v>
      </c>
      <c r="AR457" s="24">
        <v>45.392200000000003</v>
      </c>
      <c r="AS457" s="24">
        <v>6.7767099999999997E-2</v>
      </c>
    </row>
    <row r="458" spans="1:45">
      <c r="A458" s="28" t="s">
        <v>963</v>
      </c>
      <c r="B458" s="19" t="s">
        <v>854</v>
      </c>
      <c r="C458" s="16" t="s">
        <v>1370</v>
      </c>
      <c r="D458" s="19" t="s">
        <v>868</v>
      </c>
      <c r="E458" s="19" t="s">
        <v>78</v>
      </c>
      <c r="F458" s="16" t="s">
        <v>1180</v>
      </c>
      <c r="G458" s="31" t="s">
        <v>17</v>
      </c>
      <c r="H458" s="32" t="s">
        <v>18</v>
      </c>
      <c r="I458" s="19" t="s">
        <v>19</v>
      </c>
      <c r="J458" s="30">
        <v>130</v>
      </c>
      <c r="K458" s="19">
        <v>40</v>
      </c>
      <c r="L458" s="19">
        <f>J458*K458</f>
        <v>5200</v>
      </c>
      <c r="M458" s="19" t="s">
        <v>20</v>
      </c>
      <c r="N458" s="18" t="s">
        <v>802</v>
      </c>
      <c r="O458" s="19" t="s">
        <v>754</v>
      </c>
      <c r="P458" s="19" t="s">
        <v>878</v>
      </c>
      <c r="Q458" s="19" t="s">
        <v>752</v>
      </c>
      <c r="R458" s="19">
        <v>7</v>
      </c>
      <c r="S458" s="33" t="s">
        <v>40</v>
      </c>
      <c r="T458" s="33">
        <v>4</v>
      </c>
      <c r="U458" s="33" t="s">
        <v>235</v>
      </c>
      <c r="V458" s="31">
        <f>LEN(U458)</f>
        <v>8</v>
      </c>
      <c r="W458" s="19" t="s">
        <v>877</v>
      </c>
      <c r="X458" s="20">
        <v>945824</v>
      </c>
      <c r="Y458" s="18">
        <f>(X458-AA458)</f>
        <v>1028</v>
      </c>
      <c r="Z458" s="21">
        <f>Y458*100/X458</f>
        <v>0.10868829718848327</v>
      </c>
      <c r="AA458" s="22">
        <v>944796</v>
      </c>
      <c r="AB458" s="22">
        <v>926889</v>
      </c>
      <c r="AC458" s="23">
        <f>(AB458*100)/AA458</f>
        <v>98.1046702145225</v>
      </c>
      <c r="AD458" s="22">
        <v>889331</v>
      </c>
      <c r="AE458" s="24">
        <v>0.95947950617599997</v>
      </c>
      <c r="AF458" s="24">
        <v>6.3925536471300004E-2</v>
      </c>
      <c r="AG458" s="22">
        <v>880315</v>
      </c>
      <c r="AH458" s="24">
        <v>0.949752343592</v>
      </c>
      <c r="AI458" s="24">
        <v>1.05859686262</v>
      </c>
      <c r="AJ458" s="25" t="s">
        <v>1326</v>
      </c>
      <c r="AK458" s="24">
        <v>30.2759</v>
      </c>
      <c r="AL458" s="24">
        <v>8.9781E-2</v>
      </c>
      <c r="AM458" s="26">
        <v>0.25750200000000001</v>
      </c>
      <c r="AN458" s="24">
        <v>29.931000000000001</v>
      </c>
      <c r="AO458" s="24">
        <v>0.10896400000000001</v>
      </c>
      <c r="AP458" s="24">
        <v>31.379100000000001</v>
      </c>
      <c r="AQ458" s="24">
        <v>0.130694</v>
      </c>
      <c r="AR458" s="24">
        <v>31.3796</v>
      </c>
      <c r="AS458" s="24">
        <v>0.130694</v>
      </c>
    </row>
    <row r="459" spans="1:45">
      <c r="A459" s="28" t="s">
        <v>964</v>
      </c>
      <c r="B459" s="19" t="s">
        <v>854</v>
      </c>
      <c r="C459" s="16" t="s">
        <v>1370</v>
      </c>
      <c r="D459" s="19" t="s">
        <v>868</v>
      </c>
      <c r="E459" s="19" t="s">
        <v>78</v>
      </c>
      <c r="F459" s="16" t="s">
        <v>1180</v>
      </c>
      <c r="G459" s="31" t="s">
        <v>17</v>
      </c>
      <c r="H459" s="32" t="s">
        <v>18</v>
      </c>
      <c r="I459" s="19" t="s">
        <v>19</v>
      </c>
      <c r="J459" s="30">
        <v>130</v>
      </c>
      <c r="K459" s="19">
        <v>40</v>
      </c>
      <c r="L459" s="19">
        <f>J459*K459</f>
        <v>5200</v>
      </c>
      <c r="M459" s="19" t="s">
        <v>20</v>
      </c>
      <c r="N459" s="18" t="s">
        <v>803</v>
      </c>
      <c r="O459" s="19" t="s">
        <v>754</v>
      </c>
      <c r="P459" s="19" t="s">
        <v>878</v>
      </c>
      <c r="Q459" s="19" t="s">
        <v>752</v>
      </c>
      <c r="R459" s="19">
        <v>7</v>
      </c>
      <c r="S459" s="33" t="s">
        <v>43</v>
      </c>
      <c r="T459" s="33">
        <v>4</v>
      </c>
      <c r="U459" s="33" t="s">
        <v>299</v>
      </c>
      <c r="V459" s="31">
        <f>LEN(U459)</f>
        <v>5</v>
      </c>
      <c r="W459" s="19" t="s">
        <v>877</v>
      </c>
      <c r="X459" s="20">
        <v>2340723</v>
      </c>
      <c r="Y459" s="18">
        <f>(X459-AA459)</f>
        <v>10062</v>
      </c>
      <c r="Z459" s="21">
        <f>Y459*100/X459</f>
        <v>0.42986718206297797</v>
      </c>
      <c r="AA459" s="22">
        <v>2330661</v>
      </c>
      <c r="AB459" s="22">
        <v>2289226</v>
      </c>
      <c r="AC459" s="23">
        <f>(AB459*100)/AA459</f>
        <v>98.222178171771873</v>
      </c>
      <c r="AD459" s="22">
        <v>2145582</v>
      </c>
      <c r="AE459" s="24">
        <v>0.93725215422200003</v>
      </c>
      <c r="AF459" s="24">
        <v>0.15290394568900001</v>
      </c>
      <c r="AG459" s="22">
        <v>2119571</v>
      </c>
      <c r="AH459" s="24">
        <v>0.92588979856099995</v>
      </c>
      <c r="AI459" s="24">
        <v>2.5257236172400002</v>
      </c>
      <c r="AJ459" s="25" t="s">
        <v>1326</v>
      </c>
      <c r="AK459" s="24">
        <v>75.225700000000003</v>
      </c>
      <c r="AL459" s="24">
        <v>0.15009700000000001</v>
      </c>
      <c r="AM459" s="26">
        <v>0.230239</v>
      </c>
      <c r="AN459" s="24">
        <v>74.326599999999999</v>
      </c>
      <c r="AO459" s="24">
        <v>0.15540300000000001</v>
      </c>
      <c r="AP459" s="24">
        <v>78.302599999999998</v>
      </c>
      <c r="AQ459" s="24">
        <v>9.6810099999999996E-2</v>
      </c>
      <c r="AR459" s="24">
        <v>78.305000000000007</v>
      </c>
      <c r="AS459" s="24">
        <v>9.6810099999999996E-2</v>
      </c>
    </row>
    <row r="460" spans="1:45">
      <c r="A460" s="28" t="s">
        <v>965</v>
      </c>
      <c r="B460" s="19" t="s">
        <v>854</v>
      </c>
      <c r="C460" s="16" t="s">
        <v>1370</v>
      </c>
      <c r="D460" s="19" t="s">
        <v>868</v>
      </c>
      <c r="E460" s="19" t="s">
        <v>78</v>
      </c>
      <c r="F460" s="16" t="s">
        <v>1180</v>
      </c>
      <c r="G460" s="31" t="s">
        <v>17</v>
      </c>
      <c r="H460" s="32" t="s">
        <v>18</v>
      </c>
      <c r="I460" s="19" t="s">
        <v>19</v>
      </c>
      <c r="J460" s="30">
        <v>130</v>
      </c>
      <c r="K460" s="19">
        <v>40</v>
      </c>
      <c r="L460" s="19">
        <f>J460*K460</f>
        <v>5200</v>
      </c>
      <c r="M460" s="19" t="s">
        <v>20</v>
      </c>
      <c r="N460" s="18" t="s">
        <v>804</v>
      </c>
      <c r="O460" s="19" t="s">
        <v>754</v>
      </c>
      <c r="P460" s="19" t="s">
        <v>878</v>
      </c>
      <c r="Q460" s="19" t="s">
        <v>752</v>
      </c>
      <c r="R460" s="19">
        <v>7</v>
      </c>
      <c r="S460" s="33" t="s">
        <v>46</v>
      </c>
      <c r="T460" s="33">
        <v>4</v>
      </c>
      <c r="U460" s="33" t="s">
        <v>186</v>
      </c>
      <c r="V460" s="31">
        <f>LEN(U460)</f>
        <v>6</v>
      </c>
      <c r="W460" s="19" t="s">
        <v>877</v>
      </c>
      <c r="X460" s="20">
        <v>943012</v>
      </c>
      <c r="Y460" s="18">
        <f>(X460-AA460)</f>
        <v>1333</v>
      </c>
      <c r="Z460" s="21">
        <f>Y460*100/X460</f>
        <v>0.14135557129707788</v>
      </c>
      <c r="AA460" s="22">
        <v>941679</v>
      </c>
      <c r="AB460" s="22">
        <v>918469</v>
      </c>
      <c r="AC460" s="23">
        <f>(AB460*100)/AA460</f>
        <v>97.535253520573363</v>
      </c>
      <c r="AD460" s="22">
        <v>877345</v>
      </c>
      <c r="AE460" s="24">
        <v>0.95522548937399998</v>
      </c>
      <c r="AF460" s="24">
        <v>6.2608149361200002E-2</v>
      </c>
      <c r="AG460" s="22">
        <v>867854</v>
      </c>
      <c r="AH460" s="24">
        <v>0.94489198873299995</v>
      </c>
      <c r="AI460" s="24">
        <v>1.0353533477800001</v>
      </c>
      <c r="AJ460" s="25" t="s">
        <v>1326</v>
      </c>
      <c r="AK460" s="24">
        <v>29.894500000000001</v>
      </c>
      <c r="AL460" s="24">
        <v>8.10477E-2</v>
      </c>
      <c r="AM460" s="26">
        <v>0.25867499999999999</v>
      </c>
      <c r="AN460" s="24">
        <v>29.569099999999999</v>
      </c>
      <c r="AO460" s="24">
        <v>8.8597899999999993E-2</v>
      </c>
      <c r="AP460" s="24">
        <v>30.947399999999998</v>
      </c>
      <c r="AQ460" s="24">
        <v>0.13553399999999999</v>
      </c>
      <c r="AR460" s="24">
        <v>30.9405</v>
      </c>
      <c r="AS460" s="24">
        <v>0.13553399999999999</v>
      </c>
    </row>
    <row r="461" spans="1:45">
      <c r="A461" s="28" t="s">
        <v>966</v>
      </c>
      <c r="B461" s="19" t="s">
        <v>854</v>
      </c>
      <c r="C461" s="16" t="s">
        <v>1370</v>
      </c>
      <c r="D461" s="19" t="s">
        <v>868</v>
      </c>
      <c r="E461" s="19" t="s">
        <v>78</v>
      </c>
      <c r="F461" s="16" t="s">
        <v>1180</v>
      </c>
      <c r="G461" s="31" t="s">
        <v>17</v>
      </c>
      <c r="H461" s="32" t="s">
        <v>18</v>
      </c>
      <c r="I461" s="19" t="s">
        <v>19</v>
      </c>
      <c r="J461" s="30">
        <v>130</v>
      </c>
      <c r="K461" s="19">
        <v>40</v>
      </c>
      <c r="L461" s="19">
        <f>J461*K461</f>
        <v>5200</v>
      </c>
      <c r="M461" s="19" t="s">
        <v>20</v>
      </c>
      <c r="N461" s="18" t="s">
        <v>805</v>
      </c>
      <c r="O461" s="19" t="s">
        <v>754</v>
      </c>
      <c r="P461" s="19" t="s">
        <v>878</v>
      </c>
      <c r="Q461" s="19" t="s">
        <v>752</v>
      </c>
      <c r="R461" s="19">
        <v>7</v>
      </c>
      <c r="S461" s="33" t="s">
        <v>24</v>
      </c>
      <c r="T461" s="33">
        <v>4</v>
      </c>
      <c r="U461" s="33" t="s">
        <v>310</v>
      </c>
      <c r="V461" s="31">
        <f>LEN(U461)</f>
        <v>7</v>
      </c>
      <c r="W461" s="19" t="s">
        <v>877</v>
      </c>
      <c r="X461" s="20">
        <v>2386308</v>
      </c>
      <c r="Y461" s="18">
        <f>(X461-AA461)</f>
        <v>9720</v>
      </c>
      <c r="Z461" s="21">
        <f>Y461*100/X461</f>
        <v>0.40732378217732162</v>
      </c>
      <c r="AA461" s="22">
        <v>2376588</v>
      </c>
      <c r="AB461" s="22">
        <v>2327332</v>
      </c>
      <c r="AC461" s="23">
        <f>(AB461*100)/AA461</f>
        <v>97.927448930988461</v>
      </c>
      <c r="AD461" s="22">
        <v>2230369</v>
      </c>
      <c r="AE461" s="24">
        <v>0.95833727203499997</v>
      </c>
      <c r="AF461" s="24">
        <v>0.15742372425600001</v>
      </c>
      <c r="AG461" s="22">
        <v>2209229</v>
      </c>
      <c r="AH461" s="24">
        <v>0.94925390962699996</v>
      </c>
      <c r="AI461" s="24">
        <v>2.6085621115099999</v>
      </c>
      <c r="AJ461" s="25" t="s">
        <v>1326</v>
      </c>
      <c r="AK461" s="24">
        <v>77.427000000000007</v>
      </c>
      <c r="AL461" s="24">
        <v>7.3212299999999994E-2</v>
      </c>
      <c r="AM461" s="26">
        <v>0.26307000000000003</v>
      </c>
      <c r="AN461" s="24">
        <v>76.56</v>
      </c>
      <c r="AO461" s="24">
        <v>7.6393900000000001E-2</v>
      </c>
      <c r="AP461" s="24">
        <v>80.075900000000004</v>
      </c>
      <c r="AQ461" s="24">
        <v>0.12585299999999999</v>
      </c>
      <c r="AR461" s="24">
        <v>80.081299999999999</v>
      </c>
      <c r="AS461" s="24">
        <v>0.121013</v>
      </c>
    </row>
    <row r="462" spans="1:45">
      <c r="A462" s="28" t="s">
        <v>967</v>
      </c>
      <c r="B462" s="19" t="s">
        <v>854</v>
      </c>
      <c r="C462" s="16" t="s">
        <v>1370</v>
      </c>
      <c r="D462" s="19" t="s">
        <v>868</v>
      </c>
      <c r="E462" s="19" t="s">
        <v>78</v>
      </c>
      <c r="F462" s="16" t="s">
        <v>1180</v>
      </c>
      <c r="G462" s="31" t="s">
        <v>17</v>
      </c>
      <c r="H462" s="32" t="s">
        <v>18</v>
      </c>
      <c r="I462" s="19" t="s">
        <v>19</v>
      </c>
      <c r="J462" s="30">
        <v>130</v>
      </c>
      <c r="K462" s="19">
        <v>40</v>
      </c>
      <c r="L462" s="19">
        <f>J462*K462</f>
        <v>5200</v>
      </c>
      <c r="M462" s="19" t="s">
        <v>20</v>
      </c>
      <c r="N462" s="18" t="s">
        <v>806</v>
      </c>
      <c r="O462" s="19" t="s">
        <v>754</v>
      </c>
      <c r="P462" s="19" t="s">
        <v>878</v>
      </c>
      <c r="Q462" s="19" t="s">
        <v>752</v>
      </c>
      <c r="R462" s="19">
        <v>7</v>
      </c>
      <c r="S462" s="33" t="s">
        <v>28</v>
      </c>
      <c r="T462" s="33">
        <v>4</v>
      </c>
      <c r="U462" s="33" t="s">
        <v>102</v>
      </c>
      <c r="V462" s="31">
        <f>LEN(U462)</f>
        <v>6</v>
      </c>
      <c r="W462" s="19" t="s">
        <v>877</v>
      </c>
      <c r="X462" s="20">
        <v>738512</v>
      </c>
      <c r="Y462" s="18">
        <f>(X462-AA462)</f>
        <v>1227</v>
      </c>
      <c r="Z462" s="21">
        <f>Y462*100/X462</f>
        <v>0.16614489676538771</v>
      </c>
      <c r="AA462" s="22">
        <v>737285</v>
      </c>
      <c r="AB462" s="22">
        <v>710829</v>
      </c>
      <c r="AC462" s="23">
        <f>(AB462*100)/AA462</f>
        <v>96.411699681941172</v>
      </c>
      <c r="AD462" s="22">
        <v>669734</v>
      </c>
      <c r="AE462" s="24">
        <v>0.94218722083700002</v>
      </c>
      <c r="AF462" s="24">
        <v>4.50351650652E-2</v>
      </c>
      <c r="AG462" s="22">
        <v>664552</v>
      </c>
      <c r="AH462" s="24">
        <v>0.93489714122500001</v>
      </c>
      <c r="AI462" s="24">
        <v>0.74837562335700003</v>
      </c>
      <c r="AJ462" s="25" t="s">
        <v>1326</v>
      </c>
      <c r="AK462" s="24">
        <v>23.795400000000001</v>
      </c>
      <c r="AL462" s="24">
        <v>0.19368199999999999</v>
      </c>
      <c r="AM462" s="26">
        <v>0.24667800000000001</v>
      </c>
      <c r="AN462" s="24">
        <v>23.505700000000001</v>
      </c>
      <c r="AO462" s="24">
        <v>0.207151</v>
      </c>
      <c r="AP462" s="24">
        <v>24.6464</v>
      </c>
      <c r="AQ462" s="24">
        <v>0.22750400000000001</v>
      </c>
      <c r="AR462" s="24">
        <v>24.640999999999998</v>
      </c>
      <c r="AS462" s="24">
        <v>0.22750400000000001</v>
      </c>
    </row>
    <row r="463" spans="1:45">
      <c r="A463" s="28" t="s">
        <v>968</v>
      </c>
      <c r="B463" s="19" t="s">
        <v>854</v>
      </c>
      <c r="C463" s="16" t="s">
        <v>1370</v>
      </c>
      <c r="D463" s="19" t="s">
        <v>868</v>
      </c>
      <c r="E463" s="19" t="s">
        <v>78</v>
      </c>
      <c r="F463" s="16" t="s">
        <v>1180</v>
      </c>
      <c r="G463" s="31" t="s">
        <v>17</v>
      </c>
      <c r="H463" s="32" t="s">
        <v>18</v>
      </c>
      <c r="I463" s="19" t="s">
        <v>19</v>
      </c>
      <c r="J463" s="30">
        <v>130</v>
      </c>
      <c r="K463" s="19">
        <v>40</v>
      </c>
      <c r="L463" s="19">
        <f>J463*K463</f>
        <v>5200</v>
      </c>
      <c r="M463" s="19" t="s">
        <v>20</v>
      </c>
      <c r="N463" s="18" t="s">
        <v>807</v>
      </c>
      <c r="O463" s="19" t="s">
        <v>754</v>
      </c>
      <c r="P463" s="19" t="s">
        <v>878</v>
      </c>
      <c r="Q463" s="19" t="s">
        <v>752</v>
      </c>
      <c r="R463" s="19">
        <v>7</v>
      </c>
      <c r="S463" s="33" t="s">
        <v>31</v>
      </c>
      <c r="T463" s="33">
        <v>4</v>
      </c>
      <c r="U463" s="33" t="s">
        <v>202</v>
      </c>
      <c r="V463" s="31">
        <f>LEN(U463)</f>
        <v>6</v>
      </c>
      <c r="W463" s="19" t="s">
        <v>877</v>
      </c>
      <c r="X463" s="20">
        <v>3351349</v>
      </c>
      <c r="Y463" s="18">
        <f>(X463-AA463)</f>
        <v>12757</v>
      </c>
      <c r="Z463" s="21">
        <f>Y463*100/X463</f>
        <v>0.38065268642567518</v>
      </c>
      <c r="AA463" s="22">
        <v>3338592</v>
      </c>
      <c r="AB463" s="22">
        <v>3285056</v>
      </c>
      <c r="AC463" s="23">
        <f>(AB463*100)/AA463</f>
        <v>98.396449760857266</v>
      </c>
      <c r="AD463" s="22">
        <v>3147374</v>
      </c>
      <c r="AE463" s="24">
        <v>0.95808838570800003</v>
      </c>
      <c r="AF463" s="24">
        <v>0.22654716503</v>
      </c>
      <c r="AG463" s="22">
        <v>3115043</v>
      </c>
      <c r="AH463" s="24">
        <v>0.94824654435099998</v>
      </c>
      <c r="AI463" s="24">
        <v>3.7492795859100001</v>
      </c>
      <c r="AJ463" s="25" t="s">
        <v>1326</v>
      </c>
      <c r="AK463" s="24">
        <v>108.158</v>
      </c>
      <c r="AL463" s="24">
        <v>2.8077000000000001E-2</v>
      </c>
      <c r="AM463" s="26">
        <v>0.265515</v>
      </c>
      <c r="AN463" s="24">
        <v>106.965</v>
      </c>
      <c r="AO463" s="24">
        <v>3.7087500000000002E-2</v>
      </c>
      <c r="AP463" s="24">
        <v>112.01</v>
      </c>
      <c r="AQ463" s="24">
        <v>4.84051E-2</v>
      </c>
      <c r="AR463" s="24">
        <v>112.001</v>
      </c>
      <c r="AS463" s="24">
        <v>4.84051E-2</v>
      </c>
    </row>
    <row r="464" spans="1:45">
      <c r="A464" s="28" t="s">
        <v>969</v>
      </c>
      <c r="B464" s="19" t="s">
        <v>854</v>
      </c>
      <c r="C464" s="16" t="s">
        <v>1370</v>
      </c>
      <c r="D464" s="19" t="s">
        <v>868</v>
      </c>
      <c r="E464" s="19" t="s">
        <v>78</v>
      </c>
      <c r="F464" s="16" t="s">
        <v>1180</v>
      </c>
      <c r="G464" s="31" t="s">
        <v>17</v>
      </c>
      <c r="H464" s="32" t="s">
        <v>18</v>
      </c>
      <c r="I464" s="19" t="s">
        <v>19</v>
      </c>
      <c r="J464" s="30">
        <v>130</v>
      </c>
      <c r="K464" s="19">
        <v>40</v>
      </c>
      <c r="L464" s="19">
        <f>J464*K464</f>
        <v>5200</v>
      </c>
      <c r="M464" s="19" t="s">
        <v>20</v>
      </c>
      <c r="N464" s="18" t="s">
        <v>808</v>
      </c>
      <c r="O464" s="19" t="s">
        <v>754</v>
      </c>
      <c r="P464" s="19" t="s">
        <v>878</v>
      </c>
      <c r="Q464" s="19" t="s">
        <v>752</v>
      </c>
      <c r="R464" s="19">
        <v>7</v>
      </c>
      <c r="S464" s="33" t="s">
        <v>34</v>
      </c>
      <c r="T464" s="33">
        <v>4</v>
      </c>
      <c r="U464" s="33" t="s">
        <v>68</v>
      </c>
      <c r="V464" s="31">
        <f>LEN(U464)</f>
        <v>10</v>
      </c>
      <c r="W464" s="19" t="s">
        <v>877</v>
      </c>
      <c r="X464" s="20">
        <v>1154300</v>
      </c>
      <c r="Y464" s="18">
        <f>(X464-AA464)</f>
        <v>1488</v>
      </c>
      <c r="Z464" s="21">
        <f>Y464*100/X464</f>
        <v>0.12890929567703371</v>
      </c>
      <c r="AA464" s="22">
        <v>1152812</v>
      </c>
      <c r="AB464" s="22">
        <v>1121178</v>
      </c>
      <c r="AC464" s="23">
        <f>(AB464*100)/AA464</f>
        <v>97.255927245726099</v>
      </c>
      <c r="AD464" s="22">
        <v>1079733</v>
      </c>
      <c r="AE464" s="24">
        <v>0.96303441558799996</v>
      </c>
      <c r="AF464" s="24">
        <v>7.7170541661900002E-2</v>
      </c>
      <c r="AG464" s="22">
        <v>1070584</v>
      </c>
      <c r="AH464" s="24">
        <v>0.95487424833500001</v>
      </c>
      <c r="AI464" s="24">
        <v>1.28015564267</v>
      </c>
      <c r="AJ464" s="25" t="s">
        <v>1326</v>
      </c>
      <c r="AK464" s="24">
        <v>36.611800000000002</v>
      </c>
      <c r="AL464" s="24">
        <v>4.5788299999999997E-2</v>
      </c>
      <c r="AM464" s="26">
        <v>0.26069700000000001</v>
      </c>
      <c r="AN464" s="24">
        <v>36.193300000000001</v>
      </c>
      <c r="AO464" s="24">
        <v>5.0717900000000003E-2</v>
      </c>
      <c r="AP464" s="24">
        <v>37.956099999999999</v>
      </c>
      <c r="AQ464" s="24">
        <v>5.3245599999999997E-2</v>
      </c>
      <c r="AR464" s="24">
        <v>37.954000000000001</v>
      </c>
      <c r="AS464" s="24">
        <v>5.3245599999999997E-2</v>
      </c>
    </row>
    <row r="465" spans="1:45">
      <c r="A465" s="28" t="s">
        <v>970</v>
      </c>
      <c r="B465" s="19" t="s">
        <v>854</v>
      </c>
      <c r="C465" s="16" t="s">
        <v>1370</v>
      </c>
      <c r="D465" s="19" t="s">
        <v>868</v>
      </c>
      <c r="E465" s="19" t="s">
        <v>78</v>
      </c>
      <c r="F465" s="16" t="s">
        <v>1180</v>
      </c>
      <c r="G465" s="31" t="s">
        <v>17</v>
      </c>
      <c r="H465" s="32" t="s">
        <v>18</v>
      </c>
      <c r="I465" s="19" t="s">
        <v>19</v>
      </c>
      <c r="J465" s="30">
        <v>50.4</v>
      </c>
      <c r="K465" s="19">
        <v>45</v>
      </c>
      <c r="L465" s="19">
        <f>J465*K465</f>
        <v>2268</v>
      </c>
      <c r="M465" s="19" t="s">
        <v>20</v>
      </c>
      <c r="N465" s="18" t="s">
        <v>809</v>
      </c>
      <c r="O465" s="19" t="s">
        <v>754</v>
      </c>
      <c r="P465" s="19" t="s">
        <v>878</v>
      </c>
      <c r="Q465" s="19" t="s">
        <v>752</v>
      </c>
      <c r="R465" s="19">
        <v>7</v>
      </c>
      <c r="S465" s="33" t="s">
        <v>37</v>
      </c>
      <c r="T465" s="33">
        <v>4</v>
      </c>
      <c r="U465" s="33" t="s">
        <v>69</v>
      </c>
      <c r="V465" s="31">
        <f>LEN(U465)</f>
        <v>9</v>
      </c>
      <c r="W465" s="19" t="s">
        <v>877</v>
      </c>
      <c r="X465" s="20">
        <v>427561</v>
      </c>
      <c r="Y465" s="18">
        <f>(X465-AA465)</f>
        <v>615</v>
      </c>
      <c r="Z465" s="21">
        <f>Y465*100/X465</f>
        <v>0.14383912470969054</v>
      </c>
      <c r="AA465" s="22">
        <v>426946</v>
      </c>
      <c r="AB465" s="22">
        <v>415030</v>
      </c>
      <c r="AC465" s="23">
        <f>(AB465*100)/AA465</f>
        <v>97.209014723173425</v>
      </c>
      <c r="AD465" s="22">
        <v>397020</v>
      </c>
      <c r="AE465" s="24">
        <v>0.95660554658700003</v>
      </c>
      <c r="AF465" s="24">
        <v>2.8131573628299999E-2</v>
      </c>
      <c r="AG465" s="22">
        <v>393516</v>
      </c>
      <c r="AH465" s="24">
        <v>0.94816278341299998</v>
      </c>
      <c r="AI465" s="24">
        <v>0.46665633208599999</v>
      </c>
      <c r="AJ465" s="25" t="s">
        <v>1326</v>
      </c>
      <c r="AK465" s="24">
        <v>13.700699999999999</v>
      </c>
      <c r="AL465" s="24">
        <v>0.42637799999999998</v>
      </c>
      <c r="AM465" s="26">
        <v>0.21330199999999999</v>
      </c>
      <c r="AN465" s="24">
        <v>13.529400000000001</v>
      </c>
      <c r="AO465" s="24">
        <v>0.47761999999999999</v>
      </c>
      <c r="AP465" s="24">
        <v>14.179</v>
      </c>
      <c r="AQ465" s="24">
        <v>0.503413</v>
      </c>
      <c r="AR465" s="24">
        <v>14.178699999999999</v>
      </c>
      <c r="AS465" s="24">
        <v>0.503413</v>
      </c>
    </row>
    <row r="466" spans="1:45">
      <c r="A466" s="28" t="s">
        <v>971</v>
      </c>
      <c r="B466" s="19" t="s">
        <v>854</v>
      </c>
      <c r="C466" s="16" t="s">
        <v>1370</v>
      </c>
      <c r="D466" s="19" t="s">
        <v>868</v>
      </c>
      <c r="E466" s="19" t="s">
        <v>78</v>
      </c>
      <c r="F466" s="16" t="s">
        <v>1180</v>
      </c>
      <c r="G466" s="31" t="s">
        <v>17</v>
      </c>
      <c r="H466" s="32" t="s">
        <v>18</v>
      </c>
      <c r="I466" s="19" t="s">
        <v>19</v>
      </c>
      <c r="J466" s="30">
        <v>130</v>
      </c>
      <c r="K466" s="19">
        <v>40</v>
      </c>
      <c r="L466" s="19">
        <f>J466*K466</f>
        <v>5200</v>
      </c>
      <c r="M466" s="19" t="s">
        <v>20</v>
      </c>
      <c r="N466" s="18" t="s">
        <v>810</v>
      </c>
      <c r="O466" s="19" t="s">
        <v>754</v>
      </c>
      <c r="P466" s="19" t="s">
        <v>878</v>
      </c>
      <c r="Q466" s="19" t="s">
        <v>752</v>
      </c>
      <c r="R466" s="19">
        <v>7</v>
      </c>
      <c r="S466" s="33" t="s">
        <v>40</v>
      </c>
      <c r="T466" s="33">
        <v>5</v>
      </c>
      <c r="U466" s="33" t="s">
        <v>122</v>
      </c>
      <c r="V466" s="31">
        <f>LEN(U466)</f>
        <v>5</v>
      </c>
      <c r="W466" s="19" t="s">
        <v>877</v>
      </c>
      <c r="X466" s="20">
        <v>910195</v>
      </c>
      <c r="Y466" s="18">
        <f>(X466-AA466)</f>
        <v>613</v>
      </c>
      <c r="Z466" s="21">
        <f>Y466*100/X466</f>
        <v>6.7348205604293582E-2</v>
      </c>
      <c r="AA466" s="22">
        <v>909582</v>
      </c>
      <c r="AB466" s="22">
        <v>900173</v>
      </c>
      <c r="AC466" s="23">
        <f>(AB466*100)/AA466</f>
        <v>98.965568799734385</v>
      </c>
      <c r="AD466" s="22">
        <v>867093</v>
      </c>
      <c r="AE466" s="24">
        <v>0.96325150832100004</v>
      </c>
      <c r="AF466" s="24">
        <v>6.3548997253400005E-2</v>
      </c>
      <c r="AG466" s="22">
        <v>858506</v>
      </c>
      <c r="AH466" s="24">
        <v>0.95371223087099999</v>
      </c>
      <c r="AI466" s="24">
        <v>1.05214024061</v>
      </c>
      <c r="AJ466" s="25" t="s">
        <v>1326</v>
      </c>
      <c r="AK466" s="24">
        <v>29.958600000000001</v>
      </c>
      <c r="AL466" s="24">
        <v>8.9617699999999995E-2</v>
      </c>
      <c r="AM466" s="26">
        <v>0.261959</v>
      </c>
      <c r="AN466" s="24">
        <v>29.6233</v>
      </c>
      <c r="AO466" s="24">
        <v>9.7711300000000001E-2</v>
      </c>
      <c r="AP466" s="24">
        <v>31.008900000000001</v>
      </c>
      <c r="AQ466" s="24">
        <v>0.140375</v>
      </c>
      <c r="AR466" s="24">
        <v>31.020700000000001</v>
      </c>
      <c r="AS466" s="24">
        <v>0.140375</v>
      </c>
    </row>
    <row r="467" spans="1:45">
      <c r="A467" s="28" t="s">
        <v>972</v>
      </c>
      <c r="B467" s="19" t="s">
        <v>854</v>
      </c>
      <c r="C467" s="16" t="s">
        <v>1370</v>
      </c>
      <c r="D467" s="19" t="s">
        <v>868</v>
      </c>
      <c r="E467" s="19" t="s">
        <v>78</v>
      </c>
      <c r="F467" s="16" t="s">
        <v>1180</v>
      </c>
      <c r="G467" s="31" t="s">
        <v>17</v>
      </c>
      <c r="H467" s="32" t="s">
        <v>18</v>
      </c>
      <c r="I467" s="19" t="s">
        <v>19</v>
      </c>
      <c r="J467" s="30">
        <v>130</v>
      </c>
      <c r="K467" s="19">
        <v>40</v>
      </c>
      <c r="L467" s="19">
        <f>J467*K467</f>
        <v>5200</v>
      </c>
      <c r="M467" s="19" t="s">
        <v>20</v>
      </c>
      <c r="N467" s="18" t="s">
        <v>811</v>
      </c>
      <c r="O467" s="19" t="s">
        <v>754</v>
      </c>
      <c r="P467" s="19" t="s">
        <v>878</v>
      </c>
      <c r="Q467" s="19" t="s">
        <v>752</v>
      </c>
      <c r="R467" s="19">
        <v>7</v>
      </c>
      <c r="S467" s="33" t="s">
        <v>43</v>
      </c>
      <c r="T467" s="33">
        <v>5</v>
      </c>
      <c r="U467" s="33" t="s">
        <v>154</v>
      </c>
      <c r="V467" s="31">
        <f>LEN(U467)</f>
        <v>9</v>
      </c>
      <c r="W467" s="19" t="s">
        <v>877</v>
      </c>
      <c r="X467" s="20">
        <v>1835751</v>
      </c>
      <c r="Y467" s="18">
        <f>(X467-AA467)</f>
        <v>4836</v>
      </c>
      <c r="Z467" s="21">
        <f>Y467*100/X467</f>
        <v>0.26343442002755274</v>
      </c>
      <c r="AA467" s="22">
        <v>1830915</v>
      </c>
      <c r="AB467" s="22">
        <v>1792030</v>
      </c>
      <c r="AC467" s="23">
        <f>(AB467*100)/AA467</f>
        <v>97.87619851276547</v>
      </c>
      <c r="AD467" s="22">
        <v>1708311</v>
      </c>
      <c r="AE467" s="24">
        <v>0.95328259013500005</v>
      </c>
      <c r="AF467" s="24">
        <v>0.119627539687</v>
      </c>
      <c r="AG467" s="22">
        <v>1693341</v>
      </c>
      <c r="AH467" s="24">
        <v>0.94492893534099998</v>
      </c>
      <c r="AI467" s="24">
        <v>1.9841378379300001</v>
      </c>
      <c r="AJ467" s="25" t="s">
        <v>1326</v>
      </c>
      <c r="AK467" s="24">
        <v>60.207599999999999</v>
      </c>
      <c r="AL467" s="24">
        <v>0.140793</v>
      </c>
      <c r="AM467" s="26">
        <v>0.25717099999999998</v>
      </c>
      <c r="AN467" s="24">
        <v>59.473599999999998</v>
      </c>
      <c r="AO467" s="24">
        <v>0.146369</v>
      </c>
      <c r="AP467" s="24">
        <v>62.692799999999998</v>
      </c>
      <c r="AQ467" s="24">
        <v>0.164577</v>
      </c>
      <c r="AR467" s="24">
        <v>62.6785</v>
      </c>
      <c r="AS467" s="24">
        <v>0.164577</v>
      </c>
    </row>
    <row r="468" spans="1:45">
      <c r="A468" s="28" t="s">
        <v>973</v>
      </c>
      <c r="B468" s="19" t="s">
        <v>854</v>
      </c>
      <c r="C468" s="16" t="s">
        <v>1370</v>
      </c>
      <c r="D468" s="19" t="s">
        <v>868</v>
      </c>
      <c r="E468" s="19" t="s">
        <v>78</v>
      </c>
      <c r="F468" s="16" t="s">
        <v>1180</v>
      </c>
      <c r="G468" s="31" t="s">
        <v>17</v>
      </c>
      <c r="H468" s="32" t="s">
        <v>18</v>
      </c>
      <c r="I468" s="19" t="s">
        <v>19</v>
      </c>
      <c r="J468" s="30">
        <v>71</v>
      </c>
      <c r="K468" s="19">
        <v>45</v>
      </c>
      <c r="L468" s="19">
        <f>J468*K468</f>
        <v>3195</v>
      </c>
      <c r="M468" s="19" t="s">
        <v>20</v>
      </c>
      <c r="N468" s="18" t="s">
        <v>812</v>
      </c>
      <c r="O468" s="19" t="s">
        <v>754</v>
      </c>
      <c r="P468" s="19" t="s">
        <v>878</v>
      </c>
      <c r="Q468" s="19" t="s">
        <v>752</v>
      </c>
      <c r="R468" s="19">
        <v>7</v>
      </c>
      <c r="S468" s="33" t="s">
        <v>46</v>
      </c>
      <c r="T468" s="33">
        <v>5</v>
      </c>
      <c r="U468" s="33" t="s">
        <v>156</v>
      </c>
      <c r="V468" s="31">
        <f>LEN(U468)</f>
        <v>10</v>
      </c>
      <c r="W468" s="19" t="s">
        <v>877</v>
      </c>
      <c r="X468" s="20">
        <v>751062</v>
      </c>
      <c r="Y468" s="18">
        <f>(X468-AA468)</f>
        <v>566</v>
      </c>
      <c r="Z468" s="21">
        <f>Y468*100/X468</f>
        <v>7.5359956967600547E-2</v>
      </c>
      <c r="AA468" s="22">
        <v>750496</v>
      </c>
      <c r="AB468" s="22">
        <v>724828</v>
      </c>
      <c r="AC468" s="23">
        <f>(AB468*100)/AA468</f>
        <v>96.579861851362296</v>
      </c>
      <c r="AD468" s="22">
        <v>688214</v>
      </c>
      <c r="AE468" s="24">
        <v>0.94948594701099998</v>
      </c>
      <c r="AF468" s="24">
        <v>4.7327380747599998E-2</v>
      </c>
      <c r="AG468" s="22">
        <v>682466</v>
      </c>
      <c r="AH468" s="24">
        <v>0.94155578978700005</v>
      </c>
      <c r="AI468" s="24">
        <v>0.78535801683200002</v>
      </c>
      <c r="AJ468" s="25" t="s">
        <v>1326</v>
      </c>
      <c r="AK468" s="24">
        <v>24.109500000000001</v>
      </c>
      <c r="AL468" s="24">
        <v>0.14046600000000001</v>
      </c>
      <c r="AM468" s="26">
        <v>0.24467700000000001</v>
      </c>
      <c r="AN468" s="24">
        <v>23.806000000000001</v>
      </c>
      <c r="AO468" s="24">
        <v>0.16427900000000001</v>
      </c>
      <c r="AP468" s="24">
        <v>25.1846</v>
      </c>
      <c r="AQ468" s="24">
        <v>0.18393899999999999</v>
      </c>
      <c r="AR468" s="24">
        <v>25.177900000000001</v>
      </c>
      <c r="AS468" s="24">
        <v>0.18393899999999999</v>
      </c>
    </row>
    <row r="469" spans="1:45">
      <c r="A469" s="28" t="s">
        <v>880</v>
      </c>
      <c r="B469" s="19" t="s">
        <v>864</v>
      </c>
      <c r="C469" s="19" t="s">
        <v>865</v>
      </c>
      <c r="D469" s="19" t="s">
        <v>852</v>
      </c>
      <c r="E469" s="19" t="s">
        <v>16</v>
      </c>
      <c r="F469" s="16" t="s">
        <v>1194</v>
      </c>
      <c r="G469" s="31" t="s">
        <v>17</v>
      </c>
      <c r="H469" s="32" t="s">
        <v>18</v>
      </c>
      <c r="I469" s="19" t="s">
        <v>19</v>
      </c>
      <c r="J469" s="30">
        <v>130</v>
      </c>
      <c r="K469" s="19">
        <v>40</v>
      </c>
      <c r="L469" s="19">
        <f>J469*K469</f>
        <v>5200</v>
      </c>
      <c r="M469" s="19" t="s">
        <v>20</v>
      </c>
      <c r="N469" s="18" t="s">
        <v>843</v>
      </c>
      <c r="O469" s="19" t="s">
        <v>754</v>
      </c>
      <c r="P469" s="19" t="s">
        <v>878</v>
      </c>
      <c r="Q469" s="19" t="s">
        <v>752</v>
      </c>
      <c r="R469" s="19">
        <v>7</v>
      </c>
      <c r="S469" s="33" t="s">
        <v>46</v>
      </c>
      <c r="T469" s="33">
        <v>9</v>
      </c>
      <c r="U469" s="33" t="s">
        <v>171</v>
      </c>
      <c r="V469" s="31">
        <f>LEN(U469)</f>
        <v>7</v>
      </c>
      <c r="W469" s="19" t="s">
        <v>877</v>
      </c>
      <c r="X469" s="20">
        <v>2670231</v>
      </c>
      <c r="Y469" s="18">
        <f>(X469-AA469)</f>
        <v>9232</v>
      </c>
      <c r="Z469" s="21">
        <f>Y469*100/X469</f>
        <v>0.34573787810867301</v>
      </c>
      <c r="AA469" s="22">
        <v>2660999</v>
      </c>
      <c r="AB469" s="22">
        <v>2613100</v>
      </c>
      <c r="AC469" s="23">
        <f>(AB469*100)/AA469</f>
        <v>98.199961743690992</v>
      </c>
      <c r="AD469" s="22">
        <v>2500498</v>
      </c>
      <c r="AE469" s="24">
        <v>0.95690865255799995</v>
      </c>
      <c r="AF469" s="24">
        <v>0.17870723778700001</v>
      </c>
      <c r="AG469" s="22">
        <v>2476705</v>
      </c>
      <c r="AH469" s="24">
        <v>0.94780337530100001</v>
      </c>
      <c r="AI469" s="24">
        <v>2.96106960974</v>
      </c>
      <c r="AJ469" s="25" t="s">
        <v>1326</v>
      </c>
      <c r="AK469" s="24">
        <v>85.221400000000003</v>
      </c>
      <c r="AL469" s="24">
        <v>9.9656900000000007E-2</v>
      </c>
      <c r="AM469" s="26">
        <v>0.26523999999999998</v>
      </c>
      <c r="AN469" s="24">
        <v>84.241200000000006</v>
      </c>
      <c r="AO469" s="24">
        <v>0.103813</v>
      </c>
      <c r="AP469" s="24">
        <v>88.644800000000004</v>
      </c>
      <c r="AQ469" s="24">
        <v>0.13553399999999999</v>
      </c>
      <c r="AR469" s="24">
        <v>88.641499999999994</v>
      </c>
      <c r="AS469" s="24">
        <v>0.13553399999999999</v>
      </c>
    </row>
    <row r="470" spans="1:45">
      <c r="A470" s="28" t="s">
        <v>881</v>
      </c>
      <c r="B470" s="19" t="s">
        <v>864</v>
      </c>
      <c r="C470" s="19" t="s">
        <v>865</v>
      </c>
      <c r="D470" s="19" t="s">
        <v>852</v>
      </c>
      <c r="E470" s="19" t="s">
        <v>16</v>
      </c>
      <c r="F470" s="16" t="s">
        <v>1194</v>
      </c>
      <c r="G470" s="31" t="s">
        <v>17</v>
      </c>
      <c r="H470" s="32" t="s">
        <v>18</v>
      </c>
      <c r="I470" s="19" t="s">
        <v>19</v>
      </c>
      <c r="J470" s="30">
        <v>130</v>
      </c>
      <c r="K470" s="19">
        <v>40</v>
      </c>
      <c r="L470" s="19">
        <f>J470*K470</f>
        <v>5200</v>
      </c>
      <c r="M470" s="19" t="s">
        <v>20</v>
      </c>
      <c r="N470" s="18" t="s">
        <v>844</v>
      </c>
      <c r="O470" s="19" t="s">
        <v>754</v>
      </c>
      <c r="P470" s="19" t="s">
        <v>878</v>
      </c>
      <c r="Q470" s="19" t="s">
        <v>752</v>
      </c>
      <c r="R470" s="19">
        <v>7</v>
      </c>
      <c r="S470" s="33" t="s">
        <v>24</v>
      </c>
      <c r="T470" s="33">
        <v>9</v>
      </c>
      <c r="U470" s="33" t="s">
        <v>90</v>
      </c>
      <c r="V470" s="31">
        <f>LEN(U470)</f>
        <v>7</v>
      </c>
      <c r="W470" s="19" t="s">
        <v>877</v>
      </c>
      <c r="X470" s="20">
        <v>2455935</v>
      </c>
      <c r="Y470" s="18">
        <f>(X470-AA470)</f>
        <v>8764</v>
      </c>
      <c r="Z470" s="21">
        <f>Y470*100/X470</f>
        <v>0.35684983519514973</v>
      </c>
      <c r="AA470" s="22">
        <v>2447171</v>
      </c>
      <c r="AB470" s="22">
        <v>2396190</v>
      </c>
      <c r="AC470" s="23">
        <f>(AB470*100)/AA470</f>
        <v>97.916737326488416</v>
      </c>
      <c r="AD470" s="22">
        <v>2272678</v>
      </c>
      <c r="AE470" s="24">
        <v>0.94845483872299996</v>
      </c>
      <c r="AF470" s="24">
        <v>0.15964168079499999</v>
      </c>
      <c r="AG470" s="22">
        <v>2249745</v>
      </c>
      <c r="AH470" s="24">
        <v>0.93888422871300004</v>
      </c>
      <c r="AI470" s="24">
        <v>2.64254322682</v>
      </c>
      <c r="AJ470" s="25" t="s">
        <v>1326</v>
      </c>
      <c r="AK470" s="24">
        <v>79.5291</v>
      </c>
      <c r="AL470" s="24">
        <v>0.14585300000000001</v>
      </c>
      <c r="AM470" s="26">
        <v>0.24837600000000001</v>
      </c>
      <c r="AN470" s="24">
        <v>78.514200000000002</v>
      </c>
      <c r="AO470" s="24">
        <v>0.15809699999999999</v>
      </c>
      <c r="AP470" s="24">
        <v>83.670299999999997</v>
      </c>
      <c r="AQ470" s="24">
        <v>0.140375</v>
      </c>
      <c r="AR470" s="24">
        <v>83.643799999999999</v>
      </c>
      <c r="AS470" s="24">
        <v>0.140375</v>
      </c>
    </row>
    <row r="471" spans="1:45">
      <c r="A471" s="28" t="s">
        <v>882</v>
      </c>
      <c r="B471" s="19" t="s">
        <v>864</v>
      </c>
      <c r="C471" s="19" t="s">
        <v>865</v>
      </c>
      <c r="D471" s="19" t="s">
        <v>852</v>
      </c>
      <c r="E471" s="19" t="s">
        <v>16</v>
      </c>
      <c r="F471" s="16" t="s">
        <v>1194</v>
      </c>
      <c r="G471" s="31" t="s">
        <v>17</v>
      </c>
      <c r="H471" s="32" t="s">
        <v>18</v>
      </c>
      <c r="I471" s="19" t="s">
        <v>19</v>
      </c>
      <c r="J471" s="30">
        <v>130</v>
      </c>
      <c r="K471" s="19">
        <v>40</v>
      </c>
      <c r="L471" s="19">
        <f>J471*K471</f>
        <v>5200</v>
      </c>
      <c r="M471" s="19" t="s">
        <v>20</v>
      </c>
      <c r="N471" s="18" t="s">
        <v>845</v>
      </c>
      <c r="O471" s="19" t="s">
        <v>754</v>
      </c>
      <c r="P471" s="19" t="s">
        <v>878</v>
      </c>
      <c r="Q471" s="19" t="s">
        <v>752</v>
      </c>
      <c r="R471" s="19">
        <v>7</v>
      </c>
      <c r="S471" s="33" t="s">
        <v>28</v>
      </c>
      <c r="T471" s="33">
        <v>9</v>
      </c>
      <c r="U471" s="33" t="s">
        <v>113</v>
      </c>
      <c r="V471" s="31">
        <f>LEN(U471)</f>
        <v>6</v>
      </c>
      <c r="W471" s="19" t="s">
        <v>877</v>
      </c>
      <c r="X471" s="20">
        <v>2821209</v>
      </c>
      <c r="Y471" s="18">
        <f>(X471-AA471)</f>
        <v>10161</v>
      </c>
      <c r="Z471" s="21">
        <f>Y471*100/X471</f>
        <v>0.360164737883652</v>
      </c>
      <c r="AA471" s="22">
        <v>2811048</v>
      </c>
      <c r="AB471" s="22">
        <v>2763442</v>
      </c>
      <c r="AC471" s="23">
        <f>(AB471*100)/AA471</f>
        <v>98.306467908054216</v>
      </c>
      <c r="AD471" s="22">
        <v>2641798</v>
      </c>
      <c r="AE471" s="24">
        <v>0.955980983136</v>
      </c>
      <c r="AF471" s="24">
        <v>0.189110420044</v>
      </c>
      <c r="AG471" s="22">
        <v>2617826</v>
      </c>
      <c r="AH471" s="24">
        <v>0.94730629410699996</v>
      </c>
      <c r="AI471" s="24">
        <v>3.1343166385100001</v>
      </c>
      <c r="AJ471" s="25" t="s">
        <v>1326</v>
      </c>
      <c r="AK471" s="24">
        <v>90.314899999999994</v>
      </c>
      <c r="AL471" s="24">
        <v>0.103493</v>
      </c>
      <c r="AM471" s="26">
        <v>0.26447700000000002</v>
      </c>
      <c r="AN471" s="24">
        <v>89.262699999999995</v>
      </c>
      <c r="AO471" s="24">
        <v>0.112689</v>
      </c>
      <c r="AP471" s="24">
        <v>94.417299999999997</v>
      </c>
      <c r="AQ471" s="24">
        <v>0.116172</v>
      </c>
      <c r="AR471" s="24">
        <v>94.4</v>
      </c>
      <c r="AS471" s="24">
        <v>0.116172</v>
      </c>
    </row>
    <row r="472" spans="1:45">
      <c r="A472" s="28" t="s">
        <v>883</v>
      </c>
      <c r="B472" s="19" t="s">
        <v>864</v>
      </c>
      <c r="C472" s="19" t="s">
        <v>865</v>
      </c>
      <c r="D472" s="19" t="s">
        <v>852</v>
      </c>
      <c r="E472" s="19" t="s">
        <v>16</v>
      </c>
      <c r="F472" s="16" t="s">
        <v>1194</v>
      </c>
      <c r="G472" s="31" t="s">
        <v>17</v>
      </c>
      <c r="H472" s="32" t="s">
        <v>18</v>
      </c>
      <c r="I472" s="19" t="s">
        <v>19</v>
      </c>
      <c r="J472" s="30">
        <v>130</v>
      </c>
      <c r="K472" s="19">
        <v>40</v>
      </c>
      <c r="L472" s="19">
        <f>J472*K472</f>
        <v>5200</v>
      </c>
      <c r="M472" s="19" t="s">
        <v>20</v>
      </c>
      <c r="N472" s="18" t="s">
        <v>846</v>
      </c>
      <c r="O472" s="19" t="s">
        <v>754</v>
      </c>
      <c r="P472" s="19" t="s">
        <v>878</v>
      </c>
      <c r="Q472" s="19" t="s">
        <v>752</v>
      </c>
      <c r="R472" s="19">
        <v>7</v>
      </c>
      <c r="S472" s="33" t="s">
        <v>31</v>
      </c>
      <c r="T472" s="33">
        <v>9</v>
      </c>
      <c r="U472" s="33" t="s">
        <v>62</v>
      </c>
      <c r="V472" s="31">
        <f>LEN(U472)</f>
        <v>10</v>
      </c>
      <c r="W472" s="19" t="s">
        <v>877</v>
      </c>
      <c r="X472" s="20">
        <v>2879985</v>
      </c>
      <c r="Y472" s="18">
        <f>(X472-AA472)</f>
        <v>7818</v>
      </c>
      <c r="Z472" s="21">
        <f>Y472*100/X472</f>
        <v>0.27145974718618326</v>
      </c>
      <c r="AA472" s="22">
        <v>2872167</v>
      </c>
      <c r="AB472" s="22">
        <v>2823152</v>
      </c>
      <c r="AC472" s="23">
        <f>(AB472*100)/AA472</f>
        <v>98.293448814083575</v>
      </c>
      <c r="AD472" s="22">
        <v>2699556</v>
      </c>
      <c r="AE472" s="24">
        <v>0.95622056481499995</v>
      </c>
      <c r="AF472" s="24">
        <v>0.193982887035</v>
      </c>
      <c r="AG472" s="22">
        <v>2672977</v>
      </c>
      <c r="AH472" s="24">
        <v>0.94680591055700003</v>
      </c>
      <c r="AI472" s="24">
        <v>3.2125392556899999</v>
      </c>
      <c r="AJ472" s="25" t="s">
        <v>1326</v>
      </c>
      <c r="AK472" s="24">
        <v>89.492400000000004</v>
      </c>
      <c r="AL472" s="24">
        <v>6.2112100000000003E-2</v>
      </c>
      <c r="AM472" s="26">
        <v>0.26269199999999998</v>
      </c>
      <c r="AN472" s="24">
        <v>88.4589</v>
      </c>
      <c r="AO472" s="24">
        <v>8.1861900000000001E-2</v>
      </c>
      <c r="AP472" s="24">
        <v>92.658699999999996</v>
      </c>
      <c r="AQ472" s="24">
        <v>9.1969599999999999E-2</v>
      </c>
      <c r="AR472" s="24">
        <v>92.654899999999998</v>
      </c>
      <c r="AS472" s="24">
        <v>9.1969599999999999E-2</v>
      </c>
    </row>
    <row r="473" spans="1:45">
      <c r="A473" s="28" t="s">
        <v>884</v>
      </c>
      <c r="B473" s="19" t="s">
        <v>864</v>
      </c>
      <c r="C473" s="19" t="s">
        <v>865</v>
      </c>
      <c r="D473" s="19" t="s">
        <v>852</v>
      </c>
      <c r="E473" s="19" t="s">
        <v>16</v>
      </c>
      <c r="F473" s="16" t="s">
        <v>1194</v>
      </c>
      <c r="G473" s="31" t="s">
        <v>17</v>
      </c>
      <c r="H473" s="32" t="s">
        <v>18</v>
      </c>
      <c r="I473" s="19" t="s">
        <v>19</v>
      </c>
      <c r="J473" s="30">
        <v>130</v>
      </c>
      <c r="K473" s="19">
        <v>40</v>
      </c>
      <c r="L473" s="19">
        <f>J473*K473</f>
        <v>5200</v>
      </c>
      <c r="M473" s="19" t="s">
        <v>20</v>
      </c>
      <c r="N473" s="18" t="s">
        <v>847</v>
      </c>
      <c r="O473" s="19" t="s">
        <v>754</v>
      </c>
      <c r="P473" s="19" t="s">
        <v>878</v>
      </c>
      <c r="Q473" s="19" t="s">
        <v>752</v>
      </c>
      <c r="R473" s="19">
        <v>7</v>
      </c>
      <c r="S473" s="33" t="s">
        <v>34</v>
      </c>
      <c r="T473" s="33">
        <v>9</v>
      </c>
      <c r="U473" s="33" t="s">
        <v>132</v>
      </c>
      <c r="V473" s="31">
        <f>LEN(U473)</f>
        <v>6</v>
      </c>
      <c r="W473" s="19" t="s">
        <v>877</v>
      </c>
      <c r="X473" s="20">
        <v>3077366</v>
      </c>
      <c r="Y473" s="18">
        <f>(X473-AA473)</f>
        <v>12810</v>
      </c>
      <c r="Z473" s="21">
        <f>Y473*100/X473</f>
        <v>0.41626507864192952</v>
      </c>
      <c r="AA473" s="22">
        <v>3064556</v>
      </c>
      <c r="AB473" s="22">
        <v>3009942</v>
      </c>
      <c r="AC473" s="23">
        <f>(AB473*100)/AA473</f>
        <v>98.217882133659813</v>
      </c>
      <c r="AD473" s="22">
        <v>2875848</v>
      </c>
      <c r="AE473" s="24">
        <v>0.95544963989300002</v>
      </c>
      <c r="AF473" s="24">
        <v>0.20670480024900001</v>
      </c>
      <c r="AG473" s="22">
        <v>2852247</v>
      </c>
      <c r="AH473" s="24">
        <v>0.94760862501700005</v>
      </c>
      <c r="AI473" s="24">
        <v>3.4260664563100001</v>
      </c>
      <c r="AJ473" s="25" t="s">
        <v>1326</v>
      </c>
      <c r="AK473" s="24">
        <v>100.621</v>
      </c>
      <c r="AL473" s="24">
        <v>0.15785099999999999</v>
      </c>
      <c r="AM473" s="26">
        <v>0.25484299999999999</v>
      </c>
      <c r="AN473" s="24">
        <v>99.419700000000006</v>
      </c>
      <c r="AO473" s="24">
        <v>0.184249</v>
      </c>
      <c r="AP473" s="24">
        <v>104.711</v>
      </c>
      <c r="AQ473" s="24">
        <v>0.18878</v>
      </c>
      <c r="AR473" s="24">
        <v>104.684</v>
      </c>
      <c r="AS473" s="24">
        <v>0.18878</v>
      </c>
    </row>
    <row r="474" spans="1:45">
      <c r="A474" s="28" t="s">
        <v>885</v>
      </c>
      <c r="B474" s="19" t="s">
        <v>864</v>
      </c>
      <c r="C474" s="19" t="s">
        <v>865</v>
      </c>
      <c r="D474" s="19" t="s">
        <v>852</v>
      </c>
      <c r="E474" s="19" t="s">
        <v>16</v>
      </c>
      <c r="F474" s="16" t="s">
        <v>1194</v>
      </c>
      <c r="G474" s="31" t="s">
        <v>17</v>
      </c>
      <c r="H474" s="32" t="s">
        <v>18</v>
      </c>
      <c r="I474" s="19" t="s">
        <v>19</v>
      </c>
      <c r="J474" s="30">
        <v>130</v>
      </c>
      <c r="K474" s="19">
        <v>40</v>
      </c>
      <c r="L474" s="19">
        <f>J474*K474</f>
        <v>5200</v>
      </c>
      <c r="M474" s="19" t="s">
        <v>20</v>
      </c>
      <c r="N474" s="18" t="s">
        <v>848</v>
      </c>
      <c r="O474" s="19" t="s">
        <v>754</v>
      </c>
      <c r="P474" s="19" t="s">
        <v>878</v>
      </c>
      <c r="Q474" s="19" t="s">
        <v>752</v>
      </c>
      <c r="R474" s="19">
        <v>7</v>
      </c>
      <c r="S474" s="33" t="s">
        <v>37</v>
      </c>
      <c r="T474" s="33">
        <v>9</v>
      </c>
      <c r="U474" s="33" t="s">
        <v>127</v>
      </c>
      <c r="V474" s="31">
        <f>LEN(U474)</f>
        <v>5</v>
      </c>
      <c r="W474" s="19" t="s">
        <v>877</v>
      </c>
      <c r="X474" s="20">
        <v>2417512</v>
      </c>
      <c r="Y474" s="18">
        <f>(X474-AA474)</f>
        <v>5662</v>
      </c>
      <c r="Z474" s="21">
        <f>Y474*100/X474</f>
        <v>0.23420773092336253</v>
      </c>
      <c r="AA474" s="22">
        <v>2411850</v>
      </c>
      <c r="AB474" s="22">
        <v>2363065</v>
      </c>
      <c r="AC474" s="23">
        <f>(AB474*100)/AA474</f>
        <v>97.977278852333271</v>
      </c>
      <c r="AD474" s="22">
        <v>2266124</v>
      </c>
      <c r="AE474" s="24">
        <v>0.95897658337799996</v>
      </c>
      <c r="AF474" s="24">
        <v>0.16335399924499999</v>
      </c>
      <c r="AG474" s="22">
        <v>2246819</v>
      </c>
      <c r="AH474" s="24">
        <v>0.95080710856499995</v>
      </c>
      <c r="AI474" s="24">
        <v>2.7074366750199998</v>
      </c>
      <c r="AJ474" s="25" t="s">
        <v>1326</v>
      </c>
      <c r="AK474" s="24">
        <v>75.622299999999996</v>
      </c>
      <c r="AL474" s="24">
        <v>0.15662699999999999</v>
      </c>
      <c r="AM474" s="26">
        <v>0.25789299999999998</v>
      </c>
      <c r="AN474" s="24">
        <v>74.749200000000002</v>
      </c>
      <c r="AO474" s="24">
        <v>0.167765</v>
      </c>
      <c r="AP474" s="24">
        <v>78.484800000000007</v>
      </c>
      <c r="AQ474" s="24">
        <v>0.14521500000000001</v>
      </c>
      <c r="AR474" s="24">
        <v>78.475300000000004</v>
      </c>
      <c r="AS474" s="24">
        <v>0.14521500000000001</v>
      </c>
    </row>
    <row r="475" spans="1:45">
      <c r="A475" s="28" t="s">
        <v>886</v>
      </c>
      <c r="B475" s="19" t="s">
        <v>864</v>
      </c>
      <c r="C475" s="19" t="s">
        <v>865</v>
      </c>
      <c r="D475" s="19" t="s">
        <v>852</v>
      </c>
      <c r="E475" s="19" t="s">
        <v>16</v>
      </c>
      <c r="F475" s="16" t="s">
        <v>1194</v>
      </c>
      <c r="G475" s="31" t="s">
        <v>17</v>
      </c>
      <c r="H475" s="32" t="s">
        <v>18</v>
      </c>
      <c r="I475" s="19" t="s">
        <v>19</v>
      </c>
      <c r="J475" s="30">
        <v>130</v>
      </c>
      <c r="K475" s="19">
        <v>40</v>
      </c>
      <c r="L475" s="19">
        <f>J475*K475</f>
        <v>5200</v>
      </c>
      <c r="M475" s="19" t="s">
        <v>20</v>
      </c>
      <c r="N475" s="18" t="s">
        <v>762</v>
      </c>
      <c r="O475" s="19" t="s">
        <v>754</v>
      </c>
      <c r="P475" s="19" t="s">
        <v>878</v>
      </c>
      <c r="Q475" s="19" t="s">
        <v>752</v>
      </c>
      <c r="R475" s="19">
        <v>7</v>
      </c>
      <c r="S475" s="33" t="s">
        <v>40</v>
      </c>
      <c r="T475" s="33">
        <v>10</v>
      </c>
      <c r="U475" s="33" t="s">
        <v>72</v>
      </c>
      <c r="V475" s="31">
        <f>LEN(U475)</f>
        <v>9</v>
      </c>
      <c r="W475" s="19" t="s">
        <v>877</v>
      </c>
      <c r="X475" s="20">
        <v>2655357</v>
      </c>
      <c r="Y475" s="18">
        <f>(X475-AA475)</f>
        <v>7057</v>
      </c>
      <c r="Z475" s="21">
        <f>Y475*100/X475</f>
        <v>0.2657646410633297</v>
      </c>
      <c r="AA475" s="22">
        <v>2648300</v>
      </c>
      <c r="AB475" s="22">
        <v>2590492</v>
      </c>
      <c r="AC475" s="23">
        <f>(AB475*100)/AA475</f>
        <v>97.817165728958201</v>
      </c>
      <c r="AD475" s="22">
        <v>2472639</v>
      </c>
      <c r="AE475" s="24">
        <v>0.95450555338499998</v>
      </c>
      <c r="AF475" s="24">
        <v>0.17829317364300001</v>
      </c>
      <c r="AG475" s="22">
        <v>2444970</v>
      </c>
      <c r="AH475" s="24">
        <v>0.94382457077699999</v>
      </c>
      <c r="AI475" s="24">
        <v>2.9480660164499999</v>
      </c>
      <c r="AJ475" s="25" t="s">
        <v>1326</v>
      </c>
      <c r="AK475" s="24">
        <v>80.4666</v>
      </c>
      <c r="AL475" s="24">
        <v>8.6761099999999994E-2</v>
      </c>
      <c r="AM475" s="26">
        <v>0.26932299999999998</v>
      </c>
      <c r="AN475" s="24">
        <v>79.544300000000007</v>
      </c>
      <c r="AO475" s="24">
        <v>9.5254599999999995E-2</v>
      </c>
      <c r="AP475" s="24">
        <v>84.251900000000006</v>
      </c>
      <c r="AQ475" s="24">
        <v>9.6810099999999996E-2</v>
      </c>
      <c r="AR475" s="24">
        <v>84.240099999999998</v>
      </c>
      <c r="AS475" s="24">
        <v>9.1969599999999999E-2</v>
      </c>
    </row>
    <row r="476" spans="1:45">
      <c r="A476" s="28" t="s">
        <v>887</v>
      </c>
      <c r="B476" s="19" t="s">
        <v>864</v>
      </c>
      <c r="C476" s="19" t="s">
        <v>865</v>
      </c>
      <c r="D476" s="19" t="s">
        <v>852</v>
      </c>
      <c r="E476" s="19" t="s">
        <v>16</v>
      </c>
      <c r="F476" s="16" t="s">
        <v>1194</v>
      </c>
      <c r="G476" s="31" t="s">
        <v>17</v>
      </c>
      <c r="H476" s="32" t="s">
        <v>18</v>
      </c>
      <c r="I476" s="19" t="s">
        <v>19</v>
      </c>
      <c r="J476" s="30">
        <v>130</v>
      </c>
      <c r="K476" s="19">
        <v>45</v>
      </c>
      <c r="L476" s="19">
        <f>J476*K476</f>
        <v>5850</v>
      </c>
      <c r="M476" s="19" t="s">
        <v>20</v>
      </c>
      <c r="N476" s="18" t="s">
        <v>763</v>
      </c>
      <c r="O476" s="19" t="s">
        <v>754</v>
      </c>
      <c r="P476" s="19" t="s">
        <v>878</v>
      </c>
      <c r="Q476" s="19" t="s">
        <v>752</v>
      </c>
      <c r="R476" s="19">
        <v>7</v>
      </c>
      <c r="S476" s="33" t="s">
        <v>43</v>
      </c>
      <c r="T476" s="33">
        <v>10</v>
      </c>
      <c r="U476" s="33" t="s">
        <v>73</v>
      </c>
      <c r="V476" s="31">
        <f>LEN(U476)</f>
        <v>5</v>
      </c>
      <c r="W476" s="19" t="s">
        <v>877</v>
      </c>
      <c r="X476" s="20">
        <v>3076629</v>
      </c>
      <c r="Y476" s="18">
        <f>(X476-AA476)</f>
        <v>8618</v>
      </c>
      <c r="Z476" s="21">
        <f>Y476*100/X476</f>
        <v>0.28011177168257856</v>
      </c>
      <c r="AA476" s="22">
        <v>3068011</v>
      </c>
      <c r="AB476" s="22">
        <v>3015923</v>
      </c>
      <c r="AC476" s="23">
        <f>(AB476*100)/AA476</f>
        <v>98.302222514847571</v>
      </c>
      <c r="AD476" s="22">
        <v>2854185</v>
      </c>
      <c r="AE476" s="24">
        <v>0.94637197302499998</v>
      </c>
      <c r="AF476" s="24">
        <v>0.20444584650200001</v>
      </c>
      <c r="AG476" s="22">
        <v>2828505</v>
      </c>
      <c r="AH476" s="24">
        <v>0.93785716677800002</v>
      </c>
      <c r="AI476" s="24">
        <v>3.38690212816</v>
      </c>
      <c r="AJ476" s="25" t="s">
        <v>1326</v>
      </c>
      <c r="AK476" s="24">
        <v>97.452399999999997</v>
      </c>
      <c r="AL476" s="24">
        <v>0.110349</v>
      </c>
      <c r="AM476" s="26">
        <v>0.245421</v>
      </c>
      <c r="AN476" s="24">
        <v>96.298100000000005</v>
      </c>
      <c r="AO476" s="24">
        <v>0.115304</v>
      </c>
      <c r="AP476" s="24">
        <v>102.834</v>
      </c>
      <c r="AQ476" s="24">
        <v>0.15489600000000001</v>
      </c>
      <c r="AR476" s="24">
        <v>102.824</v>
      </c>
      <c r="AS476" s="24">
        <v>0.15489600000000001</v>
      </c>
    </row>
    <row r="477" spans="1:45">
      <c r="A477" s="28" t="s">
        <v>888</v>
      </c>
      <c r="B477" s="19" t="s">
        <v>864</v>
      </c>
      <c r="C477" s="19" t="s">
        <v>865</v>
      </c>
      <c r="D477" s="19" t="s">
        <v>852</v>
      </c>
      <c r="E477" s="19" t="s">
        <v>16</v>
      </c>
      <c r="F477" s="16" t="s">
        <v>1194</v>
      </c>
      <c r="G477" s="31" t="s">
        <v>17</v>
      </c>
      <c r="H477" s="32" t="s">
        <v>18</v>
      </c>
      <c r="I477" s="19" t="s">
        <v>19</v>
      </c>
      <c r="J477" s="30">
        <v>72</v>
      </c>
      <c r="K477" s="19">
        <v>45</v>
      </c>
      <c r="L477" s="19">
        <f>J477*K477</f>
        <v>3240</v>
      </c>
      <c r="M477" s="19" t="s">
        <v>20</v>
      </c>
      <c r="N477" s="18" t="s">
        <v>764</v>
      </c>
      <c r="O477" s="19" t="s">
        <v>754</v>
      </c>
      <c r="P477" s="19" t="s">
        <v>878</v>
      </c>
      <c r="Q477" s="19" t="s">
        <v>752</v>
      </c>
      <c r="R477" s="19">
        <v>7</v>
      </c>
      <c r="S477" s="33" t="s">
        <v>46</v>
      </c>
      <c r="T477" s="33">
        <v>10</v>
      </c>
      <c r="U477" s="33" t="s">
        <v>114</v>
      </c>
      <c r="V477" s="31">
        <f>LEN(U477)</f>
        <v>5</v>
      </c>
      <c r="W477" s="19" t="s">
        <v>877</v>
      </c>
      <c r="X477" s="20">
        <v>3093488</v>
      </c>
      <c r="Y477" s="18">
        <f>(X477-AA477)</f>
        <v>7525</v>
      </c>
      <c r="Z477" s="21">
        <f>Y477*100/X477</f>
        <v>0.24325292356071851</v>
      </c>
      <c r="AA477" s="22">
        <v>3085963</v>
      </c>
      <c r="AB477" s="22">
        <v>3034475</v>
      </c>
      <c r="AC477" s="23">
        <f>(AB477*100)/AA477</f>
        <v>98.331541888220954</v>
      </c>
      <c r="AD477" s="22">
        <v>2881518</v>
      </c>
      <c r="AE477" s="24">
        <v>0.94959358702899999</v>
      </c>
      <c r="AF477" s="24">
        <v>0.20815414304300001</v>
      </c>
      <c r="AG477" s="22">
        <v>2850277</v>
      </c>
      <c r="AH477" s="24">
        <v>0.93929823116</v>
      </c>
      <c r="AI477" s="24">
        <v>3.4438002427500001</v>
      </c>
      <c r="AJ477" s="25" t="s">
        <v>1326</v>
      </c>
      <c r="AK477" s="24">
        <v>93.986599999999996</v>
      </c>
      <c r="AL477" s="24">
        <v>0.131407</v>
      </c>
      <c r="AM477" s="26">
        <v>0.26402399999999998</v>
      </c>
      <c r="AN477" s="24">
        <v>92.933599999999998</v>
      </c>
      <c r="AO477" s="24">
        <v>0.13281799999999999</v>
      </c>
      <c r="AP477" s="24">
        <v>98.8262</v>
      </c>
      <c r="AQ477" s="24">
        <v>0.121013</v>
      </c>
      <c r="AR477" s="24">
        <v>98.806899999999999</v>
      </c>
      <c r="AS477" s="24">
        <v>0.121013</v>
      </c>
    </row>
    <row r="478" spans="1:45">
      <c r="A478" s="28" t="s">
        <v>889</v>
      </c>
      <c r="B478" s="19" t="s">
        <v>864</v>
      </c>
      <c r="C478" s="19" t="s">
        <v>865</v>
      </c>
      <c r="D478" s="19" t="s">
        <v>852</v>
      </c>
      <c r="E478" s="19" t="s">
        <v>16</v>
      </c>
      <c r="F478" s="16" t="s">
        <v>1194</v>
      </c>
      <c r="G478" s="31" t="s">
        <v>17</v>
      </c>
      <c r="H478" s="32" t="s">
        <v>18</v>
      </c>
      <c r="I478" s="19" t="s">
        <v>19</v>
      </c>
      <c r="J478" s="30">
        <v>81.599999999999994</v>
      </c>
      <c r="K478" s="19">
        <v>45</v>
      </c>
      <c r="L478" s="19">
        <f>J478*K478</f>
        <v>3671.9999999999995</v>
      </c>
      <c r="M478" s="19" t="s">
        <v>20</v>
      </c>
      <c r="N478" s="18" t="s">
        <v>765</v>
      </c>
      <c r="O478" s="19" t="s">
        <v>754</v>
      </c>
      <c r="P478" s="19" t="s">
        <v>878</v>
      </c>
      <c r="Q478" s="19" t="s">
        <v>752</v>
      </c>
      <c r="R478" s="19">
        <v>7</v>
      </c>
      <c r="S478" s="33" t="s">
        <v>24</v>
      </c>
      <c r="T478" s="33">
        <v>10</v>
      </c>
      <c r="U478" s="33" t="s">
        <v>92</v>
      </c>
      <c r="V478" s="31">
        <f>LEN(U478)</f>
        <v>9</v>
      </c>
      <c r="W478" s="19" t="s">
        <v>877</v>
      </c>
      <c r="X478" s="20">
        <v>1641382</v>
      </c>
      <c r="Y478" s="18">
        <f>(X478-AA478)</f>
        <v>4128</v>
      </c>
      <c r="Z478" s="21">
        <f>Y478*100/X478</f>
        <v>0.25149538620503942</v>
      </c>
      <c r="AA478" s="22">
        <v>1637254</v>
      </c>
      <c r="AB478" s="22">
        <v>1600341</v>
      </c>
      <c r="AC478" s="23">
        <f>(AB478*100)/AA478</f>
        <v>97.745432290896829</v>
      </c>
      <c r="AD478" s="22">
        <v>1507143</v>
      </c>
      <c r="AE478" s="24">
        <v>0.94176366162000003</v>
      </c>
      <c r="AF478" s="24">
        <v>0.10725913708900001</v>
      </c>
      <c r="AG478" s="22">
        <v>1492036</v>
      </c>
      <c r="AH478" s="24">
        <v>0.93232379849000002</v>
      </c>
      <c r="AI478" s="24">
        <v>1.77502497187</v>
      </c>
      <c r="AJ478" s="25" t="s">
        <v>1326</v>
      </c>
      <c r="AK478" s="24">
        <v>50.869500000000002</v>
      </c>
      <c r="AL478" s="24">
        <v>0.10463600000000001</v>
      </c>
      <c r="AM478" s="26">
        <v>0.24120900000000001</v>
      </c>
      <c r="AN478" s="24">
        <v>50.250500000000002</v>
      </c>
      <c r="AO478" s="24">
        <v>0.118395</v>
      </c>
      <c r="AP478" s="24">
        <v>54.577399999999997</v>
      </c>
      <c r="AQ478" s="24">
        <v>0.13553399999999999</v>
      </c>
      <c r="AR478" s="24">
        <v>54.563200000000002</v>
      </c>
      <c r="AS478" s="24">
        <v>0.140375</v>
      </c>
    </row>
    <row r="479" spans="1:45">
      <c r="A479" s="28" t="s">
        <v>890</v>
      </c>
      <c r="B479" s="19" t="s">
        <v>864</v>
      </c>
      <c r="C479" s="19" t="s">
        <v>865</v>
      </c>
      <c r="D479" s="19" t="s">
        <v>852</v>
      </c>
      <c r="E479" s="19" t="s">
        <v>16</v>
      </c>
      <c r="F479" s="16" t="s">
        <v>1194</v>
      </c>
      <c r="G479" s="31" t="s">
        <v>17</v>
      </c>
      <c r="H479" s="32" t="s">
        <v>18</v>
      </c>
      <c r="I479" s="19" t="s">
        <v>19</v>
      </c>
      <c r="J479" s="30">
        <v>130</v>
      </c>
      <c r="K479" s="19">
        <v>40</v>
      </c>
      <c r="L479" s="19">
        <f>J479*K479</f>
        <v>5200</v>
      </c>
      <c r="M479" s="19" t="s">
        <v>20</v>
      </c>
      <c r="N479" s="18" t="s">
        <v>766</v>
      </c>
      <c r="O479" s="19" t="s">
        <v>754</v>
      </c>
      <c r="P479" s="19" t="s">
        <v>878</v>
      </c>
      <c r="Q479" s="19" t="s">
        <v>752</v>
      </c>
      <c r="R479" s="19">
        <v>7</v>
      </c>
      <c r="S479" s="33" t="s">
        <v>28</v>
      </c>
      <c r="T479" s="33">
        <v>10</v>
      </c>
      <c r="U479" s="33" t="s">
        <v>60</v>
      </c>
      <c r="V479" s="31">
        <f>LEN(U479)</f>
        <v>5</v>
      </c>
      <c r="W479" s="19" t="s">
        <v>877</v>
      </c>
      <c r="X479" s="20">
        <v>2214592</v>
      </c>
      <c r="Y479" s="18">
        <f>(X479-AA479)</f>
        <v>4889</v>
      </c>
      <c r="Z479" s="21">
        <f>Y479*100/X479</f>
        <v>0.22076301187758288</v>
      </c>
      <c r="AA479" s="22">
        <v>2209703</v>
      </c>
      <c r="AB479" s="22">
        <v>2168591</v>
      </c>
      <c r="AC479" s="23">
        <f>(AB479*100)/AA479</f>
        <v>98.139478472898844</v>
      </c>
      <c r="AD479" s="22">
        <v>2044689</v>
      </c>
      <c r="AE479" s="24">
        <v>0.94286520602500001</v>
      </c>
      <c r="AF479" s="24">
        <v>0.14619585540800001</v>
      </c>
      <c r="AG479" s="22">
        <v>2026322</v>
      </c>
      <c r="AH479" s="24">
        <v>0.93439565137000002</v>
      </c>
      <c r="AI479" s="24">
        <v>2.4232216824599999</v>
      </c>
      <c r="AJ479" s="25" t="s">
        <v>1326</v>
      </c>
      <c r="AK479" s="24">
        <v>67.886700000000005</v>
      </c>
      <c r="AL479" s="24">
        <v>0.102269</v>
      </c>
      <c r="AM479" s="26">
        <v>0.263824</v>
      </c>
      <c r="AN479" s="24">
        <v>67.072800000000001</v>
      </c>
      <c r="AO479" s="24">
        <v>0.11466999999999999</v>
      </c>
      <c r="AP479" s="24">
        <v>71.994699999999995</v>
      </c>
      <c r="AQ479" s="24">
        <v>0.130694</v>
      </c>
      <c r="AR479" s="24">
        <v>71.964299999999994</v>
      </c>
      <c r="AS479" s="24">
        <v>0.130694</v>
      </c>
    </row>
    <row r="480" spans="1:45">
      <c r="A480" s="28" t="s">
        <v>891</v>
      </c>
      <c r="B480" s="19" t="s">
        <v>864</v>
      </c>
      <c r="C480" s="19" t="s">
        <v>865</v>
      </c>
      <c r="D480" s="19" t="s">
        <v>852</v>
      </c>
      <c r="E480" s="19" t="s">
        <v>16</v>
      </c>
      <c r="F480" s="16" t="s">
        <v>1194</v>
      </c>
      <c r="G480" s="31" t="s">
        <v>17</v>
      </c>
      <c r="H480" s="32" t="s">
        <v>18</v>
      </c>
      <c r="I480" s="19" t="s">
        <v>19</v>
      </c>
      <c r="J480" s="30">
        <v>100</v>
      </c>
      <c r="K480" s="19">
        <v>45</v>
      </c>
      <c r="L480" s="19">
        <f>J480*K480</f>
        <v>4500</v>
      </c>
      <c r="M480" s="19" t="s">
        <v>20</v>
      </c>
      <c r="N480" s="18" t="s">
        <v>767</v>
      </c>
      <c r="O480" s="19" t="s">
        <v>754</v>
      </c>
      <c r="P480" s="19" t="s">
        <v>878</v>
      </c>
      <c r="Q480" s="19" t="s">
        <v>752</v>
      </c>
      <c r="R480" s="19">
        <v>7</v>
      </c>
      <c r="S480" s="33" t="s">
        <v>31</v>
      </c>
      <c r="T480" s="33">
        <v>10</v>
      </c>
      <c r="U480" s="33" t="s">
        <v>112</v>
      </c>
      <c r="V480" s="31">
        <f>LEN(U480)</f>
        <v>10</v>
      </c>
      <c r="W480" s="19" t="s">
        <v>877</v>
      </c>
      <c r="X480" s="20">
        <v>3728627</v>
      </c>
      <c r="Y480" s="18">
        <f>(X480-AA480)</f>
        <v>10522</v>
      </c>
      <c r="Z480" s="21">
        <f>Y480*100/X480</f>
        <v>0.28219502782123285</v>
      </c>
      <c r="AA480" s="22">
        <v>3718105</v>
      </c>
      <c r="AB480" s="22">
        <v>3640022</v>
      </c>
      <c r="AC480" s="23">
        <f>(AB480*100)/AA480</f>
        <v>97.899924827297781</v>
      </c>
      <c r="AD480" s="22">
        <v>3459023</v>
      </c>
      <c r="AE480" s="24">
        <v>0.950275300534</v>
      </c>
      <c r="AF480" s="24">
        <v>0.24653349275200001</v>
      </c>
      <c r="AG480" s="22">
        <v>3428136</v>
      </c>
      <c r="AH480" s="24">
        <v>0.94178991225899999</v>
      </c>
      <c r="AI480" s="24">
        <v>4.0881736030100004</v>
      </c>
      <c r="AJ480" s="25" t="s">
        <v>1326</v>
      </c>
      <c r="AK480" s="24">
        <v>115.717</v>
      </c>
      <c r="AL480" s="24">
        <v>0.12389799999999999</v>
      </c>
      <c r="AM480" s="26">
        <v>0.25799899999999998</v>
      </c>
      <c r="AN480" s="24">
        <v>114.38800000000001</v>
      </c>
      <c r="AO480" s="24">
        <v>0.139157</v>
      </c>
      <c r="AP480" s="24">
        <v>122.675</v>
      </c>
      <c r="AQ480" s="24">
        <v>0.15005599999999999</v>
      </c>
      <c r="AR480" s="24">
        <v>122.636</v>
      </c>
      <c r="AS480" s="24">
        <v>0.15005599999999999</v>
      </c>
    </row>
    <row r="481" spans="1:45">
      <c r="A481" s="28" t="s">
        <v>892</v>
      </c>
      <c r="B481" s="19" t="s">
        <v>864</v>
      </c>
      <c r="C481" s="19" t="s">
        <v>865</v>
      </c>
      <c r="D481" s="19" t="s">
        <v>852</v>
      </c>
      <c r="E481" s="19" t="s">
        <v>16</v>
      </c>
      <c r="F481" s="16" t="s">
        <v>1194</v>
      </c>
      <c r="G481" s="31" t="s">
        <v>17</v>
      </c>
      <c r="H481" s="32" t="s">
        <v>18</v>
      </c>
      <c r="I481" s="19" t="s">
        <v>19</v>
      </c>
      <c r="J481" s="30">
        <v>130</v>
      </c>
      <c r="K481" s="19">
        <v>40</v>
      </c>
      <c r="L481" s="19">
        <f>J481*K481</f>
        <v>5200</v>
      </c>
      <c r="M481" s="19" t="s">
        <v>20</v>
      </c>
      <c r="N481" s="18" t="s">
        <v>768</v>
      </c>
      <c r="O481" s="19" t="s">
        <v>754</v>
      </c>
      <c r="P481" s="19" t="s">
        <v>878</v>
      </c>
      <c r="Q481" s="19" t="s">
        <v>752</v>
      </c>
      <c r="R481" s="19">
        <v>7</v>
      </c>
      <c r="S481" s="33" t="s">
        <v>34</v>
      </c>
      <c r="T481" s="33">
        <v>10</v>
      </c>
      <c r="U481" s="33" t="s">
        <v>162</v>
      </c>
      <c r="V481" s="31">
        <f>LEN(U481)</f>
        <v>10</v>
      </c>
      <c r="W481" s="19" t="s">
        <v>877</v>
      </c>
      <c r="X481" s="20">
        <v>1151702</v>
      </c>
      <c r="Y481" s="18">
        <f>(X481-AA481)</f>
        <v>2604</v>
      </c>
      <c r="Z481" s="21">
        <f>Y481*100/X481</f>
        <v>0.22610015438021294</v>
      </c>
      <c r="AA481" s="22">
        <v>1149098</v>
      </c>
      <c r="AB481" s="22">
        <v>1120555</v>
      </c>
      <c r="AC481" s="23">
        <f>(AB481*100)/AA481</f>
        <v>97.516051720566921</v>
      </c>
      <c r="AD481" s="22">
        <v>1052716</v>
      </c>
      <c r="AE481" s="24">
        <v>0.93945946428299998</v>
      </c>
      <c r="AF481" s="24">
        <v>7.5136473000099999E-2</v>
      </c>
      <c r="AG481" s="22">
        <v>1043700</v>
      </c>
      <c r="AH481" s="24">
        <v>0.93141345136999998</v>
      </c>
      <c r="AI481" s="24">
        <v>1.24542141473</v>
      </c>
      <c r="AJ481" s="25" t="s">
        <v>1326</v>
      </c>
      <c r="AK481" s="24">
        <v>35.119999999999997</v>
      </c>
      <c r="AL481" s="24">
        <v>0.117123</v>
      </c>
      <c r="AM481" s="26">
        <v>0.264735</v>
      </c>
      <c r="AN481" s="24">
        <v>34.683500000000002</v>
      </c>
      <c r="AO481" s="24">
        <v>0.122516</v>
      </c>
      <c r="AP481" s="24">
        <v>37.450800000000001</v>
      </c>
      <c r="AQ481" s="24">
        <v>0.116172</v>
      </c>
      <c r="AR481" s="24">
        <v>37.448599999999999</v>
      </c>
      <c r="AS481" s="24">
        <v>0.116172</v>
      </c>
    </row>
    <row r="482" spans="1:45">
      <c r="A482" s="28" t="s">
        <v>893</v>
      </c>
      <c r="B482" s="19" t="s">
        <v>864</v>
      </c>
      <c r="C482" s="19" t="s">
        <v>865</v>
      </c>
      <c r="D482" s="19" t="s">
        <v>852</v>
      </c>
      <c r="E482" s="19" t="s">
        <v>16</v>
      </c>
      <c r="F482" s="16" t="s">
        <v>1194</v>
      </c>
      <c r="G482" s="31" t="s">
        <v>17</v>
      </c>
      <c r="H482" s="32" t="s">
        <v>18</v>
      </c>
      <c r="I482" s="19" t="s">
        <v>19</v>
      </c>
      <c r="J482" s="30">
        <v>74</v>
      </c>
      <c r="K482" s="19">
        <v>45</v>
      </c>
      <c r="L482" s="19">
        <f>J482*K482</f>
        <v>3330</v>
      </c>
      <c r="M482" s="19" t="s">
        <v>20</v>
      </c>
      <c r="N482" s="18" t="s">
        <v>769</v>
      </c>
      <c r="O482" s="19" t="s">
        <v>754</v>
      </c>
      <c r="P482" s="19" t="s">
        <v>878</v>
      </c>
      <c r="Q482" s="19" t="s">
        <v>752</v>
      </c>
      <c r="R482" s="19">
        <v>7</v>
      </c>
      <c r="S482" s="33" t="s">
        <v>37</v>
      </c>
      <c r="T482" s="33">
        <v>10</v>
      </c>
      <c r="U482" s="33" t="s">
        <v>120</v>
      </c>
      <c r="V482" s="31">
        <f>LEN(U482)</f>
        <v>6</v>
      </c>
      <c r="W482" s="19" t="s">
        <v>877</v>
      </c>
      <c r="X482" s="20">
        <v>1680833</v>
      </c>
      <c r="Y482" s="18">
        <f>(X482-AA482)</f>
        <v>4210</v>
      </c>
      <c r="Z482" s="21">
        <f>Y482*100/X482</f>
        <v>0.25047104620149652</v>
      </c>
      <c r="AA482" s="22">
        <v>1676623</v>
      </c>
      <c r="AB482" s="22">
        <v>1658314</v>
      </c>
      <c r="AC482" s="23">
        <f>(AB482*100)/AA482</f>
        <v>98.90798348823796</v>
      </c>
      <c r="AD482" s="22">
        <v>1578101</v>
      </c>
      <c r="AE482" s="24">
        <v>0.95162978784499996</v>
      </c>
      <c r="AF482" s="24">
        <v>0.114776049413</v>
      </c>
      <c r="AG482" s="22">
        <v>1564899</v>
      </c>
      <c r="AH482" s="24">
        <v>0.94366869000700004</v>
      </c>
      <c r="AI482" s="24">
        <v>1.90204034404</v>
      </c>
      <c r="AJ482" s="25" t="s">
        <v>1326</v>
      </c>
      <c r="AK482" s="24">
        <v>56.346800000000002</v>
      </c>
      <c r="AL482" s="24">
        <v>0.13728299999999999</v>
      </c>
      <c r="AM482" s="26">
        <v>0.26366099999999998</v>
      </c>
      <c r="AN482" s="24">
        <v>55.664400000000001</v>
      </c>
      <c r="AO482" s="24">
        <v>0.15144099999999999</v>
      </c>
      <c r="AP482" s="24">
        <v>59.564500000000002</v>
      </c>
      <c r="AQ482" s="24">
        <v>0.13553399999999999</v>
      </c>
      <c r="AR482" s="24">
        <v>59.547199999999997</v>
      </c>
      <c r="AS482" s="24">
        <v>0.140375</v>
      </c>
    </row>
    <row r="483" spans="1:45">
      <c r="A483" s="28" t="s">
        <v>894</v>
      </c>
      <c r="B483" s="19" t="s">
        <v>864</v>
      </c>
      <c r="C483" s="19" t="s">
        <v>865</v>
      </c>
      <c r="D483" s="19" t="s">
        <v>852</v>
      </c>
      <c r="E483" s="19" t="s">
        <v>16</v>
      </c>
      <c r="F483" s="16" t="s">
        <v>1194</v>
      </c>
      <c r="G483" s="31" t="s">
        <v>17</v>
      </c>
      <c r="H483" s="32" t="s">
        <v>18</v>
      </c>
      <c r="I483" s="19" t="s">
        <v>19</v>
      </c>
      <c r="J483" s="30">
        <v>130</v>
      </c>
      <c r="K483" s="19">
        <v>40</v>
      </c>
      <c r="L483" s="19">
        <f>J483*K483</f>
        <v>5200</v>
      </c>
      <c r="M483" s="19" t="s">
        <v>20</v>
      </c>
      <c r="N483" s="18" t="s">
        <v>770</v>
      </c>
      <c r="O483" s="19" t="s">
        <v>754</v>
      </c>
      <c r="P483" s="19" t="s">
        <v>878</v>
      </c>
      <c r="Q483" s="19" t="s">
        <v>752</v>
      </c>
      <c r="R483" s="19">
        <v>7</v>
      </c>
      <c r="S483" s="33" t="s">
        <v>40</v>
      </c>
      <c r="T483" s="33">
        <v>11</v>
      </c>
      <c r="U483" s="33" t="s">
        <v>170</v>
      </c>
      <c r="V483" s="31">
        <f>LEN(U483)</f>
        <v>9</v>
      </c>
      <c r="W483" s="19" t="s">
        <v>877</v>
      </c>
      <c r="X483" s="20">
        <v>1485388</v>
      </c>
      <c r="Y483" s="18">
        <f>(X483-AA483)</f>
        <v>2436</v>
      </c>
      <c r="Z483" s="21">
        <f>Y483*100/X483</f>
        <v>0.1639975548476223</v>
      </c>
      <c r="AA483" s="22">
        <v>1482952</v>
      </c>
      <c r="AB483" s="22">
        <v>1442130</v>
      </c>
      <c r="AC483" s="23">
        <f>(AB483*100)/AA483</f>
        <v>97.247247382248375</v>
      </c>
      <c r="AD483" s="22">
        <v>1366616</v>
      </c>
      <c r="AE483" s="24">
        <v>0.947637175567</v>
      </c>
      <c r="AF483" s="24">
        <v>9.7363784962999994E-2</v>
      </c>
      <c r="AG483" s="22">
        <v>1353021</v>
      </c>
      <c r="AH483" s="24">
        <v>0.93821014748999998</v>
      </c>
      <c r="AI483" s="24">
        <v>1.61259876796</v>
      </c>
      <c r="AJ483" s="25" t="s">
        <v>1326</v>
      </c>
      <c r="AK483" s="24">
        <v>45.913400000000003</v>
      </c>
      <c r="AL483" s="24">
        <v>0.12504000000000001</v>
      </c>
      <c r="AM483" s="26">
        <v>0.26954299999999998</v>
      </c>
      <c r="AN483" s="24">
        <v>45.374600000000001</v>
      </c>
      <c r="AO483" s="24">
        <v>0.13234199999999999</v>
      </c>
      <c r="AP483" s="24">
        <v>48.5364</v>
      </c>
      <c r="AQ483" s="24">
        <v>0.130694</v>
      </c>
      <c r="AR483" s="24">
        <v>48.5212</v>
      </c>
      <c r="AS483" s="24">
        <v>0.130694</v>
      </c>
    </row>
    <row r="484" spans="1:45">
      <c r="A484" s="28" t="s">
        <v>895</v>
      </c>
      <c r="B484" s="19" t="s">
        <v>864</v>
      </c>
      <c r="C484" s="19" t="s">
        <v>865</v>
      </c>
      <c r="D484" s="19" t="s">
        <v>852</v>
      </c>
      <c r="E484" s="19" t="s">
        <v>16</v>
      </c>
      <c r="F484" s="16" t="s">
        <v>1194</v>
      </c>
      <c r="G484" s="31" t="s">
        <v>17</v>
      </c>
      <c r="H484" s="32" t="s">
        <v>18</v>
      </c>
      <c r="I484" s="19" t="s">
        <v>19</v>
      </c>
      <c r="J484" s="30">
        <v>114</v>
      </c>
      <c r="K484" s="19">
        <v>45</v>
      </c>
      <c r="L484" s="19">
        <f>J484*K484</f>
        <v>5130</v>
      </c>
      <c r="M484" s="19" t="s">
        <v>20</v>
      </c>
      <c r="N484" s="18" t="s">
        <v>771</v>
      </c>
      <c r="O484" s="19" t="s">
        <v>754</v>
      </c>
      <c r="P484" s="19" t="s">
        <v>878</v>
      </c>
      <c r="Q484" s="19" t="s">
        <v>752</v>
      </c>
      <c r="R484" s="19">
        <v>7</v>
      </c>
      <c r="S484" s="33" t="s">
        <v>43</v>
      </c>
      <c r="T484" s="33">
        <v>11</v>
      </c>
      <c r="U484" s="33" t="s">
        <v>176</v>
      </c>
      <c r="V484" s="31">
        <f>LEN(U484)</f>
        <v>6</v>
      </c>
      <c r="W484" s="19" t="s">
        <v>877</v>
      </c>
      <c r="X484" s="20">
        <v>2278718</v>
      </c>
      <c r="Y484" s="18">
        <f>(X484-AA484)</f>
        <v>4758</v>
      </c>
      <c r="Z484" s="21">
        <f>Y484*100/X484</f>
        <v>0.20880161564528826</v>
      </c>
      <c r="AA484" s="22">
        <v>2273960</v>
      </c>
      <c r="AB484" s="22">
        <v>2225145</v>
      </c>
      <c r="AC484" s="23">
        <f>(AB484*100)/AA484</f>
        <v>97.853304367710948</v>
      </c>
      <c r="AD484" s="22">
        <v>2092177</v>
      </c>
      <c r="AE484" s="24">
        <v>0.9402429954</v>
      </c>
      <c r="AF484" s="24">
        <v>0.14970079950500001</v>
      </c>
      <c r="AG484" s="22">
        <v>2069254</v>
      </c>
      <c r="AH484" s="24">
        <v>0.92994119484299997</v>
      </c>
      <c r="AI484" s="24">
        <v>2.47556313209</v>
      </c>
      <c r="AJ484" s="25" t="s">
        <v>1326</v>
      </c>
      <c r="AK484" s="24">
        <v>69.025199999999998</v>
      </c>
      <c r="AL484" s="24">
        <v>5.8439199999999997E-2</v>
      </c>
      <c r="AM484" s="26">
        <v>0.25899800000000001</v>
      </c>
      <c r="AN484" s="24">
        <v>68.263800000000003</v>
      </c>
      <c r="AO484" s="24">
        <v>5.9197300000000001E-2</v>
      </c>
      <c r="AP484" s="24">
        <v>73.377799999999993</v>
      </c>
      <c r="AQ484" s="24">
        <v>7.2607599999999994E-2</v>
      </c>
      <c r="AR484" s="24">
        <v>73.351299999999995</v>
      </c>
      <c r="AS484" s="24">
        <v>7.2607599999999994E-2</v>
      </c>
    </row>
    <row r="485" spans="1:45">
      <c r="A485" s="28" t="s">
        <v>896</v>
      </c>
      <c r="B485" s="19" t="s">
        <v>864</v>
      </c>
      <c r="C485" s="19" t="s">
        <v>865</v>
      </c>
      <c r="D485" s="19" t="s">
        <v>852</v>
      </c>
      <c r="E485" s="19" t="s">
        <v>16</v>
      </c>
      <c r="F485" s="16" t="s">
        <v>1194</v>
      </c>
      <c r="G485" s="31" t="s">
        <v>17</v>
      </c>
      <c r="H485" s="32" t="s">
        <v>18</v>
      </c>
      <c r="I485" s="19" t="s">
        <v>19</v>
      </c>
      <c r="J485" s="30">
        <v>100</v>
      </c>
      <c r="K485" s="19">
        <v>45</v>
      </c>
      <c r="L485" s="19">
        <f>J485*K485</f>
        <v>4500</v>
      </c>
      <c r="M485" s="19" t="s">
        <v>20</v>
      </c>
      <c r="N485" s="18" t="s">
        <v>772</v>
      </c>
      <c r="O485" s="19" t="s">
        <v>754</v>
      </c>
      <c r="P485" s="19" t="s">
        <v>878</v>
      </c>
      <c r="Q485" s="19" t="s">
        <v>752</v>
      </c>
      <c r="R485" s="19">
        <v>7</v>
      </c>
      <c r="S485" s="33" t="s">
        <v>46</v>
      </c>
      <c r="T485" s="33">
        <v>11</v>
      </c>
      <c r="U485" s="33" t="s">
        <v>178</v>
      </c>
      <c r="V485" s="31">
        <f>LEN(U485)</f>
        <v>6</v>
      </c>
      <c r="W485" s="19" t="s">
        <v>877</v>
      </c>
      <c r="X485" s="20">
        <v>2893344</v>
      </c>
      <c r="Y485" s="18">
        <f>(X485-AA485)</f>
        <v>8864</v>
      </c>
      <c r="Z485" s="21">
        <f>Y485*100/X485</f>
        <v>0.30635831757302279</v>
      </c>
      <c r="AA485" s="22">
        <v>2884480</v>
      </c>
      <c r="AB485" s="22">
        <v>2825906</v>
      </c>
      <c r="AC485" s="23">
        <f>(AB485*100)/AA485</f>
        <v>97.969339360994013</v>
      </c>
      <c r="AD485" s="22">
        <v>2688419</v>
      </c>
      <c r="AE485" s="24">
        <v>0.95134763859799998</v>
      </c>
      <c r="AF485" s="24">
        <v>0.19126588271700001</v>
      </c>
      <c r="AG485" s="22">
        <v>2661644</v>
      </c>
      <c r="AH485" s="24">
        <v>0.94187280114799998</v>
      </c>
      <c r="AI485" s="24">
        <v>3.1671692824400002</v>
      </c>
      <c r="AJ485" s="25" t="s">
        <v>1326</v>
      </c>
      <c r="AK485" s="24">
        <v>90.464500000000001</v>
      </c>
      <c r="AL485" s="24">
        <v>0.13450799999999999</v>
      </c>
      <c r="AM485" s="26">
        <v>0.263492</v>
      </c>
      <c r="AN485" s="24">
        <v>89.393500000000003</v>
      </c>
      <c r="AO485" s="24">
        <v>0.14105899999999999</v>
      </c>
      <c r="AP485" s="24">
        <v>95.514799999999994</v>
      </c>
      <c r="AQ485" s="24">
        <v>0.116172</v>
      </c>
      <c r="AR485" s="24">
        <v>95.497200000000007</v>
      </c>
      <c r="AS485" s="24">
        <v>0.116172</v>
      </c>
    </row>
    <row r="486" spans="1:45">
      <c r="A486" s="28" t="s">
        <v>897</v>
      </c>
      <c r="B486" s="19" t="s">
        <v>864</v>
      </c>
      <c r="C486" s="19" t="s">
        <v>865</v>
      </c>
      <c r="D486" s="19" t="s">
        <v>852</v>
      </c>
      <c r="E486" s="19" t="s">
        <v>16</v>
      </c>
      <c r="F486" s="16" t="s">
        <v>1194</v>
      </c>
      <c r="G486" s="31" t="s">
        <v>17</v>
      </c>
      <c r="H486" s="32" t="s">
        <v>18</v>
      </c>
      <c r="I486" s="19" t="s">
        <v>19</v>
      </c>
      <c r="J486" s="30">
        <v>130</v>
      </c>
      <c r="K486" s="19">
        <v>40</v>
      </c>
      <c r="L486" s="19">
        <f>J486*K486</f>
        <v>5200</v>
      </c>
      <c r="M486" s="19" t="s">
        <v>20</v>
      </c>
      <c r="N486" s="18" t="s">
        <v>773</v>
      </c>
      <c r="O486" s="19" t="s">
        <v>754</v>
      </c>
      <c r="P486" s="19" t="s">
        <v>878</v>
      </c>
      <c r="Q486" s="19" t="s">
        <v>752</v>
      </c>
      <c r="R486" s="19">
        <v>7</v>
      </c>
      <c r="S486" s="33" t="s">
        <v>24</v>
      </c>
      <c r="T486" s="33">
        <v>11</v>
      </c>
      <c r="U486" s="33" t="s">
        <v>25</v>
      </c>
      <c r="V486" s="31">
        <f>LEN(U486)</f>
        <v>8</v>
      </c>
      <c r="W486" s="19" t="s">
        <v>877</v>
      </c>
      <c r="X486" s="20">
        <v>3520941</v>
      </c>
      <c r="Y486" s="18">
        <f>(X486-AA486)</f>
        <v>13366</v>
      </c>
      <c r="Z486" s="21">
        <f>Y486*100/X486</f>
        <v>0.37961442693870756</v>
      </c>
      <c r="AA486" s="22">
        <v>3507575</v>
      </c>
      <c r="AB486" s="22">
        <v>3447418</v>
      </c>
      <c r="AC486" s="23">
        <f>(AB486*100)/AA486</f>
        <v>98.284940450311112</v>
      </c>
      <c r="AD486" s="22">
        <v>3295782</v>
      </c>
      <c r="AE486" s="24">
        <v>0.95601461731600001</v>
      </c>
      <c r="AF486" s="24">
        <v>0.23772201052399999</v>
      </c>
      <c r="AG486" s="22">
        <v>3264024</v>
      </c>
      <c r="AH486" s="24">
        <v>0.94680250552699996</v>
      </c>
      <c r="AI486" s="24">
        <v>3.9363619062800002</v>
      </c>
      <c r="AJ486" s="25" t="s">
        <v>1326</v>
      </c>
      <c r="AK486" s="24">
        <v>110.29900000000001</v>
      </c>
      <c r="AL486" s="24">
        <v>7.2314500000000004E-2</v>
      </c>
      <c r="AM486" s="26">
        <v>0.256911</v>
      </c>
      <c r="AN486" s="24">
        <v>109.02500000000001</v>
      </c>
      <c r="AO486" s="24">
        <v>8.1307199999999996E-2</v>
      </c>
      <c r="AP486" s="24">
        <v>116.009</v>
      </c>
      <c r="AQ486" s="24">
        <v>7.7448100000000006E-2</v>
      </c>
      <c r="AR486" s="24">
        <v>116.002</v>
      </c>
      <c r="AS486" s="24">
        <v>7.2607599999999994E-2</v>
      </c>
    </row>
    <row r="487" spans="1:45">
      <c r="A487" s="40" t="s">
        <v>1127</v>
      </c>
      <c r="B487" s="31" t="s">
        <v>1086</v>
      </c>
      <c r="C487" s="31" t="s">
        <v>1293</v>
      </c>
      <c r="D487" s="31" t="s">
        <v>869</v>
      </c>
      <c r="E487" s="19" t="s">
        <v>16</v>
      </c>
      <c r="F487" s="16" t="s">
        <v>1190</v>
      </c>
      <c r="G487" s="19" t="s">
        <v>1241</v>
      </c>
      <c r="H487" s="32" t="s">
        <v>18</v>
      </c>
      <c r="I487" s="19" t="s">
        <v>1240</v>
      </c>
      <c r="J487" s="30">
        <v>100</v>
      </c>
      <c r="K487" s="19">
        <v>40</v>
      </c>
      <c r="L487" s="19">
        <f>J487*K487</f>
        <v>4000</v>
      </c>
      <c r="M487" s="19" t="s">
        <v>20</v>
      </c>
      <c r="N487" s="18" t="s">
        <v>987</v>
      </c>
      <c r="O487" s="33" t="s">
        <v>876</v>
      </c>
      <c r="P487" s="19" t="s">
        <v>1195</v>
      </c>
      <c r="Q487" s="33" t="s">
        <v>1196</v>
      </c>
      <c r="R487" s="33">
        <v>8</v>
      </c>
      <c r="S487" s="19" t="s">
        <v>37</v>
      </c>
      <c r="T487" s="19">
        <v>10</v>
      </c>
      <c r="U487" s="19" t="s">
        <v>120</v>
      </c>
      <c r="V487" s="31">
        <f>LEN(U487)</f>
        <v>6</v>
      </c>
      <c r="W487" s="19" t="s">
        <v>1197</v>
      </c>
      <c r="X487" s="20">
        <v>1117735</v>
      </c>
      <c r="Y487" s="18">
        <f>(X487-AA487)</f>
        <v>2382</v>
      </c>
      <c r="Z487" s="21">
        <f>Y487*100/X487</f>
        <v>0.2131095474329783</v>
      </c>
      <c r="AA487" s="22">
        <v>1115353</v>
      </c>
      <c r="AB487" s="22">
        <v>1107148</v>
      </c>
      <c r="AC487" s="23">
        <f>(AB487*100)/AA487</f>
        <v>99.264358458712181</v>
      </c>
      <c r="AD487" s="22">
        <v>1062693</v>
      </c>
      <c r="AE487" s="24">
        <v>0.95984728329000002</v>
      </c>
      <c r="AF487" s="24">
        <v>7.8566029013399999E-2</v>
      </c>
      <c r="AG487" s="22">
        <v>1052623</v>
      </c>
      <c r="AH487" s="24">
        <v>0.95075184166899995</v>
      </c>
      <c r="AI487" s="24">
        <v>1.30173192562</v>
      </c>
      <c r="AJ487" s="25" t="s">
        <v>1326</v>
      </c>
      <c r="AK487" s="24">
        <v>38.436599999999999</v>
      </c>
      <c r="AL487" s="24">
        <v>0.28223900000000002</v>
      </c>
      <c r="AM487" s="26">
        <v>0.11149000000000001</v>
      </c>
      <c r="AN487" s="24">
        <v>37.988700000000001</v>
      </c>
      <c r="AO487" s="24">
        <v>0.29788900000000001</v>
      </c>
      <c r="AP487" s="24" t="s">
        <v>458</v>
      </c>
      <c r="AQ487" s="24" t="s">
        <v>458</v>
      </c>
      <c r="AR487" s="24" t="s">
        <v>458</v>
      </c>
      <c r="AS487" s="24" t="s">
        <v>458</v>
      </c>
    </row>
    <row r="488" spans="1:45">
      <c r="A488" s="40" t="s">
        <v>1128</v>
      </c>
      <c r="B488" s="31" t="s">
        <v>1086</v>
      </c>
      <c r="C488" s="31" t="s">
        <v>1293</v>
      </c>
      <c r="D488" s="31" t="s">
        <v>869</v>
      </c>
      <c r="E488" s="19" t="s">
        <v>16</v>
      </c>
      <c r="F488" s="16" t="s">
        <v>1190</v>
      </c>
      <c r="G488" s="19" t="s">
        <v>1241</v>
      </c>
      <c r="H488" s="32" t="s">
        <v>18</v>
      </c>
      <c r="I488" s="19" t="s">
        <v>1240</v>
      </c>
      <c r="J488" s="30">
        <v>100</v>
      </c>
      <c r="K488" s="19">
        <v>40</v>
      </c>
      <c r="L488" s="19">
        <f>J488*K488</f>
        <v>4000</v>
      </c>
      <c r="M488" s="19" t="s">
        <v>20</v>
      </c>
      <c r="N488" s="18" t="s">
        <v>988</v>
      </c>
      <c r="O488" s="33" t="s">
        <v>876</v>
      </c>
      <c r="P488" s="19" t="s">
        <v>1195</v>
      </c>
      <c r="Q488" s="33" t="s">
        <v>1196</v>
      </c>
      <c r="R488" s="33">
        <v>8</v>
      </c>
      <c r="S488" s="19" t="s">
        <v>40</v>
      </c>
      <c r="T488" s="19">
        <v>11</v>
      </c>
      <c r="U488" s="19" t="s">
        <v>170</v>
      </c>
      <c r="V488" s="31">
        <f>LEN(U488)</f>
        <v>9</v>
      </c>
      <c r="W488" s="19" t="s">
        <v>1197</v>
      </c>
      <c r="X488" s="20">
        <v>1593934</v>
      </c>
      <c r="Y488" s="18">
        <f>(X488-AA488)</f>
        <v>3521</v>
      </c>
      <c r="Z488" s="21">
        <f>Y488*100/X488</f>
        <v>0.22089998707600189</v>
      </c>
      <c r="AA488" s="22">
        <v>1590413</v>
      </c>
      <c r="AB488" s="22">
        <v>1563185</v>
      </c>
      <c r="AC488" s="23">
        <f>(AB488*100)/AA488</f>
        <v>98.287991861233522</v>
      </c>
      <c r="AD488" s="22">
        <v>1495122</v>
      </c>
      <c r="AE488" s="24">
        <v>0.95645876847599998</v>
      </c>
      <c r="AF488" s="24">
        <v>0.108472805539</v>
      </c>
      <c r="AG488" s="22">
        <v>1482196</v>
      </c>
      <c r="AH488" s="24">
        <v>0.94818975361199997</v>
      </c>
      <c r="AI488" s="24">
        <v>1.7991160871</v>
      </c>
      <c r="AJ488" s="25" t="s">
        <v>1326</v>
      </c>
      <c r="AK488" s="24">
        <v>53.386800000000001</v>
      </c>
      <c r="AL488" s="24">
        <v>0.158667</v>
      </c>
      <c r="AM488" s="26">
        <v>0.21002999999999999</v>
      </c>
      <c r="AN488" s="24">
        <v>52.7654</v>
      </c>
      <c r="AO488" s="24">
        <v>0.16293099999999999</v>
      </c>
      <c r="AP488" s="24" t="s">
        <v>458</v>
      </c>
      <c r="AQ488" s="24" t="s">
        <v>458</v>
      </c>
      <c r="AR488" s="24" t="s">
        <v>458</v>
      </c>
      <c r="AS488" s="24" t="s">
        <v>458</v>
      </c>
    </row>
    <row r="489" spans="1:45">
      <c r="A489" s="40" t="s">
        <v>1130</v>
      </c>
      <c r="B489" s="31" t="s">
        <v>1086</v>
      </c>
      <c r="C489" s="31" t="s">
        <v>1293</v>
      </c>
      <c r="D489" s="31" t="s">
        <v>869</v>
      </c>
      <c r="E489" s="19" t="s">
        <v>16</v>
      </c>
      <c r="F489" s="16" t="s">
        <v>1190</v>
      </c>
      <c r="G489" s="19" t="s">
        <v>1241</v>
      </c>
      <c r="H489" s="32" t="s">
        <v>18</v>
      </c>
      <c r="I489" s="19" t="s">
        <v>1240</v>
      </c>
      <c r="J489" s="30">
        <v>100</v>
      </c>
      <c r="K489" s="19">
        <v>40</v>
      </c>
      <c r="L489" s="19">
        <f>J489*K489</f>
        <v>4000</v>
      </c>
      <c r="M489" s="19" t="s">
        <v>20</v>
      </c>
      <c r="N489" s="18" t="s">
        <v>989</v>
      </c>
      <c r="O489" s="33" t="s">
        <v>876</v>
      </c>
      <c r="P489" s="19" t="s">
        <v>1195</v>
      </c>
      <c r="Q489" s="33" t="s">
        <v>1196</v>
      </c>
      <c r="R489" s="33">
        <v>8</v>
      </c>
      <c r="S489" s="19" t="s">
        <v>46</v>
      </c>
      <c r="T489" s="19">
        <v>11</v>
      </c>
      <c r="U489" s="19" t="s">
        <v>178</v>
      </c>
      <c r="V489" s="31">
        <f>LEN(U489)</f>
        <v>6</v>
      </c>
      <c r="W489" s="19" t="s">
        <v>1197</v>
      </c>
      <c r="X489" s="20">
        <v>2394560</v>
      </c>
      <c r="Y489" s="18">
        <f>(X489-AA489)</f>
        <v>6015</v>
      </c>
      <c r="Z489" s="21">
        <f>Y489*100/X489</f>
        <v>0.25119437391420552</v>
      </c>
      <c r="AA489" s="22">
        <v>2388545</v>
      </c>
      <c r="AB489" s="22">
        <v>2360297</v>
      </c>
      <c r="AC489" s="23">
        <f>(AB489*100)/AA489</f>
        <v>98.817355335570397</v>
      </c>
      <c r="AD489" s="22">
        <v>2262589</v>
      </c>
      <c r="AE489" s="24">
        <v>0.95860351472700001</v>
      </c>
      <c r="AF489" s="24">
        <v>0.16567505285299999</v>
      </c>
      <c r="AG489" s="22">
        <v>2236135</v>
      </c>
      <c r="AH489" s="24">
        <v>0.94739560318000005</v>
      </c>
      <c r="AI489" s="24">
        <v>2.7367206898699998</v>
      </c>
      <c r="AJ489" s="25" t="s">
        <v>1326</v>
      </c>
      <c r="AK489" s="24">
        <v>77.233800000000002</v>
      </c>
      <c r="AL489" s="24">
        <v>9.6228900000000006E-2</v>
      </c>
      <c r="AM489" s="26">
        <v>0.23924799999999999</v>
      </c>
      <c r="AN489" s="24">
        <v>76.368300000000005</v>
      </c>
      <c r="AO489" s="24">
        <v>9.4382900000000006E-2</v>
      </c>
      <c r="AP489" s="24" t="s">
        <v>458</v>
      </c>
      <c r="AQ489" s="24" t="s">
        <v>458</v>
      </c>
      <c r="AR489" s="24" t="s">
        <v>458</v>
      </c>
      <c r="AS489" s="24" t="s">
        <v>458</v>
      </c>
    </row>
    <row r="490" spans="1:45">
      <c r="A490" s="40" t="s">
        <v>1129</v>
      </c>
      <c r="B490" s="31" t="s">
        <v>1086</v>
      </c>
      <c r="C490" s="31" t="s">
        <v>1293</v>
      </c>
      <c r="D490" s="31" t="s">
        <v>869</v>
      </c>
      <c r="E490" s="19" t="s">
        <v>16</v>
      </c>
      <c r="F490" s="16" t="s">
        <v>1190</v>
      </c>
      <c r="G490" s="19" t="s">
        <v>1241</v>
      </c>
      <c r="H490" s="32" t="s">
        <v>18</v>
      </c>
      <c r="I490" s="19" t="s">
        <v>1240</v>
      </c>
      <c r="J490" s="30">
        <v>100</v>
      </c>
      <c r="K490" s="19">
        <v>40</v>
      </c>
      <c r="L490" s="19">
        <f>J490*K490</f>
        <v>4000</v>
      </c>
      <c r="M490" s="19" t="s">
        <v>20</v>
      </c>
      <c r="N490" s="18" t="s">
        <v>990</v>
      </c>
      <c r="O490" s="33" t="s">
        <v>876</v>
      </c>
      <c r="P490" s="19" t="s">
        <v>1195</v>
      </c>
      <c r="Q490" s="33" t="s">
        <v>1196</v>
      </c>
      <c r="R490" s="33">
        <v>8</v>
      </c>
      <c r="S490" s="19" t="s">
        <v>24</v>
      </c>
      <c r="T490" s="19">
        <v>11</v>
      </c>
      <c r="U490" s="19" t="s">
        <v>25</v>
      </c>
      <c r="V490" s="31">
        <f>LEN(U490)</f>
        <v>8</v>
      </c>
      <c r="W490" s="19" t="s">
        <v>1197</v>
      </c>
      <c r="X490" s="20">
        <v>2367944</v>
      </c>
      <c r="Y490" s="18">
        <f>(X490-AA490)</f>
        <v>7201</v>
      </c>
      <c r="Z490" s="21">
        <f>Y490*100/X490</f>
        <v>0.3041034754200268</v>
      </c>
      <c r="AA490" s="22">
        <v>2360743</v>
      </c>
      <c r="AB490" s="22">
        <v>2332801</v>
      </c>
      <c r="AC490" s="23">
        <f>(AB490*100)/AA490</f>
        <v>98.816389585821071</v>
      </c>
      <c r="AD490" s="22">
        <v>2214838</v>
      </c>
      <c r="AE490" s="24">
        <v>0.94943289204699999</v>
      </c>
      <c r="AF490" s="24">
        <v>0.161688126431</v>
      </c>
      <c r="AG490" s="22">
        <v>2184292</v>
      </c>
      <c r="AH490" s="24">
        <v>0.93633876185800002</v>
      </c>
      <c r="AI490" s="24">
        <v>2.66642940385</v>
      </c>
      <c r="AJ490" s="25" t="s">
        <v>1326</v>
      </c>
      <c r="AK490" s="24">
        <v>75.688400000000001</v>
      </c>
      <c r="AL490" s="24">
        <v>8.1945500000000004E-2</v>
      </c>
      <c r="AM490" s="26">
        <v>0.225129</v>
      </c>
      <c r="AN490" s="24">
        <v>74.822999999999993</v>
      </c>
      <c r="AO490" s="24">
        <v>8.5745000000000002E-2</v>
      </c>
      <c r="AP490" s="24" t="s">
        <v>458</v>
      </c>
      <c r="AQ490" s="24" t="s">
        <v>458</v>
      </c>
      <c r="AR490" s="24" t="s">
        <v>458</v>
      </c>
      <c r="AS490" s="24" t="s">
        <v>458</v>
      </c>
    </row>
    <row r="491" spans="1:45">
      <c r="A491" s="40" t="s">
        <v>1131</v>
      </c>
      <c r="B491" s="31" t="s">
        <v>1087</v>
      </c>
      <c r="C491" s="31" t="s">
        <v>1294</v>
      </c>
      <c r="D491" s="31" t="s">
        <v>869</v>
      </c>
      <c r="E491" s="19" t="s">
        <v>16</v>
      </c>
      <c r="F491" s="16" t="s">
        <v>1190</v>
      </c>
      <c r="G491" s="19" t="s">
        <v>1241</v>
      </c>
      <c r="H491" s="32" t="s">
        <v>18</v>
      </c>
      <c r="I491" s="19" t="s">
        <v>1240</v>
      </c>
      <c r="J491" s="30">
        <v>100</v>
      </c>
      <c r="K491" s="19">
        <v>40</v>
      </c>
      <c r="L491" s="19">
        <f>J491*K491</f>
        <v>4000</v>
      </c>
      <c r="M491" s="19" t="s">
        <v>20</v>
      </c>
      <c r="N491" s="18" t="s">
        <v>991</v>
      </c>
      <c r="O491" s="33" t="s">
        <v>876</v>
      </c>
      <c r="P491" s="19" t="s">
        <v>1195</v>
      </c>
      <c r="Q491" s="33" t="s">
        <v>1196</v>
      </c>
      <c r="R491" s="33">
        <v>8</v>
      </c>
      <c r="S491" s="19" t="s">
        <v>28</v>
      </c>
      <c r="T491" s="19">
        <v>11</v>
      </c>
      <c r="U491" s="19" t="s">
        <v>29</v>
      </c>
      <c r="V491" s="31">
        <f>LEN(U491)</f>
        <v>10</v>
      </c>
      <c r="W491" s="19" t="s">
        <v>1197</v>
      </c>
      <c r="X491" s="20">
        <v>1041298</v>
      </c>
      <c r="Y491" s="18">
        <f>(X491-AA491)</f>
        <v>4004</v>
      </c>
      <c r="Z491" s="21">
        <f>Y491*100/X491</f>
        <v>0.38452008935002274</v>
      </c>
      <c r="AA491" s="22">
        <v>1037294</v>
      </c>
      <c r="AB491" s="22">
        <v>1024365</v>
      </c>
      <c r="AC491" s="23">
        <f>(AB491*100)/AA491</f>
        <v>98.753583844117486</v>
      </c>
      <c r="AD491" s="22">
        <v>975565</v>
      </c>
      <c r="AE491" s="24">
        <v>0.95236073079399997</v>
      </c>
      <c r="AF491" s="24">
        <v>7.02402082889E-2</v>
      </c>
      <c r="AG491" s="22">
        <v>965710</v>
      </c>
      <c r="AH491" s="24">
        <v>0.94274013657199995</v>
      </c>
      <c r="AI491" s="24">
        <v>1.1631753902899999</v>
      </c>
      <c r="AJ491" s="25" t="s">
        <v>1326</v>
      </c>
      <c r="AK491" s="24">
        <v>35.591900000000003</v>
      </c>
      <c r="AL491" s="24">
        <v>0.113369</v>
      </c>
      <c r="AM491" s="26">
        <v>0.21110999999999999</v>
      </c>
      <c r="AN491" s="24">
        <v>35.141599999999997</v>
      </c>
      <c r="AO491" s="24">
        <v>0.121485</v>
      </c>
      <c r="AP491" s="24" t="s">
        <v>458</v>
      </c>
      <c r="AQ491" s="24" t="s">
        <v>458</v>
      </c>
      <c r="AR491" s="24" t="s">
        <v>458</v>
      </c>
      <c r="AS491" s="24" t="s">
        <v>458</v>
      </c>
    </row>
    <row r="492" spans="1:45">
      <c r="A492" s="40" t="s">
        <v>1132</v>
      </c>
      <c r="B492" s="31" t="s">
        <v>1087</v>
      </c>
      <c r="C492" s="31" t="s">
        <v>1294</v>
      </c>
      <c r="D492" s="31" t="s">
        <v>869</v>
      </c>
      <c r="E492" s="19" t="s">
        <v>16</v>
      </c>
      <c r="F492" s="16" t="s">
        <v>1190</v>
      </c>
      <c r="G492" s="19" t="s">
        <v>1241</v>
      </c>
      <c r="H492" s="32" t="s">
        <v>18</v>
      </c>
      <c r="I492" s="19" t="s">
        <v>1240</v>
      </c>
      <c r="J492" s="30">
        <v>100</v>
      </c>
      <c r="K492" s="19">
        <v>40</v>
      </c>
      <c r="L492" s="19">
        <f>J492*K492</f>
        <v>4000</v>
      </c>
      <c r="M492" s="19" t="s">
        <v>20</v>
      </c>
      <c r="N492" s="18" t="s">
        <v>992</v>
      </c>
      <c r="O492" s="33" t="s">
        <v>876</v>
      </c>
      <c r="P492" s="19" t="s">
        <v>1195</v>
      </c>
      <c r="Q492" s="33" t="s">
        <v>1196</v>
      </c>
      <c r="R492" s="33">
        <v>8</v>
      </c>
      <c r="S492" s="19" t="s">
        <v>31</v>
      </c>
      <c r="T492" s="19">
        <v>11</v>
      </c>
      <c r="U492" s="19" t="s">
        <v>32</v>
      </c>
      <c r="V492" s="31">
        <f>LEN(U492)</f>
        <v>6</v>
      </c>
      <c r="W492" s="19" t="s">
        <v>1197</v>
      </c>
      <c r="X492" s="20">
        <v>1555428</v>
      </c>
      <c r="Y492" s="18">
        <f>(X492-AA492)</f>
        <v>2618</v>
      </c>
      <c r="Z492" s="21">
        <f>Y492*100/X492</f>
        <v>0.16831380173174201</v>
      </c>
      <c r="AA492" s="22">
        <v>1552810</v>
      </c>
      <c r="AB492" s="22">
        <v>1525897</v>
      </c>
      <c r="AC492" s="23">
        <f>(AB492*100)/AA492</f>
        <v>98.26681950785995</v>
      </c>
      <c r="AD492" s="22">
        <v>1443849</v>
      </c>
      <c r="AE492" s="24">
        <v>0.94622966032400002</v>
      </c>
      <c r="AF492" s="24">
        <v>0.102704549352</v>
      </c>
      <c r="AG492" s="22">
        <v>1428683</v>
      </c>
      <c r="AH492" s="24">
        <v>0.93629058842099999</v>
      </c>
      <c r="AI492" s="24">
        <v>1.6992756960399999</v>
      </c>
      <c r="AJ492" s="25" t="s">
        <v>1326</v>
      </c>
      <c r="AK492" s="24">
        <v>51.5383</v>
      </c>
      <c r="AL492" s="24">
        <v>9.9330399999999999E-2</v>
      </c>
      <c r="AM492" s="26">
        <v>0.197494</v>
      </c>
      <c r="AN492" s="24">
        <v>50.9131</v>
      </c>
      <c r="AO492" s="24">
        <v>0.108568</v>
      </c>
      <c r="AP492" s="24" t="s">
        <v>458</v>
      </c>
      <c r="AQ492" s="24" t="s">
        <v>458</v>
      </c>
      <c r="AR492" s="24" t="s">
        <v>458</v>
      </c>
      <c r="AS492" s="24" t="s">
        <v>458</v>
      </c>
    </row>
    <row r="493" spans="1:45">
      <c r="A493" s="40" t="s">
        <v>1133</v>
      </c>
      <c r="B493" s="31" t="s">
        <v>1087</v>
      </c>
      <c r="C493" s="31" t="s">
        <v>1294</v>
      </c>
      <c r="D493" s="31" t="s">
        <v>869</v>
      </c>
      <c r="E493" s="19" t="s">
        <v>16</v>
      </c>
      <c r="F493" s="16" t="s">
        <v>1190</v>
      </c>
      <c r="G493" s="19" t="s">
        <v>1241</v>
      </c>
      <c r="H493" s="32" t="s">
        <v>18</v>
      </c>
      <c r="I493" s="19" t="s">
        <v>1240</v>
      </c>
      <c r="J493" s="30">
        <v>100</v>
      </c>
      <c r="K493" s="19">
        <v>40</v>
      </c>
      <c r="L493" s="19">
        <f>J493*K493</f>
        <v>4000</v>
      </c>
      <c r="M493" s="19" t="s">
        <v>20</v>
      </c>
      <c r="N493" s="18" t="s">
        <v>993</v>
      </c>
      <c r="O493" s="33" t="s">
        <v>876</v>
      </c>
      <c r="P493" s="19" t="s">
        <v>1195</v>
      </c>
      <c r="Q493" s="33" t="s">
        <v>1196</v>
      </c>
      <c r="R493" s="33">
        <v>8</v>
      </c>
      <c r="S493" s="19" t="s">
        <v>34</v>
      </c>
      <c r="T493" s="19">
        <v>11</v>
      </c>
      <c r="U493" s="19" t="s">
        <v>35</v>
      </c>
      <c r="V493" s="31">
        <f>LEN(U493)</f>
        <v>5</v>
      </c>
      <c r="W493" s="19" t="s">
        <v>1197</v>
      </c>
      <c r="X493" s="20">
        <v>1489675</v>
      </c>
      <c r="Y493" s="18">
        <f>(X493-AA493)</f>
        <v>2768</v>
      </c>
      <c r="Z493" s="21">
        <f>Y493*100/X493</f>
        <v>0.18581234161813817</v>
      </c>
      <c r="AA493" s="22">
        <v>1486907</v>
      </c>
      <c r="AB493" s="22">
        <v>1461740</v>
      </c>
      <c r="AC493" s="23">
        <f>(AB493*100)/AA493</f>
        <v>98.307426086500371</v>
      </c>
      <c r="AD493" s="22">
        <v>1383032</v>
      </c>
      <c r="AE493" s="24">
        <v>0.94615458289400001</v>
      </c>
      <c r="AF493" s="24">
        <v>0.100266533839</v>
      </c>
      <c r="AG493" s="22">
        <v>1365850</v>
      </c>
      <c r="AH493" s="24">
        <v>0.93440009851299999</v>
      </c>
      <c r="AI493" s="24">
        <v>1.6553091227200001</v>
      </c>
      <c r="AJ493" s="25" t="s">
        <v>1326</v>
      </c>
      <c r="AK493" s="24">
        <v>48.6128</v>
      </c>
      <c r="AL493" s="24">
        <v>7.7701300000000001E-2</v>
      </c>
      <c r="AM493" s="26">
        <v>0.205208</v>
      </c>
      <c r="AN493" s="24">
        <v>48.033900000000003</v>
      </c>
      <c r="AO493" s="24">
        <v>8.4397799999999995E-2</v>
      </c>
      <c r="AP493" s="24" t="s">
        <v>458</v>
      </c>
      <c r="AQ493" s="24" t="s">
        <v>458</v>
      </c>
      <c r="AR493" s="24" t="s">
        <v>458</v>
      </c>
      <c r="AS493" s="24" t="s">
        <v>458</v>
      </c>
    </row>
    <row r="494" spans="1:45">
      <c r="A494" s="40" t="s">
        <v>1134</v>
      </c>
      <c r="B494" s="31" t="s">
        <v>1087</v>
      </c>
      <c r="C494" s="31" t="s">
        <v>1294</v>
      </c>
      <c r="D494" s="31" t="s">
        <v>869</v>
      </c>
      <c r="E494" s="19" t="s">
        <v>16</v>
      </c>
      <c r="F494" s="16" t="s">
        <v>1190</v>
      </c>
      <c r="G494" s="19" t="s">
        <v>1241</v>
      </c>
      <c r="H494" s="32" t="s">
        <v>18</v>
      </c>
      <c r="I494" s="19" t="s">
        <v>1240</v>
      </c>
      <c r="J494" s="30">
        <v>100</v>
      </c>
      <c r="K494" s="19">
        <v>40</v>
      </c>
      <c r="L494" s="19">
        <f>J494*K494</f>
        <v>4000</v>
      </c>
      <c r="M494" s="19" t="s">
        <v>20</v>
      </c>
      <c r="N494" s="18" t="s">
        <v>994</v>
      </c>
      <c r="O494" s="33" t="s">
        <v>876</v>
      </c>
      <c r="P494" s="19" t="s">
        <v>1195</v>
      </c>
      <c r="Q494" s="33" t="s">
        <v>1196</v>
      </c>
      <c r="R494" s="33">
        <v>8</v>
      </c>
      <c r="S494" s="19" t="s">
        <v>37</v>
      </c>
      <c r="T494" s="19">
        <v>11</v>
      </c>
      <c r="U494" s="19" t="s">
        <v>38</v>
      </c>
      <c r="V494" s="31">
        <f>LEN(U494)</f>
        <v>5</v>
      </c>
      <c r="W494" s="19" t="s">
        <v>1197</v>
      </c>
      <c r="X494" s="20">
        <v>1539905</v>
      </c>
      <c r="Y494" s="18">
        <f>(X494-AA494)</f>
        <v>2377</v>
      </c>
      <c r="Z494" s="21">
        <f>Y494*100/X494</f>
        <v>0.15436017156902537</v>
      </c>
      <c r="AA494" s="22">
        <v>1537528</v>
      </c>
      <c r="AB494" s="22">
        <v>1512118</v>
      </c>
      <c r="AC494" s="23">
        <f>(AB494*100)/AA494</f>
        <v>98.347347170262921</v>
      </c>
      <c r="AD494" s="22">
        <v>1442802</v>
      </c>
      <c r="AE494" s="24">
        <v>0.95415966214299996</v>
      </c>
      <c r="AF494" s="24">
        <v>0.10499094671500001</v>
      </c>
      <c r="AG494" s="22">
        <v>1425203</v>
      </c>
      <c r="AH494" s="24">
        <v>0.94252102018499995</v>
      </c>
      <c r="AI494" s="24">
        <v>1.7347640826199999</v>
      </c>
      <c r="AJ494" s="25" t="s">
        <v>1326</v>
      </c>
      <c r="AK494" s="24">
        <v>49.815199999999997</v>
      </c>
      <c r="AL494" s="24">
        <v>0.132304</v>
      </c>
      <c r="AM494" s="26">
        <v>0.19472100000000001</v>
      </c>
      <c r="AN494" s="24">
        <v>49.251300000000001</v>
      </c>
      <c r="AO494" s="24">
        <v>0.151837</v>
      </c>
      <c r="AP494" s="24" t="s">
        <v>458</v>
      </c>
      <c r="AQ494" s="24" t="s">
        <v>458</v>
      </c>
      <c r="AR494" s="24" t="s">
        <v>458</v>
      </c>
      <c r="AS494" s="24" t="s">
        <v>458</v>
      </c>
    </row>
    <row r="495" spans="1:45">
      <c r="A495"/>
      <c r="AE495"/>
      <c r="AG495"/>
      <c r="AH495"/>
      <c r="AI495"/>
      <c r="AK495" s="6"/>
      <c r="AL495" s="6"/>
      <c r="AN495" s="6"/>
      <c r="AO495" s="6"/>
      <c r="AP495" s="6"/>
      <c r="AQ495" s="6"/>
    </row>
    <row r="496" spans="1:45">
      <c r="A496"/>
      <c r="AE496"/>
      <c r="AG496"/>
      <c r="AH496"/>
      <c r="AI496"/>
    </row>
    <row r="497" spans="1:35">
      <c r="A497"/>
      <c r="AE497"/>
      <c r="AG497"/>
      <c r="AH497"/>
      <c r="AI497"/>
    </row>
    <row r="498" spans="1:35">
      <c r="A498"/>
      <c r="AE498"/>
      <c r="AG498"/>
      <c r="AH498"/>
      <c r="AI498"/>
    </row>
    <row r="499" spans="1:35">
      <c r="A499"/>
      <c r="AE499"/>
      <c r="AG499"/>
      <c r="AH499"/>
      <c r="AI499"/>
    </row>
    <row r="500" spans="1:35">
      <c r="A500"/>
      <c r="AE500"/>
      <c r="AG500"/>
      <c r="AH500"/>
      <c r="AI500"/>
    </row>
    <row r="501" spans="1:35">
      <c r="A501"/>
      <c r="AE501"/>
      <c r="AG501"/>
      <c r="AH501"/>
      <c r="AI501"/>
    </row>
    <row r="502" spans="1:35">
      <c r="A502"/>
      <c r="AE502"/>
      <c r="AG502"/>
      <c r="AH502"/>
      <c r="AI502"/>
    </row>
    <row r="503" spans="1:35">
      <c r="A503"/>
      <c r="X503" s="52"/>
      <c r="AE503"/>
      <c r="AG503"/>
      <c r="AH503"/>
      <c r="AI503"/>
    </row>
    <row r="504" spans="1:35">
      <c r="A504"/>
      <c r="AE504"/>
      <c r="AG504"/>
      <c r="AH504"/>
      <c r="AI504"/>
    </row>
    <row r="505" spans="1:35">
      <c r="A505"/>
      <c r="AE505"/>
      <c r="AG505"/>
      <c r="AH505"/>
      <c r="AI505"/>
    </row>
    <row r="506" spans="1:35">
      <c r="A506"/>
      <c r="AE506"/>
      <c r="AG506"/>
      <c r="AH506"/>
      <c r="AI506"/>
    </row>
    <row r="507" spans="1:35">
      <c r="A507"/>
      <c r="AE507"/>
      <c r="AG507"/>
      <c r="AH507"/>
      <c r="AI507"/>
    </row>
    <row r="508" spans="1:35">
      <c r="A508"/>
      <c r="AE508"/>
      <c r="AG508"/>
      <c r="AH508"/>
      <c r="AI508"/>
    </row>
    <row r="509" spans="1:35">
      <c r="A509"/>
      <c r="AE509"/>
      <c r="AG509"/>
      <c r="AH509"/>
      <c r="AI509"/>
    </row>
    <row r="510" spans="1:35">
      <c r="A510"/>
      <c r="AE510"/>
      <c r="AG510"/>
      <c r="AH510"/>
      <c r="AI510"/>
    </row>
    <row r="511" spans="1:35">
      <c r="A511"/>
      <c r="AE511"/>
      <c r="AG511"/>
      <c r="AH511"/>
      <c r="AI511"/>
    </row>
    <row r="512" spans="1:35">
      <c r="A512"/>
      <c r="AE512"/>
      <c r="AG512"/>
      <c r="AH512"/>
      <c r="AI512"/>
    </row>
    <row r="513" spans="1:35">
      <c r="A513"/>
      <c r="AE513"/>
      <c r="AG513"/>
      <c r="AH513"/>
      <c r="AI513"/>
    </row>
    <row r="514" spans="1:35">
      <c r="A514"/>
      <c r="AE514"/>
      <c r="AG514"/>
      <c r="AH514"/>
      <c r="AI514"/>
    </row>
    <row r="515" spans="1:35">
      <c r="A515"/>
      <c r="AE515"/>
      <c r="AG515"/>
      <c r="AH515"/>
      <c r="AI515"/>
    </row>
    <row r="516" spans="1:35">
      <c r="A516"/>
      <c r="AE516"/>
      <c r="AG516"/>
      <c r="AH516"/>
      <c r="AI516"/>
    </row>
    <row r="517" spans="1:35">
      <c r="A517"/>
      <c r="AE517"/>
      <c r="AG517"/>
      <c r="AH517"/>
      <c r="AI517"/>
    </row>
    <row r="518" spans="1:35">
      <c r="A518"/>
      <c r="AE518"/>
      <c r="AG518"/>
      <c r="AH518"/>
      <c r="AI518"/>
    </row>
    <row r="519" spans="1:35">
      <c r="A519"/>
      <c r="AE519"/>
      <c r="AG519"/>
      <c r="AH519"/>
      <c r="AI519"/>
    </row>
    <row r="520" spans="1:35">
      <c r="A520"/>
      <c r="AE520"/>
      <c r="AG520"/>
      <c r="AH520"/>
      <c r="AI520"/>
    </row>
    <row r="521" spans="1:35">
      <c r="A521"/>
      <c r="AE521"/>
      <c r="AG521"/>
      <c r="AH521"/>
      <c r="AI521"/>
    </row>
    <row r="522" spans="1:35">
      <c r="A522"/>
      <c r="AE522"/>
      <c r="AG522"/>
      <c r="AH522"/>
      <c r="AI522"/>
    </row>
    <row r="523" spans="1:35">
      <c r="A523"/>
      <c r="AE523"/>
      <c r="AG523"/>
      <c r="AH523"/>
      <c r="AI523"/>
    </row>
    <row r="524" spans="1:35">
      <c r="A524"/>
      <c r="AE524"/>
      <c r="AG524"/>
      <c r="AH524"/>
      <c r="AI524"/>
    </row>
    <row r="525" spans="1:35">
      <c r="A525"/>
      <c r="AE525"/>
      <c r="AG525"/>
      <c r="AH525"/>
      <c r="AI525"/>
    </row>
    <row r="526" spans="1:35">
      <c r="A526"/>
      <c r="AE526"/>
      <c r="AG526"/>
      <c r="AH526"/>
      <c r="AI526"/>
    </row>
    <row r="527" spans="1:35">
      <c r="A527"/>
      <c r="AE527"/>
      <c r="AG527"/>
      <c r="AH527"/>
      <c r="AI527"/>
    </row>
    <row r="528" spans="1:35">
      <c r="A528"/>
      <c r="AE528"/>
      <c r="AG528"/>
      <c r="AH528"/>
      <c r="AI528"/>
    </row>
    <row r="529" spans="1:35">
      <c r="A529"/>
      <c r="AE529"/>
      <c r="AG529"/>
      <c r="AH529"/>
      <c r="AI529"/>
    </row>
    <row r="530" spans="1:35">
      <c r="A530"/>
      <c r="AE530"/>
      <c r="AG530"/>
      <c r="AH530"/>
      <c r="AI530"/>
    </row>
    <row r="531" spans="1:35">
      <c r="A531"/>
      <c r="AE531"/>
      <c r="AG531"/>
      <c r="AH531"/>
      <c r="AI531"/>
    </row>
    <row r="532" spans="1:35">
      <c r="A532"/>
      <c r="AE532"/>
      <c r="AG532"/>
      <c r="AH532"/>
      <c r="AI532"/>
    </row>
    <row r="533" spans="1:35">
      <c r="A533"/>
      <c r="AE533"/>
      <c r="AG533"/>
      <c r="AH533"/>
      <c r="AI533"/>
    </row>
    <row r="534" spans="1:35">
      <c r="A534"/>
      <c r="AE534"/>
      <c r="AG534"/>
      <c r="AH534"/>
      <c r="AI534"/>
    </row>
    <row r="535" spans="1:35">
      <c r="A535"/>
      <c r="AE535"/>
      <c r="AG535"/>
      <c r="AH535"/>
      <c r="AI535"/>
    </row>
    <row r="536" spans="1:35">
      <c r="A536"/>
      <c r="AE536"/>
      <c r="AG536"/>
      <c r="AH536"/>
      <c r="AI536"/>
    </row>
    <row r="537" spans="1:35">
      <c r="A537"/>
      <c r="AE537"/>
      <c r="AG537"/>
      <c r="AH537"/>
      <c r="AI537"/>
    </row>
    <row r="538" spans="1:35">
      <c r="A538"/>
      <c r="AE538"/>
      <c r="AG538"/>
      <c r="AH538"/>
      <c r="AI538"/>
    </row>
    <row r="539" spans="1:35">
      <c r="A539"/>
      <c r="AE539"/>
      <c r="AG539"/>
      <c r="AH539"/>
      <c r="AI539"/>
    </row>
    <row r="540" spans="1:35">
      <c r="A540"/>
      <c r="AE540"/>
      <c r="AG540"/>
      <c r="AH540"/>
      <c r="AI540"/>
    </row>
    <row r="541" spans="1:35">
      <c r="A541"/>
      <c r="AE541"/>
      <c r="AG541"/>
      <c r="AH541"/>
      <c r="AI541"/>
    </row>
    <row r="542" spans="1:35">
      <c r="A542"/>
      <c r="AE542"/>
      <c r="AG542"/>
      <c r="AH542"/>
      <c r="AI542"/>
    </row>
    <row r="543" spans="1:35">
      <c r="A543"/>
      <c r="AE543"/>
      <c r="AG543"/>
      <c r="AH543"/>
      <c r="AI543"/>
    </row>
    <row r="544" spans="1:35">
      <c r="A544"/>
      <c r="AE544"/>
      <c r="AG544"/>
      <c r="AH544"/>
      <c r="AI544"/>
    </row>
    <row r="545" spans="1:35">
      <c r="A545"/>
      <c r="AE545"/>
      <c r="AG545"/>
      <c r="AH545"/>
      <c r="AI545"/>
    </row>
    <row r="546" spans="1:35">
      <c r="A546"/>
      <c r="AE546"/>
      <c r="AG546"/>
      <c r="AH546"/>
      <c r="AI546"/>
    </row>
    <row r="547" spans="1:35">
      <c r="A547"/>
      <c r="AE547"/>
      <c r="AG547"/>
      <c r="AH547"/>
      <c r="AI547"/>
    </row>
    <row r="548" spans="1:35">
      <c r="A548"/>
      <c r="AE548"/>
      <c r="AG548"/>
      <c r="AH548"/>
      <c r="AI548"/>
    </row>
    <row r="549" spans="1:35">
      <c r="A549"/>
      <c r="AE549"/>
      <c r="AG549"/>
      <c r="AH549"/>
      <c r="AI549"/>
    </row>
    <row r="550" spans="1:35">
      <c r="A550"/>
      <c r="AE550"/>
      <c r="AG550"/>
      <c r="AH550"/>
      <c r="AI550"/>
    </row>
    <row r="551" spans="1:35">
      <c r="A551"/>
      <c r="AE551"/>
      <c r="AG551"/>
      <c r="AH551"/>
      <c r="AI551"/>
    </row>
    <row r="552" spans="1:35">
      <c r="A552"/>
      <c r="AE552"/>
      <c r="AG552"/>
      <c r="AH552"/>
      <c r="AI552"/>
    </row>
    <row r="553" spans="1:35">
      <c r="A553"/>
      <c r="AE553"/>
      <c r="AG553"/>
      <c r="AH553"/>
      <c r="AI553"/>
    </row>
    <row r="554" spans="1:35">
      <c r="A554"/>
      <c r="AE554"/>
      <c r="AG554"/>
      <c r="AH554"/>
      <c r="AI554"/>
    </row>
    <row r="555" spans="1:35">
      <c r="A555"/>
      <c r="AE555"/>
      <c r="AG555"/>
      <c r="AH555"/>
      <c r="AI555"/>
    </row>
    <row r="556" spans="1:35">
      <c r="A556"/>
      <c r="AE556"/>
      <c r="AG556"/>
      <c r="AH556"/>
      <c r="AI556"/>
    </row>
    <row r="557" spans="1:35">
      <c r="A557"/>
      <c r="AE557"/>
      <c r="AG557"/>
      <c r="AH557"/>
      <c r="AI557"/>
    </row>
    <row r="558" spans="1:35">
      <c r="A558"/>
      <c r="AE558"/>
      <c r="AG558"/>
      <c r="AH558"/>
      <c r="AI558"/>
    </row>
    <row r="559" spans="1:35">
      <c r="A559"/>
      <c r="AE559"/>
      <c r="AG559"/>
      <c r="AH559"/>
      <c r="AI559"/>
    </row>
    <row r="560" spans="1:35">
      <c r="A560"/>
      <c r="AE560"/>
      <c r="AG560"/>
      <c r="AH560"/>
      <c r="AI560"/>
    </row>
    <row r="561" spans="1:35">
      <c r="A561"/>
      <c r="AE561"/>
      <c r="AG561"/>
      <c r="AH561"/>
      <c r="AI561"/>
    </row>
    <row r="562" spans="1:35">
      <c r="A562"/>
      <c r="AE562"/>
      <c r="AG562"/>
      <c r="AH562"/>
      <c r="AI562"/>
    </row>
    <row r="563" spans="1:35">
      <c r="A563"/>
      <c r="AE563"/>
      <c r="AG563"/>
      <c r="AH563"/>
      <c r="AI563"/>
    </row>
    <row r="564" spans="1:35">
      <c r="A564"/>
      <c r="AE564"/>
      <c r="AG564"/>
      <c r="AH564"/>
      <c r="AI564"/>
    </row>
    <row r="565" spans="1:35">
      <c r="A565"/>
      <c r="AE565"/>
      <c r="AG565"/>
      <c r="AH565"/>
      <c r="AI565"/>
    </row>
    <row r="566" spans="1:35">
      <c r="A566"/>
      <c r="AE566"/>
      <c r="AG566"/>
      <c r="AH566"/>
      <c r="AI566"/>
    </row>
    <row r="567" spans="1:35">
      <c r="A567"/>
      <c r="AE567"/>
      <c r="AG567"/>
      <c r="AH567"/>
      <c r="AI567"/>
    </row>
    <row r="568" spans="1:35">
      <c r="A568"/>
      <c r="AE568"/>
      <c r="AG568"/>
      <c r="AH568"/>
      <c r="AI568"/>
    </row>
    <row r="569" spans="1:35">
      <c r="A569"/>
      <c r="AE569"/>
      <c r="AG569"/>
      <c r="AH569"/>
      <c r="AI569"/>
    </row>
    <row r="570" spans="1:35">
      <c r="A570"/>
      <c r="AE570"/>
      <c r="AG570"/>
      <c r="AH570"/>
      <c r="AI570"/>
    </row>
    <row r="571" spans="1:35">
      <c r="A571"/>
      <c r="AE571"/>
      <c r="AG571"/>
      <c r="AH571"/>
      <c r="AI571"/>
    </row>
    <row r="572" spans="1:35">
      <c r="A572"/>
      <c r="AE572"/>
      <c r="AG572"/>
      <c r="AH572"/>
      <c r="AI572"/>
    </row>
    <row r="573" spans="1:35">
      <c r="A573"/>
      <c r="AE573"/>
      <c r="AG573"/>
      <c r="AH573"/>
      <c r="AI573"/>
    </row>
    <row r="574" spans="1:35">
      <c r="A574"/>
      <c r="AE574"/>
      <c r="AG574"/>
      <c r="AH574"/>
      <c r="AI574"/>
    </row>
    <row r="575" spans="1:35">
      <c r="A575"/>
      <c r="AE575"/>
      <c r="AG575"/>
      <c r="AH575"/>
      <c r="AI575"/>
    </row>
    <row r="576" spans="1:35">
      <c r="A576"/>
      <c r="AE576"/>
      <c r="AG576"/>
      <c r="AH576"/>
      <c r="AI576"/>
    </row>
    <row r="577" spans="1:35">
      <c r="A577"/>
      <c r="AE577"/>
      <c r="AG577"/>
      <c r="AH577"/>
      <c r="AI577"/>
    </row>
    <row r="578" spans="1:35">
      <c r="A578"/>
      <c r="AE578"/>
      <c r="AG578"/>
      <c r="AH578"/>
      <c r="AI578"/>
    </row>
    <row r="579" spans="1:35">
      <c r="A579"/>
      <c r="AE579"/>
      <c r="AG579"/>
      <c r="AH579"/>
      <c r="AI579"/>
    </row>
    <row r="580" spans="1:35">
      <c r="A580"/>
      <c r="AE580"/>
      <c r="AG580"/>
      <c r="AH580"/>
      <c r="AI580"/>
    </row>
    <row r="581" spans="1:35">
      <c r="A581"/>
      <c r="AE581"/>
      <c r="AG581"/>
      <c r="AH581"/>
      <c r="AI581"/>
    </row>
    <row r="582" spans="1:35">
      <c r="A582"/>
      <c r="AE582"/>
      <c r="AG582"/>
      <c r="AH582"/>
      <c r="AI582"/>
    </row>
    <row r="583" spans="1:35">
      <c r="A583"/>
      <c r="AE583"/>
      <c r="AG583"/>
      <c r="AH583"/>
      <c r="AI583"/>
    </row>
    <row r="584" spans="1:35">
      <c r="A584"/>
      <c r="AE584"/>
      <c r="AG584"/>
      <c r="AH584"/>
      <c r="AI584"/>
    </row>
    <row r="585" spans="1:35">
      <c r="A585"/>
      <c r="AE585"/>
      <c r="AG585"/>
      <c r="AH585"/>
      <c r="AI585"/>
    </row>
    <row r="586" spans="1:35">
      <c r="A586"/>
      <c r="AE586"/>
      <c r="AG586"/>
      <c r="AH586"/>
      <c r="AI586"/>
    </row>
    <row r="587" spans="1:35">
      <c r="A587"/>
      <c r="AE587"/>
      <c r="AG587"/>
      <c r="AH587"/>
      <c r="AI587"/>
    </row>
    <row r="588" spans="1:35">
      <c r="A588"/>
      <c r="AE588"/>
      <c r="AG588"/>
      <c r="AH588"/>
      <c r="AI588"/>
    </row>
    <row r="589" spans="1:35">
      <c r="A589"/>
      <c r="AE589"/>
      <c r="AG589"/>
      <c r="AH589"/>
      <c r="AI589"/>
    </row>
    <row r="590" spans="1:35">
      <c r="A590"/>
      <c r="AE590"/>
      <c r="AG590"/>
      <c r="AH590"/>
      <c r="AI590"/>
    </row>
    <row r="591" spans="1:35">
      <c r="A591"/>
      <c r="AE591"/>
      <c r="AG591"/>
      <c r="AH591"/>
      <c r="AI591"/>
    </row>
    <row r="592" spans="1:35">
      <c r="A592"/>
      <c r="AE592"/>
      <c r="AG592"/>
      <c r="AH592"/>
      <c r="AI592"/>
    </row>
    <row r="593" spans="1:35">
      <c r="A593"/>
      <c r="AE593"/>
      <c r="AG593"/>
      <c r="AH593"/>
      <c r="AI593"/>
    </row>
    <row r="594" spans="1:35">
      <c r="A594"/>
      <c r="AE594"/>
      <c r="AG594"/>
      <c r="AH594"/>
      <c r="AI594"/>
    </row>
    <row r="595" spans="1:35">
      <c r="A595"/>
      <c r="AE595"/>
      <c r="AG595"/>
      <c r="AH595"/>
      <c r="AI595"/>
    </row>
    <row r="596" spans="1:35">
      <c r="A596"/>
      <c r="AE596"/>
      <c r="AG596"/>
      <c r="AH596"/>
      <c r="AI596"/>
    </row>
    <row r="597" spans="1:35">
      <c r="A597"/>
      <c r="AE597"/>
      <c r="AG597"/>
      <c r="AH597"/>
      <c r="AI597"/>
    </row>
    <row r="598" spans="1:35">
      <c r="A598"/>
      <c r="AE598"/>
      <c r="AG598"/>
      <c r="AH598"/>
      <c r="AI598"/>
    </row>
    <row r="599" spans="1:35">
      <c r="A599"/>
      <c r="AE599"/>
      <c r="AG599"/>
      <c r="AH599"/>
      <c r="AI599"/>
    </row>
    <row r="600" spans="1:35">
      <c r="A600"/>
      <c r="AE600"/>
      <c r="AG600"/>
      <c r="AH600"/>
      <c r="AI600"/>
    </row>
    <row r="601" spans="1:35">
      <c r="A601"/>
      <c r="AE601"/>
      <c r="AG601"/>
      <c r="AH601"/>
      <c r="AI601"/>
    </row>
    <row r="602" spans="1:35">
      <c r="A602"/>
      <c r="AE602"/>
      <c r="AG602"/>
      <c r="AH602"/>
      <c r="AI602"/>
    </row>
    <row r="603" spans="1:35">
      <c r="A603"/>
      <c r="AE603"/>
      <c r="AG603"/>
      <c r="AH603"/>
      <c r="AI603"/>
    </row>
    <row r="604" spans="1:35">
      <c r="A604"/>
      <c r="AE604"/>
      <c r="AG604"/>
      <c r="AH604"/>
      <c r="AI604"/>
    </row>
    <row r="605" spans="1:35">
      <c r="A605"/>
      <c r="AE605"/>
      <c r="AG605"/>
      <c r="AH605"/>
      <c r="AI605"/>
    </row>
    <row r="606" spans="1:35">
      <c r="A606"/>
      <c r="AE606"/>
      <c r="AG606"/>
      <c r="AH606"/>
      <c r="AI606"/>
    </row>
    <row r="607" spans="1:35">
      <c r="A607"/>
      <c r="AE607"/>
      <c r="AG607"/>
      <c r="AH607"/>
      <c r="AI607"/>
    </row>
    <row r="608" spans="1:35">
      <c r="A608"/>
      <c r="AE608"/>
      <c r="AG608"/>
      <c r="AH608"/>
      <c r="AI608"/>
    </row>
    <row r="609" spans="1:35">
      <c r="A609"/>
      <c r="AE609"/>
      <c r="AG609"/>
      <c r="AH609"/>
      <c r="AI609"/>
    </row>
    <row r="610" spans="1:35">
      <c r="A610"/>
      <c r="AE610"/>
      <c r="AG610"/>
      <c r="AH610"/>
      <c r="AI610"/>
    </row>
    <row r="611" spans="1:35">
      <c r="A611"/>
      <c r="AE611"/>
      <c r="AG611"/>
      <c r="AH611"/>
      <c r="AI611"/>
    </row>
    <row r="612" spans="1:35">
      <c r="A612"/>
      <c r="AE612"/>
      <c r="AG612"/>
      <c r="AH612"/>
      <c r="AI612"/>
    </row>
    <row r="613" spans="1:35">
      <c r="A613"/>
      <c r="AE613"/>
      <c r="AG613"/>
      <c r="AH613"/>
      <c r="AI613"/>
    </row>
    <row r="614" spans="1:35">
      <c r="A614"/>
      <c r="AE614"/>
      <c r="AG614"/>
      <c r="AH614"/>
      <c r="AI614"/>
    </row>
    <row r="615" spans="1:35">
      <c r="A615"/>
      <c r="AE615"/>
      <c r="AG615"/>
      <c r="AH615"/>
      <c r="AI615"/>
    </row>
    <row r="616" spans="1:35">
      <c r="A616"/>
      <c r="AE616"/>
      <c r="AG616"/>
      <c r="AH616"/>
      <c r="AI616"/>
    </row>
    <row r="617" spans="1:35">
      <c r="A617"/>
      <c r="AE617"/>
      <c r="AG617"/>
      <c r="AH617"/>
      <c r="AI617"/>
    </row>
    <row r="618" spans="1:35">
      <c r="A618"/>
      <c r="AE618"/>
      <c r="AG618"/>
      <c r="AH618"/>
      <c r="AI618"/>
    </row>
    <row r="619" spans="1:35">
      <c r="A619"/>
      <c r="AE619"/>
      <c r="AG619"/>
      <c r="AH619"/>
      <c r="AI619"/>
    </row>
    <row r="620" spans="1:35">
      <c r="A620"/>
      <c r="AE620"/>
      <c r="AG620"/>
      <c r="AH620"/>
      <c r="AI620"/>
    </row>
    <row r="621" spans="1:35">
      <c r="A621"/>
      <c r="AE621"/>
      <c r="AG621"/>
      <c r="AH621"/>
      <c r="AI621"/>
    </row>
    <row r="622" spans="1:35">
      <c r="A622"/>
      <c r="AE622"/>
      <c r="AG622"/>
      <c r="AH622"/>
      <c r="AI622"/>
    </row>
    <row r="623" spans="1:35">
      <c r="A623"/>
      <c r="AE623"/>
      <c r="AG623"/>
      <c r="AH623"/>
      <c r="AI623"/>
    </row>
    <row r="624" spans="1:35">
      <c r="A624"/>
      <c r="AE624"/>
      <c r="AG624"/>
      <c r="AH624"/>
      <c r="AI624"/>
    </row>
    <row r="625" spans="1:35">
      <c r="A625"/>
      <c r="AE625"/>
      <c r="AG625"/>
      <c r="AH625"/>
      <c r="AI625"/>
    </row>
    <row r="626" spans="1:35">
      <c r="A626"/>
      <c r="AE626"/>
      <c r="AG626"/>
      <c r="AH626"/>
      <c r="AI626"/>
    </row>
    <row r="627" spans="1:35">
      <c r="A627"/>
      <c r="AE627"/>
      <c r="AG627"/>
      <c r="AH627"/>
      <c r="AI627"/>
    </row>
    <row r="628" spans="1:35">
      <c r="A628"/>
      <c r="AE628"/>
      <c r="AG628"/>
      <c r="AH628"/>
      <c r="AI628"/>
    </row>
    <row r="629" spans="1:35">
      <c r="A629"/>
      <c r="AE629"/>
      <c r="AG629"/>
      <c r="AH629"/>
      <c r="AI629"/>
    </row>
    <row r="630" spans="1:35">
      <c r="A630"/>
      <c r="AE630"/>
      <c r="AG630"/>
      <c r="AH630"/>
      <c r="AI630"/>
    </row>
    <row r="631" spans="1:35">
      <c r="A631"/>
      <c r="AE631"/>
      <c r="AG631"/>
      <c r="AH631"/>
      <c r="AI631"/>
    </row>
    <row r="632" spans="1:35">
      <c r="A632"/>
      <c r="AE632"/>
      <c r="AG632"/>
      <c r="AH632"/>
      <c r="AI632"/>
    </row>
    <row r="633" spans="1:35">
      <c r="A633"/>
      <c r="AE633"/>
      <c r="AG633"/>
      <c r="AH633"/>
      <c r="AI633"/>
    </row>
    <row r="634" spans="1:35">
      <c r="A634"/>
      <c r="AE634"/>
      <c r="AG634"/>
      <c r="AH634"/>
      <c r="AI634"/>
    </row>
    <row r="635" spans="1:35">
      <c r="A635"/>
      <c r="AE635"/>
      <c r="AG635"/>
      <c r="AH635"/>
      <c r="AI635"/>
    </row>
    <row r="636" spans="1:35">
      <c r="A636"/>
      <c r="AE636"/>
      <c r="AG636"/>
      <c r="AH636"/>
      <c r="AI636"/>
    </row>
    <row r="637" spans="1:35">
      <c r="A637"/>
      <c r="AE637"/>
      <c r="AG637"/>
      <c r="AH637"/>
      <c r="AI637"/>
    </row>
    <row r="638" spans="1:35">
      <c r="A638"/>
      <c r="AE638"/>
      <c r="AG638"/>
      <c r="AH638"/>
      <c r="AI638"/>
    </row>
    <row r="639" spans="1:35">
      <c r="A639"/>
      <c r="AE639"/>
      <c r="AG639"/>
      <c r="AH639"/>
      <c r="AI639"/>
    </row>
    <row r="640" spans="1:35">
      <c r="A640"/>
      <c r="AE640"/>
      <c r="AG640"/>
      <c r="AH640"/>
      <c r="AI640"/>
    </row>
    <row r="641" spans="1:35">
      <c r="A641"/>
      <c r="AE641"/>
      <c r="AG641"/>
      <c r="AH641"/>
      <c r="AI641"/>
    </row>
    <row r="642" spans="1:35">
      <c r="A642"/>
      <c r="AE642"/>
      <c r="AG642"/>
      <c r="AH642"/>
      <c r="AI642"/>
    </row>
    <row r="643" spans="1:35">
      <c r="A643"/>
      <c r="AE643"/>
      <c r="AG643"/>
      <c r="AH643"/>
      <c r="AI643"/>
    </row>
    <row r="644" spans="1:35">
      <c r="A644"/>
      <c r="AE644"/>
      <c r="AG644"/>
      <c r="AH644"/>
      <c r="AI644"/>
    </row>
    <row r="645" spans="1:35">
      <c r="A645"/>
      <c r="AE645"/>
      <c r="AG645"/>
      <c r="AH645"/>
      <c r="AI645"/>
    </row>
    <row r="646" spans="1:35">
      <c r="A646"/>
      <c r="AE646"/>
      <c r="AG646"/>
      <c r="AH646"/>
      <c r="AI646"/>
    </row>
    <row r="647" spans="1:35">
      <c r="A647"/>
      <c r="AE647"/>
      <c r="AG647"/>
      <c r="AH647"/>
      <c r="AI647"/>
    </row>
    <row r="648" spans="1:35">
      <c r="A648"/>
      <c r="AE648"/>
      <c r="AG648"/>
      <c r="AH648"/>
      <c r="AI648"/>
    </row>
    <row r="649" spans="1:35">
      <c r="A649"/>
      <c r="AE649"/>
      <c r="AG649"/>
      <c r="AH649"/>
      <c r="AI649"/>
    </row>
    <row r="650" spans="1:35">
      <c r="A650"/>
      <c r="AE650"/>
      <c r="AG650"/>
      <c r="AH650"/>
      <c r="AI650"/>
    </row>
    <row r="651" spans="1:35">
      <c r="A651"/>
      <c r="AE651"/>
      <c r="AG651"/>
      <c r="AH651"/>
      <c r="AI651"/>
    </row>
    <row r="652" spans="1:35">
      <c r="A652"/>
      <c r="AE652"/>
      <c r="AG652"/>
      <c r="AH652"/>
      <c r="AI652"/>
    </row>
    <row r="653" spans="1:35">
      <c r="A653"/>
      <c r="AE653"/>
      <c r="AG653"/>
      <c r="AH653"/>
      <c r="AI653"/>
    </row>
    <row r="654" spans="1:35">
      <c r="A654"/>
      <c r="AE654"/>
      <c r="AG654"/>
      <c r="AH654"/>
      <c r="AI654"/>
    </row>
    <row r="655" spans="1:35" ht="16" customHeight="1">
      <c r="A655"/>
      <c r="AE655"/>
      <c r="AG655"/>
      <c r="AH655"/>
      <c r="AI655"/>
    </row>
    <row r="656" spans="1:35">
      <c r="A656"/>
      <c r="AE656"/>
      <c r="AG656"/>
      <c r="AH656"/>
      <c r="AI656"/>
    </row>
    <row r="657" spans="1:35">
      <c r="A657"/>
      <c r="AE657"/>
      <c r="AG657"/>
      <c r="AH657"/>
      <c r="AI657"/>
    </row>
    <row r="658" spans="1:35">
      <c r="A658"/>
      <c r="AE658"/>
      <c r="AG658"/>
      <c r="AH658"/>
      <c r="AI658"/>
    </row>
    <row r="659" spans="1:35">
      <c r="A659"/>
      <c r="AE659"/>
      <c r="AG659"/>
      <c r="AH659"/>
      <c r="AI659"/>
    </row>
    <row r="660" spans="1:35">
      <c r="A660"/>
      <c r="AE660"/>
      <c r="AG660"/>
      <c r="AH660"/>
      <c r="AI660"/>
    </row>
    <row r="661" spans="1:35">
      <c r="A661"/>
      <c r="AE661"/>
      <c r="AG661"/>
      <c r="AH661"/>
      <c r="AI661"/>
    </row>
    <row r="662" spans="1:35">
      <c r="A662"/>
      <c r="AE662"/>
      <c r="AG662"/>
      <c r="AH662"/>
      <c r="AI662"/>
    </row>
    <row r="663" spans="1:35">
      <c r="A663"/>
      <c r="AE663"/>
      <c r="AG663"/>
      <c r="AH663"/>
      <c r="AI663"/>
    </row>
    <row r="664" spans="1:35">
      <c r="A664"/>
      <c r="AE664"/>
      <c r="AG664"/>
      <c r="AH664"/>
      <c r="AI664"/>
    </row>
    <row r="665" spans="1:35">
      <c r="A665"/>
      <c r="AE665"/>
      <c r="AG665"/>
      <c r="AH665"/>
      <c r="AI665"/>
    </row>
    <row r="666" spans="1:35">
      <c r="A666"/>
      <c r="AE666"/>
      <c r="AG666"/>
      <c r="AH666"/>
      <c r="AI666"/>
    </row>
    <row r="667" spans="1:35">
      <c r="A667"/>
      <c r="AE667"/>
      <c r="AG667"/>
      <c r="AH667"/>
      <c r="AI667"/>
    </row>
    <row r="668" spans="1:35">
      <c r="A668"/>
      <c r="AE668"/>
      <c r="AG668"/>
      <c r="AH668"/>
      <c r="AI668"/>
    </row>
    <row r="669" spans="1:35">
      <c r="A669"/>
      <c r="AE669"/>
      <c r="AG669"/>
      <c r="AH669"/>
      <c r="AI669"/>
    </row>
    <row r="670" spans="1:35">
      <c r="A670"/>
      <c r="AE670"/>
      <c r="AG670"/>
      <c r="AH670"/>
      <c r="AI670"/>
    </row>
    <row r="671" spans="1:35">
      <c r="A671"/>
      <c r="AE671"/>
      <c r="AG671"/>
      <c r="AH671"/>
      <c r="AI671"/>
    </row>
    <row r="672" spans="1:35">
      <c r="A672"/>
      <c r="AE672"/>
      <c r="AG672"/>
      <c r="AH672"/>
      <c r="AI672"/>
    </row>
    <row r="673" spans="1:35">
      <c r="A673"/>
      <c r="AE673"/>
      <c r="AG673"/>
      <c r="AH673"/>
      <c r="AI673"/>
    </row>
    <row r="674" spans="1:35">
      <c r="A674"/>
      <c r="AE674"/>
      <c r="AG674"/>
      <c r="AH674"/>
      <c r="AI674"/>
    </row>
    <row r="675" spans="1:35">
      <c r="A675"/>
      <c r="AE675"/>
      <c r="AG675"/>
      <c r="AH675"/>
      <c r="AI675"/>
    </row>
    <row r="676" spans="1:35">
      <c r="A676"/>
      <c r="AE676"/>
      <c r="AG676"/>
      <c r="AH676"/>
      <c r="AI676"/>
    </row>
    <row r="677" spans="1:35">
      <c r="A677"/>
      <c r="AE677"/>
      <c r="AG677"/>
      <c r="AH677"/>
      <c r="AI677"/>
    </row>
    <row r="678" spans="1:35">
      <c r="A678"/>
      <c r="AE678"/>
      <c r="AG678"/>
      <c r="AH678"/>
      <c r="AI678"/>
    </row>
    <row r="679" spans="1:35">
      <c r="A679"/>
      <c r="AE679"/>
      <c r="AG679"/>
      <c r="AH679"/>
      <c r="AI679"/>
    </row>
    <row r="680" spans="1:35">
      <c r="A680"/>
      <c r="AE680"/>
      <c r="AG680"/>
      <c r="AH680"/>
      <c r="AI680"/>
    </row>
    <row r="681" spans="1:35">
      <c r="A681"/>
      <c r="AE681"/>
      <c r="AG681"/>
      <c r="AH681"/>
      <c r="AI681"/>
    </row>
    <row r="682" spans="1:35">
      <c r="A682"/>
      <c r="AE682"/>
      <c r="AG682"/>
      <c r="AH682"/>
      <c r="AI682"/>
    </row>
    <row r="683" spans="1:35">
      <c r="A683"/>
      <c r="AE683"/>
      <c r="AG683"/>
      <c r="AH683"/>
      <c r="AI683"/>
    </row>
    <row r="684" spans="1:35">
      <c r="A684"/>
      <c r="AE684"/>
      <c r="AG684"/>
      <c r="AH684"/>
      <c r="AI684"/>
    </row>
    <row r="685" spans="1:35">
      <c r="A685"/>
      <c r="AE685"/>
      <c r="AG685"/>
      <c r="AH685"/>
      <c r="AI685"/>
    </row>
    <row r="686" spans="1:35">
      <c r="A686"/>
      <c r="AE686"/>
      <c r="AG686"/>
      <c r="AH686"/>
      <c r="AI686"/>
    </row>
    <row r="687" spans="1:35">
      <c r="A687"/>
      <c r="AE687"/>
      <c r="AG687"/>
      <c r="AH687"/>
      <c r="AI687"/>
    </row>
    <row r="688" spans="1:35">
      <c r="A688"/>
      <c r="AE688"/>
      <c r="AG688"/>
      <c r="AH688"/>
      <c r="AI688"/>
    </row>
    <row r="689" spans="1:35">
      <c r="A689"/>
      <c r="AE689"/>
      <c r="AG689"/>
      <c r="AH689"/>
      <c r="AI689"/>
    </row>
    <row r="690" spans="1:35">
      <c r="A690"/>
      <c r="AE690"/>
      <c r="AG690"/>
      <c r="AH690"/>
      <c r="AI690"/>
    </row>
    <row r="691" spans="1:35">
      <c r="A691"/>
      <c r="AE691"/>
      <c r="AG691"/>
      <c r="AH691"/>
      <c r="AI691"/>
    </row>
    <row r="692" spans="1:35">
      <c r="A692"/>
      <c r="AE692"/>
      <c r="AG692"/>
      <c r="AH692"/>
      <c r="AI692"/>
    </row>
    <row r="693" spans="1:35">
      <c r="A693"/>
      <c r="AE693"/>
      <c r="AG693"/>
      <c r="AH693"/>
      <c r="AI693"/>
    </row>
    <row r="694" spans="1:35">
      <c r="A694"/>
      <c r="AE694"/>
      <c r="AG694"/>
      <c r="AH694"/>
      <c r="AI694"/>
    </row>
    <row r="695" spans="1:35">
      <c r="A695"/>
      <c r="AE695"/>
      <c r="AG695"/>
      <c r="AH695"/>
      <c r="AI695"/>
    </row>
    <row r="696" spans="1:35">
      <c r="A696"/>
      <c r="AE696"/>
      <c r="AG696"/>
      <c r="AH696"/>
      <c r="AI696"/>
    </row>
    <row r="697" spans="1:35">
      <c r="A697"/>
      <c r="AE697"/>
      <c r="AG697"/>
      <c r="AH697"/>
      <c r="AI697"/>
    </row>
    <row r="698" spans="1:35">
      <c r="A698"/>
      <c r="AE698"/>
      <c r="AG698"/>
      <c r="AH698"/>
      <c r="AI698"/>
    </row>
    <row r="699" spans="1:35">
      <c r="A699"/>
      <c r="AE699"/>
      <c r="AG699"/>
      <c r="AH699"/>
      <c r="AI699"/>
    </row>
    <row r="700" spans="1:35">
      <c r="A700"/>
      <c r="AE700"/>
      <c r="AG700"/>
      <c r="AH700"/>
      <c r="AI700"/>
    </row>
    <row r="701" spans="1:35">
      <c r="A701"/>
      <c r="AE701"/>
      <c r="AG701"/>
      <c r="AH701"/>
      <c r="AI701"/>
    </row>
    <row r="702" spans="1:35">
      <c r="A702"/>
      <c r="AE702"/>
      <c r="AG702"/>
      <c r="AH702"/>
      <c r="AI702"/>
    </row>
    <row r="703" spans="1:35">
      <c r="A703"/>
      <c r="AE703"/>
      <c r="AG703"/>
      <c r="AH703"/>
      <c r="AI703"/>
    </row>
    <row r="704" spans="1:35">
      <c r="A704"/>
      <c r="AE704"/>
      <c r="AG704"/>
      <c r="AH704"/>
      <c r="AI704"/>
    </row>
    <row r="705" spans="1:35">
      <c r="A705"/>
      <c r="AE705"/>
      <c r="AG705"/>
      <c r="AH705"/>
      <c r="AI705"/>
    </row>
    <row r="706" spans="1:35">
      <c r="A706"/>
      <c r="AE706"/>
      <c r="AG706"/>
      <c r="AH706"/>
      <c r="AI706"/>
    </row>
    <row r="707" spans="1:35">
      <c r="A707"/>
      <c r="AE707"/>
      <c r="AG707"/>
      <c r="AH707"/>
      <c r="AI707"/>
    </row>
    <row r="708" spans="1:35">
      <c r="A708"/>
      <c r="AE708"/>
      <c r="AG708"/>
      <c r="AH708"/>
      <c r="AI708"/>
    </row>
    <row r="709" spans="1:35">
      <c r="A709"/>
      <c r="AE709"/>
      <c r="AG709"/>
      <c r="AH709"/>
      <c r="AI709"/>
    </row>
    <row r="710" spans="1:35">
      <c r="A710"/>
      <c r="AE710"/>
      <c r="AG710"/>
      <c r="AH710"/>
      <c r="AI710"/>
    </row>
    <row r="711" spans="1:35">
      <c r="A711"/>
      <c r="AE711"/>
      <c r="AG711"/>
      <c r="AH711"/>
      <c r="AI711"/>
    </row>
    <row r="712" spans="1:35">
      <c r="A712"/>
      <c r="AE712"/>
      <c r="AG712"/>
      <c r="AH712"/>
      <c r="AI712"/>
    </row>
    <row r="713" spans="1:35">
      <c r="A713"/>
      <c r="AE713"/>
      <c r="AG713"/>
      <c r="AH713"/>
      <c r="AI713"/>
    </row>
    <row r="714" spans="1:35">
      <c r="A714"/>
      <c r="AE714"/>
      <c r="AG714"/>
      <c r="AH714"/>
      <c r="AI714"/>
    </row>
    <row r="715" spans="1:35">
      <c r="A715"/>
      <c r="AE715"/>
      <c r="AG715"/>
      <c r="AH715"/>
      <c r="AI715"/>
    </row>
    <row r="716" spans="1:35">
      <c r="A716"/>
      <c r="AE716"/>
      <c r="AG716"/>
      <c r="AH716"/>
      <c r="AI716"/>
    </row>
    <row r="717" spans="1:35">
      <c r="A717"/>
      <c r="AE717"/>
      <c r="AG717"/>
      <c r="AH717"/>
      <c r="AI717"/>
    </row>
    <row r="718" spans="1:35">
      <c r="A718"/>
      <c r="AE718"/>
      <c r="AG718"/>
      <c r="AH718"/>
      <c r="AI718"/>
    </row>
    <row r="719" spans="1:35">
      <c r="A719"/>
      <c r="AE719"/>
      <c r="AG719"/>
      <c r="AH719"/>
      <c r="AI719"/>
    </row>
    <row r="720" spans="1:35">
      <c r="A720"/>
      <c r="AE720"/>
      <c r="AG720"/>
      <c r="AH720"/>
      <c r="AI720"/>
    </row>
    <row r="721" spans="1:35">
      <c r="A721"/>
      <c r="AE721"/>
      <c r="AG721"/>
      <c r="AH721"/>
      <c r="AI721"/>
    </row>
    <row r="722" spans="1:35">
      <c r="A722"/>
      <c r="AE722"/>
      <c r="AG722"/>
      <c r="AH722"/>
      <c r="AI722"/>
    </row>
    <row r="723" spans="1:35">
      <c r="A723"/>
      <c r="AE723"/>
      <c r="AG723"/>
      <c r="AH723"/>
      <c r="AI723"/>
    </row>
    <row r="724" spans="1:35">
      <c r="A724"/>
      <c r="AE724"/>
      <c r="AG724"/>
      <c r="AH724"/>
      <c r="AI724"/>
    </row>
    <row r="725" spans="1:35">
      <c r="A725"/>
      <c r="AE725"/>
      <c r="AG725"/>
      <c r="AH725"/>
      <c r="AI725"/>
    </row>
    <row r="726" spans="1:35">
      <c r="A726"/>
      <c r="AE726"/>
      <c r="AG726"/>
      <c r="AH726"/>
      <c r="AI726"/>
    </row>
    <row r="727" spans="1:35">
      <c r="A727"/>
      <c r="AE727"/>
      <c r="AG727"/>
      <c r="AH727"/>
      <c r="AI727"/>
    </row>
    <row r="728" spans="1:35">
      <c r="A728"/>
      <c r="AE728"/>
      <c r="AG728"/>
      <c r="AH728"/>
      <c r="AI728"/>
    </row>
    <row r="729" spans="1:35">
      <c r="A729"/>
      <c r="AE729"/>
      <c r="AG729"/>
      <c r="AH729"/>
      <c r="AI729"/>
    </row>
    <row r="730" spans="1:35">
      <c r="A730"/>
      <c r="AE730"/>
      <c r="AG730"/>
      <c r="AH730"/>
      <c r="AI730"/>
    </row>
    <row r="731" spans="1:35">
      <c r="A731"/>
      <c r="AE731"/>
      <c r="AG731"/>
      <c r="AH731"/>
      <c r="AI731"/>
    </row>
    <row r="732" spans="1:35">
      <c r="A732"/>
      <c r="AE732"/>
      <c r="AG732"/>
      <c r="AH732"/>
      <c r="AI732"/>
    </row>
    <row r="733" spans="1:35">
      <c r="A733"/>
      <c r="AE733"/>
      <c r="AG733"/>
      <c r="AH733"/>
      <c r="AI733"/>
    </row>
    <row r="734" spans="1:35">
      <c r="A734"/>
      <c r="AE734"/>
      <c r="AG734"/>
      <c r="AH734"/>
      <c r="AI734"/>
    </row>
    <row r="735" spans="1:35">
      <c r="A735"/>
      <c r="AE735"/>
      <c r="AG735"/>
      <c r="AH735"/>
      <c r="AI735"/>
    </row>
    <row r="736" spans="1:35">
      <c r="A736"/>
      <c r="AE736"/>
      <c r="AG736"/>
      <c r="AH736"/>
      <c r="AI736"/>
    </row>
    <row r="737" spans="1:35">
      <c r="A737"/>
      <c r="AE737"/>
      <c r="AG737"/>
      <c r="AH737"/>
      <c r="AI737"/>
    </row>
    <row r="738" spans="1:35">
      <c r="A738"/>
      <c r="AE738"/>
      <c r="AG738"/>
      <c r="AH738"/>
      <c r="AI738"/>
    </row>
    <row r="739" spans="1:35">
      <c r="A739"/>
      <c r="AE739"/>
      <c r="AG739"/>
      <c r="AH739"/>
      <c r="AI739"/>
    </row>
    <row r="740" spans="1:35">
      <c r="A740"/>
      <c r="AE740"/>
      <c r="AG740"/>
      <c r="AH740"/>
      <c r="AI740"/>
    </row>
    <row r="741" spans="1:35">
      <c r="A741"/>
      <c r="AE741"/>
      <c r="AG741"/>
      <c r="AH741"/>
      <c r="AI741"/>
    </row>
    <row r="742" spans="1:35">
      <c r="A742"/>
      <c r="AE742"/>
      <c r="AG742"/>
      <c r="AH742"/>
      <c r="AI742"/>
    </row>
    <row r="743" spans="1:35">
      <c r="A743"/>
      <c r="AE743"/>
      <c r="AG743"/>
      <c r="AH743"/>
      <c r="AI743"/>
    </row>
    <row r="744" spans="1:35">
      <c r="A744"/>
      <c r="AE744"/>
      <c r="AG744"/>
      <c r="AH744"/>
      <c r="AI744"/>
    </row>
    <row r="745" spans="1:35">
      <c r="A745"/>
      <c r="AE745"/>
      <c r="AG745"/>
      <c r="AH745"/>
      <c r="AI745"/>
    </row>
    <row r="746" spans="1:35">
      <c r="A746"/>
      <c r="AE746"/>
      <c r="AG746"/>
      <c r="AH746"/>
      <c r="AI746"/>
    </row>
    <row r="747" spans="1:35">
      <c r="A747"/>
      <c r="AE747"/>
      <c r="AG747"/>
      <c r="AH747"/>
      <c r="AI747"/>
    </row>
    <row r="748" spans="1:35">
      <c r="A748"/>
      <c r="AE748"/>
      <c r="AG748"/>
      <c r="AH748"/>
      <c r="AI748"/>
    </row>
    <row r="749" spans="1:35">
      <c r="A749"/>
      <c r="AE749"/>
      <c r="AG749"/>
      <c r="AH749"/>
      <c r="AI749"/>
    </row>
    <row r="750" spans="1:35">
      <c r="A750"/>
      <c r="AE750"/>
      <c r="AG750"/>
      <c r="AH750"/>
      <c r="AI750"/>
    </row>
    <row r="751" spans="1:35">
      <c r="A751"/>
      <c r="AE751"/>
      <c r="AG751"/>
      <c r="AH751"/>
      <c r="AI751"/>
    </row>
    <row r="752" spans="1:35">
      <c r="A752"/>
      <c r="AE752"/>
      <c r="AG752"/>
      <c r="AH752"/>
      <c r="AI752"/>
    </row>
    <row r="753" spans="1:35">
      <c r="A753"/>
      <c r="AE753"/>
      <c r="AG753"/>
      <c r="AH753"/>
      <c r="AI753"/>
    </row>
    <row r="754" spans="1:35">
      <c r="A754"/>
      <c r="AE754"/>
      <c r="AG754"/>
      <c r="AH754"/>
      <c r="AI754"/>
    </row>
    <row r="755" spans="1:35">
      <c r="A755"/>
      <c r="AE755"/>
      <c r="AG755"/>
      <c r="AH755"/>
      <c r="AI755"/>
    </row>
    <row r="756" spans="1:35">
      <c r="A756"/>
      <c r="AE756"/>
      <c r="AG756"/>
      <c r="AH756"/>
      <c r="AI756"/>
    </row>
    <row r="757" spans="1:35">
      <c r="A757"/>
      <c r="AE757"/>
      <c r="AG757"/>
      <c r="AH757"/>
      <c r="AI757"/>
    </row>
    <row r="758" spans="1:35">
      <c r="A758"/>
      <c r="AE758"/>
      <c r="AG758"/>
      <c r="AH758"/>
      <c r="AI758"/>
    </row>
    <row r="759" spans="1:35">
      <c r="A759"/>
      <c r="AE759"/>
      <c r="AG759"/>
      <c r="AH759"/>
      <c r="AI759"/>
    </row>
    <row r="760" spans="1:35">
      <c r="A760"/>
      <c r="AE760"/>
      <c r="AG760"/>
      <c r="AH760"/>
      <c r="AI760"/>
    </row>
    <row r="761" spans="1:35">
      <c r="A761"/>
      <c r="AE761"/>
      <c r="AG761"/>
      <c r="AH761"/>
      <c r="AI761"/>
    </row>
    <row r="762" spans="1:35">
      <c r="A762"/>
      <c r="AE762"/>
      <c r="AG762"/>
      <c r="AH762"/>
      <c r="AI762"/>
    </row>
    <row r="763" spans="1:35">
      <c r="A763"/>
      <c r="AE763"/>
      <c r="AG763"/>
      <c r="AH763"/>
      <c r="AI763"/>
    </row>
    <row r="764" spans="1:35">
      <c r="A764"/>
      <c r="AE764"/>
    </row>
    <row r="765" spans="1:35">
      <c r="A765"/>
      <c r="AE765"/>
    </row>
    <row r="766" spans="1:35">
      <c r="A766"/>
      <c r="AE766"/>
    </row>
    <row r="767" spans="1:35">
      <c r="A767"/>
      <c r="AE767"/>
    </row>
    <row r="768" spans="1:35">
      <c r="A768"/>
      <c r="AE768"/>
    </row>
    <row r="769" spans="1:31">
      <c r="A769"/>
      <c r="AE769"/>
    </row>
    <row r="770" spans="1:31">
      <c r="A770"/>
      <c r="AE770"/>
    </row>
    <row r="771" spans="1:31">
      <c r="A771"/>
      <c r="AE771"/>
    </row>
    <row r="772" spans="1:31">
      <c r="A772"/>
      <c r="AE772"/>
    </row>
    <row r="773" spans="1:31">
      <c r="A773"/>
      <c r="AE773"/>
    </row>
    <row r="774" spans="1:31">
      <c r="A774"/>
      <c r="AE774"/>
    </row>
    <row r="775" spans="1:31">
      <c r="A775"/>
      <c r="AE775"/>
    </row>
    <row r="776" spans="1:31">
      <c r="A776"/>
      <c r="AE776"/>
    </row>
    <row r="777" spans="1:31">
      <c r="A777"/>
      <c r="AE777"/>
    </row>
    <row r="778" spans="1:31">
      <c r="A778"/>
      <c r="AE778"/>
    </row>
    <row r="779" spans="1:31">
      <c r="A779"/>
      <c r="AE779"/>
    </row>
    <row r="780" spans="1:31">
      <c r="A780"/>
      <c r="AE780"/>
    </row>
    <row r="781" spans="1:31">
      <c r="A781"/>
      <c r="AE781"/>
    </row>
    <row r="782" spans="1:31">
      <c r="A782"/>
      <c r="AE782"/>
    </row>
    <row r="783" spans="1:31">
      <c r="A783"/>
      <c r="AE783"/>
    </row>
    <row r="784" spans="1:31">
      <c r="A784"/>
      <c r="AE784"/>
    </row>
    <row r="785" spans="1:31">
      <c r="A785"/>
      <c r="AE785"/>
    </row>
    <row r="786" spans="1:31">
      <c r="A786"/>
      <c r="AE786"/>
    </row>
    <row r="787" spans="1:31">
      <c r="A787"/>
      <c r="AE787"/>
    </row>
    <row r="788" spans="1:31">
      <c r="A788"/>
      <c r="AE788"/>
    </row>
    <row r="789" spans="1:31">
      <c r="A789"/>
      <c r="AE789"/>
    </row>
    <row r="790" spans="1:31">
      <c r="A790"/>
      <c r="AE790"/>
    </row>
    <row r="791" spans="1:31">
      <c r="A791"/>
      <c r="AE791"/>
    </row>
    <row r="792" spans="1:31">
      <c r="A792"/>
      <c r="AE792"/>
    </row>
    <row r="793" spans="1:31">
      <c r="A793"/>
      <c r="AE793"/>
    </row>
    <row r="794" spans="1:31">
      <c r="A794"/>
      <c r="AE794"/>
    </row>
    <row r="795" spans="1:31">
      <c r="A795"/>
      <c r="AE795"/>
    </row>
    <row r="796" spans="1:31">
      <c r="A796"/>
      <c r="AE796"/>
    </row>
    <row r="797" spans="1:31">
      <c r="A797"/>
      <c r="AE797"/>
    </row>
    <row r="798" spans="1:31">
      <c r="A798"/>
      <c r="AE798"/>
    </row>
    <row r="799" spans="1:31">
      <c r="A799"/>
      <c r="AE799"/>
    </row>
    <row r="800" spans="1:31">
      <c r="A800"/>
      <c r="AE800"/>
    </row>
    <row r="801" spans="1:31">
      <c r="A801"/>
      <c r="AE801"/>
    </row>
    <row r="802" spans="1:31">
      <c r="A802"/>
      <c r="AE802"/>
    </row>
    <row r="803" spans="1:31">
      <c r="A803"/>
      <c r="AE803"/>
    </row>
    <row r="804" spans="1:31">
      <c r="A804"/>
      <c r="AE804"/>
    </row>
    <row r="805" spans="1:31">
      <c r="A805"/>
      <c r="AE805"/>
    </row>
    <row r="806" spans="1:31">
      <c r="A806"/>
      <c r="AE806"/>
    </row>
    <row r="807" spans="1:31">
      <c r="A807"/>
      <c r="AE807"/>
    </row>
    <row r="808" spans="1:31">
      <c r="A808"/>
      <c r="AE808"/>
    </row>
    <row r="809" spans="1:31">
      <c r="A809"/>
      <c r="AE809"/>
    </row>
    <row r="810" spans="1:31">
      <c r="A810"/>
      <c r="AE810"/>
    </row>
    <row r="811" spans="1:31">
      <c r="A811"/>
      <c r="AE811"/>
    </row>
    <row r="812" spans="1:31">
      <c r="A812"/>
      <c r="AE812"/>
    </row>
    <row r="813" spans="1:31">
      <c r="A813"/>
      <c r="AE813"/>
    </row>
    <row r="814" spans="1:31">
      <c r="A814"/>
      <c r="AE814"/>
    </row>
    <row r="815" spans="1:31">
      <c r="A815"/>
      <c r="AE815"/>
    </row>
    <row r="816" spans="1:31">
      <c r="A816"/>
      <c r="AE816"/>
    </row>
    <row r="817" spans="1:31">
      <c r="A817"/>
      <c r="AE817"/>
    </row>
    <row r="818" spans="1:31">
      <c r="A818"/>
      <c r="AE818"/>
    </row>
    <row r="819" spans="1:31">
      <c r="A819"/>
      <c r="AE819"/>
    </row>
    <row r="820" spans="1:31">
      <c r="A820"/>
      <c r="AE820"/>
    </row>
    <row r="821" spans="1:31">
      <c r="A821"/>
      <c r="AE821"/>
    </row>
    <row r="822" spans="1:31">
      <c r="A822"/>
      <c r="AE822"/>
    </row>
    <row r="823" spans="1:31">
      <c r="A823"/>
      <c r="AE823"/>
    </row>
    <row r="824" spans="1:31">
      <c r="A824"/>
      <c r="AE824"/>
    </row>
    <row r="825" spans="1:31">
      <c r="A825"/>
      <c r="AE825"/>
    </row>
    <row r="826" spans="1:31">
      <c r="A826"/>
      <c r="AE826"/>
    </row>
    <row r="827" spans="1:31">
      <c r="A827"/>
      <c r="AE827"/>
    </row>
    <row r="828" spans="1:31">
      <c r="A828"/>
      <c r="AE828"/>
    </row>
    <row r="829" spans="1:31">
      <c r="A829"/>
      <c r="AE829"/>
    </row>
    <row r="830" spans="1:31">
      <c r="A830"/>
      <c r="AE830"/>
    </row>
    <row r="831" spans="1:31">
      <c r="A831"/>
      <c r="AE831"/>
    </row>
    <row r="832" spans="1:31">
      <c r="A832"/>
      <c r="AE832"/>
    </row>
    <row r="833" spans="1:31">
      <c r="A833"/>
      <c r="AE833"/>
    </row>
    <row r="834" spans="1:31">
      <c r="A834"/>
      <c r="AE834"/>
    </row>
    <row r="835" spans="1:31">
      <c r="A835"/>
      <c r="AE835"/>
    </row>
    <row r="836" spans="1:31">
      <c r="A836"/>
      <c r="AE836"/>
    </row>
    <row r="837" spans="1:31">
      <c r="A837"/>
      <c r="AE837"/>
    </row>
    <row r="838" spans="1:31">
      <c r="A838"/>
      <c r="AE838"/>
    </row>
    <row r="839" spans="1:31">
      <c r="A839"/>
      <c r="AE839"/>
    </row>
    <row r="840" spans="1:31">
      <c r="A840"/>
      <c r="AE840"/>
    </row>
    <row r="841" spans="1:31">
      <c r="A841"/>
      <c r="AE841"/>
    </row>
    <row r="842" spans="1:31">
      <c r="A842"/>
      <c r="AE842"/>
    </row>
    <row r="843" spans="1:31">
      <c r="A843"/>
      <c r="AE843"/>
    </row>
    <row r="844" spans="1:31">
      <c r="A844"/>
      <c r="AE844"/>
    </row>
    <row r="845" spans="1:31">
      <c r="A845"/>
      <c r="AE845"/>
    </row>
    <row r="846" spans="1:31">
      <c r="A846"/>
      <c r="AE846"/>
    </row>
    <row r="847" spans="1:31">
      <c r="A847"/>
      <c r="AE847"/>
    </row>
    <row r="848" spans="1:31">
      <c r="A848"/>
      <c r="AE848"/>
    </row>
    <row r="849" spans="1:31">
      <c r="A849"/>
      <c r="AE849"/>
    </row>
    <row r="850" spans="1:31">
      <c r="A850"/>
      <c r="AE850"/>
    </row>
    <row r="851" spans="1:31">
      <c r="A851"/>
      <c r="AE851"/>
    </row>
    <row r="852" spans="1:31">
      <c r="A852"/>
      <c r="AE852"/>
    </row>
    <row r="853" spans="1:31">
      <c r="A853"/>
      <c r="AE853"/>
    </row>
    <row r="854" spans="1:31">
      <c r="A854"/>
      <c r="AE854"/>
    </row>
    <row r="855" spans="1:31">
      <c r="A855"/>
      <c r="AE855"/>
    </row>
    <row r="856" spans="1:31">
      <c r="A856"/>
      <c r="AE856"/>
    </row>
    <row r="857" spans="1:31">
      <c r="A857"/>
      <c r="AE857"/>
    </row>
    <row r="858" spans="1:31">
      <c r="A858"/>
      <c r="AE858"/>
    </row>
    <row r="859" spans="1:31">
      <c r="A859"/>
      <c r="AE859"/>
    </row>
    <row r="860" spans="1:31">
      <c r="A860"/>
      <c r="AE860"/>
    </row>
    <row r="861" spans="1:31">
      <c r="A861"/>
      <c r="AE861"/>
    </row>
    <row r="862" spans="1:31">
      <c r="A862"/>
      <c r="AE862"/>
    </row>
    <row r="863" spans="1:31">
      <c r="A863"/>
      <c r="AE863"/>
    </row>
    <row r="864" spans="1:31">
      <c r="A864"/>
      <c r="AE864"/>
    </row>
    <row r="865" spans="1:31">
      <c r="A865"/>
      <c r="AE865"/>
    </row>
    <row r="866" spans="1:31">
      <c r="A866"/>
      <c r="AE866"/>
    </row>
    <row r="867" spans="1:31">
      <c r="A867"/>
      <c r="AE867"/>
    </row>
    <row r="868" spans="1:31">
      <c r="A868"/>
      <c r="AE868"/>
    </row>
    <row r="869" spans="1:31">
      <c r="A869"/>
      <c r="AE869"/>
    </row>
    <row r="870" spans="1:31">
      <c r="A870"/>
      <c r="AE870"/>
    </row>
    <row r="871" spans="1:31">
      <c r="A871"/>
      <c r="AE871"/>
    </row>
    <row r="872" spans="1:31">
      <c r="A872"/>
      <c r="AE872"/>
    </row>
    <row r="873" spans="1:31">
      <c r="A873"/>
      <c r="AE873"/>
    </row>
    <row r="874" spans="1:31">
      <c r="A874"/>
      <c r="AE874"/>
    </row>
    <row r="875" spans="1:31">
      <c r="A875"/>
      <c r="AE875"/>
    </row>
    <row r="876" spans="1:31">
      <c r="A876"/>
      <c r="AE876"/>
    </row>
    <row r="877" spans="1:31">
      <c r="A877"/>
      <c r="AE877"/>
    </row>
    <row r="878" spans="1:31">
      <c r="A878"/>
      <c r="AE878"/>
    </row>
    <row r="879" spans="1:31">
      <c r="A879"/>
      <c r="AE879"/>
    </row>
    <row r="880" spans="1:31">
      <c r="A880"/>
      <c r="AE880"/>
    </row>
    <row r="881" spans="1:31">
      <c r="A881"/>
      <c r="AE881"/>
    </row>
    <row r="882" spans="1:31">
      <c r="A882"/>
      <c r="AE882"/>
    </row>
    <row r="883" spans="1:31">
      <c r="A883"/>
      <c r="AE883"/>
    </row>
    <row r="884" spans="1:31">
      <c r="A884"/>
      <c r="AE884"/>
    </row>
    <row r="885" spans="1:31">
      <c r="A885"/>
      <c r="AE885"/>
    </row>
    <row r="886" spans="1:31">
      <c r="A886"/>
      <c r="AE886"/>
    </row>
    <row r="887" spans="1:31">
      <c r="A887"/>
      <c r="AE887"/>
    </row>
    <row r="888" spans="1:31">
      <c r="A888"/>
      <c r="AE888"/>
    </row>
    <row r="889" spans="1:31">
      <c r="A889"/>
      <c r="AE889"/>
    </row>
    <row r="890" spans="1:31">
      <c r="A890"/>
      <c r="AE890"/>
    </row>
    <row r="891" spans="1:31">
      <c r="A891"/>
      <c r="AE891"/>
    </row>
    <row r="892" spans="1:31">
      <c r="A892"/>
      <c r="AE892"/>
    </row>
    <row r="893" spans="1:31">
      <c r="A893"/>
      <c r="AE893"/>
    </row>
    <row r="894" spans="1:31">
      <c r="A894"/>
      <c r="AE894"/>
    </row>
    <row r="895" spans="1:31">
      <c r="A895"/>
      <c r="AE895"/>
    </row>
    <row r="896" spans="1:31">
      <c r="A896"/>
      <c r="AE896"/>
    </row>
    <row r="897" spans="1:31">
      <c r="A897"/>
      <c r="AE897"/>
    </row>
    <row r="898" spans="1:31">
      <c r="A898"/>
      <c r="AE898"/>
    </row>
    <row r="899" spans="1:31">
      <c r="A899"/>
      <c r="AE899"/>
    </row>
    <row r="900" spans="1:31">
      <c r="A900"/>
      <c r="AE900"/>
    </row>
    <row r="901" spans="1:31">
      <c r="A901"/>
      <c r="AE901"/>
    </row>
    <row r="902" spans="1:31">
      <c r="A902"/>
      <c r="AE902"/>
    </row>
    <row r="903" spans="1:31">
      <c r="A903"/>
      <c r="AE903"/>
    </row>
    <row r="904" spans="1:31">
      <c r="A904"/>
      <c r="AE904"/>
    </row>
    <row r="905" spans="1:31">
      <c r="A905"/>
      <c r="AE905"/>
    </row>
    <row r="906" spans="1:31">
      <c r="A906"/>
      <c r="AE906"/>
    </row>
    <row r="907" spans="1:31">
      <c r="A907"/>
      <c r="AE907"/>
    </row>
    <row r="908" spans="1:31">
      <c r="A908"/>
      <c r="AE908"/>
    </row>
    <row r="909" spans="1:31">
      <c r="A909"/>
      <c r="AE909"/>
    </row>
    <row r="910" spans="1:31">
      <c r="A910"/>
      <c r="AE910"/>
    </row>
    <row r="911" spans="1:31">
      <c r="A911"/>
      <c r="AE911"/>
    </row>
    <row r="912" spans="1:31">
      <c r="A912"/>
      <c r="AE912"/>
    </row>
    <row r="913" spans="1:31">
      <c r="A913"/>
      <c r="AE913"/>
    </row>
    <row r="914" spans="1:31">
      <c r="A914"/>
      <c r="AE914"/>
    </row>
    <row r="915" spans="1:31">
      <c r="A915"/>
      <c r="AE915"/>
    </row>
    <row r="916" spans="1:31">
      <c r="A916"/>
      <c r="AE916"/>
    </row>
    <row r="917" spans="1:31">
      <c r="A917"/>
      <c r="AE917"/>
    </row>
    <row r="918" spans="1:31">
      <c r="A918"/>
      <c r="AE918"/>
    </row>
    <row r="919" spans="1:31">
      <c r="A919"/>
      <c r="AE919"/>
    </row>
    <row r="920" spans="1:31">
      <c r="A920"/>
      <c r="AE920"/>
    </row>
    <row r="921" spans="1:31">
      <c r="A921"/>
      <c r="AE921"/>
    </row>
    <row r="922" spans="1:31">
      <c r="A922"/>
      <c r="AE922"/>
    </row>
  </sheetData>
  <autoFilter ref="B3:AS494" xr:uid="{514909A6-6EF6-BE4F-81EA-019AEB9AEBC2}"/>
  <sortState xmlns:xlrd2="http://schemas.microsoft.com/office/spreadsheetml/2017/richdata2" ref="A4:AS494">
    <sortCondition ref="A1"/>
  </sortState>
  <mergeCells count="7">
    <mergeCell ref="AJ1:AS2"/>
    <mergeCell ref="AB1:AI2"/>
    <mergeCell ref="A1:A3"/>
    <mergeCell ref="B1:H2"/>
    <mergeCell ref="I1:M2"/>
    <mergeCell ref="N1:W2"/>
    <mergeCell ref="X1:AA2"/>
  </mergeCells>
  <conditionalFormatting sqref="A4:A98">
    <cfRule type="duplicateValues" dxfId="55" priority="76"/>
  </conditionalFormatting>
  <conditionalFormatting sqref="A290">
    <cfRule type="duplicateValues" dxfId="54" priority="57"/>
  </conditionalFormatting>
  <conditionalFormatting sqref="A292:A309">
    <cfRule type="duplicateValues" dxfId="53" priority="56"/>
  </conditionalFormatting>
  <conditionalFormatting sqref="A327:A334 A338:A346">
    <cfRule type="duplicateValues" dxfId="52" priority="54"/>
  </conditionalFormatting>
  <conditionalFormatting sqref="A347:A356">
    <cfRule type="duplicateValues" dxfId="51" priority="53"/>
  </conditionalFormatting>
  <conditionalFormatting sqref="A357:A358">
    <cfRule type="duplicateValues" dxfId="50" priority="52"/>
  </conditionalFormatting>
  <conditionalFormatting sqref="A359:A366">
    <cfRule type="duplicateValues" dxfId="49" priority="51"/>
  </conditionalFormatting>
  <conditionalFormatting sqref="A367:A368">
    <cfRule type="duplicateValues" dxfId="48" priority="50"/>
  </conditionalFormatting>
  <conditionalFormatting sqref="A369:A384">
    <cfRule type="duplicateValues" dxfId="47" priority="49"/>
  </conditionalFormatting>
  <conditionalFormatting sqref="A291">
    <cfRule type="duplicateValues" dxfId="46" priority="47"/>
  </conditionalFormatting>
  <conditionalFormatting sqref="A428">
    <cfRule type="duplicateValues" dxfId="45" priority="45"/>
  </conditionalFormatting>
  <conditionalFormatting sqref="A435">
    <cfRule type="duplicateValues" dxfId="44" priority="43"/>
  </conditionalFormatting>
  <conditionalFormatting sqref="A466">
    <cfRule type="duplicateValues" dxfId="43" priority="41"/>
  </conditionalFormatting>
  <conditionalFormatting sqref="A478:A480">
    <cfRule type="duplicateValues" dxfId="42" priority="39"/>
  </conditionalFormatting>
  <conditionalFormatting sqref="A467:A469">
    <cfRule type="duplicateValues" dxfId="41" priority="77"/>
  </conditionalFormatting>
  <conditionalFormatting sqref="A455:A462 A440:A442 A423:A425">
    <cfRule type="duplicateValues" dxfId="40" priority="38"/>
  </conditionalFormatting>
  <conditionalFormatting sqref="A429 A412:A422">
    <cfRule type="duplicateValues" dxfId="39" priority="37"/>
  </conditionalFormatting>
  <conditionalFormatting sqref="A99:A181 A186:A194">
    <cfRule type="duplicateValues" dxfId="38" priority="35"/>
  </conditionalFormatting>
  <conditionalFormatting sqref="A245:A246">
    <cfRule type="duplicateValues" dxfId="37" priority="34"/>
  </conditionalFormatting>
  <conditionalFormatting sqref="A252:A253">
    <cfRule type="duplicateValues" dxfId="36" priority="33"/>
  </conditionalFormatting>
  <conditionalFormatting sqref="A254">
    <cfRule type="duplicateValues" dxfId="35" priority="31"/>
  </conditionalFormatting>
  <conditionalFormatting sqref="A255">
    <cfRule type="duplicateValues" dxfId="34" priority="30"/>
  </conditionalFormatting>
  <conditionalFormatting sqref="A195:A214">
    <cfRule type="duplicateValues" dxfId="33" priority="29"/>
  </conditionalFormatting>
  <conditionalFormatting sqref="A222">
    <cfRule type="duplicateValues" dxfId="32" priority="28"/>
  </conditionalFormatting>
  <conditionalFormatting sqref="A225:A228">
    <cfRule type="duplicateValues" dxfId="31" priority="27"/>
  </conditionalFormatting>
  <conditionalFormatting sqref="A238:A244">
    <cfRule type="duplicateValues" dxfId="30" priority="26"/>
  </conditionalFormatting>
  <conditionalFormatting sqref="A247:A251">
    <cfRule type="duplicateValues" dxfId="29" priority="25"/>
  </conditionalFormatting>
  <conditionalFormatting sqref="A256:A278">
    <cfRule type="duplicateValues" dxfId="28" priority="24"/>
  </conditionalFormatting>
  <conditionalFormatting sqref="A99:A181 A186:A278">
    <cfRule type="duplicateValues" dxfId="27" priority="36"/>
  </conditionalFormatting>
  <conditionalFormatting sqref="A279:A289">
    <cfRule type="duplicateValues" dxfId="26" priority="23"/>
  </conditionalFormatting>
  <conditionalFormatting sqref="A392">
    <cfRule type="duplicateValues" dxfId="25" priority="22"/>
  </conditionalFormatting>
  <conditionalFormatting sqref="A393">
    <cfRule type="duplicateValues" dxfId="24" priority="21"/>
  </conditionalFormatting>
  <conditionalFormatting sqref="A432:A434 A430">
    <cfRule type="duplicateValues" dxfId="23" priority="78"/>
  </conditionalFormatting>
  <conditionalFormatting sqref="A463:A465 A436:A437">
    <cfRule type="duplicateValues" dxfId="22" priority="79"/>
  </conditionalFormatting>
  <conditionalFormatting sqref="A483">
    <cfRule type="duplicateValues" dxfId="21" priority="20"/>
  </conditionalFormatting>
  <conditionalFormatting sqref="A488">
    <cfRule type="duplicateValues" dxfId="20" priority="19"/>
  </conditionalFormatting>
  <conditionalFormatting sqref="A489">
    <cfRule type="duplicateValues" dxfId="19" priority="18"/>
  </conditionalFormatting>
  <conditionalFormatting sqref="A310:A326">
    <cfRule type="duplicateValues" dxfId="18" priority="80"/>
  </conditionalFormatting>
  <conditionalFormatting sqref="A182:A185">
    <cfRule type="duplicateValues" dxfId="17" priority="17"/>
  </conditionalFormatting>
  <conditionalFormatting sqref="A261:A275">
    <cfRule type="duplicateValues" dxfId="16" priority="16"/>
  </conditionalFormatting>
  <conditionalFormatting sqref="A335:A337">
    <cfRule type="duplicateValues" dxfId="15" priority="15"/>
  </conditionalFormatting>
  <conditionalFormatting sqref="A490">
    <cfRule type="duplicateValues" dxfId="14" priority="14"/>
  </conditionalFormatting>
  <conditionalFormatting sqref="A4:A490">
    <cfRule type="duplicateValues" dxfId="13" priority="12"/>
    <cfRule type="duplicateValues" dxfId="12" priority="13"/>
  </conditionalFormatting>
  <conditionalFormatting sqref="G491 A491 I491:J491 O491 Q491 S491 U491">
    <cfRule type="duplicateValues" dxfId="11" priority="11"/>
  </conditionalFormatting>
  <conditionalFormatting sqref="G491 A491 I491:J491 O491 Q491 S491 U491">
    <cfRule type="duplicateValues" dxfId="10" priority="9"/>
    <cfRule type="duplicateValues" dxfId="9" priority="10"/>
  </conditionalFormatting>
  <conditionalFormatting sqref="A493:A494">
    <cfRule type="duplicateValues" dxfId="8" priority="8"/>
  </conditionalFormatting>
  <conditionalFormatting sqref="A493:A494">
    <cfRule type="duplicateValues" dxfId="7" priority="6"/>
    <cfRule type="duplicateValues" dxfId="6" priority="7"/>
  </conditionalFormatting>
  <conditionalFormatting sqref="A492">
    <cfRule type="duplicateValues" dxfId="5" priority="5"/>
  </conditionalFormatting>
  <conditionalFormatting sqref="A492">
    <cfRule type="duplicateValues" dxfId="4" priority="3"/>
    <cfRule type="duplicateValues" dxfId="3" priority="4"/>
  </conditionalFormatting>
  <pageMargins left="0.23622047244094491" right="0.23622047244094491" top="0.78740157480314965" bottom="0.78740157480314965" header="0.39370078740157483" footer="0.39370078740157483"/>
  <pageSetup paperSize="9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9E1D-788B-CD45-8BD9-0F652A8FB48C}">
  <dimension ref="A1:J92"/>
  <sheetViews>
    <sheetView zoomScale="60" zoomScaleNormal="60" workbookViewId="0">
      <selection activeCell="O18" sqref="O18"/>
    </sheetView>
  </sheetViews>
  <sheetFormatPr baseColWidth="10" defaultRowHeight="16"/>
  <cols>
    <col min="1" max="1" width="25.1640625" bestFit="1" customWidth="1"/>
    <col min="2" max="2" width="13.33203125" bestFit="1" customWidth="1"/>
    <col min="3" max="3" width="14" bestFit="1" customWidth="1"/>
    <col min="4" max="4" width="11.1640625" bestFit="1" customWidth="1"/>
    <col min="5" max="5" width="17.33203125" bestFit="1" customWidth="1"/>
    <col min="6" max="6" width="19.6640625" bestFit="1" customWidth="1"/>
    <col min="7" max="7" width="13.83203125" bestFit="1" customWidth="1"/>
    <col min="8" max="8" width="12.33203125" bestFit="1" customWidth="1"/>
    <col min="9" max="9" width="15.6640625" bestFit="1" customWidth="1"/>
    <col min="10" max="10" width="10.1640625" bestFit="1" customWidth="1"/>
    <col min="12" max="12" width="21" bestFit="1" customWidth="1"/>
    <col min="13" max="13" width="8.1640625" bestFit="1" customWidth="1"/>
    <col min="14" max="15" width="12.1640625" bestFit="1" customWidth="1"/>
    <col min="16" max="16" width="12.83203125" bestFit="1" customWidth="1"/>
  </cols>
  <sheetData>
    <row r="1" spans="1:10" ht="16" customHeight="1">
      <c r="A1" s="59" t="s">
        <v>1362</v>
      </c>
      <c r="B1" s="60"/>
      <c r="C1" s="60"/>
      <c r="D1" s="60"/>
      <c r="E1" s="60"/>
      <c r="F1" s="61" t="s">
        <v>1334</v>
      </c>
      <c r="G1" s="62"/>
      <c r="H1" s="62"/>
      <c r="I1" s="62"/>
      <c r="J1" s="63"/>
    </row>
    <row r="2" spans="1:10" ht="16" customHeight="1">
      <c r="A2" s="59"/>
      <c r="B2" s="60"/>
      <c r="C2" s="60"/>
      <c r="D2" s="60"/>
      <c r="E2" s="60"/>
      <c r="F2" s="64"/>
      <c r="G2" s="65"/>
      <c r="H2" s="65"/>
      <c r="I2" s="65"/>
      <c r="J2" s="66"/>
    </row>
    <row r="3" spans="1:10">
      <c r="A3" s="67" t="s">
        <v>1335</v>
      </c>
      <c r="B3" s="67" t="s">
        <v>1</v>
      </c>
      <c r="C3" s="67" t="s">
        <v>2</v>
      </c>
      <c r="D3" s="68" t="s">
        <v>1336</v>
      </c>
      <c r="E3" s="68" t="s">
        <v>1363</v>
      </c>
      <c r="F3" s="68" t="s">
        <v>1337</v>
      </c>
      <c r="G3" s="67" t="s">
        <v>1338</v>
      </c>
      <c r="H3" s="69" t="s">
        <v>1339</v>
      </c>
      <c r="I3" s="69" t="s">
        <v>1340</v>
      </c>
      <c r="J3" s="69" t="s">
        <v>1371</v>
      </c>
    </row>
    <row r="4" spans="1:10">
      <c r="A4" s="70" t="s">
        <v>14</v>
      </c>
      <c r="B4" s="71" t="s">
        <v>15</v>
      </c>
      <c r="C4" s="71" t="s">
        <v>16</v>
      </c>
      <c r="D4" s="72">
        <v>13</v>
      </c>
      <c r="E4" s="72" t="s">
        <v>1364</v>
      </c>
      <c r="F4" s="73">
        <v>0.2449456153846154</v>
      </c>
      <c r="G4" s="72">
        <v>1511130</v>
      </c>
      <c r="H4" s="36">
        <v>2.8062608457764698E-3</v>
      </c>
      <c r="I4" s="36">
        <v>3.1478475568235001E-3</v>
      </c>
      <c r="J4" s="36">
        <v>-0.54520224466709799</v>
      </c>
    </row>
    <row r="5" spans="1:10">
      <c r="A5" s="15" t="s">
        <v>453</v>
      </c>
      <c r="B5" s="31" t="s">
        <v>77</v>
      </c>
      <c r="C5" s="33" t="s">
        <v>78</v>
      </c>
      <c r="D5" s="22">
        <v>16</v>
      </c>
      <c r="E5" s="72" t="s">
        <v>1365</v>
      </c>
      <c r="F5" s="26">
        <v>0.21507756250000004</v>
      </c>
      <c r="G5" s="22">
        <v>1115766</v>
      </c>
      <c r="H5" s="36">
        <v>2.64943502066721E-3</v>
      </c>
      <c r="I5" s="36">
        <v>2.64408127739901E-3</v>
      </c>
      <c r="J5" s="36">
        <v>1.0172435195582599E-2</v>
      </c>
    </row>
    <row r="6" spans="1:10">
      <c r="A6" s="15" t="s">
        <v>851</v>
      </c>
      <c r="B6" s="31" t="s">
        <v>457</v>
      </c>
      <c r="C6" s="33" t="s">
        <v>78</v>
      </c>
      <c r="D6" s="22">
        <v>17</v>
      </c>
      <c r="E6" s="72" t="s">
        <v>1365</v>
      </c>
      <c r="F6" s="26">
        <v>0.23705399999999996</v>
      </c>
      <c r="G6" s="22">
        <v>2222210</v>
      </c>
      <c r="H6" s="36">
        <v>2.7894803391990699E-3</v>
      </c>
      <c r="I6" s="36">
        <v>2.6012827618348299E-3</v>
      </c>
      <c r="J6" s="36">
        <v>0.36350046760914201</v>
      </c>
    </row>
    <row r="7" spans="1:10">
      <c r="A7" s="15" t="s">
        <v>850</v>
      </c>
      <c r="B7" s="33" t="s">
        <v>1242</v>
      </c>
      <c r="C7" s="33" t="s">
        <v>78</v>
      </c>
      <c r="D7" s="33">
        <v>1</v>
      </c>
      <c r="E7" s="72" t="s">
        <v>1365</v>
      </c>
      <c r="F7" s="26">
        <v>0.22520799999999999</v>
      </c>
      <c r="G7" s="33" t="s">
        <v>458</v>
      </c>
      <c r="H7" s="26" t="s">
        <v>458</v>
      </c>
      <c r="I7" s="26" t="s">
        <v>458</v>
      </c>
      <c r="J7" s="26" t="s">
        <v>458</v>
      </c>
    </row>
    <row r="8" spans="1:10">
      <c r="A8" s="15" t="s">
        <v>857</v>
      </c>
      <c r="B8" s="31" t="s">
        <v>869</v>
      </c>
      <c r="C8" s="33" t="s">
        <v>16</v>
      </c>
      <c r="D8" s="74">
        <v>10</v>
      </c>
      <c r="E8" s="72" t="s">
        <v>458</v>
      </c>
      <c r="F8" s="26">
        <v>0.24716569999999999</v>
      </c>
      <c r="G8" s="22">
        <v>3003848</v>
      </c>
      <c r="H8" s="36">
        <v>2.8775175249319599E-3</v>
      </c>
      <c r="I8" s="36">
        <v>2.7468038511964101E-3</v>
      </c>
      <c r="J8" s="36">
        <v>0.239102004111788</v>
      </c>
    </row>
    <row r="9" spans="1:10">
      <c r="A9" s="15" t="s">
        <v>137</v>
      </c>
      <c r="B9" s="31" t="s">
        <v>1341</v>
      </c>
      <c r="C9" s="33" t="s">
        <v>78</v>
      </c>
      <c r="D9" s="74">
        <v>10</v>
      </c>
      <c r="E9" s="72" t="s">
        <v>1365</v>
      </c>
      <c r="F9" s="26">
        <v>0.21838220000000003</v>
      </c>
      <c r="G9" s="22">
        <v>1768236</v>
      </c>
      <c r="H9" s="36">
        <v>2.4498599224925702E-3</v>
      </c>
      <c r="I9" s="36">
        <v>2.2057939252246501E-3</v>
      </c>
      <c r="J9" s="36">
        <v>0.55590758797037898</v>
      </c>
    </row>
    <row r="10" spans="1:10">
      <c r="A10" s="15" t="s">
        <v>1342</v>
      </c>
      <c r="B10" s="33" t="s">
        <v>138</v>
      </c>
      <c r="C10" s="33" t="s">
        <v>78</v>
      </c>
      <c r="D10" s="74">
        <v>5</v>
      </c>
      <c r="E10" s="72" t="s">
        <v>458</v>
      </c>
      <c r="F10" s="26">
        <v>0.21762339999999999</v>
      </c>
      <c r="G10" s="22">
        <v>2431480</v>
      </c>
      <c r="H10" s="36">
        <v>2.42696932137455E-3</v>
      </c>
      <c r="I10" s="36">
        <v>2.6444430770759899E-3</v>
      </c>
      <c r="J10" s="36">
        <v>-0.41319490996701802</v>
      </c>
    </row>
    <row r="11" spans="1:10">
      <c r="A11" s="15" t="s">
        <v>1302</v>
      </c>
      <c r="B11" s="31" t="s">
        <v>153</v>
      </c>
      <c r="C11" s="33" t="s">
        <v>78</v>
      </c>
      <c r="D11" s="74">
        <v>4</v>
      </c>
      <c r="E11" s="72" t="s">
        <v>1364</v>
      </c>
      <c r="F11" s="26">
        <v>0.24479099999999998</v>
      </c>
      <c r="G11" s="22">
        <v>2950263</v>
      </c>
      <c r="H11" s="36">
        <v>2.8975853829184498E-3</v>
      </c>
      <c r="I11" s="36">
        <v>2.8881500567365802E-3</v>
      </c>
      <c r="J11" s="36">
        <v>1.6414507164759701E-2</v>
      </c>
    </row>
    <row r="12" spans="1:10">
      <c r="A12" s="15" t="s">
        <v>1343</v>
      </c>
      <c r="B12" s="33" t="s">
        <v>1331</v>
      </c>
      <c r="C12" s="33" t="s">
        <v>16</v>
      </c>
      <c r="D12" s="74">
        <v>1</v>
      </c>
      <c r="E12" s="72" t="s">
        <v>458</v>
      </c>
      <c r="F12" s="26">
        <v>0.13658500000000001</v>
      </c>
      <c r="G12" s="33" t="s">
        <v>458</v>
      </c>
      <c r="H12" s="26" t="s">
        <v>458</v>
      </c>
      <c r="I12" s="26" t="s">
        <v>458</v>
      </c>
      <c r="J12" s="26" t="s">
        <v>458</v>
      </c>
    </row>
    <row r="13" spans="1:10">
      <c r="A13" s="15" t="s">
        <v>1056</v>
      </c>
      <c r="B13" s="33" t="s">
        <v>1243</v>
      </c>
      <c r="C13" s="33" t="s">
        <v>256</v>
      </c>
      <c r="D13" s="74">
        <v>6</v>
      </c>
      <c r="E13" s="72" t="s">
        <v>1365</v>
      </c>
      <c r="F13" s="26">
        <v>0.23345133333333301</v>
      </c>
      <c r="G13" s="22">
        <v>3373535</v>
      </c>
      <c r="H13" s="36">
        <v>2.79073649838679E-3</v>
      </c>
      <c r="I13" s="36">
        <v>2.6637962948625501E-3</v>
      </c>
      <c r="J13" s="36">
        <v>0.23943641073413399</v>
      </c>
    </row>
    <row r="14" spans="1:10">
      <c r="A14" s="15" t="s">
        <v>1344</v>
      </c>
      <c r="B14" s="33" t="s">
        <v>297</v>
      </c>
      <c r="C14" s="33" t="s">
        <v>78</v>
      </c>
      <c r="D14" s="33">
        <v>1</v>
      </c>
      <c r="E14" s="72" t="s">
        <v>1364</v>
      </c>
      <c r="F14" s="26">
        <v>0.23038400000000001</v>
      </c>
      <c r="G14" s="33" t="s">
        <v>458</v>
      </c>
      <c r="H14" s="26" t="s">
        <v>458</v>
      </c>
      <c r="I14" s="26" t="s">
        <v>458</v>
      </c>
      <c r="J14" s="26" t="s">
        <v>458</v>
      </c>
    </row>
    <row r="15" spans="1:10">
      <c r="A15" s="15" t="s">
        <v>1345</v>
      </c>
      <c r="B15" s="31" t="s">
        <v>866</v>
      </c>
      <c r="C15" s="33" t="s">
        <v>78</v>
      </c>
      <c r="D15" s="74">
        <v>15</v>
      </c>
      <c r="E15" s="72" t="s">
        <v>1365</v>
      </c>
      <c r="F15" s="26">
        <v>0.25033426666666664</v>
      </c>
      <c r="G15" s="22">
        <v>2578328</v>
      </c>
      <c r="H15" s="36">
        <v>2.9112935484214299E-3</v>
      </c>
      <c r="I15" s="36">
        <v>2.94550022326295E-3</v>
      </c>
      <c r="J15" s="36">
        <v>-5.8349797031643898E-2</v>
      </c>
    </row>
    <row r="16" spans="1:10">
      <c r="A16" s="15" t="s">
        <v>174</v>
      </c>
      <c r="B16" s="33" t="s">
        <v>15</v>
      </c>
      <c r="C16" s="33" t="s">
        <v>16</v>
      </c>
      <c r="D16" s="74">
        <v>10</v>
      </c>
      <c r="E16" s="72" t="s">
        <v>458</v>
      </c>
      <c r="F16" s="26">
        <v>0.16878609999999999</v>
      </c>
      <c r="G16" s="22">
        <v>1305276</v>
      </c>
      <c r="H16" s="36">
        <v>2.1483066106977502E-3</v>
      </c>
      <c r="I16" s="36">
        <v>1.9667714499184302E-3</v>
      </c>
      <c r="J16" s="36">
        <v>0.46370095032759501</v>
      </c>
    </row>
    <row r="17" spans="1:10">
      <c r="A17" s="15" t="s">
        <v>1179</v>
      </c>
      <c r="B17" s="71" t="s">
        <v>314</v>
      </c>
      <c r="C17" s="33" t="s">
        <v>78</v>
      </c>
      <c r="D17" s="33">
        <v>2</v>
      </c>
      <c r="E17" s="72" t="s">
        <v>1365</v>
      </c>
      <c r="F17" s="26">
        <v>0.23278399999999999</v>
      </c>
      <c r="G17" s="33" t="s">
        <v>458</v>
      </c>
      <c r="H17" s="26" t="s">
        <v>458</v>
      </c>
      <c r="I17" s="26" t="s">
        <v>458</v>
      </c>
      <c r="J17" s="26" t="s">
        <v>458</v>
      </c>
    </row>
    <row r="18" spans="1:10">
      <c r="A18" s="15" t="s">
        <v>189</v>
      </c>
      <c r="B18" s="71" t="s">
        <v>190</v>
      </c>
      <c r="C18" s="33" t="s">
        <v>191</v>
      </c>
      <c r="D18" s="74">
        <v>22</v>
      </c>
      <c r="E18" s="72" t="s">
        <v>1365</v>
      </c>
      <c r="F18" s="26">
        <v>0.21033122727272735</v>
      </c>
      <c r="G18" s="22">
        <v>2310819</v>
      </c>
      <c r="H18" s="36">
        <v>2.4428272584261701E-3</v>
      </c>
      <c r="I18" s="36">
        <v>2.2043619865680601E-3</v>
      </c>
      <c r="J18" s="36">
        <v>0.54352012897097002</v>
      </c>
    </row>
    <row r="19" spans="1:10">
      <c r="A19" s="15" t="s">
        <v>1089</v>
      </c>
      <c r="B19" s="33" t="s">
        <v>297</v>
      </c>
      <c r="C19" s="33" t="s">
        <v>78</v>
      </c>
      <c r="D19" s="33">
        <v>2</v>
      </c>
      <c r="E19" s="72" t="s">
        <v>1364</v>
      </c>
      <c r="F19" s="26">
        <v>0.23792750000000001</v>
      </c>
      <c r="G19" s="33" t="s">
        <v>458</v>
      </c>
      <c r="H19" s="26" t="s">
        <v>458</v>
      </c>
      <c r="I19" s="26" t="s">
        <v>458</v>
      </c>
      <c r="J19" s="26" t="s">
        <v>458</v>
      </c>
    </row>
    <row r="20" spans="1:10">
      <c r="A20" s="15" t="s">
        <v>219</v>
      </c>
      <c r="B20" s="33" t="s">
        <v>15</v>
      </c>
      <c r="C20" s="33" t="s">
        <v>16</v>
      </c>
      <c r="D20" s="74">
        <v>13</v>
      </c>
      <c r="E20" s="72" t="s">
        <v>458</v>
      </c>
      <c r="F20" s="26">
        <v>0.21932169230769227</v>
      </c>
      <c r="G20" s="22">
        <v>1251142</v>
      </c>
      <c r="H20" s="36">
        <v>2.5260630316477298E-3</v>
      </c>
      <c r="I20" s="36">
        <v>2.47254864911425E-3</v>
      </c>
      <c r="J20" s="36">
        <v>0.108735486291233</v>
      </c>
    </row>
    <row r="21" spans="1:10">
      <c r="A21" s="15" t="s">
        <v>853</v>
      </c>
      <c r="B21" s="31" t="s">
        <v>866</v>
      </c>
      <c r="C21" s="33" t="s">
        <v>78</v>
      </c>
      <c r="D21" s="74">
        <v>20</v>
      </c>
      <c r="E21" s="72" t="s">
        <v>1365</v>
      </c>
      <c r="F21" s="26">
        <v>0.23781724999999998</v>
      </c>
      <c r="G21" s="22">
        <v>1891006</v>
      </c>
      <c r="H21" s="36">
        <v>2.8871826628630299E-3</v>
      </c>
      <c r="I21" s="36">
        <v>2.7565257825791301E-3</v>
      </c>
      <c r="J21" s="36">
        <v>0.23814672237760301</v>
      </c>
    </row>
    <row r="22" spans="1:10">
      <c r="A22" s="15" t="s">
        <v>1346</v>
      </c>
      <c r="B22" s="33" t="s">
        <v>297</v>
      </c>
      <c r="C22" s="33" t="s">
        <v>78</v>
      </c>
      <c r="D22" s="33">
        <v>1</v>
      </c>
      <c r="E22" s="72" t="s">
        <v>1364</v>
      </c>
      <c r="F22" s="26">
        <v>0.23815700000000001</v>
      </c>
      <c r="G22" s="33" t="s">
        <v>458</v>
      </c>
      <c r="H22" s="26" t="s">
        <v>458</v>
      </c>
      <c r="I22" s="26" t="s">
        <v>458</v>
      </c>
      <c r="J22" s="26" t="s">
        <v>458</v>
      </c>
    </row>
    <row r="23" spans="1:10">
      <c r="A23" s="15" t="s">
        <v>1072</v>
      </c>
      <c r="B23" s="31" t="s">
        <v>1242</v>
      </c>
      <c r="C23" s="33" t="s">
        <v>78</v>
      </c>
      <c r="D23" s="74">
        <v>13</v>
      </c>
      <c r="E23" s="72" t="s">
        <v>1365</v>
      </c>
      <c r="F23" s="26">
        <v>0.21960646153846153</v>
      </c>
      <c r="G23" s="22">
        <v>3005180</v>
      </c>
      <c r="H23" s="36">
        <v>2.6438942605715599E-3</v>
      </c>
      <c r="I23" s="36">
        <v>2.42078707837185E-3</v>
      </c>
      <c r="J23" s="36">
        <v>0.46306637159085501</v>
      </c>
    </row>
    <row r="24" spans="1:10">
      <c r="A24" s="15" t="s">
        <v>1347</v>
      </c>
      <c r="B24" s="33" t="s">
        <v>255</v>
      </c>
      <c r="C24" s="33" t="s">
        <v>256</v>
      </c>
      <c r="D24" s="74">
        <v>12</v>
      </c>
      <c r="E24" s="72" t="s">
        <v>1365</v>
      </c>
      <c r="F24" s="26">
        <v>0.19397883333333335</v>
      </c>
      <c r="G24" s="22">
        <v>1498580</v>
      </c>
      <c r="H24" s="36">
        <v>2.35876132391959E-3</v>
      </c>
      <c r="I24" s="36">
        <v>2.2968227035781602E-3</v>
      </c>
      <c r="J24" s="36">
        <v>0.13548363600624799</v>
      </c>
    </row>
    <row r="25" spans="1:10">
      <c r="A25" s="15" t="s">
        <v>254</v>
      </c>
      <c r="B25" s="33" t="s">
        <v>255</v>
      </c>
      <c r="C25" s="33" t="s">
        <v>256</v>
      </c>
      <c r="D25" s="74">
        <v>15</v>
      </c>
      <c r="E25" s="72" t="s">
        <v>1365</v>
      </c>
      <c r="F25" s="26">
        <v>0.20970060000000004</v>
      </c>
      <c r="G25" s="22">
        <v>1697986</v>
      </c>
      <c r="H25" s="36">
        <v>2.3166778202204398E-3</v>
      </c>
      <c r="I25" s="36">
        <v>2.113160726607E-3</v>
      </c>
      <c r="J25" s="36">
        <v>0.48386447642810698</v>
      </c>
    </row>
    <row r="26" spans="1:10">
      <c r="A26" s="15" t="s">
        <v>238</v>
      </c>
      <c r="B26" s="75" t="s">
        <v>1348</v>
      </c>
      <c r="C26" s="33" t="s">
        <v>191</v>
      </c>
      <c r="D26" s="74">
        <v>21</v>
      </c>
      <c r="E26" s="72" t="s">
        <v>458</v>
      </c>
      <c r="F26" s="26">
        <v>0.19262366666666664</v>
      </c>
      <c r="G26" s="22">
        <v>1694976</v>
      </c>
      <c r="H26" s="36">
        <v>2.27578291609871E-3</v>
      </c>
      <c r="I26" s="36">
        <v>2.0529621154461602E-3</v>
      </c>
      <c r="J26" s="36">
        <v>0.54529092913350496</v>
      </c>
    </row>
    <row r="27" spans="1:10">
      <c r="A27" s="15" t="s">
        <v>455</v>
      </c>
      <c r="B27" s="33" t="s">
        <v>297</v>
      </c>
      <c r="C27" s="33" t="s">
        <v>78</v>
      </c>
      <c r="D27" s="33">
        <v>1</v>
      </c>
      <c r="E27" s="72" t="s">
        <v>1364</v>
      </c>
      <c r="F27" s="26">
        <v>0.188304</v>
      </c>
      <c r="G27" s="33" t="s">
        <v>458</v>
      </c>
      <c r="H27" s="26" t="s">
        <v>458</v>
      </c>
      <c r="I27" s="26" t="s">
        <v>458</v>
      </c>
      <c r="J27" s="26" t="s">
        <v>458</v>
      </c>
    </row>
    <row r="28" spans="1:10">
      <c r="A28" s="15" t="s">
        <v>303</v>
      </c>
      <c r="B28" s="33" t="s">
        <v>15</v>
      </c>
      <c r="C28" s="33" t="s">
        <v>16</v>
      </c>
      <c r="D28" s="74">
        <v>7</v>
      </c>
      <c r="E28" s="72" t="s">
        <v>458</v>
      </c>
      <c r="F28" s="26">
        <v>0.20141614285714288</v>
      </c>
      <c r="G28" s="22">
        <v>1659100</v>
      </c>
      <c r="H28" s="36">
        <v>2.3315613551225601E-3</v>
      </c>
      <c r="I28" s="36">
        <v>2.2357195434807801E-3</v>
      </c>
      <c r="J28" s="36">
        <v>0.21537488612220801</v>
      </c>
    </row>
    <row r="29" spans="1:10">
      <c r="A29" s="15" t="s">
        <v>1058</v>
      </c>
      <c r="B29" s="33" t="s">
        <v>1076</v>
      </c>
      <c r="C29" s="33" t="s">
        <v>1077</v>
      </c>
      <c r="D29" s="74">
        <v>8</v>
      </c>
      <c r="E29" s="72" t="s">
        <v>1365</v>
      </c>
      <c r="F29" s="26">
        <v>0.21771600000000002</v>
      </c>
      <c r="G29" s="22">
        <v>2868161</v>
      </c>
      <c r="H29" s="36">
        <v>2.5284268503503698E-3</v>
      </c>
      <c r="I29" s="36">
        <v>2.28408294698354E-3</v>
      </c>
      <c r="J29" s="36">
        <v>0.537492733215161</v>
      </c>
    </row>
    <row r="30" spans="1:10">
      <c r="A30" s="15" t="s">
        <v>1349</v>
      </c>
      <c r="B30" s="31" t="s">
        <v>869</v>
      </c>
      <c r="C30" s="33" t="s">
        <v>16</v>
      </c>
      <c r="D30" s="74">
        <v>10</v>
      </c>
      <c r="E30" s="72" t="s">
        <v>458</v>
      </c>
      <c r="F30" s="26">
        <v>0.2457442</v>
      </c>
      <c r="G30" s="22">
        <v>3495933</v>
      </c>
      <c r="H30" s="36">
        <v>2.89003348969518E-3</v>
      </c>
      <c r="I30" s="36">
        <v>2.7194047101042501E-3</v>
      </c>
      <c r="J30" s="36">
        <v>0.31526211598273901</v>
      </c>
    </row>
    <row r="31" spans="1:10">
      <c r="A31" s="15" t="s">
        <v>313</v>
      </c>
      <c r="B31" s="31" t="s">
        <v>314</v>
      </c>
      <c r="C31" s="33" t="s">
        <v>78</v>
      </c>
      <c r="D31" s="74">
        <v>16</v>
      </c>
      <c r="E31" s="72" t="s">
        <v>1365</v>
      </c>
      <c r="F31" s="26">
        <v>0.21997031249999999</v>
      </c>
      <c r="G31" s="22">
        <v>2169683</v>
      </c>
      <c r="H31" s="36">
        <v>2.5462513808225001E-3</v>
      </c>
      <c r="I31" s="36">
        <v>2.4553410471612998E-3</v>
      </c>
      <c r="J31" s="36">
        <v>0.186027313722539</v>
      </c>
    </row>
    <row r="32" spans="1:10">
      <c r="A32" s="15" t="s">
        <v>1350</v>
      </c>
      <c r="B32" s="33" t="s">
        <v>1243</v>
      </c>
      <c r="C32" s="33" t="s">
        <v>256</v>
      </c>
      <c r="D32" s="74">
        <v>15</v>
      </c>
      <c r="E32" s="72" t="s">
        <v>1365</v>
      </c>
      <c r="F32" s="26">
        <v>0.21565706666666667</v>
      </c>
      <c r="G32" s="22">
        <v>1781413</v>
      </c>
      <c r="H32" s="36">
        <v>2.46685333615154E-3</v>
      </c>
      <c r="I32" s="36">
        <v>2.3022666335192998E-3</v>
      </c>
      <c r="J32" s="36">
        <v>0.35917171909994999</v>
      </c>
    </row>
    <row r="33" spans="1:10">
      <c r="A33" s="15" t="s">
        <v>1057</v>
      </c>
      <c r="B33" s="71" t="s">
        <v>377</v>
      </c>
      <c r="C33" s="33" t="s">
        <v>256</v>
      </c>
      <c r="D33" s="74">
        <v>14</v>
      </c>
      <c r="E33" s="72" t="s">
        <v>1365</v>
      </c>
      <c r="F33" s="26">
        <v>0.2227602142857143</v>
      </c>
      <c r="G33" s="22">
        <v>1726537</v>
      </c>
      <c r="H33" s="36">
        <v>2.62372471906509E-3</v>
      </c>
      <c r="I33" s="36">
        <v>2.2546806869957899E-3</v>
      </c>
      <c r="J33" s="36">
        <v>0.82234355362763001</v>
      </c>
    </row>
    <row r="34" spans="1:10">
      <c r="A34" s="15" t="s">
        <v>1351</v>
      </c>
      <c r="B34" s="33" t="s">
        <v>255</v>
      </c>
      <c r="C34" s="33" t="s">
        <v>256</v>
      </c>
      <c r="D34" s="74">
        <v>14</v>
      </c>
      <c r="E34" s="72" t="s">
        <v>1365</v>
      </c>
      <c r="F34" s="26">
        <v>0.19405114285714284</v>
      </c>
      <c r="G34" s="22">
        <v>1554081</v>
      </c>
      <c r="H34" s="36">
        <v>2.2571272683999501E-3</v>
      </c>
      <c r="I34" s="36">
        <v>1.9878276512326799E-3</v>
      </c>
      <c r="J34" s="36">
        <v>0.68061660230625598</v>
      </c>
    </row>
    <row r="35" spans="1:10">
      <c r="A35" s="15" t="s">
        <v>364</v>
      </c>
      <c r="B35" s="71" t="s">
        <v>365</v>
      </c>
      <c r="C35" s="33" t="s">
        <v>256</v>
      </c>
      <c r="D35" s="74">
        <v>10</v>
      </c>
      <c r="E35" s="72" t="s">
        <v>1365</v>
      </c>
      <c r="F35" s="26">
        <v>0.20924570000000001</v>
      </c>
      <c r="G35" s="22">
        <v>1953420</v>
      </c>
      <c r="H35" s="36">
        <v>2.3969095593651601E-3</v>
      </c>
      <c r="I35" s="36">
        <v>2.2017723762627001E-3</v>
      </c>
      <c r="J35" s="36">
        <v>0.445279906896836</v>
      </c>
    </row>
    <row r="36" spans="1:10">
      <c r="A36" s="15" t="s">
        <v>856</v>
      </c>
      <c r="B36" s="71" t="s">
        <v>867</v>
      </c>
      <c r="C36" s="33" t="s">
        <v>78</v>
      </c>
      <c r="D36" s="74">
        <v>10</v>
      </c>
      <c r="E36" s="76" t="s">
        <v>1364</v>
      </c>
      <c r="F36" s="26">
        <v>0.26894990000000002</v>
      </c>
      <c r="G36" s="22">
        <v>3449123</v>
      </c>
      <c r="H36" s="36">
        <v>3.0798763963241901E-3</v>
      </c>
      <c r="I36" s="36">
        <v>3.1453652070135801E-3</v>
      </c>
      <c r="J36" s="36">
        <v>-0.10461458088183501</v>
      </c>
    </row>
    <row r="37" spans="1:10">
      <c r="A37" s="33" t="s">
        <v>1352</v>
      </c>
      <c r="B37" s="71" t="s">
        <v>458</v>
      </c>
      <c r="C37" s="33" t="s">
        <v>458</v>
      </c>
      <c r="D37" s="74">
        <v>1</v>
      </c>
      <c r="E37" s="76" t="s">
        <v>458</v>
      </c>
      <c r="F37" s="26">
        <v>0.119093</v>
      </c>
      <c r="G37" s="33" t="s">
        <v>458</v>
      </c>
      <c r="H37" s="26" t="s">
        <v>458</v>
      </c>
      <c r="I37" s="26" t="s">
        <v>458</v>
      </c>
      <c r="J37" s="26" t="s">
        <v>458</v>
      </c>
    </row>
    <row r="38" spans="1:10">
      <c r="A38" s="15" t="s">
        <v>375</v>
      </c>
      <c r="B38" s="33" t="s">
        <v>297</v>
      </c>
      <c r="C38" s="33" t="s">
        <v>78</v>
      </c>
      <c r="D38" s="33">
        <v>1</v>
      </c>
      <c r="E38" s="72" t="s">
        <v>1364</v>
      </c>
      <c r="F38" s="26">
        <v>0.179727</v>
      </c>
      <c r="G38" s="33" t="s">
        <v>458</v>
      </c>
      <c r="H38" s="26" t="s">
        <v>458</v>
      </c>
      <c r="I38" s="26" t="s">
        <v>458</v>
      </c>
      <c r="J38" s="26" t="s">
        <v>458</v>
      </c>
    </row>
    <row r="39" spans="1:10">
      <c r="A39" s="15" t="s">
        <v>1353</v>
      </c>
      <c r="B39" s="33" t="s">
        <v>377</v>
      </c>
      <c r="C39" s="33" t="s">
        <v>256</v>
      </c>
      <c r="D39" s="74">
        <v>20</v>
      </c>
      <c r="E39" s="72" t="s">
        <v>1365</v>
      </c>
      <c r="F39" s="26">
        <v>0.18644810000000003</v>
      </c>
      <c r="G39" s="22">
        <v>1445169</v>
      </c>
      <c r="H39" s="36">
        <v>2.1158116927662901E-3</v>
      </c>
      <c r="I39" s="36">
        <v>1.9254226152096399E-3</v>
      </c>
      <c r="J39" s="36">
        <v>0.496768083041708</v>
      </c>
    </row>
    <row r="40" spans="1:10">
      <c r="A40" s="15" t="s">
        <v>398</v>
      </c>
      <c r="B40" s="33" t="s">
        <v>15</v>
      </c>
      <c r="C40" s="33" t="s">
        <v>16</v>
      </c>
      <c r="D40" s="74">
        <v>18</v>
      </c>
      <c r="E40" s="72" t="s">
        <v>1364</v>
      </c>
      <c r="F40" s="26">
        <v>0.24258505555555557</v>
      </c>
      <c r="G40" s="22">
        <v>1990282</v>
      </c>
      <c r="H40" s="36">
        <v>2.6724478464754402E-3</v>
      </c>
      <c r="I40" s="36">
        <v>3.06516822883107E-3</v>
      </c>
      <c r="J40" s="36">
        <v>-0.64373870260069899</v>
      </c>
    </row>
    <row r="41" spans="1:10">
      <c r="A41" s="15" t="s">
        <v>1354</v>
      </c>
      <c r="B41" s="33" t="s">
        <v>419</v>
      </c>
      <c r="C41" s="33" t="s">
        <v>16</v>
      </c>
      <c r="D41" s="74">
        <v>18</v>
      </c>
      <c r="E41" s="72" t="s">
        <v>458</v>
      </c>
      <c r="F41" s="26">
        <v>0.23701049999999999</v>
      </c>
      <c r="G41" s="22">
        <v>2080302</v>
      </c>
      <c r="H41" s="36">
        <v>2.6014816015466498E-3</v>
      </c>
      <c r="I41" s="36">
        <v>2.48876171949411E-3</v>
      </c>
      <c r="J41" s="36">
        <v>0.22755757933853599</v>
      </c>
    </row>
    <row r="42" spans="1:10">
      <c r="A42" s="15" t="s">
        <v>1355</v>
      </c>
      <c r="B42" s="33" t="s">
        <v>419</v>
      </c>
      <c r="C42" s="33" t="s">
        <v>16</v>
      </c>
      <c r="D42" s="74">
        <v>6</v>
      </c>
      <c r="E42" s="72" t="s">
        <v>458</v>
      </c>
      <c r="F42" s="26">
        <v>0.16817516666666665</v>
      </c>
      <c r="G42" s="22">
        <v>1975856</v>
      </c>
      <c r="H42" s="36">
        <v>1.7639118800249101E-3</v>
      </c>
      <c r="I42" s="36">
        <v>1.5074957130806301E-3</v>
      </c>
      <c r="J42" s="36">
        <v>0.85453964713696395</v>
      </c>
    </row>
    <row r="43" spans="1:10">
      <c r="A43" s="15" t="s">
        <v>1356</v>
      </c>
      <c r="B43" s="33" t="s">
        <v>255</v>
      </c>
      <c r="C43" s="33" t="s">
        <v>256</v>
      </c>
      <c r="D43" s="74">
        <v>9</v>
      </c>
      <c r="E43" s="72" t="s">
        <v>1365</v>
      </c>
      <c r="F43" s="26">
        <v>0.2104591111111111</v>
      </c>
      <c r="G43" s="22">
        <v>1713216</v>
      </c>
      <c r="H43" s="36">
        <v>2.3920418748354E-3</v>
      </c>
      <c r="I43" s="36">
        <v>2.20590628173687E-3</v>
      </c>
      <c r="J43" s="36">
        <v>0.42393652050973402</v>
      </c>
    </row>
    <row r="44" spans="1:10">
      <c r="A44" s="15" t="s">
        <v>1357</v>
      </c>
      <c r="B44" s="77" t="s">
        <v>297</v>
      </c>
      <c r="C44" s="77" t="s">
        <v>78</v>
      </c>
      <c r="D44" s="78">
        <v>10</v>
      </c>
      <c r="E44" s="72" t="s">
        <v>1364</v>
      </c>
      <c r="F44" s="79">
        <v>0.23204180000000005</v>
      </c>
      <c r="G44" s="22">
        <v>3085758</v>
      </c>
      <c r="H44" s="36">
        <v>2.7387691571344398E-3</v>
      </c>
      <c r="I44" s="36">
        <v>2.5530515364201299E-3</v>
      </c>
      <c r="J44" s="36">
        <v>0.36549556985909398</v>
      </c>
    </row>
    <row r="45" spans="1:10">
      <c r="A45" s="15" t="s">
        <v>1358</v>
      </c>
      <c r="B45" s="31" t="s">
        <v>869</v>
      </c>
      <c r="C45" s="33" t="s">
        <v>16</v>
      </c>
      <c r="D45" s="74">
        <v>10</v>
      </c>
      <c r="E45" s="72" t="s">
        <v>458</v>
      </c>
      <c r="F45" s="26">
        <v>0.24735220000000005</v>
      </c>
      <c r="G45" s="22">
        <v>3466126</v>
      </c>
      <c r="H45" s="36">
        <v>2.9351587286215201E-3</v>
      </c>
      <c r="I45" s="36">
        <v>2.7653445500566299E-3</v>
      </c>
      <c r="J45" s="36">
        <v>0.30854480120303401</v>
      </c>
    </row>
    <row r="46" spans="1:10">
      <c r="A46" s="15" t="s">
        <v>854</v>
      </c>
      <c r="B46" s="71" t="s">
        <v>868</v>
      </c>
      <c r="C46" s="33" t="s">
        <v>78</v>
      </c>
      <c r="D46" s="74">
        <v>16</v>
      </c>
      <c r="E46" s="72" t="s">
        <v>1364</v>
      </c>
      <c r="F46" s="26">
        <v>0.25367200000000006</v>
      </c>
      <c r="G46" s="22">
        <v>1736022</v>
      </c>
      <c r="H46" s="36">
        <v>2.9421972718811202E-3</v>
      </c>
      <c r="I46" s="36">
        <v>2.8572391719841701E-3</v>
      </c>
      <c r="J46" s="36">
        <v>0.149393066762463</v>
      </c>
    </row>
    <row r="47" spans="1:10">
      <c r="A47" s="33" t="s">
        <v>1359</v>
      </c>
      <c r="B47" s="33" t="s">
        <v>1243</v>
      </c>
      <c r="C47" s="33" t="s">
        <v>256</v>
      </c>
      <c r="D47" s="74">
        <v>1</v>
      </c>
      <c r="E47" s="72" t="s">
        <v>1365</v>
      </c>
      <c r="F47" s="26">
        <v>0.217417</v>
      </c>
      <c r="G47" s="33" t="s">
        <v>458</v>
      </c>
      <c r="H47" s="26" t="s">
        <v>458</v>
      </c>
      <c r="I47" s="26" t="s">
        <v>458</v>
      </c>
      <c r="J47" s="26" t="s">
        <v>458</v>
      </c>
    </row>
    <row r="48" spans="1:10">
      <c r="A48" s="15" t="s">
        <v>1360</v>
      </c>
      <c r="B48" s="33" t="s">
        <v>852</v>
      </c>
      <c r="C48" s="33" t="s">
        <v>16</v>
      </c>
      <c r="D48" s="74">
        <v>18</v>
      </c>
      <c r="E48" s="72" t="s">
        <v>1364</v>
      </c>
      <c r="F48" s="26">
        <v>0.25959227777777777</v>
      </c>
      <c r="G48" s="22">
        <v>2775110</v>
      </c>
      <c r="H48" s="36">
        <v>2.9587289116429099E-3</v>
      </c>
      <c r="I48" s="36">
        <v>3.1676438715737198E-3</v>
      </c>
      <c r="J48" s="36">
        <v>-0.33137875496151498</v>
      </c>
    </row>
    <row r="49" spans="1:9">
      <c r="G49" s="7"/>
      <c r="H49" s="12"/>
      <c r="I49" s="12"/>
    </row>
    <row r="52" spans="1:9">
      <c r="A52" s="13" t="s">
        <v>398</v>
      </c>
      <c r="B52" s="2" t="s">
        <v>15</v>
      </c>
      <c r="C52" s="2" t="s">
        <v>16</v>
      </c>
      <c r="D52" s="10">
        <v>18</v>
      </c>
    </row>
    <row r="53" spans="1:9">
      <c r="A53" s="13" t="s">
        <v>14</v>
      </c>
      <c r="B53" s="2" t="s">
        <v>15</v>
      </c>
      <c r="C53" s="2" t="s">
        <v>16</v>
      </c>
      <c r="D53" s="5">
        <v>13</v>
      </c>
    </row>
    <row r="54" spans="1:9">
      <c r="A54" s="13" t="s">
        <v>1360</v>
      </c>
      <c r="B54" s="2" t="s">
        <v>852</v>
      </c>
      <c r="C54" s="2" t="s">
        <v>16</v>
      </c>
      <c r="D54" s="10">
        <v>18</v>
      </c>
    </row>
    <row r="55" spans="1:9">
      <c r="A55" s="13" t="s">
        <v>856</v>
      </c>
      <c r="B55" s="2" t="s">
        <v>867</v>
      </c>
      <c r="C55" s="2" t="s">
        <v>78</v>
      </c>
      <c r="D55" s="10">
        <v>10</v>
      </c>
    </row>
    <row r="56" spans="1:9">
      <c r="A56" s="13" t="s">
        <v>1345</v>
      </c>
      <c r="B56" s="1" t="s">
        <v>866</v>
      </c>
      <c r="C56" s="2" t="s">
        <v>78</v>
      </c>
      <c r="D56" s="10">
        <v>15</v>
      </c>
    </row>
    <row r="57" spans="1:9">
      <c r="A57" s="13" t="s">
        <v>453</v>
      </c>
      <c r="B57" s="1" t="s">
        <v>77</v>
      </c>
      <c r="C57" s="2" t="s">
        <v>78</v>
      </c>
      <c r="D57" s="5">
        <v>16</v>
      </c>
    </row>
    <row r="58" spans="1:9">
      <c r="A58" s="13" t="s">
        <v>1302</v>
      </c>
      <c r="B58" s="1" t="s">
        <v>153</v>
      </c>
      <c r="C58" s="2" t="s">
        <v>78</v>
      </c>
      <c r="D58" s="10">
        <v>4</v>
      </c>
    </row>
    <row r="59" spans="1:9">
      <c r="A59" s="13" t="s">
        <v>219</v>
      </c>
      <c r="B59" s="2" t="s">
        <v>15</v>
      </c>
      <c r="C59" s="2" t="s">
        <v>16</v>
      </c>
      <c r="D59" s="10">
        <v>13</v>
      </c>
    </row>
    <row r="60" spans="1:9">
      <c r="A60" s="13" t="s">
        <v>1347</v>
      </c>
      <c r="B60" s="2" t="s">
        <v>255</v>
      </c>
      <c r="C60" s="2" t="s">
        <v>256</v>
      </c>
      <c r="D60" s="10">
        <v>12</v>
      </c>
    </row>
    <row r="61" spans="1:9">
      <c r="A61" s="13" t="s">
        <v>854</v>
      </c>
      <c r="B61" s="2" t="s">
        <v>868</v>
      </c>
      <c r="C61" s="2" t="s">
        <v>78</v>
      </c>
      <c r="D61" s="10">
        <v>16</v>
      </c>
    </row>
    <row r="62" spans="1:9">
      <c r="A62" s="13" t="s">
        <v>313</v>
      </c>
      <c r="B62" s="1" t="s">
        <v>314</v>
      </c>
      <c r="C62" s="2" t="s">
        <v>78</v>
      </c>
      <c r="D62" s="10">
        <v>16</v>
      </c>
    </row>
    <row r="63" spans="1:9">
      <c r="A63" s="13" t="s">
        <v>303</v>
      </c>
      <c r="B63" s="2" t="s">
        <v>15</v>
      </c>
      <c r="C63" s="2" t="s">
        <v>16</v>
      </c>
      <c r="D63" s="10">
        <v>7</v>
      </c>
    </row>
    <row r="64" spans="1:9">
      <c r="A64" s="13" t="s">
        <v>1354</v>
      </c>
      <c r="B64" s="8" t="s">
        <v>419</v>
      </c>
      <c r="C64" s="2" t="s">
        <v>16</v>
      </c>
      <c r="D64" s="10">
        <v>18</v>
      </c>
    </row>
    <row r="65" spans="1:4">
      <c r="A65" s="13" t="s">
        <v>853</v>
      </c>
      <c r="B65" s="4" t="s">
        <v>866</v>
      </c>
      <c r="C65" s="2" t="s">
        <v>78</v>
      </c>
      <c r="D65" s="10">
        <v>20</v>
      </c>
    </row>
    <row r="66" spans="1:4">
      <c r="A66" s="13" t="s">
        <v>857</v>
      </c>
      <c r="B66" s="1" t="s">
        <v>869</v>
      </c>
      <c r="C66" s="2" t="s">
        <v>16</v>
      </c>
      <c r="D66" s="10">
        <v>10</v>
      </c>
    </row>
    <row r="67" spans="1:4">
      <c r="A67" s="13" t="s">
        <v>1056</v>
      </c>
      <c r="B67" s="2" t="s">
        <v>1243</v>
      </c>
      <c r="C67" s="2" t="s">
        <v>256</v>
      </c>
      <c r="D67" s="10">
        <v>6</v>
      </c>
    </row>
    <row r="68" spans="1:4">
      <c r="A68" s="13" t="s">
        <v>1358</v>
      </c>
      <c r="B68" s="1" t="s">
        <v>869</v>
      </c>
      <c r="C68" s="2" t="s">
        <v>16</v>
      </c>
      <c r="D68" s="10">
        <v>10</v>
      </c>
    </row>
    <row r="69" spans="1:4">
      <c r="A69" s="13" t="s">
        <v>1349</v>
      </c>
      <c r="B69" s="1" t="s">
        <v>869</v>
      </c>
      <c r="C69" s="2" t="s">
        <v>16</v>
      </c>
      <c r="D69" s="10">
        <v>10</v>
      </c>
    </row>
    <row r="70" spans="1:4">
      <c r="A70" s="13" t="s">
        <v>1350</v>
      </c>
      <c r="B70" s="2" t="s">
        <v>1243</v>
      </c>
      <c r="C70" s="2" t="s">
        <v>256</v>
      </c>
      <c r="D70" s="10">
        <v>15</v>
      </c>
    </row>
    <row r="71" spans="1:4">
      <c r="A71" s="13" t="s">
        <v>851</v>
      </c>
      <c r="B71" s="1" t="s">
        <v>457</v>
      </c>
      <c r="C71" s="2" t="s">
        <v>78</v>
      </c>
      <c r="D71" s="5">
        <v>17</v>
      </c>
    </row>
    <row r="72" spans="1:4">
      <c r="A72" s="13" t="s">
        <v>1357</v>
      </c>
      <c r="B72" s="9" t="s">
        <v>297</v>
      </c>
      <c r="C72" s="9" t="s">
        <v>78</v>
      </c>
      <c r="D72" s="11">
        <v>10</v>
      </c>
    </row>
    <row r="73" spans="1:4">
      <c r="A73" s="13" t="s">
        <v>1356</v>
      </c>
      <c r="B73" s="8" t="s">
        <v>255</v>
      </c>
      <c r="C73" s="2" t="s">
        <v>256</v>
      </c>
      <c r="D73" s="10">
        <v>9</v>
      </c>
    </row>
    <row r="74" spans="1:4">
      <c r="A74" s="13" t="s">
        <v>364</v>
      </c>
      <c r="B74" s="2" t="s">
        <v>365</v>
      </c>
      <c r="C74" s="2" t="s">
        <v>256</v>
      </c>
      <c r="D74" s="10">
        <v>10</v>
      </c>
    </row>
    <row r="75" spans="1:4">
      <c r="A75" s="13" t="s">
        <v>1072</v>
      </c>
      <c r="B75" s="1" t="s">
        <v>1242</v>
      </c>
      <c r="C75" s="2" t="s">
        <v>78</v>
      </c>
      <c r="D75" s="10">
        <v>13</v>
      </c>
    </row>
    <row r="76" spans="1:4">
      <c r="A76" s="13" t="s">
        <v>174</v>
      </c>
      <c r="B76" s="2" t="s">
        <v>15</v>
      </c>
      <c r="C76" s="2" t="s">
        <v>16</v>
      </c>
      <c r="D76" s="10">
        <v>10</v>
      </c>
    </row>
    <row r="77" spans="1:4">
      <c r="A77" s="13" t="s">
        <v>254</v>
      </c>
      <c r="B77" s="2" t="s">
        <v>255</v>
      </c>
      <c r="C77" s="2" t="s">
        <v>256</v>
      </c>
      <c r="D77" s="10">
        <v>15</v>
      </c>
    </row>
    <row r="78" spans="1:4">
      <c r="A78" s="13" t="s">
        <v>1353</v>
      </c>
      <c r="B78" s="2" t="s">
        <v>377</v>
      </c>
      <c r="C78" s="2" t="s">
        <v>256</v>
      </c>
      <c r="D78" s="10">
        <v>20</v>
      </c>
    </row>
    <row r="79" spans="1:4">
      <c r="A79" s="13" t="s">
        <v>1058</v>
      </c>
      <c r="B79" s="2" t="s">
        <v>1076</v>
      </c>
      <c r="C79" s="2" t="s">
        <v>1077</v>
      </c>
      <c r="D79" s="10">
        <v>8</v>
      </c>
    </row>
    <row r="80" spans="1:4">
      <c r="A80" s="13" t="s">
        <v>189</v>
      </c>
      <c r="B80" s="8" t="s">
        <v>190</v>
      </c>
      <c r="C80" s="2" t="s">
        <v>191</v>
      </c>
      <c r="D80" s="10">
        <v>22</v>
      </c>
    </row>
    <row r="81" spans="1:7">
      <c r="A81" s="13" t="s">
        <v>238</v>
      </c>
      <c r="B81" s="1" t="s">
        <v>1348</v>
      </c>
      <c r="C81" s="2" t="s">
        <v>191</v>
      </c>
      <c r="D81" s="10">
        <v>21</v>
      </c>
    </row>
    <row r="82" spans="1:7">
      <c r="A82" s="13" t="s">
        <v>137</v>
      </c>
      <c r="B82" s="4" t="s">
        <v>1341</v>
      </c>
      <c r="C82" s="2" t="s">
        <v>78</v>
      </c>
      <c r="D82" s="10">
        <v>10</v>
      </c>
    </row>
    <row r="83" spans="1:7">
      <c r="A83" s="13" t="s">
        <v>1351</v>
      </c>
      <c r="B83" s="8" t="s">
        <v>255</v>
      </c>
      <c r="C83" s="2" t="s">
        <v>256</v>
      </c>
      <c r="D83" s="10">
        <v>14</v>
      </c>
    </row>
    <row r="84" spans="1:7">
      <c r="A84" s="13" t="s">
        <v>1057</v>
      </c>
      <c r="B84" s="8" t="s">
        <v>377</v>
      </c>
      <c r="C84" s="2" t="s">
        <v>256</v>
      </c>
      <c r="D84" s="10">
        <v>14</v>
      </c>
    </row>
    <row r="85" spans="1:7">
      <c r="A85" s="13" t="s">
        <v>850</v>
      </c>
      <c r="B85" s="2" t="s">
        <v>1242</v>
      </c>
      <c r="C85" s="2" t="s">
        <v>78</v>
      </c>
      <c r="D85" s="2">
        <v>1</v>
      </c>
    </row>
    <row r="86" spans="1:7">
      <c r="A86" s="13" t="s">
        <v>1344</v>
      </c>
      <c r="B86" s="2" t="s">
        <v>297</v>
      </c>
      <c r="C86" s="2" t="s">
        <v>78</v>
      </c>
      <c r="D86" s="2">
        <v>1</v>
      </c>
      <c r="G86" s="12"/>
    </row>
    <row r="87" spans="1:7">
      <c r="A87" s="13" t="s">
        <v>1179</v>
      </c>
      <c r="B87" s="2" t="s">
        <v>314</v>
      </c>
      <c r="C87" s="2" t="s">
        <v>78</v>
      </c>
      <c r="D87" s="2">
        <v>2</v>
      </c>
    </row>
    <row r="88" spans="1:7">
      <c r="A88" s="13" t="s">
        <v>1089</v>
      </c>
      <c r="B88" s="2" t="s">
        <v>297</v>
      </c>
      <c r="C88" s="2" t="s">
        <v>78</v>
      </c>
      <c r="D88" s="2">
        <v>2</v>
      </c>
    </row>
    <row r="89" spans="1:7">
      <c r="A89" s="13" t="s">
        <v>1346</v>
      </c>
      <c r="B89" s="2" t="s">
        <v>297</v>
      </c>
      <c r="C89" s="2" t="s">
        <v>78</v>
      </c>
      <c r="D89" s="2">
        <v>1</v>
      </c>
    </row>
    <row r="90" spans="1:7">
      <c r="A90" s="13" t="s">
        <v>455</v>
      </c>
      <c r="B90" s="2" t="s">
        <v>297</v>
      </c>
      <c r="C90" s="2" t="s">
        <v>78</v>
      </c>
      <c r="D90" s="2">
        <v>1</v>
      </c>
    </row>
    <row r="91" spans="1:7">
      <c r="A91" s="13" t="s">
        <v>375</v>
      </c>
      <c r="B91" s="2" t="s">
        <v>297</v>
      </c>
      <c r="C91" s="2" t="s">
        <v>78</v>
      </c>
      <c r="D91" s="2">
        <v>1</v>
      </c>
    </row>
    <row r="92" spans="1:7">
      <c r="A92" s="2" t="s">
        <v>1359</v>
      </c>
      <c r="B92" s="2" t="s">
        <v>1243</v>
      </c>
      <c r="C92" s="2" t="s">
        <v>256</v>
      </c>
      <c r="D92" s="10">
        <v>1</v>
      </c>
    </row>
  </sheetData>
  <autoFilter ref="A3:I48" xr:uid="{97483420-30D5-8943-B6A6-A31A334EE156}">
    <sortState xmlns:xlrd2="http://schemas.microsoft.com/office/spreadsheetml/2017/richdata2" ref="A4:I48">
      <sortCondition ref="A3"/>
    </sortState>
  </autoFilter>
  <sortState xmlns:xlrd2="http://schemas.microsoft.com/office/spreadsheetml/2017/richdata2" ref="A4:J48">
    <sortCondition ref="A3"/>
  </sortState>
  <mergeCells count="2">
    <mergeCell ref="A1:E2"/>
    <mergeCell ref="F1:J2"/>
  </mergeCells>
  <conditionalFormatting sqref="J17">
    <cfRule type="duplicateValues" dxfId="2" priority="3"/>
  </conditionalFormatting>
  <conditionalFormatting sqref="J17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4AF7-B7F7-0449-885C-9AA97B073D79}">
  <dimension ref="A1:AJ36"/>
  <sheetViews>
    <sheetView tabSelected="1" zoomScale="80" zoomScaleNormal="80" workbookViewId="0">
      <selection activeCell="AF46" sqref="AF46"/>
    </sheetView>
  </sheetViews>
  <sheetFormatPr baseColWidth="10" defaultRowHeight="16"/>
  <cols>
    <col min="1" max="1" width="17.5" bestFit="1" customWidth="1"/>
    <col min="2" max="2" width="7.83203125" bestFit="1" customWidth="1"/>
    <col min="3" max="3" width="8" bestFit="1" customWidth="1"/>
    <col min="4" max="5" width="7.83203125" bestFit="1" customWidth="1"/>
    <col min="6" max="6" width="9.5" bestFit="1" customWidth="1"/>
    <col min="7" max="8" width="7.83203125" bestFit="1" customWidth="1"/>
    <col min="9" max="9" width="8.5" bestFit="1" customWidth="1"/>
    <col min="10" max="10" width="7.83203125" bestFit="1" customWidth="1"/>
    <col min="11" max="11" width="10.5" bestFit="1" customWidth="1"/>
    <col min="12" max="14" width="7.83203125" bestFit="1" customWidth="1"/>
    <col min="15" max="16" width="8.6640625" bestFit="1" customWidth="1"/>
    <col min="17" max="17" width="7.83203125" bestFit="1" customWidth="1"/>
    <col min="18" max="18" width="8.1640625" bestFit="1" customWidth="1"/>
    <col min="19" max="19" width="7.83203125" bestFit="1" customWidth="1"/>
    <col min="20" max="20" width="9.6640625" bestFit="1" customWidth="1"/>
    <col min="21" max="21" width="7.83203125" bestFit="1" customWidth="1"/>
    <col min="22" max="22" width="9.33203125" bestFit="1" customWidth="1"/>
    <col min="23" max="23" width="7.83203125" bestFit="1" customWidth="1"/>
    <col min="24" max="24" width="17.5" bestFit="1" customWidth="1"/>
    <col min="25" max="29" width="7.83203125" bestFit="1" customWidth="1"/>
    <col min="30" max="30" width="10.6640625" bestFit="1" customWidth="1"/>
    <col min="31" max="31" width="16.83203125" bestFit="1" customWidth="1"/>
    <col min="32" max="32" width="7.83203125" bestFit="1" customWidth="1"/>
    <col min="33" max="33" width="9.5" bestFit="1" customWidth="1"/>
    <col min="34" max="34" width="7.83203125" bestFit="1" customWidth="1"/>
    <col min="35" max="36" width="8.5" bestFit="1" customWidth="1"/>
  </cols>
  <sheetData>
    <row r="1" spans="1:36">
      <c r="A1" s="33"/>
      <c r="B1" s="80" t="s">
        <v>14</v>
      </c>
      <c r="C1" s="80" t="s">
        <v>453</v>
      </c>
      <c r="D1" s="80" t="s">
        <v>851</v>
      </c>
      <c r="E1" s="80" t="s">
        <v>857</v>
      </c>
      <c r="F1" s="80" t="s">
        <v>137</v>
      </c>
      <c r="G1" s="80" t="s">
        <v>1302</v>
      </c>
      <c r="H1" s="80" t="s">
        <v>1056</v>
      </c>
      <c r="I1" s="80" t="s">
        <v>1345</v>
      </c>
      <c r="J1" s="80" t="s">
        <v>174</v>
      </c>
      <c r="K1" s="80" t="s">
        <v>189</v>
      </c>
      <c r="L1" s="80" t="s">
        <v>219</v>
      </c>
      <c r="M1" s="80" t="s">
        <v>853</v>
      </c>
      <c r="N1" s="80" t="s">
        <v>1072</v>
      </c>
      <c r="O1" s="80" t="s">
        <v>1347</v>
      </c>
      <c r="P1" s="80" t="s">
        <v>254</v>
      </c>
      <c r="Q1" s="80" t="s">
        <v>238</v>
      </c>
      <c r="R1" s="80" t="s">
        <v>303</v>
      </c>
      <c r="S1" s="80" t="s">
        <v>1058</v>
      </c>
      <c r="T1" s="80" t="s">
        <v>1349</v>
      </c>
      <c r="U1" s="80" t="s">
        <v>313</v>
      </c>
      <c r="V1" s="80" t="s">
        <v>1350</v>
      </c>
      <c r="W1" s="80" t="s">
        <v>1057</v>
      </c>
      <c r="X1" s="80" t="s">
        <v>1351</v>
      </c>
      <c r="Y1" s="80" t="s">
        <v>364</v>
      </c>
      <c r="Z1" s="80" t="s">
        <v>856</v>
      </c>
      <c r="AA1" s="80" t="s">
        <v>1353</v>
      </c>
      <c r="AB1" s="80" t="s">
        <v>398</v>
      </c>
      <c r="AC1" s="80" t="s">
        <v>1354</v>
      </c>
      <c r="AD1" s="80" t="s">
        <v>1355</v>
      </c>
      <c r="AE1" s="80" t="s">
        <v>1356</v>
      </c>
      <c r="AF1" s="80" t="s">
        <v>1357</v>
      </c>
      <c r="AG1" s="80" t="s">
        <v>1358</v>
      </c>
      <c r="AH1" s="80" t="s">
        <v>854</v>
      </c>
      <c r="AI1" s="80" t="s">
        <v>1360</v>
      </c>
      <c r="AJ1" s="80" t="s">
        <v>1372</v>
      </c>
    </row>
    <row r="2" spans="1:36">
      <c r="A2" s="80" t="s">
        <v>14</v>
      </c>
      <c r="B2" s="80" t="s">
        <v>458</v>
      </c>
      <c r="C2" s="22">
        <f>SUM([1]fst!C2+[1]sites!C2)</f>
        <v>755040</v>
      </c>
      <c r="D2" s="22">
        <f>SUM([1]fst!D2+[1]sites!D2)</f>
        <v>1332254</v>
      </c>
      <c r="E2" s="22">
        <f>SUM([1]fst!E2+[1]sites!E2)</f>
        <v>1471167</v>
      </c>
      <c r="F2" s="22">
        <f>SUM([1]fst!F2+[1]sites!F2)</f>
        <v>1204165</v>
      </c>
      <c r="G2" s="22">
        <f>SUM([1]fst!G2+[1]sites!G2)</f>
        <v>1176632</v>
      </c>
      <c r="H2" s="22">
        <f>SUM([1]fst!H2+[1]sites!H2)</f>
        <v>1486073</v>
      </c>
      <c r="I2" s="22">
        <f>SUM([1]fst!I2+[1]sites!I2)</f>
        <v>1459667</v>
      </c>
      <c r="J2" s="22">
        <f>SUM([1]fst!J2+[1]sites!J2)</f>
        <v>924894</v>
      </c>
      <c r="K2" s="22">
        <f>SUM([1]fst!K2+[1]sites!K2)</f>
        <v>1365789</v>
      </c>
      <c r="L2" s="22">
        <f>SUM([1]fst!L2+[1]sites!L2)</f>
        <v>895111</v>
      </c>
      <c r="M2" s="22">
        <f>SUM([1]fst!M2+[1]sites!M2)</f>
        <v>1250549</v>
      </c>
      <c r="N2" s="22">
        <f>SUM([1]fst!N2+[1]sites!N2)</f>
        <v>1386525</v>
      </c>
      <c r="O2" s="22">
        <f>SUM([1]fst!O2+[1]sites!O2)</f>
        <v>1143010</v>
      </c>
      <c r="P2" s="22">
        <f>SUM([1]fst!P2+[1]sites!P2)</f>
        <v>1179481</v>
      </c>
      <c r="Q2" s="22">
        <f>SUM([1]fst!Q2+[1]sites!Q2)</f>
        <v>1188883</v>
      </c>
      <c r="R2" s="22">
        <f>SUM([1]fst!R2+[1]sites!R2)</f>
        <v>1152353</v>
      </c>
      <c r="S2" s="22">
        <f>SUM([1]fst!S2+[1]sites!S2)</f>
        <v>1471740</v>
      </c>
      <c r="T2" s="22">
        <f>SUM([1]fst!T2+[1]sites!T2)</f>
        <v>1373106</v>
      </c>
      <c r="U2" s="22">
        <f>SUM([1]fst!U2+[1]sites!U2)</f>
        <v>1351290</v>
      </c>
      <c r="V2" s="22">
        <f>SUM([1]fst!V2+[1]sites!V2)</f>
        <v>1292210</v>
      </c>
      <c r="W2" s="22">
        <f>SUM([1]fst!W2+[1]sites!W2)</f>
        <v>1204202</v>
      </c>
      <c r="X2" s="22">
        <f>SUM([1]fst!X2+[1]sites!X2)</f>
        <v>1102170</v>
      </c>
      <c r="Y2" s="22">
        <f>SUM([1]fst!Y2+[1]sites!Y2)</f>
        <v>1239990</v>
      </c>
      <c r="Z2" s="22">
        <f>SUM([1]fst!Z2+[1]sites!Z2)</f>
        <v>1342094</v>
      </c>
      <c r="AA2" s="22">
        <f>SUM([1]fst!AA2+[1]sites!AA2)</f>
        <v>1120219</v>
      </c>
      <c r="AB2" s="22">
        <f>SUM([1]fst!AB2+[1]sites!AB2)</f>
        <v>1358792</v>
      </c>
      <c r="AC2" s="22">
        <f>SUM([1]fst!AC2+[1]sites!AC2)</f>
        <v>1004876</v>
      </c>
      <c r="AD2" s="22">
        <f>SUM([1]fst!AD2+[1]sites!AD2)</f>
        <v>1268599</v>
      </c>
      <c r="AE2" s="22">
        <f>SUM([1]fst!AE2+[1]sites!AE2)</f>
        <v>1186346</v>
      </c>
      <c r="AF2" s="22">
        <f>SUM([1]fst!AF2+[1]sites!AF2)</f>
        <v>1461573</v>
      </c>
      <c r="AG2" s="22">
        <f>SUM([1]fst!AG2+[1]sites!AG2)</f>
        <v>1408608</v>
      </c>
      <c r="AH2" s="22">
        <f>SUM([1]fst!AH2+[1]sites!AH2)</f>
        <v>1189033</v>
      </c>
      <c r="AI2" s="22">
        <f>SUM([1]fst!AI2+[1]sites!AI2)</f>
        <v>1398721</v>
      </c>
      <c r="AJ2" s="22">
        <f>SUM([1]fst!AJ2+[1]sites!AJ2)</f>
        <v>1150679</v>
      </c>
    </row>
    <row r="3" spans="1:36">
      <c r="A3" s="80" t="s">
        <v>453</v>
      </c>
      <c r="B3" s="33">
        <f>SUM([1]fst!B3+[1]sites!B3)</f>
        <v>7.2177000000000005E-2</v>
      </c>
      <c r="C3" s="80" t="s">
        <v>458</v>
      </c>
      <c r="D3" s="22">
        <f>SUM([1]fst!D3+[1]sites!D3)</f>
        <v>949541</v>
      </c>
      <c r="E3" s="22">
        <f>SUM([1]fst!E3+[1]sites!E3)</f>
        <v>1071610</v>
      </c>
      <c r="F3" s="22">
        <f>SUM([1]fst!F3+[1]sites!F3)</f>
        <v>832806</v>
      </c>
      <c r="G3" s="22">
        <f>SUM([1]fst!G3+[1]sites!G3)</f>
        <v>836198</v>
      </c>
      <c r="H3" s="22">
        <f>SUM([1]fst!H3+[1]sites!H3)</f>
        <v>1093925</v>
      </c>
      <c r="I3" s="22">
        <f>SUM([1]fst!I3+[1]sites!I3)</f>
        <v>1054539</v>
      </c>
      <c r="J3" s="22">
        <f>SUM([1]fst!J3+[1]sites!J3)</f>
        <v>649995</v>
      </c>
      <c r="K3" s="22">
        <f>SUM([1]fst!K3+[1]sites!K3)</f>
        <v>969854</v>
      </c>
      <c r="L3" s="22">
        <f>SUM([1]fst!L3+[1]sites!L3)</f>
        <v>651529</v>
      </c>
      <c r="M3" s="22">
        <f>SUM([1]fst!M3+[1]sites!M3)</f>
        <v>885403</v>
      </c>
      <c r="N3" s="22">
        <f>SUM([1]fst!N3+[1]sites!N3)</f>
        <v>993732</v>
      </c>
      <c r="O3" s="22">
        <f>SUM([1]fst!O3+[1]sites!O3)</f>
        <v>774399</v>
      </c>
      <c r="P3" s="22">
        <f>SUM([1]fst!P3+[1]sites!P3)</f>
        <v>820281</v>
      </c>
      <c r="Q3" s="22">
        <f>SUM([1]fst!Q3+[1]sites!Q3)</f>
        <v>775527</v>
      </c>
      <c r="R3" s="22">
        <f>SUM([1]fst!R3+[1]sites!R3)</f>
        <v>803563</v>
      </c>
      <c r="S3" s="22">
        <f>SUM([1]fst!S3+[1]sites!S3)</f>
        <v>1076466</v>
      </c>
      <c r="T3" s="22">
        <f>SUM([1]fst!T3+[1]sites!T3)</f>
        <v>982532</v>
      </c>
      <c r="U3" s="22">
        <f>SUM([1]fst!U3+[1]sites!U3)</f>
        <v>973660</v>
      </c>
      <c r="V3" s="22">
        <f>SUM([1]fst!V3+[1]sites!V3)</f>
        <v>865291</v>
      </c>
      <c r="W3" s="22">
        <f>SUM([1]fst!W3+[1]sites!W3)</f>
        <v>807281</v>
      </c>
      <c r="X3" s="22">
        <f>SUM([1]fst!X3+[1]sites!X3)</f>
        <v>767158</v>
      </c>
      <c r="Y3" s="22">
        <f>SUM([1]fst!Y3+[1]sites!Y3)</f>
        <v>869380</v>
      </c>
      <c r="Z3" s="22">
        <f>SUM([1]fst!Z3+[1]sites!Z3)</f>
        <v>950064</v>
      </c>
      <c r="AA3" s="22">
        <f>SUM([1]fst!AA3+[1]sites!AA3)</f>
        <v>765922</v>
      </c>
      <c r="AB3" s="22">
        <f>SUM([1]fst!AB3+[1]sites!AB3)</f>
        <v>904917</v>
      </c>
      <c r="AC3" s="22">
        <f>SUM([1]fst!AC3+[1]sites!AC3)</f>
        <v>746986</v>
      </c>
      <c r="AD3" s="22">
        <f>SUM([1]fst!AD3+[1]sites!AD3)</f>
        <v>881609</v>
      </c>
      <c r="AE3" s="22">
        <f>SUM([1]fst!AE3+[1]sites!AE3)</f>
        <v>825192</v>
      </c>
      <c r="AF3" s="22">
        <f>SUM([1]fst!AF3+[1]sites!AF3)</f>
        <v>1064907</v>
      </c>
      <c r="AG3" s="22">
        <f>SUM([1]fst!AG3+[1]sites!AG3)</f>
        <v>1011275</v>
      </c>
      <c r="AH3" s="22">
        <f>SUM([1]fst!AH3+[1]sites!AH3)</f>
        <v>834176</v>
      </c>
      <c r="AI3" s="22">
        <f>SUM([1]fst!AI3+[1]sites!AI3)</f>
        <v>1005305</v>
      </c>
      <c r="AJ3" s="22">
        <f>SUM([1]fst!AJ3+[1]sites!AJ3)</f>
        <v>795682</v>
      </c>
    </row>
    <row r="4" spans="1:36">
      <c r="A4" s="80" t="s">
        <v>851</v>
      </c>
      <c r="B4" s="33">
        <f>SUM([1]fst!B4+[1]sites!B4)</f>
        <v>7.6354000000000005E-2</v>
      </c>
      <c r="C4" s="33">
        <f>SUM([1]fst!C4+[1]sites!C4)</f>
        <v>5.5495999999999997E-2</v>
      </c>
      <c r="D4" s="80" t="s">
        <v>458</v>
      </c>
      <c r="E4" s="22">
        <f>SUM([1]fst!E4+[1]sites!E4)</f>
        <v>2161045</v>
      </c>
      <c r="F4" s="22">
        <f>SUM([1]fst!F4+[1]sites!F4)</f>
        <v>1568671</v>
      </c>
      <c r="G4" s="22">
        <f>SUM([1]fst!G4+[1]sites!G4)</f>
        <v>1759023</v>
      </c>
      <c r="H4" s="22">
        <f>SUM([1]fst!H4+[1]sites!H4)</f>
        <v>2186298</v>
      </c>
      <c r="I4" s="22">
        <f>SUM([1]fst!I4+[1]sites!I4)</f>
        <v>2084754</v>
      </c>
      <c r="J4" s="22">
        <f>SUM([1]fst!J4+[1]sites!J4)</f>
        <v>1211107</v>
      </c>
      <c r="K4" s="22">
        <f>SUM([1]fst!K4+[1]sites!K4)</f>
        <v>1774422</v>
      </c>
      <c r="L4" s="22">
        <f>SUM([1]fst!L4+[1]sites!L4)</f>
        <v>1173223</v>
      </c>
      <c r="M4" s="22">
        <f>SUM([1]fst!M4+[1]sites!M4)</f>
        <v>1714201</v>
      </c>
      <c r="N4" s="22">
        <f>SUM([1]fst!N4+[1]sites!N4)</f>
        <v>2037265</v>
      </c>
      <c r="O4" s="22">
        <f>SUM([1]fst!O4+[1]sites!O4)</f>
        <v>1318396</v>
      </c>
      <c r="P4" s="22">
        <f>SUM([1]fst!P4+[1]sites!P4)</f>
        <v>1550120</v>
      </c>
      <c r="Q4" s="22">
        <f>SUM([1]fst!Q4+[1]sites!Q4)</f>
        <v>1396789</v>
      </c>
      <c r="R4" s="22">
        <f>SUM([1]fst!R4+[1]sites!R4)</f>
        <v>1489427</v>
      </c>
      <c r="S4" s="22">
        <f>SUM([1]fst!S4+[1]sites!S4)</f>
        <v>2153703</v>
      </c>
      <c r="T4" s="22">
        <f>SUM([1]fst!T4+[1]sites!T4)</f>
        <v>2016865</v>
      </c>
      <c r="U4" s="22">
        <f>SUM([1]fst!U4+[1]sites!U4)</f>
        <v>1744428</v>
      </c>
      <c r="V4" s="22">
        <f>SUM([1]fst!V4+[1]sites!V4)</f>
        <v>1597046</v>
      </c>
      <c r="W4" s="22">
        <f>SUM([1]fst!W4+[1]sites!W4)</f>
        <v>1599415</v>
      </c>
      <c r="X4" s="22">
        <f>SUM([1]fst!X4+[1]sites!X4)</f>
        <v>1435121</v>
      </c>
      <c r="Y4" s="22">
        <f>SUM([1]fst!Y4+[1]sites!Y4)</f>
        <v>1669788</v>
      </c>
      <c r="Z4" s="22">
        <f>SUM([1]fst!Z4+[1]sites!Z4)</f>
        <v>1980297</v>
      </c>
      <c r="AA4" s="22">
        <f>SUM([1]fst!AA4+[1]sites!AA4)</f>
        <v>1290486</v>
      </c>
      <c r="AB4" s="22">
        <f>SUM([1]fst!AB4+[1]sites!AB4)</f>
        <v>1650897</v>
      </c>
      <c r="AC4" s="22">
        <f>SUM([1]fst!AC4+[1]sites!AC4)</f>
        <v>1428363</v>
      </c>
      <c r="AD4" s="22">
        <f>SUM([1]fst!AD4+[1]sites!AD4)</f>
        <v>1663086</v>
      </c>
      <c r="AE4" s="22">
        <f>SUM([1]fst!AE4+[1]sites!AE4)</f>
        <v>1552209</v>
      </c>
      <c r="AF4" s="22">
        <f>SUM([1]fst!AF4+[1]sites!AF4)</f>
        <v>2140235</v>
      </c>
      <c r="AG4" s="22">
        <f>SUM([1]fst!AG4+[1]sites!AG4)</f>
        <v>2064006</v>
      </c>
      <c r="AH4" s="22">
        <f>SUM([1]fst!AH4+[1]sites!AH4)</f>
        <v>1601013</v>
      </c>
      <c r="AI4" s="22">
        <f>SUM([1]fst!AI4+[1]sites!AI4)</f>
        <v>2023887</v>
      </c>
      <c r="AJ4" s="22">
        <f>SUM([1]fst!AJ4+[1]sites!AJ4)</f>
        <v>1542839</v>
      </c>
    </row>
    <row r="5" spans="1:36">
      <c r="A5" s="80" t="s">
        <v>857</v>
      </c>
      <c r="B5" s="33">
        <f>SUM([1]fst!B5+[1]sites!B5)</f>
        <v>8.6123000000000005E-2</v>
      </c>
      <c r="C5" s="33">
        <f>SUM([1]fst!C5+[1]sites!C5)</f>
        <v>8.7029999999999996E-2</v>
      </c>
      <c r="D5" s="33">
        <f>SUM([1]fst!D5+[1]sites!D5)</f>
        <v>8.0991999999999995E-2</v>
      </c>
      <c r="E5" s="80" t="s">
        <v>458</v>
      </c>
      <c r="F5" s="22">
        <f>SUM([1]fst!F5+[1]sites!F5)</f>
        <v>1716684</v>
      </c>
      <c r="G5" s="22">
        <f>SUM([1]fst!G5+[1]sites!G5)</f>
        <v>2412472</v>
      </c>
      <c r="H5" s="22">
        <f>SUM([1]fst!H5+[1]sites!H5)</f>
        <v>2860857</v>
      </c>
      <c r="I5" s="22">
        <f>SUM([1]fst!I5+[1]sites!I5)</f>
        <v>2488724</v>
      </c>
      <c r="J5" s="22">
        <f>SUM([1]fst!J5+[1]sites!J5)</f>
        <v>1262867</v>
      </c>
      <c r="K5" s="22">
        <f>SUM([1]fst!K5+[1]sites!K5)</f>
        <v>2165350</v>
      </c>
      <c r="L5" s="22">
        <f>SUM([1]fst!L5+[1]sites!L5)</f>
        <v>1223612</v>
      </c>
      <c r="M5" s="22">
        <f>SUM([1]fst!M5+[1]sites!M5)</f>
        <v>1858732</v>
      </c>
      <c r="N5" s="22">
        <f>SUM([1]fst!N5+[1]sites!N5)</f>
        <v>2667130</v>
      </c>
      <c r="O5" s="22">
        <f>SUM([1]fst!O5+[1]sites!O5)</f>
        <v>1452842</v>
      </c>
      <c r="P5" s="22">
        <f>SUM([1]fst!P5+[1]sites!P5)</f>
        <v>1661609</v>
      </c>
      <c r="Q5" s="22">
        <f>SUM([1]fst!Q5+[1]sites!Q5)</f>
        <v>1636229</v>
      </c>
      <c r="R5" s="22">
        <f>SUM([1]fst!R5+[1]sites!R5)</f>
        <v>1598524</v>
      </c>
      <c r="S5" s="22">
        <f>SUM([1]fst!S5+[1]sites!S5)</f>
        <v>2675722</v>
      </c>
      <c r="T5" s="22">
        <f>SUM([1]fst!T5+[1]sites!T5)</f>
        <v>2748770</v>
      </c>
      <c r="U5" s="22">
        <f>SUM([1]fst!U5+[1]sites!U5)</f>
        <v>2062901</v>
      </c>
      <c r="V5" s="22">
        <f>SUM([1]fst!V5+[1]sites!V5)</f>
        <v>1732480</v>
      </c>
      <c r="W5" s="22">
        <f>SUM([1]fst!W5+[1]sites!W5)</f>
        <v>1687400</v>
      </c>
      <c r="X5" s="22">
        <f>SUM([1]fst!X5+[1]sites!X5)</f>
        <v>1517427</v>
      </c>
      <c r="Y5" s="22">
        <f>SUM([1]fst!Y5+[1]sites!Y5)</f>
        <v>1896567</v>
      </c>
      <c r="Z5" s="22">
        <f>SUM([1]fst!Z5+[1]sites!Z5)</f>
        <v>2709388</v>
      </c>
      <c r="AA5" s="22">
        <f>SUM([1]fst!AA5+[1]sites!AA5)</f>
        <v>1407204</v>
      </c>
      <c r="AB5" s="22">
        <f>SUM([1]fst!AB5+[1]sites!AB5)</f>
        <v>1926481</v>
      </c>
      <c r="AC5" s="22">
        <f>SUM([1]fst!AC5+[1]sites!AC5)</f>
        <v>1876479</v>
      </c>
      <c r="AD5" s="22">
        <f>SUM([1]fst!AD5+[1]sites!AD5)</f>
        <v>1870475</v>
      </c>
      <c r="AE5" s="22">
        <f>SUM([1]fst!AE5+[1]sites!AE5)</f>
        <v>1662914</v>
      </c>
      <c r="AF5" s="22">
        <f>SUM([1]fst!AF5+[1]sites!AF5)</f>
        <v>2780321</v>
      </c>
      <c r="AG5" s="22">
        <f>SUM([1]fst!AG5+[1]sites!AG5)</f>
        <v>2793161</v>
      </c>
      <c r="AH5" s="22">
        <f>SUM([1]fst!AH5+[1]sites!AH5)</f>
        <v>1703280</v>
      </c>
      <c r="AI5" s="22">
        <f>SUM([1]fst!AI5+[1]sites!AI5)</f>
        <v>2558734</v>
      </c>
      <c r="AJ5" s="22">
        <f>SUM([1]fst!AJ5+[1]sites!AJ5)</f>
        <v>1894087</v>
      </c>
    </row>
    <row r="6" spans="1:36">
      <c r="A6" s="80" t="s">
        <v>137</v>
      </c>
      <c r="B6" s="33">
        <f>SUM([1]fst!B6+[1]sites!B6)</f>
        <v>0.100102</v>
      </c>
      <c r="C6" s="33">
        <f>SUM([1]fst!C6+[1]sites!C6)</f>
        <v>7.2065000000000004E-2</v>
      </c>
      <c r="D6" s="33">
        <f>SUM([1]fst!D6+[1]sites!D6)</f>
        <v>6.0884000000000001E-2</v>
      </c>
      <c r="E6" s="33">
        <f>SUM([1]fst!E6+[1]sites!E6)</f>
        <v>0.107821</v>
      </c>
      <c r="F6" s="80" t="s">
        <v>458</v>
      </c>
      <c r="G6" s="22">
        <f>SUM([1]fst!G6+[1]sites!G6)</f>
        <v>1338465</v>
      </c>
      <c r="H6" s="22">
        <f>SUM([1]fst!H6+[1]sites!H6)</f>
        <v>1726143</v>
      </c>
      <c r="I6" s="22">
        <f>SUM([1]fst!I6+[1]sites!I6)</f>
        <v>1686506</v>
      </c>
      <c r="J6" s="22">
        <f>SUM([1]fst!J6+[1]sites!J6)</f>
        <v>1118052</v>
      </c>
      <c r="K6" s="22">
        <f>SUM([1]fst!K6+[1]sites!K6)</f>
        <v>1510720</v>
      </c>
      <c r="L6" s="22">
        <f>SUM([1]fst!L6+[1]sites!L6)</f>
        <v>1102613</v>
      </c>
      <c r="M6" s="22">
        <f>SUM([1]fst!M6+[1]sites!M6)</f>
        <v>1470296</v>
      </c>
      <c r="N6" s="22">
        <f>SUM([1]fst!N6+[1]sites!N6)</f>
        <v>1601512</v>
      </c>
      <c r="O6" s="22">
        <f>SUM([1]fst!O6+[1]sites!O6)</f>
        <v>1251792</v>
      </c>
      <c r="P6" s="22">
        <f>SUM([1]fst!P6+[1]sites!P6)</f>
        <v>1544611</v>
      </c>
      <c r="Q6" s="22">
        <f>SUM([1]fst!Q6+[1]sites!Q6)</f>
        <v>1267845</v>
      </c>
      <c r="R6" s="22">
        <f>SUM([1]fst!R6+[1]sites!R6)</f>
        <v>1468232</v>
      </c>
      <c r="S6" s="22">
        <f>SUM([1]fst!S6+[1]sites!S6)</f>
        <v>1720566</v>
      </c>
      <c r="T6" s="22">
        <f>SUM([1]fst!T6+[1]sites!T6)</f>
        <v>1573534</v>
      </c>
      <c r="U6" s="22">
        <f>SUM([1]fst!U6+[1]sites!U6)</f>
        <v>1523817</v>
      </c>
      <c r="V6" s="22">
        <f>SUM([1]fst!V6+[1]sites!V6)</f>
        <v>1447072</v>
      </c>
      <c r="W6" s="22">
        <f>SUM([1]fst!W6+[1]sites!W6)</f>
        <v>1395847</v>
      </c>
      <c r="X6" s="22">
        <f>SUM([1]fst!X6+[1]sites!X6)</f>
        <v>1411405</v>
      </c>
      <c r="Y6" s="22">
        <f>SUM([1]fst!Y6+[1]sites!Y6)</f>
        <v>1625681</v>
      </c>
      <c r="Z6" s="22">
        <f>SUM([1]fst!Z6+[1]sites!Z6)</f>
        <v>1555534</v>
      </c>
      <c r="AA6" s="22">
        <f>SUM([1]fst!AA6+[1]sites!AA6)</f>
        <v>1236670</v>
      </c>
      <c r="AB6" s="22">
        <f>SUM([1]fst!AB6+[1]sites!AB6)</f>
        <v>1433779</v>
      </c>
      <c r="AC6" s="22">
        <f>SUM([1]fst!AC6+[1]sites!AC6)</f>
        <v>1109295</v>
      </c>
      <c r="AD6" s="22">
        <f>SUM([1]fst!AD6+[1]sites!AD6)</f>
        <v>1656301</v>
      </c>
      <c r="AE6" s="22">
        <f>SUM([1]fst!AE6+[1]sites!AE6)</f>
        <v>1516959</v>
      </c>
      <c r="AF6" s="22">
        <f>SUM([1]fst!AF6+[1]sites!AF6)</f>
        <v>1688157</v>
      </c>
      <c r="AG6" s="22">
        <f>SUM([1]fst!AG6+[1]sites!AG6)</f>
        <v>1615774</v>
      </c>
      <c r="AH6" s="22">
        <f>SUM([1]fst!AH6+[1]sites!AH6)</f>
        <v>1408452</v>
      </c>
      <c r="AI6" s="22">
        <f>SUM([1]fst!AI6+[1]sites!AI6)</f>
        <v>1622398</v>
      </c>
      <c r="AJ6" s="22">
        <f>SUM([1]fst!AJ6+[1]sites!AJ6)</f>
        <v>1293059</v>
      </c>
    </row>
    <row r="7" spans="1:36">
      <c r="A7" s="80" t="s">
        <v>1302</v>
      </c>
      <c r="B7" s="33">
        <f>SUM([1]fst!B7+[1]sites!B7)</f>
        <v>7.6172000000000004E-2</v>
      </c>
      <c r="C7" s="33">
        <f>SUM([1]fst!C7+[1]sites!C7)</f>
        <v>9.4379000000000005E-2</v>
      </c>
      <c r="D7" s="33">
        <f>SUM([1]fst!D7+[1]sites!D7)</f>
        <v>9.6172999999999995E-2</v>
      </c>
      <c r="E7" s="33">
        <f>SUM([1]fst!E7+[1]sites!E7)</f>
        <v>0.11799999999999999</v>
      </c>
      <c r="F7" s="33">
        <f>SUM([1]fst!F7+[1]sites!F7)</f>
        <v>0.128298</v>
      </c>
      <c r="G7" s="80" t="s">
        <v>458</v>
      </c>
      <c r="H7" s="22">
        <f>SUM([1]fst!H7+[1]sites!H7)</f>
        <v>2592042</v>
      </c>
      <c r="I7" s="22">
        <f>SUM([1]fst!I7+[1]sites!I7)</f>
        <v>2108571</v>
      </c>
      <c r="J7" s="22">
        <f>SUM([1]fst!J7+[1]sites!J7)</f>
        <v>857764</v>
      </c>
      <c r="K7" s="22">
        <f>SUM([1]fst!K7+[1]sites!K7)</f>
        <v>1931058</v>
      </c>
      <c r="L7" s="22">
        <f>SUM([1]fst!L7+[1]sites!L7)</f>
        <v>823856</v>
      </c>
      <c r="M7" s="22">
        <f>SUM([1]fst!M7+[1]sites!M7)</f>
        <v>1443955</v>
      </c>
      <c r="N7" s="22">
        <f>SUM([1]fst!N7+[1]sites!N7)</f>
        <v>2441983</v>
      </c>
      <c r="O7" s="22">
        <f>SUM([1]fst!O7+[1]sites!O7)</f>
        <v>1057947</v>
      </c>
      <c r="P7" s="22">
        <f>SUM([1]fst!P7+[1]sites!P7)</f>
        <v>1265240</v>
      </c>
      <c r="Q7" s="22">
        <f>SUM([1]fst!Q7+[1]sites!Q7)</f>
        <v>1479389</v>
      </c>
      <c r="R7" s="22">
        <f>SUM([1]fst!R7+[1]sites!R7)</f>
        <v>1198416</v>
      </c>
      <c r="S7" s="22">
        <f>SUM([1]fst!S7+[1]sites!S7)</f>
        <v>2321910</v>
      </c>
      <c r="T7" s="22">
        <f>SUM([1]fst!T7+[1]sites!T7)</f>
        <v>2646003</v>
      </c>
      <c r="U7" s="22">
        <f>SUM([1]fst!U7+[1]sites!U7)</f>
        <v>1723229</v>
      </c>
      <c r="V7" s="22">
        <f>SUM([1]fst!V7+[1]sites!V7)</f>
        <v>1338139</v>
      </c>
      <c r="W7" s="22">
        <f>SUM([1]fst!W7+[1]sites!W7)</f>
        <v>1279469</v>
      </c>
      <c r="X7" s="22">
        <f>SUM([1]fst!X7+[1]sites!X7)</f>
        <v>1115237</v>
      </c>
      <c r="Y7" s="22">
        <f>SUM([1]fst!Y7+[1]sites!Y7)</f>
        <v>1540406</v>
      </c>
      <c r="Z7" s="22">
        <f>SUM([1]fst!Z7+[1]sites!Z7)</f>
        <v>2629448</v>
      </c>
      <c r="AA7" s="22">
        <f>SUM([1]fst!AA7+[1]sites!AA7)</f>
        <v>1009611</v>
      </c>
      <c r="AB7" s="22">
        <f>SUM([1]fst!AB7+[1]sites!AB7)</f>
        <v>1656937</v>
      </c>
      <c r="AC7" s="22">
        <f>SUM([1]fst!AC7+[1]sites!AC7)</f>
        <v>1930302</v>
      </c>
      <c r="AD7" s="22">
        <f>SUM([1]fst!AD7+[1]sites!AD7)</f>
        <v>1510616</v>
      </c>
      <c r="AE7" s="22">
        <f>SUM([1]fst!AE7+[1]sites!AE7)</f>
        <v>1262878</v>
      </c>
      <c r="AF7" s="22">
        <f>SUM([1]fst!AF7+[1]sites!AF7)</f>
        <v>2485227</v>
      </c>
      <c r="AG7" s="22">
        <f>SUM([1]fst!AG7+[1]sites!AG7)</f>
        <v>2633105</v>
      </c>
      <c r="AH7" s="22">
        <f>SUM([1]fst!AH7+[1]sites!AH7)</f>
        <v>1288013</v>
      </c>
      <c r="AI7" s="22">
        <f>SUM([1]fst!AI7+[1]sites!AI7)</f>
        <v>2250283</v>
      </c>
      <c r="AJ7" s="22">
        <f>SUM([1]fst!AJ7+[1]sites!AJ7)</f>
        <v>1716899</v>
      </c>
    </row>
    <row r="8" spans="1:36">
      <c r="A8" s="80" t="s">
        <v>1056</v>
      </c>
      <c r="B8" s="33">
        <f>SUM([1]fst!B8+[1]sites!B8)</f>
        <v>9.6806000000000003E-2</v>
      </c>
      <c r="C8" s="33">
        <f>SUM([1]fst!C8+[1]sites!C8)</f>
        <v>7.8678999999999999E-2</v>
      </c>
      <c r="D8" s="33">
        <f>SUM([1]fst!D8+[1]sites!D8)</f>
        <v>6.2375E-2</v>
      </c>
      <c r="E8" s="33">
        <f>SUM([1]fst!E8+[1]sites!E8)</f>
        <v>9.7913E-2</v>
      </c>
      <c r="F8" s="33">
        <f>SUM([1]fst!F8+[1]sites!F8)</f>
        <v>8.7423000000000001E-2</v>
      </c>
      <c r="G8" s="33">
        <f>SUM([1]fst!G8+[1]sites!G8)</f>
        <v>0.12832499999999999</v>
      </c>
      <c r="H8" s="80" t="s">
        <v>458</v>
      </c>
      <c r="I8" s="22">
        <f>SUM([1]fst!I8+[1]sites!I8)</f>
        <v>2528597</v>
      </c>
      <c r="J8" s="22">
        <f>SUM([1]fst!J8+[1]sites!J8)</f>
        <v>1262592</v>
      </c>
      <c r="K8" s="22">
        <f>SUM([1]fst!K8+[1]sites!K8)</f>
        <v>2229050</v>
      </c>
      <c r="L8" s="22">
        <f>SUM([1]fst!L8+[1]sites!L8)</f>
        <v>1221175</v>
      </c>
      <c r="M8" s="22">
        <f>SUM([1]fst!M8+[1]sites!M8)</f>
        <v>1866528</v>
      </c>
      <c r="N8" s="22">
        <f>SUM([1]fst!N8+[1]sites!N8)</f>
        <v>2817130</v>
      </c>
      <c r="O8" s="22">
        <f>SUM([1]fst!O8+[1]sites!O8)</f>
        <v>1469460</v>
      </c>
      <c r="P8" s="22">
        <f>SUM([1]fst!P8+[1]sites!P8)</f>
        <v>1664967</v>
      </c>
      <c r="Q8" s="22">
        <f>SUM([1]fst!Q8+[1]sites!Q8)</f>
        <v>1660791</v>
      </c>
      <c r="R8" s="22">
        <f>SUM([1]fst!R8+[1]sites!R8)</f>
        <v>1604197</v>
      </c>
      <c r="S8" s="22">
        <f>SUM([1]fst!S8+[1]sites!S8)</f>
        <v>2751478</v>
      </c>
      <c r="T8" s="22">
        <f>SUM([1]fst!T8+[1]sites!T8)</f>
        <v>3001452</v>
      </c>
      <c r="U8" s="22">
        <f>SUM([1]fst!U8+[1]sites!U8)</f>
        <v>2109415</v>
      </c>
      <c r="V8" s="22">
        <f>SUM([1]fst!V8+[1]sites!V8)</f>
        <v>1748470</v>
      </c>
      <c r="W8" s="22">
        <f>SUM([1]fst!W8+[1]sites!W8)</f>
        <v>1698718</v>
      </c>
      <c r="X8" s="22">
        <f>SUM([1]fst!X8+[1]sites!X8)</f>
        <v>1519752</v>
      </c>
      <c r="Y8" s="22">
        <f>SUM([1]fst!Y8+[1]sites!Y8)</f>
        <v>1908972</v>
      </c>
      <c r="Z8" s="22">
        <f>SUM([1]fst!Z8+[1]sites!Z8)</f>
        <v>2966718</v>
      </c>
      <c r="AA8" s="22">
        <f>SUM([1]fst!AA8+[1]sites!AA8)</f>
        <v>1419485</v>
      </c>
      <c r="AB8" s="22">
        <f>SUM([1]fst!AB8+[1]sites!AB8)</f>
        <v>1954529</v>
      </c>
      <c r="AC8" s="22">
        <f>SUM([1]fst!AC8+[1]sites!AC8)</f>
        <v>1964588</v>
      </c>
      <c r="AD8" s="22">
        <f>SUM([1]fst!AD8+[1]sites!AD8)</f>
        <v>1887039</v>
      </c>
      <c r="AE8" s="22">
        <f>SUM([1]fst!AE8+[1]sites!AE8)</f>
        <v>1670944</v>
      </c>
      <c r="AF8" s="22">
        <f>SUM([1]fst!AF8+[1]sites!AF8)</f>
        <v>2913077</v>
      </c>
      <c r="AG8" s="22">
        <f>SUM([1]fst!AG8+[1]sites!AG8)</f>
        <v>3028903</v>
      </c>
      <c r="AH8" s="22">
        <f>SUM([1]fst!AH8+[1]sites!AH8)</f>
        <v>1708261</v>
      </c>
      <c r="AI8" s="22">
        <f>SUM([1]fst!AI8+[1]sites!AI8)</f>
        <v>2655801</v>
      </c>
      <c r="AJ8" s="22">
        <f>SUM([1]fst!AJ8+[1]sites!AJ8)</f>
        <v>1976900</v>
      </c>
    </row>
    <row r="9" spans="1:36">
      <c r="A9" s="80" t="s">
        <v>1345</v>
      </c>
      <c r="B9" s="33">
        <f>SUM([1]fst!B9+[1]sites!B9)</f>
        <v>6.0985999999999999E-2</v>
      </c>
      <c r="C9" s="33">
        <f>SUM([1]fst!C9+[1]sites!C9)</f>
        <v>4.3001999999999999E-2</v>
      </c>
      <c r="D9" s="33">
        <f>SUM([1]fst!D9+[1]sites!D9)</f>
        <v>3.6416999999999998E-2</v>
      </c>
      <c r="E9" s="33">
        <f>SUM([1]fst!E9+[1]sites!E9)</f>
        <v>7.0092000000000002E-2</v>
      </c>
      <c r="F9" s="33">
        <f>SUM([1]fst!F9+[1]sites!F9)</f>
        <v>6.0176E-2</v>
      </c>
      <c r="G9" s="33">
        <f>SUM([1]fst!G9+[1]sites!G9)</f>
        <v>8.2151000000000002E-2</v>
      </c>
      <c r="H9" s="33">
        <f>SUM([1]fst!H9+[1]sites!H9)</f>
        <v>5.3652999999999999E-2</v>
      </c>
      <c r="I9" s="80" t="s">
        <v>458</v>
      </c>
      <c r="J9" s="22">
        <f>SUM([1]fst!J9+[1]sites!J9)</f>
        <v>1240533</v>
      </c>
      <c r="K9" s="22">
        <f>SUM([1]fst!K9+[1]sites!K9)</f>
        <v>2066641</v>
      </c>
      <c r="L9" s="22">
        <f>SUM([1]fst!L9+[1]sites!L9)</f>
        <v>1202032</v>
      </c>
      <c r="M9" s="22">
        <f>SUM([1]fst!M9+[1]sites!M9)</f>
        <v>1844039</v>
      </c>
      <c r="N9" s="22">
        <f>SUM([1]fst!N9+[1]sites!N9)</f>
        <v>2367456</v>
      </c>
      <c r="O9" s="22">
        <f>SUM([1]fst!O9+[1]sites!O9)</f>
        <v>1451016</v>
      </c>
      <c r="P9" s="22">
        <f>SUM([1]fst!P9+[1]sites!P9)</f>
        <v>1636599</v>
      </c>
      <c r="Q9" s="22">
        <f>SUM([1]fst!Q9+[1]sites!Q9)</f>
        <v>1605011</v>
      </c>
      <c r="R9" s="22">
        <f>SUM([1]fst!R9+[1]sites!R9)</f>
        <v>1566534</v>
      </c>
      <c r="S9" s="22">
        <f>SUM([1]fst!S9+[1]sites!S9)</f>
        <v>2475575</v>
      </c>
      <c r="T9" s="22">
        <f>SUM([1]fst!T9+[1]sites!T9)</f>
        <v>2352110</v>
      </c>
      <c r="U9" s="22">
        <f>SUM([1]fst!U9+[1]sites!U9)</f>
        <v>2003545</v>
      </c>
      <c r="V9" s="22">
        <f>SUM([1]fst!V9+[1]sites!V9)</f>
        <v>1725649</v>
      </c>
      <c r="W9" s="22">
        <f>SUM([1]fst!W9+[1]sites!W9)</f>
        <v>1682611</v>
      </c>
      <c r="X9" s="22">
        <f>SUM([1]fst!X9+[1]sites!X9)</f>
        <v>1497982</v>
      </c>
      <c r="Y9" s="22">
        <f>SUM([1]fst!Y9+[1]sites!Y9)</f>
        <v>1850138</v>
      </c>
      <c r="Z9" s="22">
        <f>SUM([1]fst!Z9+[1]sites!Z9)</f>
        <v>2320815</v>
      </c>
      <c r="AA9" s="22">
        <f>SUM([1]fst!AA9+[1]sites!AA9)</f>
        <v>1404951</v>
      </c>
      <c r="AB9" s="22">
        <f>SUM([1]fst!AB9+[1]sites!AB9)</f>
        <v>1887173</v>
      </c>
      <c r="AC9" s="22">
        <f>SUM([1]fst!AC9+[1]sites!AC9)</f>
        <v>1713100</v>
      </c>
      <c r="AD9" s="22">
        <f>SUM([1]fst!AD9+[1]sites!AD9)</f>
        <v>1824469</v>
      </c>
      <c r="AE9" s="22">
        <f>SUM([1]fst!AE9+[1]sites!AE9)</f>
        <v>1637209</v>
      </c>
      <c r="AF9" s="22">
        <f>SUM([1]fst!AF9+[1]sites!AF9)</f>
        <v>2481871</v>
      </c>
      <c r="AG9" s="22">
        <f>SUM([1]fst!AG9+[1]sites!AG9)</f>
        <v>2402750</v>
      </c>
      <c r="AH9" s="22">
        <f>SUM([1]fst!AH9+[1]sites!AH9)</f>
        <v>1691980</v>
      </c>
      <c r="AI9" s="22">
        <f>SUM([1]fst!AI9+[1]sites!AI9)</f>
        <v>2339523</v>
      </c>
      <c r="AJ9" s="22">
        <f>SUM([1]fst!AJ9+[1]sites!AJ9)</f>
        <v>1771529</v>
      </c>
    </row>
    <row r="10" spans="1:36">
      <c r="A10" s="80" t="s">
        <v>174</v>
      </c>
      <c r="B10" s="33">
        <f>SUM([1]fst!B10+[1]sites!B10)</f>
        <v>0.13630400000000001</v>
      </c>
      <c r="C10" s="33">
        <f>SUM([1]fst!C10+[1]sites!C10)</f>
        <v>0.115934</v>
      </c>
      <c r="D10" s="33">
        <f>SUM([1]fst!D10+[1]sites!D10)</f>
        <v>0.10974200000000001</v>
      </c>
      <c r="E10" s="33">
        <f>SUM([1]fst!E10+[1]sites!E10)</f>
        <v>0.114499</v>
      </c>
      <c r="F10" s="33">
        <f>SUM([1]fst!F10+[1]sites!F10)</f>
        <v>0.127556</v>
      </c>
      <c r="G10" s="33">
        <f>SUM([1]fst!G10+[1]sites!G10)</f>
        <v>0.176126</v>
      </c>
      <c r="H10" s="33">
        <f>SUM([1]fst!H10+[1]sites!H10)</f>
        <v>0.13689699999999999</v>
      </c>
      <c r="I10" s="33">
        <f>SUM([1]fst!I10+[1]sites!I10)</f>
        <v>0.102799</v>
      </c>
      <c r="J10" s="80" t="s">
        <v>458</v>
      </c>
      <c r="K10" s="22">
        <f>SUM([1]fst!K10+[1]sites!K10)</f>
        <v>1021891</v>
      </c>
      <c r="L10" s="22">
        <f>SUM([1]fst!L10+[1]sites!L10)</f>
        <v>1138104</v>
      </c>
      <c r="M10" s="22">
        <f>SUM([1]fst!M10+[1]sites!M10)</f>
        <v>1187507</v>
      </c>
      <c r="N10" s="22">
        <f>SUM([1]fst!N10+[1]sites!N10)</f>
        <v>1116832</v>
      </c>
      <c r="O10" s="22">
        <f>SUM([1]fst!O10+[1]sites!O10)</f>
        <v>925724</v>
      </c>
      <c r="P10" s="22">
        <f>SUM([1]fst!P10+[1]sites!P10)</f>
        <v>1161520</v>
      </c>
      <c r="Q10" s="22">
        <f>SUM([1]fst!Q10+[1]sites!Q10)</f>
        <v>813638</v>
      </c>
      <c r="R10" s="22">
        <f>SUM([1]fst!R10+[1]sites!R10)</f>
        <v>1227125</v>
      </c>
      <c r="S10" s="22">
        <f>SUM([1]fst!S10+[1]sites!S10)</f>
        <v>1262277</v>
      </c>
      <c r="T10" s="22">
        <f>SUM([1]fst!T10+[1]sites!T10)</f>
        <v>1088110</v>
      </c>
      <c r="U10" s="22">
        <f>SUM([1]fst!U10+[1]sites!U10)</f>
        <v>1066782</v>
      </c>
      <c r="V10" s="22">
        <f>SUM([1]fst!V10+[1]sites!V10)</f>
        <v>1181928</v>
      </c>
      <c r="W10" s="22">
        <f>SUM([1]fst!W10+[1]sites!W10)</f>
        <v>1182498</v>
      </c>
      <c r="X10" s="22">
        <f>SUM([1]fst!X10+[1]sites!X10)</f>
        <v>1190438</v>
      </c>
      <c r="Y10" s="22">
        <f>SUM([1]fst!Y10+[1]sites!Y10)</f>
        <v>1059348</v>
      </c>
      <c r="Z10" s="22">
        <f>SUM([1]fst!Z10+[1]sites!Z10)</f>
        <v>1051706</v>
      </c>
      <c r="AA10" s="22">
        <f>SUM([1]fst!AA10+[1]sites!AA10)</f>
        <v>926641</v>
      </c>
      <c r="AB10" s="22">
        <f>SUM([1]fst!AB10+[1]sites!AB10)</f>
        <v>1019080</v>
      </c>
      <c r="AC10" s="22">
        <f>SUM([1]fst!AC10+[1]sites!AC10)</f>
        <v>661485</v>
      </c>
      <c r="AD10" s="22">
        <f>SUM([1]fst!AD10+[1]sites!AD10)</f>
        <v>1130530</v>
      </c>
      <c r="AE10" s="22">
        <f>SUM([1]fst!AE10+[1]sites!AE10)</f>
        <v>1213680</v>
      </c>
      <c r="AF10" s="22">
        <f>SUM([1]fst!AF10+[1]sites!AF10)</f>
        <v>1217046</v>
      </c>
      <c r="AG10" s="22">
        <f>SUM([1]fst!AG10+[1]sites!AG10)</f>
        <v>1136144</v>
      </c>
      <c r="AH10" s="22">
        <f>SUM([1]fst!AH10+[1]sites!AH10)</f>
        <v>1203212</v>
      </c>
      <c r="AI10" s="22">
        <f>SUM([1]fst!AI10+[1]sites!AI10)</f>
        <v>1166749</v>
      </c>
      <c r="AJ10" s="22">
        <f>SUM([1]fst!AJ10+[1]sites!AJ10)</f>
        <v>969097</v>
      </c>
    </row>
    <row r="11" spans="1:36">
      <c r="A11" s="80" t="s">
        <v>189</v>
      </c>
      <c r="B11" s="33">
        <f>SUM([1]fst!B11+[1]sites!B11)</f>
        <v>9.4712000000000005E-2</v>
      </c>
      <c r="C11" s="33">
        <f>SUM([1]fst!C11+[1]sites!C11)</f>
        <v>6.3754000000000005E-2</v>
      </c>
      <c r="D11" s="33">
        <f>SUM([1]fst!D11+[1]sites!D11)</f>
        <v>5.3742999999999999E-2</v>
      </c>
      <c r="E11" s="33">
        <f>SUM([1]fst!E11+[1]sites!E11)</f>
        <v>8.8924000000000003E-2</v>
      </c>
      <c r="F11" s="33">
        <f>SUM([1]fst!F11+[1]sites!F11)</f>
        <v>6.1616999999999998E-2</v>
      </c>
      <c r="G11" s="33">
        <f>SUM([1]fst!G11+[1]sites!G11)</f>
        <v>0.11927</v>
      </c>
      <c r="H11" s="33">
        <f>SUM([1]fst!H11+[1]sites!H11)</f>
        <v>7.2783E-2</v>
      </c>
      <c r="I11" s="33">
        <f>SUM([1]fst!I11+[1]sites!I11)</f>
        <v>4.947E-2</v>
      </c>
      <c r="J11" s="33">
        <f>SUM([1]fst!J11+[1]sites!J11)</f>
        <v>9.6452999999999997E-2</v>
      </c>
      <c r="K11" s="80" t="s">
        <v>458</v>
      </c>
      <c r="L11" s="22">
        <f>SUM([1]fst!L11+[1]sites!L11)</f>
        <v>992559</v>
      </c>
      <c r="M11" s="22">
        <f>SUM([1]fst!M11+[1]sites!M11)</f>
        <v>1570776</v>
      </c>
      <c r="N11" s="22">
        <f>SUM([1]fst!N11+[1]sites!N11)</f>
        <v>2104321</v>
      </c>
      <c r="O11" s="22">
        <f>SUM([1]fst!O11+[1]sites!O11)</f>
        <v>1370596</v>
      </c>
      <c r="P11" s="22">
        <f>SUM([1]fst!P11+[1]sites!P11)</f>
        <v>1442258</v>
      </c>
      <c r="Q11" s="22">
        <f>SUM([1]fst!Q11+[1]sites!Q11)</f>
        <v>1612866</v>
      </c>
      <c r="R11" s="22">
        <f>SUM([1]fst!R11+[1]sites!R11)</f>
        <v>1360993</v>
      </c>
      <c r="S11" s="22">
        <f>SUM([1]fst!S11+[1]sites!S11)</f>
        <v>2161057</v>
      </c>
      <c r="T11" s="22">
        <f>SUM([1]fst!T11+[1]sites!T11)</f>
        <v>2110899</v>
      </c>
      <c r="U11" s="22">
        <f>SUM([1]fst!U11+[1]sites!U11)</f>
        <v>1946770</v>
      </c>
      <c r="V11" s="22">
        <f>SUM([1]fst!V11+[1]sites!V11)</f>
        <v>1528575</v>
      </c>
      <c r="W11" s="22">
        <f>SUM([1]fst!W11+[1]sites!W11)</f>
        <v>1442332</v>
      </c>
      <c r="X11" s="22">
        <f>SUM([1]fst!X11+[1]sites!X11)</f>
        <v>1298594</v>
      </c>
      <c r="Y11" s="22">
        <f>SUM([1]fst!Y11+[1]sites!Y11)</f>
        <v>1662519</v>
      </c>
      <c r="Z11" s="22">
        <f>SUM([1]fst!Z11+[1]sites!Z11)</f>
        <v>2077348</v>
      </c>
      <c r="AA11" s="22">
        <f>SUM([1]fst!AA11+[1]sites!AA11)</f>
        <v>1329590</v>
      </c>
      <c r="AB11" s="22">
        <f>SUM([1]fst!AB11+[1]sites!AB11)</f>
        <v>1797918</v>
      </c>
      <c r="AC11" s="22">
        <f>SUM([1]fst!AC11+[1]sites!AC11)</f>
        <v>1610962</v>
      </c>
      <c r="AD11" s="22">
        <f>SUM([1]fst!AD11+[1]sites!AD11)</f>
        <v>1630978</v>
      </c>
      <c r="AE11" s="22">
        <f>SUM([1]fst!AE11+[1]sites!AE11)</f>
        <v>1426870</v>
      </c>
      <c r="AF11" s="22">
        <f>SUM([1]fst!AF11+[1]sites!AF11)</f>
        <v>2179637</v>
      </c>
      <c r="AG11" s="22">
        <f>SUM([1]fst!AG11+[1]sites!AG11)</f>
        <v>2147087</v>
      </c>
      <c r="AH11" s="22">
        <f>SUM([1]fst!AH11+[1]sites!AH11)</f>
        <v>1422503</v>
      </c>
      <c r="AI11" s="22">
        <f>SUM([1]fst!AI11+[1]sites!AI11)</f>
        <v>2025257</v>
      </c>
      <c r="AJ11" s="22">
        <f>SUM([1]fst!AJ11+[1]sites!AJ11)</f>
        <v>1588082</v>
      </c>
    </row>
    <row r="12" spans="1:36">
      <c r="A12" s="80" t="s">
        <v>219</v>
      </c>
      <c r="B12" s="33">
        <f>SUM([1]fst!B12+[1]sites!B12)</f>
        <v>7.8395999999999993E-2</v>
      </c>
      <c r="C12" s="33">
        <f>SUM([1]fst!C12+[1]sites!C12)</f>
        <v>8.4895999999999999E-2</v>
      </c>
      <c r="D12" s="33">
        <f>SUM([1]fst!D12+[1]sites!D12)</f>
        <v>7.9897999999999997E-2</v>
      </c>
      <c r="E12" s="33">
        <f>SUM([1]fst!E12+[1]sites!E12)</f>
        <v>8.4919999999999995E-2</v>
      </c>
      <c r="F12" s="33">
        <f>SUM([1]fst!F12+[1]sites!F12)</f>
        <v>9.6171999999999994E-2</v>
      </c>
      <c r="G12" s="33">
        <f>SUM([1]fst!G12+[1]sites!G12)</f>
        <v>0.114352</v>
      </c>
      <c r="H12" s="33">
        <f>SUM([1]fst!H12+[1]sites!H12)</f>
        <v>0.101435</v>
      </c>
      <c r="I12" s="33">
        <f>SUM([1]fst!I12+[1]sites!I12)</f>
        <v>6.7747000000000002E-2</v>
      </c>
      <c r="J12" s="33">
        <f>SUM([1]fst!J12+[1]sites!J12)</f>
        <v>8.6638999999999994E-2</v>
      </c>
      <c r="K12" s="33">
        <f>SUM([1]fst!K12+[1]sites!K12)</f>
        <v>8.3331000000000002E-2</v>
      </c>
      <c r="L12" s="80" t="s">
        <v>458</v>
      </c>
      <c r="M12" s="22">
        <f>SUM([1]fst!M12+[1]sites!M12)</f>
        <v>1147747</v>
      </c>
      <c r="N12" s="22">
        <f>SUM([1]fst!N12+[1]sites!N12)</f>
        <v>1085092</v>
      </c>
      <c r="O12" s="22">
        <f>SUM([1]fst!O12+[1]sites!O12)</f>
        <v>899179</v>
      </c>
      <c r="P12" s="22">
        <f>SUM([1]fst!P12+[1]sites!P12)</f>
        <v>1146111</v>
      </c>
      <c r="Q12" s="22">
        <f>SUM([1]fst!Q12+[1]sites!Q12)</f>
        <v>789403</v>
      </c>
      <c r="R12" s="22">
        <f>SUM([1]fst!R12+[1]sites!R12)</f>
        <v>1203572</v>
      </c>
      <c r="S12" s="22">
        <f>SUM([1]fst!S12+[1]sites!S12)</f>
        <v>1216694</v>
      </c>
      <c r="T12" s="22">
        <f>SUM([1]fst!T12+[1]sites!T12)</f>
        <v>1059333</v>
      </c>
      <c r="U12" s="22">
        <f>SUM([1]fst!U12+[1]sites!U12)</f>
        <v>1041046</v>
      </c>
      <c r="V12" s="22">
        <f>SUM([1]fst!V12+[1]sites!V12)</f>
        <v>1134505</v>
      </c>
      <c r="W12" s="22">
        <f>SUM([1]fst!W12+[1]sites!W12)</f>
        <v>1135574</v>
      </c>
      <c r="X12" s="22">
        <f>SUM([1]fst!X12+[1]sites!X12)</f>
        <v>1167343</v>
      </c>
      <c r="Y12" s="22">
        <f>SUM([1]fst!Y12+[1]sites!Y12)</f>
        <v>1045947</v>
      </c>
      <c r="Z12" s="22">
        <f>SUM([1]fst!Z12+[1]sites!Z12)</f>
        <v>1026072</v>
      </c>
      <c r="AA12" s="22">
        <f>SUM([1]fst!AA12+[1]sites!AA12)</f>
        <v>899137</v>
      </c>
      <c r="AB12" s="22">
        <f>SUM([1]fst!AB12+[1]sites!AB12)</f>
        <v>990558</v>
      </c>
      <c r="AC12" s="22">
        <f>SUM([1]fst!AC12+[1]sites!AC12)</f>
        <v>639566</v>
      </c>
      <c r="AD12" s="22">
        <f>SUM([1]fst!AD12+[1]sites!AD12)</f>
        <v>1116673</v>
      </c>
      <c r="AE12" s="22">
        <f>SUM([1]fst!AE12+[1]sites!AE12)</f>
        <v>1189410</v>
      </c>
      <c r="AF12" s="22">
        <f>SUM([1]fst!AF12+[1]sites!AF12)</f>
        <v>1185112</v>
      </c>
      <c r="AG12" s="22">
        <f>SUM([1]fst!AG12+[1]sites!AG12)</f>
        <v>1106857</v>
      </c>
      <c r="AH12" s="22">
        <f>SUM([1]fst!AH12+[1]sites!AH12)</f>
        <v>1161978</v>
      </c>
      <c r="AI12" s="22">
        <f>SUM([1]fst!AI12+[1]sites!AI12)</f>
        <v>1138954</v>
      </c>
      <c r="AJ12" s="22">
        <f>SUM([1]fst!AJ12+[1]sites!AJ12)</f>
        <v>932329</v>
      </c>
    </row>
    <row r="13" spans="1:36">
      <c r="A13" s="80" t="s">
        <v>853</v>
      </c>
      <c r="B13" s="33">
        <f>SUM([1]fst!B13+[1]sites!B13)</f>
        <v>6.8131999999999998E-2</v>
      </c>
      <c r="C13" s="33">
        <f>SUM([1]fst!C13+[1]sites!C13)</f>
        <v>5.1318000000000003E-2</v>
      </c>
      <c r="D13" s="33">
        <f>SUM([1]fst!D13+[1]sites!D13)</f>
        <v>4.4662E-2</v>
      </c>
      <c r="E13" s="33">
        <f>SUM([1]fst!E13+[1]sites!E13)</f>
        <v>7.5160000000000005E-2</v>
      </c>
      <c r="F13" s="33">
        <f>SUM([1]fst!F13+[1]sites!F13)</f>
        <v>6.7506999999999998E-2</v>
      </c>
      <c r="G13" s="33">
        <f>SUM([1]fst!G13+[1]sites!G13)</f>
        <v>8.8387999999999994E-2</v>
      </c>
      <c r="H13" s="33">
        <f>SUM([1]fst!H13+[1]sites!H13)</f>
        <v>6.0726000000000002E-2</v>
      </c>
      <c r="I13" s="33">
        <f>SUM([1]fst!I13+[1]sites!I13)</f>
        <v>3.1168999999999999E-2</v>
      </c>
      <c r="J13" s="33">
        <f>SUM([1]fst!J13+[1]sites!J13)</f>
        <v>0.106783</v>
      </c>
      <c r="K13" s="33">
        <f>SUM([1]fst!K13+[1]sites!K13)</f>
        <v>5.8429000000000002E-2</v>
      </c>
      <c r="L13" s="33">
        <f>SUM([1]fst!L13+[1]sites!L13)</f>
        <v>7.3257000000000003E-2</v>
      </c>
      <c r="M13" s="80" t="s">
        <v>458</v>
      </c>
      <c r="N13" s="22">
        <f>SUM([1]fst!N13+[1]sites!N13)</f>
        <v>1726146</v>
      </c>
      <c r="O13" s="22">
        <f>SUM([1]fst!O13+[1]sites!O13)</f>
        <v>1244067</v>
      </c>
      <c r="P13" s="22">
        <f>SUM([1]fst!P13+[1]sites!P13)</f>
        <v>1473038</v>
      </c>
      <c r="Q13" s="22">
        <f>SUM([1]fst!Q13+[1]sites!Q13)</f>
        <v>1267479</v>
      </c>
      <c r="R13" s="22">
        <f>SUM([1]fst!R13+[1]sites!R13)</f>
        <v>1430996</v>
      </c>
      <c r="S13" s="22">
        <f>SUM([1]fst!S13+[1]sites!S13)</f>
        <v>1865383</v>
      </c>
      <c r="T13" s="22">
        <f>SUM([1]fst!T13+[1]sites!T13)</f>
        <v>1689234</v>
      </c>
      <c r="U13" s="22">
        <f>SUM([1]fst!U13+[1]sites!U13)</f>
        <v>1573649</v>
      </c>
      <c r="V13" s="22">
        <f>SUM([1]fst!V13+[1]sites!V13)</f>
        <v>1509967</v>
      </c>
      <c r="W13" s="22">
        <f>SUM([1]fst!W13+[1]sites!W13)</f>
        <v>1518810</v>
      </c>
      <c r="X13" s="22">
        <f>SUM([1]fst!X13+[1]sites!X13)</f>
        <v>1387720</v>
      </c>
      <c r="Y13" s="22">
        <f>SUM([1]fst!Y13+[1]sites!Y13)</f>
        <v>1525686</v>
      </c>
      <c r="Z13" s="22">
        <f>SUM([1]fst!Z13+[1]sites!Z13)</f>
        <v>1649406</v>
      </c>
      <c r="AA13" s="22">
        <f>SUM([1]fst!AA13+[1]sites!AA13)</f>
        <v>1229891</v>
      </c>
      <c r="AB13" s="22">
        <f>SUM([1]fst!AB13+[1]sites!AB13)</f>
        <v>1508005</v>
      </c>
      <c r="AC13" s="22">
        <f>SUM([1]fst!AC13+[1]sites!AC13)</f>
        <v>1200546</v>
      </c>
      <c r="AD13" s="22">
        <f>SUM([1]fst!AD13+[1]sites!AD13)</f>
        <v>1541918</v>
      </c>
      <c r="AE13" s="22">
        <f>SUM([1]fst!AE13+[1]sites!AE13)</f>
        <v>1482764</v>
      </c>
      <c r="AF13" s="22">
        <f>SUM([1]fst!AF13+[1]sites!AF13)</f>
        <v>1830205</v>
      </c>
      <c r="AG13" s="22">
        <f>SUM([1]fst!AG13+[1]sites!AG13)</f>
        <v>1740236</v>
      </c>
      <c r="AH13" s="22">
        <f>SUM([1]fst!AH13+[1]sites!AH13)</f>
        <v>1542868</v>
      </c>
      <c r="AI13" s="22">
        <f>SUM([1]fst!AI13+[1]sites!AI13)</f>
        <v>1753936</v>
      </c>
      <c r="AJ13" s="22">
        <f>SUM([1]fst!AJ13+[1]sites!AJ13)</f>
        <v>1372853</v>
      </c>
    </row>
    <row r="14" spans="1:36">
      <c r="A14" s="80" t="s">
        <v>1072</v>
      </c>
      <c r="B14" s="33">
        <f>SUM([1]fst!B14+[1]sites!B14)</f>
        <v>0.103434</v>
      </c>
      <c r="C14" s="33">
        <f>SUM([1]fst!C14+[1]sites!C14)</f>
        <v>6.8111000000000005E-2</v>
      </c>
      <c r="D14" s="33">
        <f>SUM([1]fst!D14+[1]sites!D14)</f>
        <v>4.8648999999999998E-2</v>
      </c>
      <c r="E14" s="33">
        <f>SUM([1]fst!E14+[1]sites!E14)</f>
        <v>9.8474999999999993E-2</v>
      </c>
      <c r="F14" s="33">
        <f>SUM([1]fst!F14+[1]sites!F14)</f>
        <v>6.3547999999999993E-2</v>
      </c>
      <c r="G14" s="33">
        <f>SUM([1]fst!G14+[1]sites!G14)</f>
        <v>0.13028000000000001</v>
      </c>
      <c r="H14" s="33">
        <f>SUM([1]fst!H14+[1]sites!H14)</f>
        <v>7.6076000000000005E-2</v>
      </c>
      <c r="I14" s="33">
        <f>SUM([1]fst!I14+[1]sites!I14)</f>
        <v>4.9180000000000001E-2</v>
      </c>
      <c r="J14" s="33">
        <f>SUM([1]fst!J14+[1]sites!J14)</f>
        <v>0.122891</v>
      </c>
      <c r="K14" s="33">
        <f>SUM([1]fst!K14+[1]sites!K14)</f>
        <v>4.5523000000000001E-2</v>
      </c>
      <c r="L14" s="33">
        <f>SUM([1]fst!L14+[1]sites!L14)</f>
        <v>9.7183000000000005E-2</v>
      </c>
      <c r="M14" s="33">
        <f>SUM([1]fst!M14+[1]sites!M14)</f>
        <v>6.0462000000000002E-2</v>
      </c>
      <c r="N14" s="80" t="s">
        <v>458</v>
      </c>
      <c r="O14" s="22">
        <f>SUM([1]fst!O14+[1]sites!O14)</f>
        <v>1336107</v>
      </c>
      <c r="P14" s="22">
        <f>SUM([1]fst!P14+[1]sites!P14)</f>
        <v>1529672</v>
      </c>
      <c r="Q14" s="22">
        <f>SUM([1]fst!Q14+[1]sites!Q14)</f>
        <v>1588730</v>
      </c>
      <c r="R14" s="22">
        <f>SUM([1]fst!R14+[1]sites!R14)</f>
        <v>1456882</v>
      </c>
      <c r="S14" s="22">
        <f>SUM([1]fst!S14+[1]sites!S14)</f>
        <v>2574411</v>
      </c>
      <c r="T14" s="22">
        <f>SUM([1]fst!T14+[1]sites!T14)</f>
        <v>2843459</v>
      </c>
      <c r="U14" s="22">
        <f>SUM([1]fst!U14+[1]sites!U14)</f>
        <v>1964173</v>
      </c>
      <c r="V14" s="22">
        <f>SUM([1]fst!V14+[1]sites!V14)</f>
        <v>1604609</v>
      </c>
      <c r="W14" s="22">
        <f>SUM([1]fst!W14+[1]sites!W14)</f>
        <v>1554789</v>
      </c>
      <c r="X14" s="22">
        <f>SUM([1]fst!X14+[1]sites!X14)</f>
        <v>1380564</v>
      </c>
      <c r="Y14" s="22">
        <f>SUM([1]fst!Y14+[1]sites!Y14)</f>
        <v>1790999</v>
      </c>
      <c r="Z14" s="22">
        <f>SUM([1]fst!Z14+[1]sites!Z14)</f>
        <v>2812840</v>
      </c>
      <c r="AA14" s="22">
        <f>SUM([1]fst!AA14+[1]sites!AA14)</f>
        <v>1290959</v>
      </c>
      <c r="AB14" s="22">
        <f>SUM([1]fst!AB14+[1]sites!AB14)</f>
        <v>1850649</v>
      </c>
      <c r="AC14" s="22">
        <f>SUM([1]fst!AC14+[1]sites!AC14)</f>
        <v>1905096</v>
      </c>
      <c r="AD14" s="22">
        <f>SUM([1]fst!AD14+[1]sites!AD14)</f>
        <v>1743149</v>
      </c>
      <c r="AE14" s="22">
        <f>SUM([1]fst!AE14+[1]sites!AE14)</f>
        <v>1522744</v>
      </c>
      <c r="AF14" s="22">
        <f>SUM([1]fst!AF14+[1]sites!AF14)</f>
        <v>2729207</v>
      </c>
      <c r="AG14" s="22">
        <f>SUM([1]fst!AG14+[1]sites!AG14)</f>
        <v>2859676</v>
      </c>
      <c r="AH14" s="22">
        <f>SUM([1]fst!AH14+[1]sites!AH14)</f>
        <v>1560591</v>
      </c>
      <c r="AI14" s="22">
        <f>SUM([1]fst!AI14+[1]sites!AI14)</f>
        <v>2514492</v>
      </c>
      <c r="AJ14" s="22">
        <f>SUM([1]fst!AJ14+[1]sites!AJ14)</f>
        <v>1824015</v>
      </c>
    </row>
    <row r="15" spans="1:36">
      <c r="A15" s="80" t="s">
        <v>1347</v>
      </c>
      <c r="B15" s="33">
        <f>SUM([1]fst!B15+[1]sites!B15)</f>
        <v>8.8789000000000007E-2</v>
      </c>
      <c r="C15" s="33">
        <f>SUM([1]fst!C15+[1]sites!C15)</f>
        <v>5.7500999999999997E-2</v>
      </c>
      <c r="D15" s="33">
        <f>SUM([1]fst!D15+[1]sites!D15)</f>
        <v>5.6654000000000003E-2</v>
      </c>
      <c r="E15" s="33">
        <f>SUM([1]fst!E15+[1]sites!E15)</f>
        <v>9.0935000000000002E-2</v>
      </c>
      <c r="F15" s="33">
        <f>SUM([1]fst!F15+[1]sites!F15)</f>
        <v>6.9194000000000006E-2</v>
      </c>
      <c r="G15" s="33">
        <f>SUM([1]fst!G15+[1]sites!G15)</f>
        <v>0.118727</v>
      </c>
      <c r="H15" s="33">
        <f>SUM([1]fst!H15+[1]sites!H15)</f>
        <v>6.6157999999999995E-2</v>
      </c>
      <c r="I15" s="33">
        <f>SUM([1]fst!I15+[1]sites!I15)</f>
        <v>4.4981E-2</v>
      </c>
      <c r="J15" s="33">
        <f>SUM([1]fst!J15+[1]sites!J15)</f>
        <v>0.109636</v>
      </c>
      <c r="K15" s="33">
        <f>SUM([1]fst!K15+[1]sites!K15)</f>
        <v>5.3860999999999999E-2</v>
      </c>
      <c r="L15" s="33">
        <f>SUM([1]fst!L15+[1]sites!L15)</f>
        <v>8.7322999999999998E-2</v>
      </c>
      <c r="M15" s="33">
        <f>SUM([1]fst!M15+[1]sites!M15)</f>
        <v>5.1885000000000001E-2</v>
      </c>
      <c r="N15" s="33">
        <f>SUM([1]fst!N15+[1]sites!N15)</f>
        <v>6.5678E-2</v>
      </c>
      <c r="O15" s="80" t="s">
        <v>458</v>
      </c>
      <c r="P15" s="22">
        <f>SUM([1]fst!P15+[1]sites!P15)</f>
        <v>1217968</v>
      </c>
      <c r="Q15" s="22">
        <f>SUM([1]fst!Q15+[1]sites!Q15)</f>
        <v>1176396</v>
      </c>
      <c r="R15" s="22">
        <f>SUM([1]fst!R15+[1]sites!R15)</f>
        <v>1174959</v>
      </c>
      <c r="S15" s="22">
        <f>SUM([1]fst!S15+[1]sites!S15)</f>
        <v>1462883</v>
      </c>
      <c r="T15" s="22">
        <f>SUM([1]fst!T15+[1]sites!T15)</f>
        <v>1306073</v>
      </c>
      <c r="U15" s="22">
        <f>SUM([1]fst!U15+[1]sites!U15)</f>
        <v>1415387</v>
      </c>
      <c r="V15" s="22">
        <f>SUM([1]fst!V15+[1]sites!V15)</f>
        <v>1296645</v>
      </c>
      <c r="W15" s="22">
        <f>SUM([1]fst!W15+[1]sites!W15)</f>
        <v>1203650</v>
      </c>
      <c r="X15" s="22">
        <f>SUM([1]fst!X15+[1]sites!X15)</f>
        <v>1133451</v>
      </c>
      <c r="Y15" s="22">
        <f>SUM([1]fst!Y15+[1]sites!Y15)</f>
        <v>1294307</v>
      </c>
      <c r="Z15" s="22">
        <f>SUM([1]fst!Z15+[1]sites!Z15)</f>
        <v>1272304</v>
      </c>
      <c r="AA15" s="22">
        <f>SUM([1]fst!AA15+[1]sites!AA15)</f>
        <v>1235239</v>
      </c>
      <c r="AB15" s="22">
        <f>SUM([1]fst!AB15+[1]sites!AB15)</f>
        <v>1304161</v>
      </c>
      <c r="AC15" s="22">
        <f>SUM([1]fst!AC15+[1]sites!AC15)</f>
        <v>901782</v>
      </c>
      <c r="AD15" s="22">
        <f>SUM([1]fst!AD15+[1]sites!AD15)</f>
        <v>1308912</v>
      </c>
      <c r="AE15" s="22">
        <f>SUM([1]fst!AE15+[1]sites!AE15)</f>
        <v>1216414</v>
      </c>
      <c r="AF15" s="22">
        <f>SUM([1]fst!AF15+[1]sites!AF15)</f>
        <v>1432931</v>
      </c>
      <c r="AG15" s="22">
        <f>SUM([1]fst!AG15+[1]sites!AG15)</f>
        <v>1351931</v>
      </c>
      <c r="AH15" s="22">
        <f>SUM([1]fst!AH15+[1]sites!AH15)</f>
        <v>1175264</v>
      </c>
      <c r="AI15" s="22">
        <f>SUM([1]fst!AI15+[1]sites!AI15)</f>
        <v>1362234</v>
      </c>
      <c r="AJ15" s="22">
        <f>SUM([1]fst!AJ15+[1]sites!AJ15)</f>
        <v>1108249</v>
      </c>
    </row>
    <row r="16" spans="1:36">
      <c r="A16" s="80" t="s">
        <v>254</v>
      </c>
      <c r="B16" s="33">
        <f>SUM([1]fst!B16+[1]sites!B16)</f>
        <v>0.11017</v>
      </c>
      <c r="C16" s="33">
        <f>SUM([1]fst!C16+[1]sites!C16)</f>
        <v>8.4094000000000002E-2</v>
      </c>
      <c r="D16" s="33">
        <f>SUM([1]fst!D16+[1]sites!D16)</f>
        <v>7.8792000000000001E-2</v>
      </c>
      <c r="E16" s="33">
        <f>SUM([1]fst!E16+[1]sites!E16)</f>
        <v>0.111482</v>
      </c>
      <c r="F16" s="33">
        <f>SUM([1]fst!F16+[1]sites!F16)</f>
        <v>9.7490999999999994E-2</v>
      </c>
      <c r="G16" s="33">
        <f>SUM([1]fst!G16+[1]sites!G16)</f>
        <v>0.13503399999999999</v>
      </c>
      <c r="H16" s="33">
        <f>SUM([1]fst!H16+[1]sites!H16)</f>
        <v>8.5085999999999995E-2</v>
      </c>
      <c r="I16" s="33">
        <f>SUM([1]fst!I16+[1]sites!I16)</f>
        <v>6.6748000000000002E-2</v>
      </c>
      <c r="J16" s="33">
        <f>SUM([1]fst!J16+[1]sites!J16)</f>
        <v>0.13367100000000001</v>
      </c>
      <c r="K16" s="33">
        <f>SUM([1]fst!K16+[1]sites!K16)</f>
        <v>8.1381999999999996E-2</v>
      </c>
      <c r="L16" s="33">
        <f>SUM([1]fst!L16+[1]sites!L16)</f>
        <v>0.106185</v>
      </c>
      <c r="M16" s="33">
        <f>SUM([1]fst!M16+[1]sites!M16)</f>
        <v>7.0746000000000003E-2</v>
      </c>
      <c r="N16" s="33">
        <f>SUM([1]fst!N16+[1]sites!N16)</f>
        <v>9.6718999999999999E-2</v>
      </c>
      <c r="O16" s="33">
        <f>SUM([1]fst!O16+[1]sites!O16)</f>
        <v>4.3416000000000003E-2</v>
      </c>
      <c r="P16" s="80" t="s">
        <v>458</v>
      </c>
      <c r="Q16" s="22">
        <f>SUM([1]fst!Q16+[1]sites!Q16)</f>
        <v>1209042</v>
      </c>
      <c r="R16" s="22">
        <f>SUM([1]fst!R16+[1]sites!R16)</f>
        <v>1475708</v>
      </c>
      <c r="S16" s="22">
        <f>SUM([1]fst!S16+[1]sites!S16)</f>
        <v>1658401</v>
      </c>
      <c r="T16" s="22">
        <f>SUM([1]fst!T16+[1]sites!T16)</f>
        <v>1504673</v>
      </c>
      <c r="U16" s="22">
        <f>SUM([1]fst!U16+[1]sites!U16)</f>
        <v>1464700</v>
      </c>
      <c r="V16" s="22">
        <f>SUM([1]fst!V16+[1]sites!V16)</f>
        <v>1429505</v>
      </c>
      <c r="W16" s="22">
        <f>SUM([1]fst!W16+[1]sites!W16)</f>
        <v>1406591</v>
      </c>
      <c r="X16" s="22">
        <f>SUM([1]fst!X16+[1]sites!X16)</f>
        <v>1451289</v>
      </c>
      <c r="Y16" s="22">
        <f>SUM([1]fst!Y16+[1]sites!Y16)</f>
        <v>1538555</v>
      </c>
      <c r="Z16" s="22">
        <f>SUM([1]fst!Z16+[1]sites!Z16)</f>
        <v>1479087</v>
      </c>
      <c r="AA16" s="22">
        <f>SUM([1]fst!AA16+[1]sites!AA16)</f>
        <v>1203517</v>
      </c>
      <c r="AB16" s="22">
        <f>SUM([1]fst!AB16+[1]sites!AB16)</f>
        <v>1389586</v>
      </c>
      <c r="AC16" s="22">
        <f>SUM([1]fst!AC16+[1]sites!AC16)</f>
        <v>1046373</v>
      </c>
      <c r="AD16" s="22">
        <f>SUM([1]fst!AD16+[1]sites!AD16)</f>
        <v>1586892</v>
      </c>
      <c r="AE16" s="22">
        <f>SUM([1]fst!AE16+[1]sites!AE16)</f>
        <v>1541034</v>
      </c>
      <c r="AF16" s="22">
        <f>SUM([1]fst!AF16+[1]sites!AF16)</f>
        <v>1624663</v>
      </c>
      <c r="AG16" s="22">
        <f>SUM([1]fst!AG16+[1]sites!AG16)</f>
        <v>1548847</v>
      </c>
      <c r="AH16" s="22">
        <f>SUM([1]fst!AH16+[1]sites!AH16)</f>
        <v>1419727</v>
      </c>
      <c r="AI16" s="22">
        <f>SUM([1]fst!AI16+[1]sites!AI16)</f>
        <v>1567100</v>
      </c>
      <c r="AJ16" s="22">
        <f>SUM([1]fst!AJ16+[1]sites!AJ16)</f>
        <v>1255462</v>
      </c>
    </row>
    <row r="17" spans="1:36">
      <c r="A17" s="80" t="s">
        <v>238</v>
      </c>
      <c r="B17" s="33">
        <f>SUM([1]fst!B17+[1]sites!B17)</f>
        <v>0.11126999999999999</v>
      </c>
      <c r="C17" s="33">
        <f>SUM([1]fst!C17+[1]sites!C17)</f>
        <v>9.7840999999999997E-2</v>
      </c>
      <c r="D17" s="33">
        <f>SUM([1]fst!D17+[1]sites!D17)</f>
        <v>9.1611999999999999E-2</v>
      </c>
      <c r="E17" s="33">
        <f>SUM([1]fst!E17+[1]sites!E17)</f>
        <v>0.10491499999999999</v>
      </c>
      <c r="F17" s="33">
        <f>SUM([1]fst!F17+[1]sites!F17)</f>
        <v>0.107945</v>
      </c>
      <c r="G17" s="33">
        <f>SUM([1]fst!G17+[1]sites!G17)</f>
        <v>0.14341599999999999</v>
      </c>
      <c r="H17" s="33">
        <f>SUM([1]fst!H17+[1]sites!H17)</f>
        <v>0.11698</v>
      </c>
      <c r="I17" s="33">
        <f>SUM([1]fst!I17+[1]sites!I17)</f>
        <v>8.5788000000000003E-2</v>
      </c>
      <c r="J17" s="33">
        <f>SUM([1]fst!J17+[1]sites!J17)</f>
        <v>0.11391</v>
      </c>
      <c r="K17" s="33">
        <f>SUM([1]fst!K17+[1]sites!K17)</f>
        <v>8.9120000000000005E-2</v>
      </c>
      <c r="L17" s="33">
        <f>SUM([1]fst!L17+[1]sites!L17)</f>
        <v>0.10066600000000001</v>
      </c>
      <c r="M17" s="33">
        <f>SUM([1]fst!M17+[1]sites!M17)</f>
        <v>8.7339E-2</v>
      </c>
      <c r="N17" s="33">
        <f>SUM([1]fst!N17+[1]sites!N17)</f>
        <v>0.10641299999999999</v>
      </c>
      <c r="O17" s="33">
        <f>SUM([1]fst!O17+[1]sites!O17)</f>
        <v>9.2437000000000005E-2</v>
      </c>
      <c r="P17" s="33">
        <f>SUM([1]fst!P17+[1]sites!P17)</f>
        <v>0.115395</v>
      </c>
      <c r="Q17" s="80" t="s">
        <v>458</v>
      </c>
      <c r="R17" s="22">
        <f>SUM([1]fst!R17+[1]sites!R17)</f>
        <v>1135013</v>
      </c>
      <c r="S17" s="22">
        <f>SUM([1]fst!S17+[1]sites!S17)</f>
        <v>1639210</v>
      </c>
      <c r="T17" s="22">
        <f>SUM([1]fst!T17+[1]sites!T17)</f>
        <v>1577549</v>
      </c>
      <c r="U17" s="22">
        <f>SUM([1]fst!U17+[1]sites!U17)</f>
        <v>1547611</v>
      </c>
      <c r="V17" s="22">
        <f>SUM([1]fst!V17+[1]sites!V17)</f>
        <v>1281273</v>
      </c>
      <c r="W17" s="22">
        <f>SUM([1]fst!W17+[1]sites!W17)</f>
        <v>1175212</v>
      </c>
      <c r="X17" s="22">
        <f>SUM([1]fst!X17+[1]sites!X17)</f>
        <v>1078097</v>
      </c>
      <c r="Y17" s="22">
        <f>SUM([1]fst!Y17+[1]sites!Y17)</f>
        <v>1376572</v>
      </c>
      <c r="Z17" s="22">
        <f>SUM([1]fst!Z17+[1]sites!Z17)</f>
        <v>1553505</v>
      </c>
      <c r="AA17" s="22">
        <f>SUM([1]fst!AA17+[1]sites!AA17)</f>
        <v>1155529</v>
      </c>
      <c r="AB17" s="22">
        <f>SUM([1]fst!AB17+[1]sites!AB17)</f>
        <v>1510117</v>
      </c>
      <c r="AC17" s="22">
        <f>SUM([1]fst!AC17+[1]sites!AC17)</f>
        <v>1270618</v>
      </c>
      <c r="AD17" s="22">
        <f>SUM([1]fst!AD17+[1]sites!AD17)</f>
        <v>1366369</v>
      </c>
      <c r="AE17" s="22">
        <f>SUM([1]fst!AE17+[1]sites!AE17)</f>
        <v>1190159</v>
      </c>
      <c r="AF17" s="22">
        <f>SUM([1]fst!AF17+[1]sites!AF17)</f>
        <v>1634161</v>
      </c>
      <c r="AG17" s="22">
        <f>SUM([1]fst!AG17+[1]sites!AG17)</f>
        <v>1599543</v>
      </c>
      <c r="AH17" s="22">
        <f>SUM([1]fst!AH17+[1]sites!AH17)</f>
        <v>1155763</v>
      </c>
      <c r="AI17" s="22">
        <f>SUM([1]fst!AI17+[1]sites!AI17)</f>
        <v>1553934</v>
      </c>
      <c r="AJ17" s="22">
        <f>SUM([1]fst!AJ17+[1]sites!AJ17)</f>
        <v>1251385</v>
      </c>
    </row>
    <row r="18" spans="1:36">
      <c r="A18" s="80" t="s">
        <v>303</v>
      </c>
      <c r="B18" s="33">
        <f>SUM([1]fst!B18+[1]sites!B18)</f>
        <v>0.10925700000000001</v>
      </c>
      <c r="C18" s="33">
        <f>SUM([1]fst!C18+[1]sites!C18)</f>
        <v>8.9618000000000003E-2</v>
      </c>
      <c r="D18" s="33">
        <f>SUM([1]fst!D18+[1]sites!D18)</f>
        <v>8.4046999999999997E-2</v>
      </c>
      <c r="E18" s="33">
        <f>SUM([1]fst!E18+[1]sites!E18)</f>
        <v>9.5387E-2</v>
      </c>
      <c r="F18" s="33">
        <f>SUM([1]fst!F18+[1]sites!F18)</f>
        <v>9.8593E-2</v>
      </c>
      <c r="G18" s="33">
        <f>SUM([1]fst!G18+[1]sites!G18)</f>
        <v>0.149976</v>
      </c>
      <c r="H18" s="33">
        <f>SUM([1]fst!H18+[1]sites!H18)</f>
        <v>0.11260100000000001</v>
      </c>
      <c r="I18" s="33">
        <f>SUM([1]fst!I18+[1]sites!I18)</f>
        <v>7.7445E-2</v>
      </c>
      <c r="J18" s="33">
        <f>SUM([1]fst!J18+[1]sites!J18)</f>
        <v>4.9792000000000003E-2</v>
      </c>
      <c r="K18" s="33">
        <f>SUM([1]fst!K18+[1]sites!K18)</f>
        <v>7.4878E-2</v>
      </c>
      <c r="L18" s="33">
        <f>SUM([1]fst!L18+[1]sites!L18)</f>
        <v>6.9869000000000001E-2</v>
      </c>
      <c r="M18" s="33">
        <f>SUM([1]fst!M18+[1]sites!M18)</f>
        <v>8.1290000000000001E-2</v>
      </c>
      <c r="N18" s="33">
        <f>SUM([1]fst!N18+[1]sites!N18)</f>
        <v>9.0801999999999994E-2</v>
      </c>
      <c r="O18" s="33">
        <f>SUM([1]fst!O18+[1]sites!O18)</f>
        <v>8.6055999999999994E-2</v>
      </c>
      <c r="P18" s="33">
        <f>SUM([1]fst!P18+[1]sites!P18)</f>
        <v>0.111557</v>
      </c>
      <c r="Q18" s="33">
        <f>SUM([1]fst!Q18+[1]sites!Q18)</f>
        <v>0.10002900000000001</v>
      </c>
      <c r="R18" s="80" t="s">
        <v>458</v>
      </c>
      <c r="S18" s="22">
        <f>SUM([1]fst!S18+[1]sites!S18)</f>
        <v>1597097</v>
      </c>
      <c r="T18" s="22">
        <f>SUM([1]fst!T18+[1]sites!T18)</f>
        <v>1428565</v>
      </c>
      <c r="U18" s="22">
        <f>SUM([1]fst!U18+[1]sites!U18)</f>
        <v>1389963</v>
      </c>
      <c r="V18" s="22">
        <f>SUM([1]fst!V18+[1]sites!V18)</f>
        <v>1417065</v>
      </c>
      <c r="W18" s="22">
        <f>SUM([1]fst!W18+[1]sites!W18)</f>
        <v>1389390</v>
      </c>
      <c r="X18" s="22">
        <f>SUM([1]fst!X18+[1]sites!X18)</f>
        <v>1433966</v>
      </c>
      <c r="Y18" s="22">
        <f>SUM([1]fst!Y18+[1]sites!Y18)</f>
        <v>1429853</v>
      </c>
      <c r="Z18" s="22">
        <f>SUM([1]fst!Z18+[1]sites!Z18)</f>
        <v>1403442</v>
      </c>
      <c r="AA18" s="22">
        <f>SUM([1]fst!AA18+[1]sites!AA18)</f>
        <v>1163237</v>
      </c>
      <c r="AB18" s="22">
        <f>SUM([1]fst!AB18+[1]sites!AB18)</f>
        <v>1323560</v>
      </c>
      <c r="AC18" s="22">
        <f>SUM([1]fst!AC18+[1]sites!AC18)</f>
        <v>974086</v>
      </c>
      <c r="AD18" s="22">
        <f>SUM([1]fst!AD18+[1]sites!AD18)</f>
        <v>1508123</v>
      </c>
      <c r="AE18" s="22">
        <f>SUM([1]fst!AE18+[1]sites!AE18)</f>
        <v>1508103</v>
      </c>
      <c r="AF18" s="22">
        <f>SUM([1]fst!AF18+[1]sites!AF18)</f>
        <v>1556543</v>
      </c>
      <c r="AG18" s="22">
        <f>SUM([1]fst!AG18+[1]sites!AG18)</f>
        <v>1476068</v>
      </c>
      <c r="AH18" s="22">
        <f>SUM([1]fst!AH18+[1]sites!AH18)</f>
        <v>1407154</v>
      </c>
      <c r="AI18" s="22">
        <f>SUM([1]fst!AI18+[1]sites!AI18)</f>
        <v>1498477</v>
      </c>
      <c r="AJ18" s="22">
        <f>SUM([1]fst!AJ18+[1]sites!AJ18)</f>
        <v>1220385</v>
      </c>
    </row>
    <row r="19" spans="1:36">
      <c r="A19" s="80" t="s">
        <v>1058</v>
      </c>
      <c r="B19" s="33">
        <f>SUM([1]fst!B19+[1]sites!B19)</f>
        <v>0.12307</v>
      </c>
      <c r="C19" s="33">
        <f>SUM([1]fst!C19+[1]sites!C19)</f>
        <v>8.7641999999999998E-2</v>
      </c>
      <c r="D19" s="33">
        <f>SUM([1]fst!D19+[1]sites!D19)</f>
        <v>7.0147000000000001E-2</v>
      </c>
      <c r="E19" s="33">
        <f>SUM([1]fst!E19+[1]sites!E19)</f>
        <v>0.115923</v>
      </c>
      <c r="F19" s="33">
        <f>SUM([1]fst!F19+[1]sites!F19)</f>
        <v>8.6264999999999994E-2</v>
      </c>
      <c r="G19" s="33">
        <f>SUM([1]fst!G19+[1]sites!G19)</f>
        <v>0.155754</v>
      </c>
      <c r="H19" s="33">
        <f>SUM([1]fst!H19+[1]sites!H19)</f>
        <v>9.9854999999999999E-2</v>
      </c>
      <c r="I19" s="33">
        <f>SUM([1]fst!I19+[1]sites!I19)</f>
        <v>6.8179000000000003E-2</v>
      </c>
      <c r="J19" s="33">
        <f>SUM([1]fst!J19+[1]sites!J19)</f>
        <v>0.139957</v>
      </c>
      <c r="K19" s="33">
        <f>SUM([1]fst!K19+[1]sites!K19)</f>
        <v>6.6822000000000006E-2</v>
      </c>
      <c r="L19" s="33">
        <f>SUM([1]fst!L19+[1]sites!L19)</f>
        <v>0.116299</v>
      </c>
      <c r="M19" s="33">
        <f>SUM([1]fst!M19+[1]sites!M19)</f>
        <v>7.9717999999999997E-2</v>
      </c>
      <c r="N19" s="33">
        <f>SUM([1]fst!N19+[1]sites!N19)</f>
        <v>5.3138999999999999E-2</v>
      </c>
      <c r="O19" s="33">
        <f>SUM([1]fst!O19+[1]sites!O19)</f>
        <v>8.4931000000000006E-2</v>
      </c>
      <c r="P19" s="33">
        <f>SUM([1]fst!P19+[1]sites!P19)</f>
        <v>0.11946900000000001</v>
      </c>
      <c r="Q19" s="33">
        <f>SUM([1]fst!Q19+[1]sites!Q19)</f>
        <v>0.12808900000000001</v>
      </c>
      <c r="R19" s="33">
        <f>SUM([1]fst!R19+[1]sites!R19)</f>
        <v>0.114386</v>
      </c>
      <c r="S19" s="80" t="s">
        <v>458</v>
      </c>
      <c r="T19" s="22">
        <f>SUM([1]fst!T19+[1]sites!T19)</f>
        <v>2588176</v>
      </c>
      <c r="U19" s="22">
        <f>SUM([1]fst!U19+[1]sites!U19)</f>
        <v>2062476</v>
      </c>
      <c r="V19" s="22">
        <f>SUM([1]fst!V19+[1]sites!V19)</f>
        <v>1747818</v>
      </c>
      <c r="W19" s="22">
        <f>SUM([1]fst!W19+[1]sites!W19)</f>
        <v>1703910</v>
      </c>
      <c r="X19" s="22">
        <f>SUM([1]fst!X19+[1]sites!X19)</f>
        <v>1516897</v>
      </c>
      <c r="Y19" s="22">
        <f>SUM([1]fst!Y19+[1]sites!Y19)</f>
        <v>1892191</v>
      </c>
      <c r="Z19" s="22">
        <f>SUM([1]fst!Z19+[1]sites!Z19)</f>
        <v>2554077</v>
      </c>
      <c r="AA19" s="22">
        <f>SUM([1]fst!AA19+[1]sites!AA19)</f>
        <v>1418968</v>
      </c>
      <c r="AB19" s="22">
        <f>SUM([1]fst!AB19+[1]sites!AB19)</f>
        <v>1924007</v>
      </c>
      <c r="AC19" s="22">
        <f>SUM([1]fst!AC19+[1]sites!AC19)</f>
        <v>1831000</v>
      </c>
      <c r="AD19" s="22">
        <f>SUM([1]fst!AD19+[1]sites!AD19)</f>
        <v>1866961</v>
      </c>
      <c r="AE19" s="22">
        <f>SUM([1]fst!AE19+[1]sites!AE19)</f>
        <v>1661854</v>
      </c>
      <c r="AF19" s="22">
        <f>SUM([1]fst!AF19+[1]sites!AF19)</f>
        <v>2675404</v>
      </c>
      <c r="AG19" s="22">
        <f>SUM([1]fst!AG19+[1]sites!AG19)</f>
        <v>2634508</v>
      </c>
      <c r="AH19" s="22">
        <f>SUM([1]fst!AH19+[1]sites!AH19)</f>
        <v>1709773</v>
      </c>
      <c r="AI19" s="22">
        <f>SUM([1]fst!AI19+[1]sites!AI19)</f>
        <v>2469114</v>
      </c>
      <c r="AJ19" s="22">
        <f>SUM([1]fst!AJ19+[1]sites!AJ19)</f>
        <v>1862738</v>
      </c>
    </row>
    <row r="20" spans="1:36">
      <c r="A20" s="80" t="s">
        <v>1349</v>
      </c>
      <c r="B20" s="33">
        <f>SUM([1]fst!B20+[1]sites!B20)</f>
        <v>0.109594</v>
      </c>
      <c r="C20" s="33">
        <f>SUM([1]fst!C20+[1]sites!C20)</f>
        <v>0.14720800000000001</v>
      </c>
      <c r="D20" s="33">
        <f>SUM([1]fst!D20+[1]sites!D20)</f>
        <v>0.14081399999999999</v>
      </c>
      <c r="E20" s="33">
        <f>SUM([1]fst!E20+[1]sites!E20)</f>
        <v>0.120334</v>
      </c>
      <c r="F20" s="33">
        <f>SUM([1]fst!F20+[1]sites!F20)</f>
        <v>0.17281299999999999</v>
      </c>
      <c r="G20" s="33">
        <f>SUM([1]fst!G20+[1]sites!G20)</f>
        <v>0.154913</v>
      </c>
      <c r="H20" s="33">
        <f>SUM([1]fst!H20+[1]sites!H20)</f>
        <v>0.162939</v>
      </c>
      <c r="I20" s="33">
        <f>SUM([1]fst!I20+[1]sites!I20)</f>
        <v>0.12687799999999999</v>
      </c>
      <c r="J20" s="33">
        <f>SUM([1]fst!J20+[1]sites!J20)</f>
        <v>0.204739</v>
      </c>
      <c r="K20" s="33">
        <f>SUM([1]fst!K20+[1]sites!K20)</f>
        <v>0.165517</v>
      </c>
      <c r="L20" s="33">
        <f>SUM([1]fst!L20+[1]sites!L20)</f>
        <v>0.14952099999999999</v>
      </c>
      <c r="M20" s="33">
        <f>SUM([1]fst!M20+[1]sites!M20)</f>
        <v>0.13187599999999999</v>
      </c>
      <c r="N20" s="33">
        <f>SUM([1]fst!N20+[1]sites!N20)</f>
        <v>0.16690199999999999</v>
      </c>
      <c r="O20" s="33">
        <f>SUM([1]fst!O20+[1]sites!O20)</f>
        <v>0.16542299999999999</v>
      </c>
      <c r="P20" s="33">
        <f>SUM([1]fst!P20+[1]sites!P20)</f>
        <v>0.179952</v>
      </c>
      <c r="Q20" s="33">
        <f>SUM([1]fst!Q20+[1]sites!Q20)</f>
        <v>0.184305</v>
      </c>
      <c r="R20" s="33">
        <f>SUM([1]fst!R20+[1]sites!R20)</f>
        <v>0.18065800000000001</v>
      </c>
      <c r="S20" s="33">
        <f>SUM([1]fst!S20+[1]sites!S20)</f>
        <v>0.185667</v>
      </c>
      <c r="T20" s="80" t="s">
        <v>458</v>
      </c>
      <c r="U20" s="22">
        <f>SUM([1]fst!U20+[1]sites!U20)</f>
        <v>1953696</v>
      </c>
      <c r="V20" s="22">
        <f>SUM([1]fst!V20+[1]sites!V20)</f>
        <v>1568318</v>
      </c>
      <c r="W20" s="22">
        <f>SUM([1]fst!W20+[1]sites!W20)</f>
        <v>1515101</v>
      </c>
      <c r="X20" s="22">
        <f>SUM([1]fst!X20+[1]sites!X20)</f>
        <v>1351349</v>
      </c>
      <c r="Y20" s="22">
        <f>SUM([1]fst!Y20+[1]sites!Y20)</f>
        <v>1772904</v>
      </c>
      <c r="Z20" s="22">
        <f>SUM([1]fst!Z20+[1]sites!Z20)</f>
        <v>3156477</v>
      </c>
      <c r="AA20" s="22">
        <f>SUM([1]fst!AA20+[1]sites!AA20)</f>
        <v>1259438</v>
      </c>
      <c r="AB20" s="22">
        <f>SUM([1]fst!AB20+[1]sites!AB20)</f>
        <v>1839154</v>
      </c>
      <c r="AC20" s="22">
        <f>SUM([1]fst!AC20+[1]sites!AC20)</f>
        <v>1973964</v>
      </c>
      <c r="AD20" s="22">
        <f>SUM([1]fst!AD20+[1]sites!AD20)</f>
        <v>1730128</v>
      </c>
      <c r="AE20" s="22">
        <f>SUM([1]fst!AE20+[1]sites!AE20)</f>
        <v>1497409</v>
      </c>
      <c r="AF20" s="22">
        <f>SUM([1]fst!AF20+[1]sites!AF20)</f>
        <v>2834681</v>
      </c>
      <c r="AG20" s="22">
        <f>SUM([1]fst!AG20+[1]sites!AG20)</f>
        <v>3230723</v>
      </c>
      <c r="AH20" s="22">
        <f>SUM([1]fst!AH20+[1]sites!AH20)</f>
        <v>1530977</v>
      </c>
      <c r="AI20" s="22">
        <f>SUM([1]fst!AI20+[1]sites!AI20)</f>
        <v>2582632</v>
      </c>
      <c r="AJ20" s="22">
        <f>SUM([1]fst!AJ20+[1]sites!AJ20)</f>
        <v>1908534</v>
      </c>
    </row>
    <row r="21" spans="1:36">
      <c r="A21" s="80" t="s">
        <v>313</v>
      </c>
      <c r="B21" s="33">
        <f>SUM([1]fst!B21+[1]sites!B21)</f>
        <v>7.7841999999999995E-2</v>
      </c>
      <c r="C21" s="33">
        <f>SUM([1]fst!C21+[1]sites!C21)</f>
        <v>5.7306999999999997E-2</v>
      </c>
      <c r="D21" s="33">
        <f>SUM([1]fst!D21+[1]sites!D21)</f>
        <v>3.8177000000000003E-2</v>
      </c>
      <c r="E21" s="33">
        <f>SUM([1]fst!E21+[1]sites!E21)</f>
        <v>8.8819999999999996E-2</v>
      </c>
      <c r="F21" s="33">
        <f>SUM([1]fst!F21+[1]sites!F21)</f>
        <v>5.9512000000000002E-2</v>
      </c>
      <c r="G21" s="33">
        <f>SUM([1]fst!G21+[1]sites!G21)</f>
        <v>9.9233000000000002E-2</v>
      </c>
      <c r="H21" s="33">
        <f>SUM([1]fst!H21+[1]sites!H21)</f>
        <v>6.5532000000000007E-2</v>
      </c>
      <c r="I21" s="33">
        <f>SUM([1]fst!I21+[1]sites!I21)</f>
        <v>4.0386999999999999E-2</v>
      </c>
      <c r="J21" s="33">
        <f>SUM([1]fst!J21+[1]sites!J21)</f>
        <v>0.112139</v>
      </c>
      <c r="K21" s="33">
        <f>SUM([1]fst!K21+[1]sites!K21)</f>
        <v>5.2895999999999999E-2</v>
      </c>
      <c r="L21" s="33">
        <f>SUM([1]fst!L21+[1]sites!L21)</f>
        <v>8.4944000000000006E-2</v>
      </c>
      <c r="M21" s="33">
        <f>SUM([1]fst!M21+[1]sites!M21)</f>
        <v>4.7260000000000003E-2</v>
      </c>
      <c r="N21" s="33">
        <f>SUM([1]fst!N21+[1]sites!N21)</f>
        <v>5.8311000000000002E-2</v>
      </c>
      <c r="O21" s="33">
        <f>SUM([1]fst!O21+[1]sites!O21)</f>
        <v>5.4719999999999998E-2</v>
      </c>
      <c r="P21" s="33">
        <f>SUM([1]fst!P21+[1]sites!P21)</f>
        <v>7.4300000000000005E-2</v>
      </c>
      <c r="Q21" s="33">
        <f>SUM([1]fst!Q21+[1]sites!Q21)</f>
        <v>9.5250000000000001E-2</v>
      </c>
      <c r="R21" s="33">
        <f>SUM([1]fst!R21+[1]sites!R21)</f>
        <v>8.48E-2</v>
      </c>
      <c r="S21" s="33">
        <f>SUM([1]fst!S21+[1]sites!S21)</f>
        <v>7.8921000000000005E-2</v>
      </c>
      <c r="T21" s="33">
        <f>SUM([1]fst!T21+[1]sites!T21)</f>
        <v>0.15017</v>
      </c>
      <c r="U21" s="80" t="s">
        <v>458</v>
      </c>
      <c r="V21" s="22">
        <f>SUM([1]fst!V21+[1]sites!V21)</f>
        <v>1554193</v>
      </c>
      <c r="W21" s="22">
        <f>SUM([1]fst!W21+[1]sites!W21)</f>
        <v>1463084</v>
      </c>
      <c r="X21" s="22">
        <f>SUM([1]fst!X21+[1]sites!X21)</f>
        <v>1333500</v>
      </c>
      <c r="Y21" s="22">
        <f>SUM([1]fst!Y21+[1]sites!Y21)</f>
        <v>1647490</v>
      </c>
      <c r="Z21" s="22">
        <f>SUM([1]fst!Z21+[1]sites!Z21)</f>
        <v>1913750</v>
      </c>
      <c r="AA21" s="22">
        <f>SUM([1]fst!AA21+[1]sites!AA21)</f>
        <v>1381863</v>
      </c>
      <c r="AB21" s="22">
        <f>SUM([1]fst!AB21+[1]sites!AB21)</f>
        <v>1731758</v>
      </c>
      <c r="AC21" s="22">
        <f>SUM([1]fst!AC21+[1]sites!AC21)</f>
        <v>1462814</v>
      </c>
      <c r="AD21" s="22">
        <f>SUM([1]fst!AD21+[1]sites!AD21)</f>
        <v>1630529</v>
      </c>
      <c r="AE21" s="22">
        <f>SUM([1]fst!AE21+[1]sites!AE21)</f>
        <v>1451171</v>
      </c>
      <c r="AF21" s="22">
        <f>SUM([1]fst!AF21+[1]sites!AF21)</f>
        <v>2067222</v>
      </c>
      <c r="AG21" s="22">
        <f>SUM([1]fst!AG21+[1]sites!AG21)</f>
        <v>1998584</v>
      </c>
      <c r="AH21" s="22">
        <f>SUM([1]fst!AH21+[1]sites!AH21)</f>
        <v>1448118</v>
      </c>
      <c r="AI21" s="22">
        <f>SUM([1]fst!AI21+[1]sites!AI21)</f>
        <v>1938606</v>
      </c>
      <c r="AJ21" s="22">
        <f>SUM([1]fst!AJ21+[1]sites!AJ21)</f>
        <v>1521932</v>
      </c>
    </row>
    <row r="22" spans="1:36">
      <c r="A22" s="80" t="s">
        <v>1350</v>
      </c>
      <c r="B22" s="33">
        <f>SUM([1]fst!B22+[1]sites!B22)</f>
        <v>9.1909000000000005E-2</v>
      </c>
      <c r="C22" s="33">
        <f>SUM([1]fst!C22+[1]sites!C22)</f>
        <v>5.9360000000000003E-2</v>
      </c>
      <c r="D22" s="33">
        <f>SUM([1]fst!D22+[1]sites!D22)</f>
        <v>4.7230000000000001E-2</v>
      </c>
      <c r="E22" s="33">
        <f>SUM([1]fst!E22+[1]sites!E22)</f>
        <v>9.1602000000000003E-2</v>
      </c>
      <c r="F22" s="33">
        <f>SUM([1]fst!F22+[1]sites!F22)</f>
        <v>5.8278999999999997E-2</v>
      </c>
      <c r="G22" s="33">
        <f>SUM([1]fst!G22+[1]sites!G22)</f>
        <v>0.116394</v>
      </c>
      <c r="H22" s="33">
        <f>SUM([1]fst!H22+[1]sites!H22)</f>
        <v>6.3450999999999994E-2</v>
      </c>
      <c r="I22" s="33">
        <f>SUM([1]fst!I22+[1]sites!I22)</f>
        <v>4.3249000000000003E-2</v>
      </c>
      <c r="J22" s="33">
        <f>SUM([1]fst!J22+[1]sites!J22)</f>
        <v>0.102462</v>
      </c>
      <c r="K22" s="33">
        <f>SUM([1]fst!K22+[1]sites!K22)</f>
        <v>3.9605000000000001E-2</v>
      </c>
      <c r="L22" s="33">
        <f>SUM([1]fst!L22+[1]sites!L22)</f>
        <v>8.3376000000000006E-2</v>
      </c>
      <c r="M22" s="33">
        <f>SUM([1]fst!M22+[1]sites!M22)</f>
        <v>5.3323000000000002E-2</v>
      </c>
      <c r="N22" s="33">
        <f>SUM([1]fst!N22+[1]sites!N22)</f>
        <v>4.4568000000000003E-2</v>
      </c>
      <c r="O22" s="33">
        <f>SUM([1]fst!O22+[1]sites!O22)</f>
        <v>4.8875000000000002E-2</v>
      </c>
      <c r="P22" s="33">
        <f>SUM([1]fst!P22+[1]sites!P22)</f>
        <v>7.7535999999999994E-2</v>
      </c>
      <c r="Q22" s="33">
        <f>SUM([1]fst!Q22+[1]sites!Q22)</f>
        <v>9.2380000000000004E-2</v>
      </c>
      <c r="R22" s="33">
        <f>SUM([1]fst!R22+[1]sites!R22)</f>
        <v>7.6203000000000007E-2</v>
      </c>
      <c r="S22" s="33">
        <f>SUM([1]fst!S22+[1]sites!S22)</f>
        <v>6.2758999999999995E-2</v>
      </c>
      <c r="T22" s="33">
        <f>SUM([1]fst!T22+[1]sites!T22)</f>
        <v>0.161546</v>
      </c>
      <c r="U22" s="33">
        <f>SUM([1]fst!U22+[1]sites!U22)</f>
        <v>4.6151999999999999E-2</v>
      </c>
      <c r="V22" s="80" t="s">
        <v>458</v>
      </c>
      <c r="W22" s="22">
        <f>SUM([1]fst!W22+[1]sites!W22)</f>
        <v>1476709</v>
      </c>
      <c r="X22" s="22">
        <f>SUM([1]fst!X22+[1]sites!X22)</f>
        <v>1364328</v>
      </c>
      <c r="Y22" s="22">
        <f>SUM([1]fst!Y22+[1]sites!Y22)</f>
        <v>1453127</v>
      </c>
      <c r="Z22" s="22">
        <f>SUM([1]fst!Z22+[1]sites!Z22)</f>
        <v>1526262</v>
      </c>
      <c r="AA22" s="22">
        <f>SUM([1]fst!AA22+[1]sites!AA22)</f>
        <v>1282602</v>
      </c>
      <c r="AB22" s="22">
        <f>SUM([1]fst!AB22+[1]sites!AB22)</f>
        <v>1490907</v>
      </c>
      <c r="AC22" s="22">
        <f>SUM([1]fst!AC22+[1]sites!AC22)</f>
        <v>1124211</v>
      </c>
      <c r="AD22" s="22">
        <f>SUM([1]fst!AD22+[1]sites!AD22)</f>
        <v>1501357</v>
      </c>
      <c r="AE22" s="22">
        <f>SUM([1]fst!AE22+[1]sites!AE22)</f>
        <v>1447908</v>
      </c>
      <c r="AF22" s="22">
        <f>SUM([1]fst!AF22+[1]sites!AF22)</f>
        <v>1706147</v>
      </c>
      <c r="AG22" s="22">
        <f>SUM([1]fst!AG22+[1]sites!AG22)</f>
        <v>1616194</v>
      </c>
      <c r="AH22" s="22">
        <f>SUM([1]fst!AH22+[1]sites!AH22)</f>
        <v>1459632</v>
      </c>
      <c r="AI22" s="22">
        <f>SUM([1]fst!AI22+[1]sites!AI22)</f>
        <v>1625749</v>
      </c>
      <c r="AJ22" s="22">
        <f>SUM([1]fst!AJ22+[1]sites!AJ22)</f>
        <v>1337694</v>
      </c>
    </row>
    <row r="23" spans="1:36">
      <c r="A23" s="80" t="s">
        <v>1057</v>
      </c>
      <c r="B23" s="33">
        <f>SUM([1]fst!B23+[1]sites!B23)</f>
        <v>0.10571</v>
      </c>
      <c r="C23" s="33">
        <f>SUM([1]fst!C23+[1]sites!C23)</f>
        <v>7.7625E-2</v>
      </c>
      <c r="D23" s="33">
        <f>SUM([1]fst!D23+[1]sites!D23)</f>
        <v>6.2358999999999998E-2</v>
      </c>
      <c r="E23" s="33">
        <f>SUM([1]fst!E23+[1]sites!E23)</f>
        <v>0.105072</v>
      </c>
      <c r="F23" s="33">
        <f>SUM([1]fst!F23+[1]sites!F23)</f>
        <v>8.2143999999999995E-2</v>
      </c>
      <c r="G23" s="33">
        <f>SUM([1]fst!G23+[1]sites!G23)</f>
        <v>0.12912199999999999</v>
      </c>
      <c r="H23" s="33">
        <f>SUM([1]fst!H23+[1]sites!H23)</f>
        <v>8.4250000000000005E-2</v>
      </c>
      <c r="I23" s="33">
        <f>SUM([1]fst!I23+[1]sites!I23)</f>
        <v>5.6340000000000001E-2</v>
      </c>
      <c r="J23" s="33">
        <f>SUM([1]fst!J23+[1]sites!J23)</f>
        <v>0.132739</v>
      </c>
      <c r="K23" s="33">
        <f>SUM([1]fst!K23+[1]sites!K23)</f>
        <v>6.8496000000000001E-2</v>
      </c>
      <c r="L23" s="33">
        <f>SUM([1]fst!L23+[1]sites!L23)</f>
        <v>0.105145</v>
      </c>
      <c r="M23" s="33">
        <f>SUM([1]fst!M23+[1]sites!M23)</f>
        <v>6.5531000000000006E-2</v>
      </c>
      <c r="N23" s="33">
        <f>SUM([1]fst!N23+[1]sites!N23)</f>
        <v>6.2531000000000003E-2</v>
      </c>
      <c r="O23" s="33">
        <f>SUM([1]fst!O23+[1]sites!O23)</f>
        <v>7.3383000000000004E-2</v>
      </c>
      <c r="P23" s="33">
        <f>SUM([1]fst!P23+[1]sites!P23)</f>
        <v>9.9638000000000004E-2</v>
      </c>
      <c r="Q23" s="33">
        <f>SUM([1]fst!Q23+[1]sites!Q23)</f>
        <v>0.115588</v>
      </c>
      <c r="R23" s="33">
        <f>SUM([1]fst!R23+[1]sites!R23)</f>
        <v>0.106463</v>
      </c>
      <c r="S23" s="33">
        <f>SUM([1]fst!S23+[1]sites!S23)</f>
        <v>8.5152000000000005E-2</v>
      </c>
      <c r="T23" s="33">
        <f>SUM([1]fst!T23+[1]sites!T23)</f>
        <v>0.171207</v>
      </c>
      <c r="U23" s="33">
        <f>SUM([1]fst!U23+[1]sites!U23)</f>
        <v>6.7923999999999998E-2</v>
      </c>
      <c r="V23" s="33">
        <f>SUM([1]fst!V23+[1]sites!V23)</f>
        <v>6.1821000000000001E-2</v>
      </c>
      <c r="W23" s="80" t="s">
        <v>458</v>
      </c>
      <c r="X23" s="22">
        <f>SUM([1]fst!X23+[1]sites!X23)</f>
        <v>1348689</v>
      </c>
      <c r="Y23" s="22">
        <f>SUM([1]fst!Y23+[1]sites!Y23)</f>
        <v>1407601</v>
      </c>
      <c r="Z23" s="22">
        <f>SUM([1]fst!Z23+[1]sites!Z23)</f>
        <v>1474261</v>
      </c>
      <c r="AA23" s="22">
        <f>SUM([1]fst!AA23+[1]sites!AA23)</f>
        <v>1188207</v>
      </c>
      <c r="AB23" s="22">
        <f>SUM([1]fst!AB23+[1]sites!AB23)</f>
        <v>1406172</v>
      </c>
      <c r="AC23" s="22">
        <f>SUM([1]fst!AC23+[1]sites!AC23)</f>
        <v>1042553</v>
      </c>
      <c r="AD23" s="22">
        <f>SUM([1]fst!AD23+[1]sites!AD23)</f>
        <v>1444387</v>
      </c>
      <c r="AE23" s="22">
        <f>SUM([1]fst!AE23+[1]sites!AE23)</f>
        <v>1426569</v>
      </c>
      <c r="AF23" s="22">
        <f>SUM([1]fst!AF23+[1]sites!AF23)</f>
        <v>1657090</v>
      </c>
      <c r="AG23" s="22">
        <f>SUM([1]fst!AG23+[1]sites!AG23)</f>
        <v>1565728</v>
      </c>
      <c r="AH23" s="22">
        <f>SUM([1]fst!AH23+[1]sites!AH23)</f>
        <v>1471687</v>
      </c>
      <c r="AI23" s="22">
        <f>SUM([1]fst!AI23+[1]sites!AI23)</f>
        <v>1581642</v>
      </c>
      <c r="AJ23" s="22">
        <f>SUM([1]fst!AJ23+[1]sites!AJ23)</f>
        <v>1278740</v>
      </c>
    </row>
    <row r="24" spans="1:36">
      <c r="A24" s="80" t="s">
        <v>1351</v>
      </c>
      <c r="B24" s="33">
        <f>SUM([1]fst!B24+[1]sites!B24)</f>
        <v>0.118364</v>
      </c>
      <c r="C24" s="33">
        <f>SUM([1]fst!C24+[1]sites!C24)</f>
        <v>9.3338000000000004E-2</v>
      </c>
      <c r="D24" s="33">
        <f>SUM([1]fst!D24+[1]sites!D24)</f>
        <v>8.8549000000000003E-2</v>
      </c>
      <c r="E24" s="33">
        <f>SUM([1]fst!E24+[1]sites!E24)</f>
        <v>0.121937</v>
      </c>
      <c r="F24" s="33">
        <f>SUM([1]fst!F24+[1]sites!F24)</f>
        <v>0.107503</v>
      </c>
      <c r="G24" s="33">
        <f>SUM([1]fst!G24+[1]sites!G24)</f>
        <v>0.147677</v>
      </c>
      <c r="H24" s="33">
        <f>SUM([1]fst!H24+[1]sites!H24)</f>
        <v>9.7836000000000006E-2</v>
      </c>
      <c r="I24" s="33">
        <f>SUM([1]fst!I24+[1]sites!I24)</f>
        <v>7.5426999999999994E-2</v>
      </c>
      <c r="J24" s="33">
        <f>SUM([1]fst!J24+[1]sites!J24)</f>
        <v>0.14297499999999999</v>
      </c>
      <c r="K24" s="33">
        <f>SUM([1]fst!K24+[1]sites!K24)</f>
        <v>9.0038000000000007E-2</v>
      </c>
      <c r="L24" s="33">
        <f>SUM([1]fst!L24+[1]sites!L24)</f>
        <v>0.11547200000000001</v>
      </c>
      <c r="M24" s="33">
        <f>SUM([1]fst!M24+[1]sites!M24)</f>
        <v>7.8751000000000002E-2</v>
      </c>
      <c r="N24" s="33">
        <f>SUM([1]fst!N24+[1]sites!N24)</f>
        <v>0.10731599999999999</v>
      </c>
      <c r="O24" s="33">
        <f>SUM([1]fst!O24+[1]sites!O24)</f>
        <v>5.2170000000000001E-2</v>
      </c>
      <c r="P24" s="33">
        <f>SUM([1]fst!P24+[1]sites!P24)</f>
        <v>6.1678999999999998E-2</v>
      </c>
      <c r="Q24" s="33">
        <f>SUM([1]fst!Q24+[1]sites!Q24)</f>
        <v>0.12249500000000001</v>
      </c>
      <c r="R24" s="33">
        <f>SUM([1]fst!R24+[1]sites!R24)</f>
        <v>0.12030399999999999</v>
      </c>
      <c r="S24" s="33">
        <f>SUM([1]fst!S24+[1]sites!S24)</f>
        <v>0.12757299999999999</v>
      </c>
      <c r="T24" s="33">
        <f>SUM([1]fst!T24+[1]sites!T24)</f>
        <v>0.192389</v>
      </c>
      <c r="U24" s="33">
        <f>SUM([1]fst!U24+[1]sites!U24)</f>
        <v>8.5722000000000007E-2</v>
      </c>
      <c r="V24" s="33">
        <f>SUM([1]fst!V24+[1]sites!V24)</f>
        <v>8.3997000000000002E-2</v>
      </c>
      <c r="W24" s="33">
        <f>SUM([1]fst!W24+[1]sites!W24)</f>
        <v>0.107278</v>
      </c>
      <c r="X24" s="80" t="s">
        <v>458</v>
      </c>
      <c r="Y24" s="22">
        <f>SUM([1]fst!Y24+[1]sites!Y24)</f>
        <v>1371779</v>
      </c>
      <c r="Z24" s="22">
        <f>SUM([1]fst!Z24+[1]sites!Z24)</f>
        <v>1323219</v>
      </c>
      <c r="AA24" s="22">
        <f>SUM([1]fst!AA24+[1]sites!AA24)</f>
        <v>1125532</v>
      </c>
      <c r="AB24" s="22">
        <f>SUM([1]fst!AB24+[1]sites!AB24)</f>
        <v>1264181</v>
      </c>
      <c r="AC24" s="22">
        <f>SUM([1]fst!AC24+[1]sites!AC24)</f>
        <v>907963</v>
      </c>
      <c r="AD24" s="22">
        <f>SUM([1]fst!AD24+[1]sites!AD24)</f>
        <v>1432384</v>
      </c>
      <c r="AE24" s="22">
        <f>SUM([1]fst!AE24+[1]sites!AE24)</f>
        <v>1470843</v>
      </c>
      <c r="AF24" s="22">
        <f>SUM([1]fst!AF24+[1]sites!AF24)</f>
        <v>1480168</v>
      </c>
      <c r="AG24" s="22">
        <f>SUM([1]fst!AG24+[1]sites!AG24)</f>
        <v>1398327</v>
      </c>
      <c r="AH24" s="22">
        <f>SUM([1]fst!AH24+[1]sites!AH24)</f>
        <v>1363256</v>
      </c>
      <c r="AI24" s="22">
        <f>SUM([1]fst!AI24+[1]sites!AI24)</f>
        <v>1425666</v>
      </c>
      <c r="AJ24" s="22">
        <f>SUM([1]fst!AJ24+[1]sites!AJ24)</f>
        <v>1157784</v>
      </c>
    </row>
    <row r="25" spans="1:36">
      <c r="A25" s="80" t="s">
        <v>364</v>
      </c>
      <c r="B25" s="33">
        <f>SUM([1]fst!B25+[1]sites!B25)</f>
        <v>0.106668</v>
      </c>
      <c r="C25" s="33">
        <f>SUM([1]fst!C25+[1]sites!C25)</f>
        <v>8.4945000000000007E-2</v>
      </c>
      <c r="D25" s="33">
        <f>SUM([1]fst!D25+[1]sites!D25)</f>
        <v>8.1419000000000005E-2</v>
      </c>
      <c r="E25" s="33">
        <f>SUM([1]fst!E25+[1]sites!E25)</f>
        <v>0.115438</v>
      </c>
      <c r="F25" s="33">
        <f>SUM([1]fst!F25+[1]sites!F25)</f>
        <v>0.101841</v>
      </c>
      <c r="G25" s="33">
        <f>SUM([1]fst!G25+[1]sites!G25)</f>
        <v>0.13932800000000001</v>
      </c>
      <c r="H25" s="33">
        <f>SUM([1]fst!H25+[1]sites!H25)</f>
        <v>9.9113000000000007E-2</v>
      </c>
      <c r="I25" s="33">
        <f>SUM([1]fst!I25+[1]sites!I25)</f>
        <v>6.9014000000000006E-2</v>
      </c>
      <c r="J25" s="33">
        <f>SUM([1]fst!J25+[1]sites!J25)</f>
        <v>0.138955</v>
      </c>
      <c r="K25" s="33">
        <f>SUM([1]fst!K25+[1]sites!K25)</f>
        <v>8.6118E-2</v>
      </c>
      <c r="L25" s="33">
        <f>SUM([1]fst!L25+[1]sites!L25)</f>
        <v>0.10809000000000001</v>
      </c>
      <c r="M25" s="33">
        <f>SUM([1]fst!M25+[1]sites!M25)</f>
        <v>7.3077000000000003E-2</v>
      </c>
      <c r="N25" s="33">
        <f>SUM([1]fst!N25+[1]sites!N25)</f>
        <v>0.10219200000000001</v>
      </c>
      <c r="O25" s="33">
        <f>SUM([1]fst!O25+[1]sites!O25)</f>
        <v>6.8002999999999994E-2</v>
      </c>
      <c r="P25" s="33">
        <f>SUM([1]fst!P25+[1]sites!P25)</f>
        <v>8.3788000000000001E-2</v>
      </c>
      <c r="Q25" s="33">
        <f>SUM([1]fst!Q25+[1]sites!Q25)</f>
        <v>0.11507199999999999</v>
      </c>
      <c r="R25" s="33">
        <f>SUM([1]fst!R25+[1]sites!R25)</f>
        <v>0.114745</v>
      </c>
      <c r="S25" s="33">
        <f>SUM([1]fst!S25+[1]sites!S25)</f>
        <v>0.124379</v>
      </c>
      <c r="T25" s="33">
        <f>SUM([1]fst!T25+[1]sites!T25)</f>
        <v>0.18138099999999999</v>
      </c>
      <c r="U25" s="33">
        <f>SUM([1]fst!U25+[1]sites!U25)</f>
        <v>7.9688999999999996E-2</v>
      </c>
      <c r="V25" s="33">
        <f>SUM([1]fst!V25+[1]sites!V25)</f>
        <v>8.1603999999999996E-2</v>
      </c>
      <c r="W25" s="33">
        <f>SUM([1]fst!W25+[1]sites!W25)</f>
        <v>0.10037600000000001</v>
      </c>
      <c r="X25" s="33">
        <f>SUM([1]fst!X25+[1]sites!X25)</f>
        <v>9.2037999999999995E-2</v>
      </c>
      <c r="Y25" s="80" t="s">
        <v>458</v>
      </c>
      <c r="Z25" s="22">
        <f>SUM([1]fst!Z25+[1]sites!Z25)</f>
        <v>1758115</v>
      </c>
      <c r="AA25" s="22">
        <f>SUM([1]fst!AA25+[1]sites!AA25)</f>
        <v>1265158</v>
      </c>
      <c r="AB25" s="22">
        <f>SUM([1]fst!AB25+[1]sites!AB25)</f>
        <v>1553564</v>
      </c>
      <c r="AC25" s="22">
        <f>SUM([1]fst!AC25+[1]sites!AC25)</f>
        <v>1273339</v>
      </c>
      <c r="AD25" s="22">
        <f>SUM([1]fst!AD25+[1]sites!AD25)</f>
        <v>1714716</v>
      </c>
      <c r="AE25" s="22">
        <f>SUM([1]fst!AE25+[1]sites!AE25)</f>
        <v>1500737</v>
      </c>
      <c r="AF25" s="22">
        <f>SUM([1]fst!AF25+[1]sites!AF25)</f>
        <v>1872594</v>
      </c>
      <c r="AG25" s="22">
        <f>SUM([1]fst!AG25+[1]sites!AG25)</f>
        <v>1811413</v>
      </c>
      <c r="AH25" s="22">
        <f>SUM([1]fst!AH25+[1]sites!AH25)</f>
        <v>1413302</v>
      </c>
      <c r="AI25" s="22">
        <f>SUM([1]fst!AI25+[1]sites!AI25)</f>
        <v>1793473</v>
      </c>
      <c r="AJ25" s="22">
        <f>SUM([1]fst!AJ25+[1]sites!AJ25)</f>
        <v>1390637</v>
      </c>
    </row>
    <row r="26" spans="1:36">
      <c r="A26" s="80" t="s">
        <v>856</v>
      </c>
      <c r="B26" s="33">
        <f>SUM([1]fst!B26+[1]sites!B26)</f>
        <v>5.9621E-2</v>
      </c>
      <c r="C26" s="33">
        <f>SUM([1]fst!C26+[1]sites!C26)</f>
        <v>7.3817999999999995E-2</v>
      </c>
      <c r="D26" s="33">
        <f>SUM([1]fst!D26+[1]sites!D26)</f>
        <v>7.0835999999999996E-2</v>
      </c>
      <c r="E26" s="33">
        <f>SUM([1]fst!E26+[1]sites!E26)</f>
        <v>9.2461000000000002E-2</v>
      </c>
      <c r="F26" s="33">
        <f>SUM([1]fst!F26+[1]sites!F26)</f>
        <v>0.10283</v>
      </c>
      <c r="G26" s="33">
        <f>SUM([1]fst!G26+[1]sites!G26)</f>
        <v>8.7761000000000006E-2</v>
      </c>
      <c r="H26" s="33">
        <f>SUM([1]fst!H26+[1]sites!H26)</f>
        <v>9.1329999999999995E-2</v>
      </c>
      <c r="I26" s="33">
        <f>SUM([1]fst!I26+[1]sites!I26)</f>
        <v>5.6029000000000002E-2</v>
      </c>
      <c r="J26" s="33">
        <f>SUM([1]fst!J26+[1]sites!J26)</f>
        <v>0.149586</v>
      </c>
      <c r="K26" s="33">
        <f>SUM([1]fst!K26+[1]sites!K26)</f>
        <v>0.10087599999999999</v>
      </c>
      <c r="L26" s="33">
        <f>SUM([1]fst!L26+[1]sites!L26)</f>
        <v>9.2960000000000001E-2</v>
      </c>
      <c r="M26" s="33">
        <f>SUM([1]fst!M26+[1]sites!M26)</f>
        <v>6.3954999999999998E-2</v>
      </c>
      <c r="N26" s="33">
        <f>SUM([1]fst!N26+[1]sites!N26)</f>
        <v>0.10052899999999999</v>
      </c>
      <c r="O26" s="33">
        <f>SUM([1]fst!O26+[1]sites!O26)</f>
        <v>9.4264000000000001E-2</v>
      </c>
      <c r="P26" s="33">
        <f>SUM([1]fst!P26+[1]sites!P26)</f>
        <v>0.111748</v>
      </c>
      <c r="Q26" s="33">
        <f>SUM([1]fst!Q26+[1]sites!Q26)</f>
        <v>0.124696</v>
      </c>
      <c r="R26" s="33">
        <f>SUM([1]fst!R26+[1]sites!R26)</f>
        <v>0.122324</v>
      </c>
      <c r="S26" s="33">
        <f>SUM([1]fst!S26+[1]sites!S26)</f>
        <v>0.122667</v>
      </c>
      <c r="T26" s="33">
        <f>SUM([1]fst!T26+[1]sites!T26)</f>
        <v>0.125806</v>
      </c>
      <c r="U26" s="33">
        <f>SUM([1]fst!U26+[1]sites!U26)</f>
        <v>7.8585000000000002E-2</v>
      </c>
      <c r="V26" s="33">
        <f>SUM([1]fst!V26+[1]sites!V26)</f>
        <v>9.5023999999999997E-2</v>
      </c>
      <c r="W26" s="33">
        <f>SUM([1]fst!W26+[1]sites!W26)</f>
        <v>0.10169300000000001</v>
      </c>
      <c r="X26" s="33">
        <f>SUM([1]fst!X26+[1]sites!X26)</f>
        <v>0.121781</v>
      </c>
      <c r="Y26" s="33">
        <f>SUM([1]fst!Y26+[1]sites!Y26)</f>
        <v>0.109734</v>
      </c>
      <c r="Z26" s="80" t="s">
        <v>458</v>
      </c>
      <c r="AA26" s="22">
        <f>SUM([1]fst!AA26+[1]sites!AA26)</f>
        <v>1223379</v>
      </c>
      <c r="AB26" s="22">
        <f>SUM([1]fst!AB26+[1]sites!AB26)</f>
        <v>1807222</v>
      </c>
      <c r="AC26" s="22">
        <f>SUM([1]fst!AC26+[1]sites!AC26)</f>
        <v>1960639</v>
      </c>
      <c r="AD26" s="22">
        <f>SUM([1]fst!AD26+[1]sites!AD26)</f>
        <v>1710876</v>
      </c>
      <c r="AE26" s="22">
        <f>SUM([1]fst!AE26+[1]sites!AE26)</f>
        <v>1467560</v>
      </c>
      <c r="AF26" s="22">
        <f>SUM([1]fst!AF26+[1]sites!AF26)</f>
        <v>2800327</v>
      </c>
      <c r="AG26" s="22">
        <f>SUM([1]fst!AG26+[1]sites!AG26)</f>
        <v>3123984</v>
      </c>
      <c r="AH26" s="22">
        <f>SUM([1]fst!AH26+[1]sites!AH26)</f>
        <v>1492102</v>
      </c>
      <c r="AI26" s="22">
        <f>SUM([1]fst!AI26+[1]sites!AI26)</f>
        <v>2565580</v>
      </c>
      <c r="AJ26" s="22">
        <f>SUM([1]fst!AJ26+[1]sites!AJ26)</f>
        <v>1881184</v>
      </c>
    </row>
    <row r="27" spans="1:36">
      <c r="A27" s="80" t="s">
        <v>1353</v>
      </c>
      <c r="B27" s="33">
        <f>SUM([1]fst!B27+[1]sites!B27)</f>
        <v>0.116355</v>
      </c>
      <c r="C27" s="33">
        <f>SUM([1]fst!C27+[1]sites!C27)</f>
        <v>9.9751999999999993E-2</v>
      </c>
      <c r="D27" s="33">
        <f>SUM([1]fst!D27+[1]sites!D27)</f>
        <v>9.1685000000000003E-2</v>
      </c>
      <c r="E27" s="33">
        <f>SUM([1]fst!E27+[1]sites!E27)</f>
        <v>0.12740099999999999</v>
      </c>
      <c r="F27" s="33">
        <f>SUM([1]fst!F27+[1]sites!F27)</f>
        <v>0.11164</v>
      </c>
      <c r="G27" s="33">
        <f>SUM([1]fst!G27+[1]sites!G27)</f>
        <v>0.14882000000000001</v>
      </c>
      <c r="H27" s="33">
        <f>SUM([1]fst!H27+[1]sites!H27)</f>
        <v>0.118739</v>
      </c>
      <c r="I27" s="33">
        <f>SUM([1]fst!I27+[1]sites!I27)</f>
        <v>8.0937999999999996E-2</v>
      </c>
      <c r="J27" s="33">
        <f>SUM([1]fst!J27+[1]sites!J27)</f>
        <v>0.15179799999999999</v>
      </c>
      <c r="K27" s="33">
        <f>SUM([1]fst!K27+[1]sites!K27)</f>
        <v>0.10253</v>
      </c>
      <c r="L27" s="33">
        <f>SUM([1]fst!L27+[1]sites!L27)</f>
        <v>0.122197</v>
      </c>
      <c r="M27" s="33">
        <f>SUM([1]fst!M27+[1]sites!M27)</f>
        <v>8.4198999999999996E-2</v>
      </c>
      <c r="N27" s="33">
        <f>SUM([1]fst!N27+[1]sites!N27)</f>
        <v>0.111273</v>
      </c>
      <c r="O27" s="33">
        <f>SUM([1]fst!O27+[1]sites!O27)</f>
        <v>9.4286999999999996E-2</v>
      </c>
      <c r="P27" s="33">
        <f>SUM([1]fst!P27+[1]sites!P27)</f>
        <v>0.111749</v>
      </c>
      <c r="Q27" s="33">
        <f>SUM([1]fst!Q27+[1]sites!Q27)</f>
        <v>0.12898899999999999</v>
      </c>
      <c r="R27" s="33">
        <f>SUM([1]fst!R27+[1]sites!R27)</f>
        <v>0.128192</v>
      </c>
      <c r="S27" s="33">
        <f>SUM([1]fst!S27+[1]sites!S27)</f>
        <v>0.134214</v>
      </c>
      <c r="T27" s="33">
        <f>SUM([1]fst!T27+[1]sites!T27)</f>
        <v>0.19043399999999999</v>
      </c>
      <c r="U27" s="33">
        <f>SUM([1]fst!U27+[1]sites!U27)</f>
        <v>9.1902999999999999E-2</v>
      </c>
      <c r="V27" s="33">
        <f>SUM([1]fst!V27+[1]sites!V27)</f>
        <v>9.8990999999999996E-2</v>
      </c>
      <c r="W27" s="33">
        <f>SUM([1]fst!W27+[1]sites!W27)</f>
        <v>0.104146</v>
      </c>
      <c r="X27" s="33">
        <f>SUM([1]fst!X27+[1]sites!X27)</f>
        <v>0.122089</v>
      </c>
      <c r="Y27" s="33">
        <f>SUM([1]fst!Y27+[1]sites!Y27)</f>
        <v>0.115296</v>
      </c>
      <c r="Z27" s="33">
        <f>SUM([1]fst!Z27+[1]sites!Z27)</f>
        <v>0.120711</v>
      </c>
      <c r="AA27" s="80" t="s">
        <v>458</v>
      </c>
      <c r="AB27" s="22">
        <f>SUM([1]fst!AB27+[1]sites!AB27)</f>
        <v>1277018</v>
      </c>
      <c r="AC27" s="22">
        <f>SUM([1]fst!AC27+[1]sites!AC27)</f>
        <v>867789</v>
      </c>
      <c r="AD27" s="22">
        <f>SUM([1]fst!AD27+[1]sites!AD27)</f>
        <v>1282427</v>
      </c>
      <c r="AE27" s="22">
        <f>SUM([1]fst!AE27+[1]sites!AE27)</f>
        <v>1200961</v>
      </c>
      <c r="AF27" s="22">
        <f>SUM([1]fst!AF27+[1]sites!AF27)</f>
        <v>1388263</v>
      </c>
      <c r="AG27" s="22">
        <f>SUM([1]fst!AG27+[1]sites!AG27)</f>
        <v>1304915</v>
      </c>
      <c r="AH27" s="22">
        <f>SUM([1]fst!AH27+[1]sites!AH27)</f>
        <v>1166738</v>
      </c>
      <c r="AI27" s="22">
        <f>SUM([1]fst!AI27+[1]sites!AI27)</f>
        <v>1321942</v>
      </c>
      <c r="AJ27" s="22">
        <f>SUM([1]fst!AJ27+[1]sites!AJ27)</f>
        <v>1073146</v>
      </c>
    </row>
    <row r="28" spans="1:36">
      <c r="A28" s="80" t="s">
        <v>398</v>
      </c>
      <c r="B28" s="33">
        <f>SUM([1]fst!B28+[1]sites!B28)</f>
        <v>3.7293E-2</v>
      </c>
      <c r="C28" s="33">
        <f>SUM([1]fst!C28+[1]sites!C28)</f>
        <v>5.5558000000000003E-2</v>
      </c>
      <c r="D28" s="33">
        <f>SUM([1]fst!D28+[1]sites!D28)</f>
        <v>5.7383000000000003E-2</v>
      </c>
      <c r="E28" s="33">
        <f>SUM([1]fst!E28+[1]sites!E28)</f>
        <v>6.3889000000000001E-2</v>
      </c>
      <c r="F28" s="33">
        <f>SUM([1]fst!F28+[1]sites!F28)</f>
        <v>7.6064000000000007E-2</v>
      </c>
      <c r="G28" s="33">
        <f>SUM([1]fst!G28+[1]sites!G28)</f>
        <v>6.6825999999999997E-2</v>
      </c>
      <c r="H28" s="33">
        <f>SUM([1]fst!H28+[1]sites!H28)</f>
        <v>7.5703999999999994E-2</v>
      </c>
      <c r="I28" s="33">
        <f>SUM([1]fst!I28+[1]sites!I28)</f>
        <v>4.2358E-2</v>
      </c>
      <c r="J28" s="33">
        <f>SUM([1]fst!J28+[1]sites!J28)</f>
        <v>9.0164999999999995E-2</v>
      </c>
      <c r="K28" s="33">
        <f>SUM([1]fst!K28+[1]sites!K28)</f>
        <v>6.9287000000000001E-2</v>
      </c>
      <c r="L28" s="33">
        <f>SUM([1]fst!L28+[1]sites!L28)</f>
        <v>5.3497000000000003E-2</v>
      </c>
      <c r="M28" s="33">
        <f>SUM([1]fst!M28+[1]sites!M28)</f>
        <v>4.9743000000000002E-2</v>
      </c>
      <c r="N28" s="33">
        <f>SUM([1]fst!N28+[1]sites!N28)</f>
        <v>7.6920000000000002E-2</v>
      </c>
      <c r="O28" s="33">
        <f>SUM([1]fst!O28+[1]sites!O28)</f>
        <v>6.5818000000000002E-2</v>
      </c>
      <c r="P28" s="33">
        <f>SUM([1]fst!P28+[1]sites!P28)</f>
        <v>8.3344000000000001E-2</v>
      </c>
      <c r="Q28" s="33">
        <f>SUM([1]fst!Q28+[1]sites!Q28)</f>
        <v>8.3735000000000004E-2</v>
      </c>
      <c r="R28" s="33">
        <f>SUM([1]fst!R28+[1]sites!R28)</f>
        <v>6.7946000000000006E-2</v>
      </c>
      <c r="S28" s="33">
        <f>SUM([1]fst!S28+[1]sites!S28)</f>
        <v>9.6981999999999999E-2</v>
      </c>
      <c r="T28" s="33">
        <f>SUM([1]fst!T28+[1]sites!T28)</f>
        <v>0.108817</v>
      </c>
      <c r="U28" s="33">
        <f>SUM([1]fst!U28+[1]sites!U28)</f>
        <v>5.9785999999999999E-2</v>
      </c>
      <c r="V28" s="33">
        <f>SUM([1]fst!V28+[1]sites!V28)</f>
        <v>6.6050999999999999E-2</v>
      </c>
      <c r="W28" s="33">
        <f>SUM([1]fst!W28+[1]sites!W28)</f>
        <v>8.1462999999999994E-2</v>
      </c>
      <c r="X28" s="33">
        <f>SUM([1]fst!X28+[1]sites!X28)</f>
        <v>9.2937000000000006E-2</v>
      </c>
      <c r="Y28" s="33">
        <f>SUM([1]fst!Y28+[1]sites!Y28)</f>
        <v>8.5262000000000004E-2</v>
      </c>
      <c r="Z28" s="33">
        <f>SUM([1]fst!Z28+[1]sites!Z28)</f>
        <v>5.4330999999999997E-2</v>
      </c>
      <c r="AA28" s="33">
        <f>SUM([1]fst!AA28+[1]sites!AA28)</f>
        <v>9.4911999999999996E-2</v>
      </c>
      <c r="AB28" s="80" t="s">
        <v>458</v>
      </c>
      <c r="AC28" s="22">
        <f>SUM([1]fst!AC28+[1]sites!AC28)</f>
        <v>1409071</v>
      </c>
      <c r="AD28" s="22">
        <f>SUM([1]fst!AD28+[1]sites!AD28)</f>
        <v>1542638</v>
      </c>
      <c r="AE28" s="22">
        <f>SUM([1]fst!AE28+[1]sites!AE28)</f>
        <v>1380804</v>
      </c>
      <c r="AF28" s="22">
        <f>SUM([1]fst!AF28+[1]sites!AF28)</f>
        <v>1927624</v>
      </c>
      <c r="AG28" s="22">
        <f>SUM([1]fst!AG28+[1]sites!AG28)</f>
        <v>1875046</v>
      </c>
      <c r="AH28" s="22">
        <f>SUM([1]fst!AH28+[1]sites!AH28)</f>
        <v>1395799</v>
      </c>
      <c r="AI28" s="22">
        <f>SUM([1]fst!AI28+[1]sites!AI28)</f>
        <v>1832745</v>
      </c>
      <c r="AJ28" s="22">
        <f>SUM([1]fst!AJ28+[1]sites!AJ28)</f>
        <v>1452785</v>
      </c>
    </row>
    <row r="29" spans="1:36">
      <c r="A29" s="80" t="s">
        <v>1354</v>
      </c>
      <c r="B29" s="33">
        <f>SUM([1]fst!B29+[1]sites!B29)</f>
        <v>8.0531000000000005E-2</v>
      </c>
      <c r="C29" s="33">
        <f>SUM([1]fst!C29+[1]sites!C29)</f>
        <v>6.8350999999999995E-2</v>
      </c>
      <c r="D29" s="33">
        <f>SUM([1]fst!D29+[1]sites!D29)</f>
        <v>6.3604999999999995E-2</v>
      </c>
      <c r="E29" s="33">
        <f>SUM([1]fst!E29+[1]sites!E29)</f>
        <v>8.8249999999999995E-2</v>
      </c>
      <c r="F29" s="33">
        <f>SUM([1]fst!F29+[1]sites!F29)</f>
        <v>8.3433999999999994E-2</v>
      </c>
      <c r="G29" s="33">
        <f>SUM([1]fst!G29+[1]sites!G29)</f>
        <v>0.103424</v>
      </c>
      <c r="H29" s="33">
        <f>SUM([1]fst!H29+[1]sites!H29)</f>
        <v>8.6737999999999996E-2</v>
      </c>
      <c r="I29" s="33">
        <f>SUM([1]fst!I29+[1]sites!I29)</f>
        <v>5.6075E-2</v>
      </c>
      <c r="J29" s="33">
        <f>SUM([1]fst!J29+[1]sites!J29)</f>
        <v>0.112446</v>
      </c>
      <c r="K29" s="33">
        <f>SUM([1]fst!K29+[1]sites!K29)</f>
        <v>7.0646E-2</v>
      </c>
      <c r="L29" s="33">
        <f>SUM([1]fst!L29+[1]sites!L29)</f>
        <v>8.455E-2</v>
      </c>
      <c r="M29" s="33">
        <f>SUM([1]fst!M29+[1]sites!M29)</f>
        <v>6.1859999999999998E-2</v>
      </c>
      <c r="N29" s="33">
        <f>SUM([1]fst!N29+[1]sites!N29)</f>
        <v>7.7163999999999996E-2</v>
      </c>
      <c r="O29" s="33">
        <f>SUM([1]fst!O29+[1]sites!O29)</f>
        <v>7.238E-2</v>
      </c>
      <c r="P29" s="33">
        <f>SUM([1]fst!P29+[1]sites!P29)</f>
        <v>9.3760999999999997E-2</v>
      </c>
      <c r="Q29" s="33">
        <f>SUM([1]fst!Q29+[1]sites!Q29)</f>
        <v>9.5964999999999995E-2</v>
      </c>
      <c r="R29" s="33">
        <f>SUM([1]fst!R29+[1]sites!R29)</f>
        <v>8.8498999999999994E-2</v>
      </c>
      <c r="S29" s="33">
        <f>SUM([1]fst!S29+[1]sites!S29)</f>
        <v>9.4640000000000002E-2</v>
      </c>
      <c r="T29" s="33">
        <f>SUM([1]fst!T29+[1]sites!T29)</f>
        <v>0.151227</v>
      </c>
      <c r="U29" s="33">
        <f>SUM([1]fst!U29+[1]sites!U29)</f>
        <v>6.8290000000000003E-2</v>
      </c>
      <c r="V29" s="33">
        <f>SUM([1]fst!V29+[1]sites!V29)</f>
        <v>6.8074999999999997E-2</v>
      </c>
      <c r="W29" s="33">
        <f>SUM([1]fst!W29+[1]sites!W29)</f>
        <v>8.7814000000000003E-2</v>
      </c>
      <c r="X29" s="33">
        <f>SUM([1]fst!X29+[1]sites!X29)</f>
        <v>0.100199</v>
      </c>
      <c r="Y29" s="33">
        <f>SUM([1]fst!Y29+[1]sites!Y29)</f>
        <v>9.7053E-2</v>
      </c>
      <c r="Z29" s="33">
        <f>SUM([1]fst!Z29+[1]sites!Z29)</f>
        <v>8.8021000000000002E-2</v>
      </c>
      <c r="AA29" s="33">
        <f>SUM([1]fst!AA29+[1]sites!AA29)</f>
        <v>0.107824</v>
      </c>
      <c r="AB29" s="33">
        <f>SUM([1]fst!AB29+[1]sites!AB29)</f>
        <v>5.7936000000000001E-2</v>
      </c>
      <c r="AC29" s="80" t="s">
        <v>458</v>
      </c>
      <c r="AD29" s="22">
        <f>SUM([1]fst!AD29+[1]sites!AD29)</f>
        <v>1236952</v>
      </c>
      <c r="AE29" s="22">
        <f>SUM([1]fst!AE29+[1]sites!AE29)</f>
        <v>1031669</v>
      </c>
      <c r="AF29" s="22">
        <f>SUM([1]fst!AF29+[1]sites!AF29)</f>
        <v>1916627</v>
      </c>
      <c r="AG29" s="22">
        <f>SUM([1]fst!AG29+[1]sites!AG29)</f>
        <v>1971728</v>
      </c>
      <c r="AH29" s="22">
        <f>SUM([1]fst!AH29+[1]sites!AH29)</f>
        <v>1058111</v>
      </c>
      <c r="AI29" s="22">
        <f>SUM([1]fst!AI29+[1]sites!AI29)</f>
        <v>1794552</v>
      </c>
      <c r="AJ29" s="22">
        <f>SUM([1]fst!AJ29+[1]sites!AJ29)</f>
        <v>1330810</v>
      </c>
    </row>
    <row r="30" spans="1:36">
      <c r="A30" s="80" t="s">
        <v>1355</v>
      </c>
      <c r="B30" s="33">
        <f>SUM([1]fst!B30+[1]sites!B30)</f>
        <v>0.21932499999999999</v>
      </c>
      <c r="C30" s="33">
        <f>SUM([1]fst!C30+[1]sites!C30)</f>
        <v>0.24088999999999999</v>
      </c>
      <c r="D30" s="33">
        <f>SUM([1]fst!D30+[1]sites!D30)</f>
        <v>0.23280100000000001</v>
      </c>
      <c r="E30" s="33">
        <f>SUM([1]fst!E30+[1]sites!E30)</f>
        <v>0.25365100000000002</v>
      </c>
      <c r="F30" s="33">
        <f>SUM([1]fst!F30+[1]sites!F30)</f>
        <v>0.269542</v>
      </c>
      <c r="G30" s="33">
        <f>SUM([1]fst!G30+[1]sites!G30)</f>
        <v>0.28323100000000001</v>
      </c>
      <c r="H30" s="33">
        <f>SUM([1]fst!H30+[1]sites!H30)</f>
        <v>0.27988000000000002</v>
      </c>
      <c r="I30" s="33">
        <f>SUM([1]fst!I30+[1]sites!I30)</f>
        <v>0.21843299999999999</v>
      </c>
      <c r="J30" s="33">
        <f>SUM([1]fst!J30+[1]sites!J30)</f>
        <v>0.32039299999999998</v>
      </c>
      <c r="K30" s="33">
        <f>SUM([1]fst!K30+[1]sites!K30)</f>
        <v>0.243173</v>
      </c>
      <c r="L30" s="33">
        <f>SUM([1]fst!L30+[1]sites!L30)</f>
        <v>0.25695899999999999</v>
      </c>
      <c r="M30" s="33">
        <f>SUM([1]fst!M30+[1]sites!M30)</f>
        <v>0.222334</v>
      </c>
      <c r="N30" s="33">
        <f>SUM([1]fst!N30+[1]sites!N30)</f>
        <v>0.26008500000000001</v>
      </c>
      <c r="O30" s="33">
        <f>SUM([1]fst!O30+[1]sites!O30)</f>
        <v>0.25295200000000001</v>
      </c>
      <c r="P30" s="33">
        <f>SUM([1]fst!P30+[1]sites!P30)</f>
        <v>0.26788099999999998</v>
      </c>
      <c r="Q30" s="33">
        <f>SUM([1]fst!Q30+[1]sites!Q30)</f>
        <v>0.26223800000000003</v>
      </c>
      <c r="R30" s="33">
        <f>SUM([1]fst!R30+[1]sites!R30)</f>
        <v>0.29757499999999998</v>
      </c>
      <c r="S30" s="33">
        <f>SUM([1]fst!S30+[1]sites!S30)</f>
        <v>0.297319</v>
      </c>
      <c r="T30" s="33">
        <f>SUM([1]fst!T30+[1]sites!T30)</f>
        <v>0.29117100000000001</v>
      </c>
      <c r="U30" s="33">
        <f>SUM([1]fst!U30+[1]sites!U30)</f>
        <v>0.23685200000000001</v>
      </c>
      <c r="V30" s="33">
        <f>SUM([1]fst!V30+[1]sites!V30)</f>
        <v>0.24710499999999999</v>
      </c>
      <c r="W30" s="33">
        <f>SUM([1]fst!W30+[1]sites!W30)</f>
        <v>0.26125900000000002</v>
      </c>
      <c r="X30" s="33">
        <f>SUM([1]fst!X30+[1]sites!X30)</f>
        <v>0.28331899999999999</v>
      </c>
      <c r="Y30" s="33">
        <f>SUM([1]fst!Y30+[1]sites!Y30)</f>
        <v>0.279306</v>
      </c>
      <c r="Z30" s="33">
        <f>SUM([1]fst!Z30+[1]sites!Z30)</f>
        <v>0.235539</v>
      </c>
      <c r="AA30" s="33">
        <f>SUM([1]fst!AA30+[1]sites!AA30)</f>
        <v>0.27667599999999998</v>
      </c>
      <c r="AB30" s="33">
        <f>SUM([1]fst!AB30+[1]sites!AB30)</f>
        <v>0.204515</v>
      </c>
      <c r="AC30" s="33">
        <f>SUM([1]fst!AC30+[1]sites!AC30)</f>
        <v>0.21625900000000001</v>
      </c>
      <c r="AD30" s="80" t="s">
        <v>458</v>
      </c>
      <c r="AE30" s="22">
        <f>SUM([1]fst!AE30+[1]sites!AE30)</f>
        <v>1557786</v>
      </c>
      <c r="AF30" s="22">
        <f>SUM([1]fst!AF30+[1]sites!AF30)</f>
        <v>1843131</v>
      </c>
      <c r="AG30" s="22">
        <f>SUM([1]fst!AG30+[1]sites!AG30)</f>
        <v>1772700</v>
      </c>
      <c r="AH30" s="22">
        <f>SUM([1]fst!AH30+[1]sites!AH30)</f>
        <v>1452480</v>
      </c>
      <c r="AI30" s="22">
        <f>SUM([1]fst!AI30+[1]sites!AI30)</f>
        <v>1772040</v>
      </c>
      <c r="AJ30" s="22">
        <f>SUM([1]fst!AJ30+[1]sites!AJ30)</f>
        <v>1409908</v>
      </c>
    </row>
    <row r="31" spans="1:36">
      <c r="A31" s="80" t="s">
        <v>1356</v>
      </c>
      <c r="B31" s="33">
        <f>SUM([1]fst!B31+[1]sites!B31)</f>
        <v>0.102508</v>
      </c>
      <c r="C31" s="33">
        <f>SUM([1]fst!C31+[1]sites!C31)</f>
        <v>7.8390000000000001E-2</v>
      </c>
      <c r="D31" s="33">
        <f>SUM([1]fst!D31+[1]sites!D31)</f>
        <v>7.3485999999999996E-2</v>
      </c>
      <c r="E31" s="33">
        <f>SUM([1]fst!E31+[1]sites!E31)</f>
        <v>0.105729</v>
      </c>
      <c r="F31" s="33">
        <f>SUM([1]fst!F31+[1]sites!F31)</f>
        <v>8.9385999999999993E-2</v>
      </c>
      <c r="G31" s="33">
        <f>SUM([1]fst!G31+[1]sites!G31)</f>
        <v>0.132772</v>
      </c>
      <c r="H31" s="33">
        <f>SUM([1]fst!H31+[1]sites!H31)</f>
        <v>8.4629999999999997E-2</v>
      </c>
      <c r="I31" s="33">
        <f>SUM([1]fst!I31+[1]sites!I31)</f>
        <v>6.0784999999999999E-2</v>
      </c>
      <c r="J31" s="33">
        <f>SUM([1]fst!J31+[1]sites!J31)</f>
        <v>0.12859999999999999</v>
      </c>
      <c r="K31" s="33">
        <f>SUM([1]fst!K31+[1]sites!K31)</f>
        <v>7.2682999999999998E-2</v>
      </c>
      <c r="L31" s="33">
        <f>SUM([1]fst!L31+[1]sites!L31)</f>
        <v>9.8819000000000004E-2</v>
      </c>
      <c r="M31" s="33">
        <f>SUM([1]fst!M31+[1]sites!M31)</f>
        <v>6.5378000000000006E-2</v>
      </c>
      <c r="N31" s="33">
        <f>SUM([1]fst!N31+[1]sites!N31)</f>
        <v>9.0742000000000003E-2</v>
      </c>
      <c r="O31" s="33">
        <f>SUM([1]fst!O31+[1]sites!O31)</f>
        <v>3.6896999999999999E-2</v>
      </c>
      <c r="P31" s="33">
        <f>SUM([1]fst!P31+[1]sites!P31)</f>
        <v>4.9466999999999997E-2</v>
      </c>
      <c r="Q31" s="33">
        <f>SUM([1]fst!Q31+[1]sites!Q31)</f>
        <v>0.10638</v>
      </c>
      <c r="R31" s="33">
        <f>SUM([1]fst!R31+[1]sites!R31)</f>
        <v>0.103558</v>
      </c>
      <c r="S31" s="33">
        <f>SUM([1]fst!S31+[1]sites!S31)</f>
        <v>0.11233799999999999</v>
      </c>
      <c r="T31" s="33">
        <f>SUM([1]fst!T31+[1]sites!T31)</f>
        <v>0.17569899999999999</v>
      </c>
      <c r="U31" s="33">
        <f>SUM([1]fst!U31+[1]sites!U31)</f>
        <v>7.1506E-2</v>
      </c>
      <c r="V31" s="33">
        <f>SUM([1]fst!V31+[1]sites!V31)</f>
        <v>6.9411E-2</v>
      </c>
      <c r="W31" s="33">
        <f>SUM([1]fst!W31+[1]sites!W31)</f>
        <v>9.3978999999999993E-2</v>
      </c>
      <c r="X31" s="33">
        <f>SUM([1]fst!X31+[1]sites!X31)</f>
        <v>6.1863000000000001E-2</v>
      </c>
      <c r="Y31" s="33">
        <f>SUM([1]fst!Y31+[1]sites!Y31)</f>
        <v>8.1352999999999995E-2</v>
      </c>
      <c r="Z31" s="33">
        <f>SUM([1]fst!Z31+[1]sites!Z31)</f>
        <v>0.106462</v>
      </c>
      <c r="AA31" s="33">
        <f>SUM([1]fst!AA31+[1]sites!AA31)</f>
        <v>0.10678</v>
      </c>
      <c r="AB31" s="33">
        <f>SUM([1]fst!AB31+[1]sites!AB31)</f>
        <v>7.6956999999999998E-2</v>
      </c>
      <c r="AC31" s="33">
        <f>SUM([1]fst!AC31+[1]sites!AC31)</f>
        <v>8.8352E-2</v>
      </c>
      <c r="AD31" s="33">
        <f>SUM([1]fst!AD31+[1]sites!AD31)</f>
        <v>0.27491199999999999</v>
      </c>
      <c r="AE31" s="80" t="s">
        <v>458</v>
      </c>
      <c r="AF31" s="22">
        <f>SUM([1]fst!AF31+[1]sites!AF31)</f>
        <v>1623999</v>
      </c>
      <c r="AG31" s="22">
        <f>SUM([1]fst!AG31+[1]sites!AG31)</f>
        <v>1542325</v>
      </c>
      <c r="AH31" s="22">
        <f>SUM([1]fst!AH31+[1]sites!AH31)</f>
        <v>1441464</v>
      </c>
      <c r="AI31" s="22">
        <f>SUM([1]fst!AI31+[1]sites!AI31)</f>
        <v>1561146</v>
      </c>
      <c r="AJ31" s="22">
        <f>SUM([1]fst!AJ31+[1]sites!AJ31)</f>
        <v>1263403</v>
      </c>
    </row>
    <row r="32" spans="1:36">
      <c r="A32" s="80" t="s">
        <v>1357</v>
      </c>
      <c r="B32" s="33">
        <f>SUM([1]fst!B32+[1]sites!B32)</f>
        <v>0.105889</v>
      </c>
      <c r="C32" s="33">
        <f>SUM([1]fst!C32+[1]sites!C32)</f>
        <v>0.121849</v>
      </c>
      <c r="D32" s="33">
        <f>SUM([1]fst!D32+[1]sites!D32)</f>
        <v>0.111734</v>
      </c>
      <c r="E32" s="33">
        <f>SUM([1]fst!E32+[1]sites!E32)</f>
        <v>0.13647999999999999</v>
      </c>
      <c r="F32" s="33">
        <f>SUM([1]fst!F32+[1]sites!F32)</f>
        <v>0.14522499999999999</v>
      </c>
      <c r="G32" s="33">
        <f>SUM([1]fst!G32+[1]sites!G32)</f>
        <v>0.13582900000000001</v>
      </c>
      <c r="H32" s="33">
        <f>SUM([1]fst!H32+[1]sites!H32)</f>
        <v>0.13653000000000001</v>
      </c>
      <c r="I32" s="33">
        <f>SUM([1]fst!I32+[1]sites!I32)</f>
        <v>9.9255999999999997E-2</v>
      </c>
      <c r="J32" s="33">
        <f>SUM([1]fst!J32+[1]sites!J32)</f>
        <v>0.19770399999999999</v>
      </c>
      <c r="K32" s="33">
        <f>SUM([1]fst!K32+[1]sites!K32)</f>
        <v>0.14019300000000001</v>
      </c>
      <c r="L32" s="33">
        <f>SUM([1]fst!L32+[1]sites!L32)</f>
        <v>0.141655</v>
      </c>
      <c r="M32" s="33">
        <f>SUM([1]fst!M32+[1]sites!M32)</f>
        <v>0.10563400000000001</v>
      </c>
      <c r="N32" s="33">
        <f>SUM([1]fst!N32+[1]sites!N32)</f>
        <v>0.13666300000000001</v>
      </c>
      <c r="O32" s="33">
        <f>SUM([1]fst!O32+[1]sites!O32)</f>
        <v>0.13958599999999999</v>
      </c>
      <c r="P32" s="33">
        <f>SUM([1]fst!P32+[1]sites!P32)</f>
        <v>0.15809500000000001</v>
      </c>
      <c r="Q32" s="33">
        <f>SUM([1]fst!Q32+[1]sites!Q32)</f>
        <v>0.170741</v>
      </c>
      <c r="R32" s="33">
        <f>SUM([1]fst!R32+[1]sites!R32)</f>
        <v>0.17055500000000001</v>
      </c>
      <c r="S32" s="33">
        <f>SUM([1]fst!S32+[1]sites!S32)</f>
        <v>0.16441900000000001</v>
      </c>
      <c r="T32" s="33">
        <f>SUM([1]fst!T32+[1]sites!T32)</f>
        <v>0.17052899999999999</v>
      </c>
      <c r="U32" s="33">
        <f>SUM([1]fst!U32+[1]sites!U32)</f>
        <v>0.119058</v>
      </c>
      <c r="V32" s="33">
        <f>SUM([1]fst!V32+[1]sites!V32)</f>
        <v>0.13487399999999999</v>
      </c>
      <c r="W32" s="33">
        <f>SUM([1]fst!W32+[1]sites!W32)</f>
        <v>0.14549899999999999</v>
      </c>
      <c r="X32" s="33">
        <f>SUM([1]fst!X32+[1]sites!X32)</f>
        <v>0.16813500000000001</v>
      </c>
      <c r="Y32" s="33">
        <f>SUM([1]fst!Y32+[1]sites!Y32)</f>
        <v>0.157804</v>
      </c>
      <c r="Z32" s="33">
        <f>SUM([1]fst!Z32+[1]sites!Z32)</f>
        <v>0.10043199999999999</v>
      </c>
      <c r="AA32" s="33">
        <f>SUM([1]fst!AA32+[1]sites!AA32)</f>
        <v>0.16633200000000001</v>
      </c>
      <c r="AB32" s="33">
        <f>SUM([1]fst!AB32+[1]sites!AB32)</f>
        <v>9.8194000000000004E-2</v>
      </c>
      <c r="AC32" s="33">
        <f>SUM([1]fst!AC32+[1]sites!AC32)</f>
        <v>0.13443099999999999</v>
      </c>
      <c r="AD32" s="33">
        <f>SUM([1]fst!AD32+[1]sites!AD32)</f>
        <v>0.28339300000000001</v>
      </c>
      <c r="AE32" s="33">
        <f>SUM([1]fst!AE32+[1]sites!AE32)</f>
        <v>0.152476</v>
      </c>
      <c r="AF32" s="80" t="s">
        <v>458</v>
      </c>
      <c r="AG32" s="22">
        <f>SUM([1]fst!AG32+[1]sites!AG32)</f>
        <v>2875631</v>
      </c>
      <c r="AH32" s="22">
        <f>SUM([1]fst!AH32+[1]sites!AH32)</f>
        <v>1672853</v>
      </c>
      <c r="AI32" s="22">
        <f>SUM([1]fst!AI32+[1]sites!AI32)</f>
        <v>2585085</v>
      </c>
      <c r="AJ32" s="22">
        <f>SUM([1]fst!AJ32+[1]sites!AJ32)</f>
        <v>1913292</v>
      </c>
    </row>
    <row r="33" spans="1:36">
      <c r="A33" s="80" t="s">
        <v>1358</v>
      </c>
      <c r="B33" s="33">
        <f>SUM([1]fst!B33+[1]sites!B33)</f>
        <v>0.100532</v>
      </c>
      <c r="C33" s="33">
        <f>SUM([1]fst!C33+[1]sites!C33)</f>
        <v>0.13634499999999999</v>
      </c>
      <c r="D33" s="33">
        <f>SUM([1]fst!D33+[1]sites!D33)</f>
        <v>0.12819</v>
      </c>
      <c r="E33" s="33">
        <f>SUM([1]fst!E33+[1]sites!E33)</f>
        <v>0.106611</v>
      </c>
      <c r="F33" s="33">
        <f>SUM([1]fst!F33+[1]sites!F33)</f>
        <v>0.15986500000000001</v>
      </c>
      <c r="G33" s="33">
        <f>SUM([1]fst!G33+[1]sites!G33)</f>
        <v>0.14297000000000001</v>
      </c>
      <c r="H33" s="33">
        <f>SUM([1]fst!H33+[1]sites!H33)</f>
        <v>0.147061</v>
      </c>
      <c r="I33" s="33">
        <f>SUM([1]fst!I33+[1]sites!I33)</f>
        <v>0.114038</v>
      </c>
      <c r="J33" s="33">
        <f>SUM([1]fst!J33+[1]sites!J33)</f>
        <v>0.18656</v>
      </c>
      <c r="K33" s="33">
        <f>SUM([1]fst!K33+[1]sites!K33)</f>
        <v>0.15091399999999999</v>
      </c>
      <c r="L33" s="33">
        <f>SUM([1]fst!L33+[1]sites!L33)</f>
        <v>0.13259899999999999</v>
      </c>
      <c r="M33" s="33">
        <f>SUM([1]fst!M33+[1]sites!M33)</f>
        <v>0.119613</v>
      </c>
      <c r="N33" s="33">
        <f>SUM([1]fst!N33+[1]sites!N33)</f>
        <v>0.15191499999999999</v>
      </c>
      <c r="O33" s="33">
        <f>SUM([1]fst!O33+[1]sites!O33)</f>
        <v>0.151834</v>
      </c>
      <c r="P33" s="33">
        <f>SUM([1]fst!P33+[1]sites!P33)</f>
        <v>0.16464899999999999</v>
      </c>
      <c r="Q33" s="33">
        <f>SUM([1]fst!Q33+[1]sites!Q33)</f>
        <v>0.16822100000000001</v>
      </c>
      <c r="R33" s="33">
        <f>SUM([1]fst!R33+[1]sites!R33)</f>
        <v>0.16453599999999999</v>
      </c>
      <c r="S33" s="33">
        <f>SUM([1]fst!S33+[1]sites!S33)</f>
        <v>0.17125699999999999</v>
      </c>
      <c r="T33" s="33">
        <f>SUM([1]fst!T33+[1]sites!T33)</f>
        <v>3.4532E-2</v>
      </c>
      <c r="U33" s="33">
        <f>SUM([1]fst!U33+[1]sites!U33)</f>
        <v>0.136353</v>
      </c>
      <c r="V33" s="33">
        <f>SUM([1]fst!V33+[1]sites!V33)</f>
        <v>0.149086</v>
      </c>
      <c r="W33" s="33">
        <f>SUM([1]fst!W33+[1]sites!W33)</f>
        <v>0.157114</v>
      </c>
      <c r="X33" s="33">
        <f>SUM([1]fst!X33+[1]sites!X33)</f>
        <v>0.176846</v>
      </c>
      <c r="Y33" s="33">
        <f>SUM([1]fst!Y33+[1]sites!Y33)</f>
        <v>0.16650000000000001</v>
      </c>
      <c r="Z33" s="33">
        <f>SUM([1]fst!Z33+[1]sites!Z33)</f>
        <v>0.113385</v>
      </c>
      <c r="AA33" s="33">
        <f>SUM([1]fst!AA33+[1]sites!AA33)</f>
        <v>0.17916199999999999</v>
      </c>
      <c r="AB33" s="33">
        <f>SUM([1]fst!AB33+[1]sites!AB33)</f>
        <v>9.6689999999999998E-2</v>
      </c>
      <c r="AC33" s="33">
        <f>SUM([1]fst!AC33+[1]sites!AC33)</f>
        <v>0.13669200000000001</v>
      </c>
      <c r="AD33" s="33">
        <f>SUM([1]fst!AD33+[1]sites!AD33)</f>
        <v>0.28028900000000001</v>
      </c>
      <c r="AE33" s="33">
        <f>SUM([1]fst!AE33+[1]sites!AE33)</f>
        <v>0.16066</v>
      </c>
      <c r="AF33" s="33">
        <f>SUM([1]fst!AF33+[1]sites!AF33)</f>
        <v>0.15901899999999999</v>
      </c>
      <c r="AG33" s="80" t="s">
        <v>458</v>
      </c>
      <c r="AH33" s="22">
        <f>SUM([1]fst!AH33+[1]sites!AH33)</f>
        <v>1582153</v>
      </c>
      <c r="AI33" s="22">
        <f>SUM([1]fst!AI33+[1]sites!AI33)</f>
        <v>2614173</v>
      </c>
      <c r="AJ33" s="22">
        <f>SUM([1]fst!AJ33+[1]sites!AJ33)</f>
        <v>1928120</v>
      </c>
    </row>
    <row r="34" spans="1:36">
      <c r="A34" s="80" t="s">
        <v>854</v>
      </c>
      <c r="B34" s="33">
        <f>SUM([1]fst!B34+[1]sites!B34)</f>
        <v>6.2826999999999994E-2</v>
      </c>
      <c r="C34" s="33">
        <f>SUM([1]fst!C34+[1]sites!C34)</f>
        <v>6.6146999999999997E-2</v>
      </c>
      <c r="D34" s="33">
        <f>SUM([1]fst!D34+[1]sites!D34)</f>
        <v>5.6770000000000001E-2</v>
      </c>
      <c r="E34" s="33">
        <f>SUM([1]fst!E34+[1]sites!E34)</f>
        <v>8.5859000000000005E-2</v>
      </c>
      <c r="F34" s="33">
        <f>SUM([1]fst!F34+[1]sites!F34)</f>
        <v>8.8378999999999999E-2</v>
      </c>
      <c r="G34" s="33">
        <f>SUM([1]fst!G34+[1]sites!G34)</f>
        <v>8.6099999999999996E-2</v>
      </c>
      <c r="H34" s="33">
        <f>SUM([1]fst!H34+[1]sites!H34)</f>
        <v>7.9675999999999997E-2</v>
      </c>
      <c r="I34" s="33">
        <f>SUM([1]fst!I34+[1]sites!I34)</f>
        <v>4.7317999999999999E-2</v>
      </c>
      <c r="J34" s="33">
        <f>SUM([1]fst!J34+[1]sites!J34)</f>
        <v>0.13567299999999999</v>
      </c>
      <c r="K34" s="33">
        <f>SUM([1]fst!K34+[1]sites!K34)</f>
        <v>8.5299E-2</v>
      </c>
      <c r="L34" s="33">
        <f>SUM([1]fst!L34+[1]sites!L34)</f>
        <v>8.7277999999999994E-2</v>
      </c>
      <c r="M34" s="33">
        <f>SUM([1]fst!M34+[1]sites!M34)</f>
        <v>5.4517999999999997E-2</v>
      </c>
      <c r="N34" s="33">
        <f>SUM([1]fst!N34+[1]sites!N34)</f>
        <v>8.7048E-2</v>
      </c>
      <c r="O34" s="33">
        <f>SUM([1]fst!O34+[1]sites!O34)</f>
        <v>7.6927999999999996E-2</v>
      </c>
      <c r="P34" s="33">
        <f>SUM([1]fst!P34+[1]sites!P34)</f>
        <v>9.6078999999999998E-2</v>
      </c>
      <c r="Q34" s="33">
        <f>SUM([1]fst!Q34+[1]sites!Q34)</f>
        <v>0.10718800000000001</v>
      </c>
      <c r="R34" s="33">
        <f>SUM([1]fst!R34+[1]sites!R34)</f>
        <v>0.10546800000000001</v>
      </c>
      <c r="S34" s="33">
        <f>SUM([1]fst!S34+[1]sites!S34)</f>
        <v>0.106561</v>
      </c>
      <c r="T34" s="33">
        <f>SUM([1]fst!T34+[1]sites!T34)</f>
        <v>0.129526</v>
      </c>
      <c r="U34" s="33">
        <f>SUM([1]fst!U34+[1]sites!U34)</f>
        <v>6.1672999999999999E-2</v>
      </c>
      <c r="V34" s="33">
        <f>SUM([1]fst!V34+[1]sites!V34)</f>
        <v>7.9141000000000003E-2</v>
      </c>
      <c r="W34" s="33">
        <f>SUM([1]fst!W34+[1]sites!W34)</f>
        <v>8.8159000000000001E-2</v>
      </c>
      <c r="X34" s="33">
        <f>SUM([1]fst!X34+[1]sites!X34)</f>
        <v>0.106187</v>
      </c>
      <c r="Y34" s="33">
        <f>SUM([1]fst!Y34+[1]sites!Y34)</f>
        <v>9.7572000000000006E-2</v>
      </c>
      <c r="Z34" s="33">
        <f>SUM([1]fst!Z34+[1]sites!Z34)</f>
        <v>5.7175999999999998E-2</v>
      </c>
      <c r="AA34" s="33">
        <f>SUM([1]fst!AA34+[1]sites!AA34)</f>
        <v>0.105333</v>
      </c>
      <c r="AB34" s="33">
        <f>SUM([1]fst!AB34+[1]sites!AB34)</f>
        <v>5.4767000000000003E-2</v>
      </c>
      <c r="AC34" s="33">
        <f>SUM([1]fst!AC34+[1]sites!AC34)</f>
        <v>8.1890000000000004E-2</v>
      </c>
      <c r="AD34" s="33">
        <f>SUM([1]fst!AD34+[1]sites!AD34)</f>
        <v>0.229157</v>
      </c>
      <c r="AE34" s="33">
        <f>SUM([1]fst!AE34+[1]sites!AE34)</f>
        <v>9.1700000000000004E-2</v>
      </c>
      <c r="AF34" s="33">
        <f>SUM([1]fst!AF34+[1]sites!AF34)</f>
        <v>9.2999999999999999E-2</v>
      </c>
      <c r="AG34" s="33">
        <f>SUM([1]fst!AG34+[1]sites!AG34)</f>
        <v>0.11860900000000001</v>
      </c>
      <c r="AH34" s="80" t="s">
        <v>458</v>
      </c>
      <c r="AI34" s="22">
        <f>SUM([1]fst!AI34+[1]sites!AI34)</f>
        <v>1606862</v>
      </c>
      <c r="AJ34" s="22">
        <f>SUM([1]fst!AJ34+[1]sites!AJ34)</f>
        <v>1284958</v>
      </c>
    </row>
    <row r="35" spans="1:36">
      <c r="A35" s="80" t="s">
        <v>1360</v>
      </c>
      <c r="B35" s="33">
        <f>SUM([1]fst!B35+[1]sites!B35)</f>
        <v>6.0325999999999998E-2</v>
      </c>
      <c r="C35" s="33">
        <f>SUM([1]fst!C35+[1]sites!C35)</f>
        <v>7.7804999999999999E-2</v>
      </c>
      <c r="D35" s="33">
        <f>SUM([1]fst!D35+[1]sites!D35)</f>
        <v>7.3136999999999994E-2</v>
      </c>
      <c r="E35" s="33">
        <f>SUM([1]fst!E35+[1]sites!E35)</f>
        <v>8.6705000000000004E-2</v>
      </c>
      <c r="F35" s="33">
        <f>SUM([1]fst!F35+[1]sites!F35)</f>
        <v>0.101533</v>
      </c>
      <c r="G35" s="33">
        <f>SUM([1]fst!G35+[1]sites!G35)</f>
        <v>9.2185000000000003E-2</v>
      </c>
      <c r="H35" s="33">
        <f>SUM([1]fst!H35+[1]sites!H35)</f>
        <v>9.3358999999999998E-2</v>
      </c>
      <c r="I35" s="33">
        <f>SUM([1]fst!I35+[1]sites!I35)</f>
        <v>6.2245000000000002E-2</v>
      </c>
      <c r="J35" s="33">
        <f>SUM([1]fst!J35+[1]sites!J35)</f>
        <v>0.13588800000000001</v>
      </c>
      <c r="K35" s="33">
        <f>SUM([1]fst!K35+[1]sites!K35)</f>
        <v>9.4964999999999994E-2</v>
      </c>
      <c r="L35" s="33">
        <f>SUM([1]fst!L35+[1]sites!L35)</f>
        <v>8.8156999999999999E-2</v>
      </c>
      <c r="M35" s="33">
        <f>SUM([1]fst!M35+[1]sites!M35)</f>
        <v>6.8584000000000006E-2</v>
      </c>
      <c r="N35" s="33">
        <f>SUM([1]fst!N35+[1]sites!N35)</f>
        <v>9.7545999999999994E-2</v>
      </c>
      <c r="O35" s="33">
        <f>SUM([1]fst!O35+[1]sites!O35)</f>
        <v>9.1526999999999997E-2</v>
      </c>
      <c r="P35" s="33">
        <f>SUM([1]fst!P35+[1]sites!P35)</f>
        <v>0.10856399999999999</v>
      </c>
      <c r="Q35" s="33">
        <f>SUM([1]fst!Q35+[1]sites!Q35)</f>
        <v>0.113205</v>
      </c>
      <c r="R35" s="33">
        <f>SUM([1]fst!R35+[1]sites!R35)</f>
        <v>0.11094</v>
      </c>
      <c r="S35" s="33">
        <f>SUM([1]fst!S35+[1]sites!S35)</f>
        <v>0.11608599999999999</v>
      </c>
      <c r="T35" s="33">
        <f>SUM([1]fst!T35+[1]sites!T35)</f>
        <v>0.129304</v>
      </c>
      <c r="U35" s="33">
        <f>SUM([1]fst!U35+[1]sites!U35)</f>
        <v>8.0355999999999997E-2</v>
      </c>
      <c r="V35" s="33">
        <f>SUM([1]fst!V35+[1]sites!V35)</f>
        <v>9.1478000000000004E-2</v>
      </c>
      <c r="W35" s="33">
        <f>SUM([1]fst!W35+[1]sites!W35)</f>
        <v>9.8676E-2</v>
      </c>
      <c r="X35" s="33">
        <f>SUM([1]fst!X35+[1]sites!X35)</f>
        <v>0.118254</v>
      </c>
      <c r="Y35" s="33">
        <f>SUM([1]fst!Y35+[1]sites!Y35)</f>
        <v>0.109832</v>
      </c>
      <c r="Z35" s="33">
        <f>SUM([1]fst!Z35+[1]sites!Z35)</f>
        <v>7.0092000000000002E-2</v>
      </c>
      <c r="AA35" s="33">
        <f>SUM([1]fst!AA35+[1]sites!AA35)</f>
        <v>0.117997</v>
      </c>
      <c r="AB35" s="33">
        <f>SUM([1]fst!AB35+[1]sites!AB35)</f>
        <v>5.3025999999999997E-2</v>
      </c>
      <c r="AC35" s="33">
        <f>SUM([1]fst!AC35+[1]sites!AC35)</f>
        <v>6.4197000000000004E-2</v>
      </c>
      <c r="AD35" s="33">
        <f>SUM([1]fst!AD35+[1]sites!AD35)</f>
        <v>0.193662</v>
      </c>
      <c r="AE35" s="33">
        <f>SUM([1]fst!AE35+[1]sites!AE35)</f>
        <v>0.102672</v>
      </c>
      <c r="AF35" s="33">
        <f>SUM([1]fst!AF35+[1]sites!AF35)</f>
        <v>0.114759</v>
      </c>
      <c r="AG35" s="33">
        <f>SUM([1]fst!AG35+[1]sites!AG35)</f>
        <v>0.116911</v>
      </c>
      <c r="AH35" s="33">
        <f>SUM([1]fst!AH35+[1]sites!AH35)</f>
        <v>6.8419999999999995E-2</v>
      </c>
      <c r="AI35" s="80" t="s">
        <v>458</v>
      </c>
      <c r="AJ35" s="22">
        <f>SUM([1]fst!AJ35+[1]sites!AJ35)</f>
        <v>1780990</v>
      </c>
    </row>
    <row r="36" spans="1:36">
      <c r="A36" s="80" t="s">
        <v>1372</v>
      </c>
      <c r="B36" s="33">
        <f>SUM([1]fst!B36+[1]sites!B36)</f>
        <v>0.78379100000000002</v>
      </c>
      <c r="C36" s="33">
        <f>SUM([1]fst!C36+[1]sites!C36)</f>
        <v>0.78809200000000001</v>
      </c>
      <c r="D36" s="33">
        <f>SUM([1]fst!D36+[1]sites!D36)</f>
        <v>0.78583400000000003</v>
      </c>
      <c r="E36" s="33">
        <f>SUM([1]fst!E36+[1]sites!E36)</f>
        <v>0.78300999999999998</v>
      </c>
      <c r="F36" s="33">
        <f>SUM([1]fst!F36+[1]sites!F36)</f>
        <v>0.80537899999999996</v>
      </c>
      <c r="G36" s="33">
        <f>SUM([1]fst!G36+[1]sites!G36)</f>
        <v>0.78284500000000001</v>
      </c>
      <c r="H36" s="33">
        <f>SUM([1]fst!H36+[1]sites!H36)</f>
        <v>0.79224600000000001</v>
      </c>
      <c r="I36" s="33">
        <f>SUM([1]fst!I36+[1]sites!I36)</f>
        <v>0.77699600000000002</v>
      </c>
      <c r="J36" s="33">
        <f>SUM([1]fst!J36+[1]sites!J36)</f>
        <v>0.82509500000000002</v>
      </c>
      <c r="K36" s="33">
        <f>SUM([1]fst!K36+[1]sites!K36)</f>
        <v>0.79539599999999999</v>
      </c>
      <c r="L36" s="33">
        <f>SUM([1]fst!L36+[1]sites!L36)</f>
        <v>0.80508000000000002</v>
      </c>
      <c r="M36" s="33">
        <f>SUM([1]fst!M36+[1]sites!M36)</f>
        <v>0.78205199999999997</v>
      </c>
      <c r="N36" s="33">
        <f>SUM([1]fst!N36+[1]sites!N36)</f>
        <v>0.79048099999999999</v>
      </c>
      <c r="O36" s="33">
        <f>SUM([1]fst!O36+[1]sites!O36)</f>
        <v>0.81269000000000002</v>
      </c>
      <c r="P36" s="33">
        <f>SUM([1]fst!P36+[1]sites!P36)</f>
        <v>0.81114699999999995</v>
      </c>
      <c r="Q36" s="33">
        <f>SUM([1]fst!Q36+[1]sites!Q36)</f>
        <v>0.80768600000000002</v>
      </c>
      <c r="R36" s="33">
        <f>SUM([1]fst!R36+[1]sites!R36)</f>
        <v>0.81408100000000005</v>
      </c>
      <c r="S36" s="33">
        <f>SUM([1]fst!S36+[1]sites!S36)</f>
        <v>0.800485</v>
      </c>
      <c r="T36" s="33">
        <f>SUM([1]fst!T36+[1]sites!T36)</f>
        <v>0.77981100000000003</v>
      </c>
      <c r="U36" s="33">
        <f>SUM([1]fst!U36+[1]sites!U36)</f>
        <v>0.79428600000000005</v>
      </c>
      <c r="V36" s="33">
        <f>SUM([1]fst!V36+[1]sites!V36)</f>
        <v>0.80460600000000004</v>
      </c>
      <c r="W36" s="33">
        <f>SUM([1]fst!W36+[1]sites!W36)</f>
        <v>0.80161400000000005</v>
      </c>
      <c r="X36" s="33">
        <f>SUM([1]fst!X36+[1]sites!X36)</f>
        <v>0.81577500000000003</v>
      </c>
      <c r="Y36" s="33">
        <f>SUM([1]fst!Y36+[1]sites!Y36)</f>
        <v>0.80635500000000004</v>
      </c>
      <c r="Z36" s="33">
        <f>SUM([1]fst!Z36+[1]sites!Z36)</f>
        <v>0.76941499999999996</v>
      </c>
      <c r="AA36" s="33">
        <f>SUM([1]fst!AA36+[1]sites!AA36)</f>
        <v>0.82437000000000005</v>
      </c>
      <c r="AB36" s="33">
        <f>SUM([1]fst!AB36+[1]sites!AB36)</f>
        <v>0.78200199999999997</v>
      </c>
      <c r="AC36" s="33">
        <f>SUM([1]fst!AC36+[1]sites!AC36)</f>
        <v>0.77877300000000005</v>
      </c>
      <c r="AD36" s="33">
        <f>SUM([1]fst!AD36+[1]sites!AD36)</f>
        <v>0.834781</v>
      </c>
      <c r="AE36" s="33">
        <f>SUM([1]fst!AE36+[1]sites!AE36)</f>
        <v>0.80871300000000002</v>
      </c>
      <c r="AF36" s="33">
        <f>SUM([1]fst!AF36+[1]sites!AF36)</f>
        <v>0.78776500000000005</v>
      </c>
      <c r="AG36" s="33">
        <f>SUM([1]fst!AG36+[1]sites!AG36)</f>
        <v>0.77707000000000004</v>
      </c>
      <c r="AH36" s="33">
        <f>SUM([1]fst!AH36+[1]sites!AH36)</f>
        <v>0.78068700000000002</v>
      </c>
      <c r="AI36" s="33">
        <f>SUM([1]fst!AI36+[1]sites!AI36)</f>
        <v>0.771312</v>
      </c>
      <c r="AJ36" s="80" t="s">
        <v>458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FPGP - Overall per Sample</vt:lpstr>
      <vt:lpstr>FPGP - Overall per Breed</vt:lpstr>
      <vt:lpstr>FPGP - Pairwise Fst</vt:lpstr>
      <vt:lpstr>'FPGP - Overall per Sample'!FPGP__GoodSamples__Article__Ultra.GL_Missing</vt:lpstr>
      <vt:lpstr>'FPGP - Overall per Sample'!FPGP__GoodSamples__Article__Ultra.GL_RealCoverage</vt:lpstr>
      <vt:lpstr>'FPGP - Overall per Sample'!FPGP__GoodSamples__Article__Ultra.Heterozygosity</vt:lpstr>
      <vt:lpstr>'FPGP - Overall per Sample'!FPGP__GoodSamples_NoSrisoriaNoCpalumbus__Article__Ultra.GL_Missing</vt:lpstr>
      <vt:lpstr>'FPGP - Overall per Sample'!FPGP__GoodSamples_NoSrisoriaNoCpalumbus__Article__Ultra.GL_RealCoverage</vt:lpstr>
      <vt:lpstr>'FPGP - Overall per Breed'!FPGP__GoodSamples_NoSrisoriaNoCpalumbus_DoSaf_WithWrapper_DoThetas_NoWrapper__Article__Ultra.PopGenSummary</vt:lpstr>
      <vt:lpstr>'FPGP - Overall per Sample'!FPGP__GoodSamples_NoSrisoriaNoCpalumbusNoCrupestrisNoDuplicatesNoCaptives__Article__Ultra.GL_Missing</vt:lpstr>
      <vt:lpstr>'FPGP - Overall per Sample'!FPGP__GoodSamples_NoSrisoriaNoCpalumbusNoCrupestrisNoDuplicatesNoCaptives__Article__Ultra.GL_RealCoverage</vt:lpstr>
      <vt:lpstr>'FPGP - Overall per Sample'!FPGP__GoodSamples_NoSrisoriaNoCpalumbusNoDuplicatesNoCaptives__Article__Ultra.GL_Missing</vt:lpstr>
      <vt:lpstr>'FPGP - Overall per Sample'!FPGP__GoodSamples_NoSrisoriaNoCpalumbusNoDuplicatesNoCaptives__Article__Ultra.GL_RealCoverage</vt:lpstr>
    </vt:vector>
  </TitlesOfParts>
  <Company>Natural History Museum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Pacheco</dc:creator>
  <cp:lastModifiedBy>George Antunes Pacheco</cp:lastModifiedBy>
  <cp:lastPrinted>2019-03-17T02:38:47Z</cp:lastPrinted>
  <dcterms:created xsi:type="dcterms:W3CDTF">2015-07-03T13:10:38Z</dcterms:created>
  <dcterms:modified xsi:type="dcterms:W3CDTF">2019-03-30T23:11:56Z</dcterms:modified>
</cp:coreProperties>
</file>