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940" activeTab="2"/>
  </bookViews>
  <sheets>
    <sheet name="tapcolor" sheetId="1" r:id="rId1"/>
    <sheet name="tapcolor_new" sheetId="2" r:id="rId2"/>
    <sheet name="多视频预测" sheetId="3" r:id="rId3"/>
  </sheets>
  <calcPr calcId="144525"/>
</workbook>
</file>

<file path=xl/sharedStrings.xml><?xml version="1.0" encoding="utf-8"?>
<sst xmlns="http://schemas.openxmlformats.org/spreadsheetml/2006/main" count="134" uniqueCount="39">
  <si>
    <t>编号</t>
  </si>
  <si>
    <t>参数[threshold, offset, block]</t>
  </si>
  <si>
    <t>预测视频帧数60帧初始化</t>
  </si>
  <si>
    <t>实际开始点击的时间点B'(s)</t>
  </si>
  <si>
    <t>实际加载出首页的时间点D'(s)</t>
  </si>
  <si>
    <t xml:space="preserve"> </t>
  </si>
  <si>
    <t>预测开始点击的时间点B(s)</t>
  </si>
  <si>
    <t>预测加载出首页的时间点D(s)</t>
  </si>
  <si>
    <t>B' - B
(ms)</t>
  </si>
  <si>
    <t>D' - D
(ms)</t>
  </si>
  <si>
    <t>预测耗时
（ms）</t>
  </si>
  <si>
    <t>实际耗时
（ms）</t>
  </si>
  <si>
    <t>偏差量
(ms)</t>
  </si>
  <si>
    <t>偏差率
(%)</t>
  </si>
  <si>
    <t>[0.97, 3, 8]</t>
  </si>
  <si>
    <t>[0.97, 2, 8]</t>
  </si>
  <si>
    <t>[0.97, 1, 8]</t>
  </si>
  <si>
    <t>[0.96, 3, 8]</t>
  </si>
  <si>
    <t>[0.96, 2, 8]</t>
  </si>
  <si>
    <t>[0.96, 1, 8]</t>
  </si>
  <si>
    <t>[0.96, 3, 6]</t>
  </si>
  <si>
    <t>[0.96, 2, 6]</t>
  </si>
  <si>
    <t>[0.96, 1, 6]</t>
  </si>
  <si>
    <t>[0.97, 3, 6]</t>
  </si>
  <si>
    <t>[0.97, 2, 6]</t>
  </si>
  <si>
    <t>[0.97, 1, 6]</t>
  </si>
  <si>
    <t>是</t>
  </si>
  <si>
    <t>否</t>
  </si>
  <si>
    <t>存在1分区</t>
  </si>
  <si>
    <t>视频编号</t>
  </si>
  <si>
    <t>TapColor_1.mp4</t>
  </si>
  <si>
    <t>TapColor_2.mp4</t>
  </si>
  <si>
    <t>TapColor_3.mp4</t>
  </si>
  <si>
    <t>TapColor_4.mp4</t>
  </si>
  <si>
    <t>TapColorLite_1.mp4</t>
  </si>
  <si>
    <t>TapColorLite_2.mp4</t>
  </si>
  <si>
    <t>TapColorLite_3.mp4</t>
  </si>
  <si>
    <t>TapColorLite_4.mp4</t>
  </si>
  <si>
    <t>TapColorLite_5.mp4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</si>
</sst>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P19" sqref="P19"/>
    </sheetView>
  </sheetViews>
  <sheetFormatPr defaultColWidth="9" defaultRowHeight="14.25"/>
  <cols>
    <col min="1" max="1" width="8.88333333333333" style="2"/>
    <col min="2" max="3" width="29" style="2" customWidth="1"/>
    <col min="4" max="4" width="14.2166666666667" style="2" customWidth="1"/>
    <col min="5" max="5" width="15.775" style="2" customWidth="1"/>
    <col min="6" max="6" width="1.55833333333333" style="2" customWidth="1"/>
    <col min="7" max="7" width="13.775" style="2" customWidth="1"/>
    <col min="8" max="8" width="15.4416666666667" style="2" customWidth="1"/>
    <col min="9" max="9" width="1.55833333333333" style="2" customWidth="1"/>
    <col min="10" max="11" width="8.88333333333333" style="2"/>
    <col min="12" max="12" width="1.55833333333333" style="2" customWidth="1"/>
    <col min="13" max="14" width="8.88333333333333" style="2"/>
    <col min="15" max="15" width="1.55833333333333" style="2" customWidth="1"/>
    <col min="16" max="16384" width="8.88333333333333" style="2"/>
  </cols>
  <sheetData>
    <row r="1" s="1" customFormat="1" ht="43.2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7">
      <c r="A2" s="2">
        <v>1</v>
      </c>
      <c r="B2" s="2" t="s">
        <v>14</v>
      </c>
      <c r="D2" s="2">
        <v>1.016</v>
      </c>
      <c r="E2" s="2">
        <v>10.933</v>
      </c>
      <c r="G2" s="2">
        <v>1.19152222222222</v>
      </c>
      <c r="H2" s="2">
        <v>11.0900333333333</v>
      </c>
      <c r="J2" s="2">
        <f>D2-G2</f>
        <v>-0.17552222222222</v>
      </c>
      <c r="K2" s="2">
        <f>E2-H2</f>
        <v>-0.157033333333301</v>
      </c>
      <c r="M2" s="2">
        <f>(H2-G2)*1000</f>
        <v>9898.51111111108</v>
      </c>
      <c r="N2" s="2">
        <f>(E2-D2)*1000</f>
        <v>9917</v>
      </c>
      <c r="P2" s="2">
        <f>M2-N2</f>
        <v>-18.48888888892</v>
      </c>
      <c r="Q2" s="6">
        <f>P2/M2</f>
        <v>-0.00186784544477262</v>
      </c>
    </row>
    <row r="3" spans="1:17">
      <c r="A3" s="2">
        <v>2</v>
      </c>
      <c r="B3" s="2" t="s">
        <v>15</v>
      </c>
      <c r="D3" s="2">
        <v>1.016</v>
      </c>
      <c r="E3" s="2">
        <v>10.933</v>
      </c>
      <c r="G3" s="2">
        <v>1.19152222222222</v>
      </c>
      <c r="H3" s="2">
        <v>11.2924333333333</v>
      </c>
      <c r="J3" s="2">
        <f t="shared" ref="J3:J17" si="0">D3-G3</f>
        <v>-0.17552222222222</v>
      </c>
      <c r="K3" s="2">
        <f t="shared" ref="K3:K17" si="1">E3-H3</f>
        <v>-0.3594333333333</v>
      </c>
      <c r="M3" s="2">
        <f t="shared" ref="M3:M17" si="2">(H3-G3)*1000</f>
        <v>10100.9111111111</v>
      </c>
      <c r="N3" s="2">
        <f t="shared" ref="N3:N17" si="3">(E3-D3)*1000</f>
        <v>9917</v>
      </c>
      <c r="P3" s="2">
        <f t="shared" ref="P3:P17" si="4">M3-N3</f>
        <v>183.9111111111</v>
      </c>
      <c r="Q3" s="6">
        <f t="shared" ref="Q3:Q17" si="5">P3/M3</f>
        <v>0.0182073784323075</v>
      </c>
    </row>
    <row r="4" spans="1:17">
      <c r="A4" s="2">
        <v>3</v>
      </c>
      <c r="B4" s="2" t="s">
        <v>16</v>
      </c>
      <c r="D4" s="2">
        <v>1.016</v>
      </c>
      <c r="E4" s="2">
        <v>10.933</v>
      </c>
      <c r="G4" s="2">
        <v>1.19152222222222</v>
      </c>
      <c r="H4" s="2">
        <v>11.2707555555555</v>
      </c>
      <c r="J4" s="2">
        <f t="shared" si="0"/>
        <v>-0.17552222222222</v>
      </c>
      <c r="K4" s="2">
        <f t="shared" si="1"/>
        <v>-0.3377555555555</v>
      </c>
      <c r="M4" s="2">
        <f t="shared" si="2"/>
        <v>10079.2333333333</v>
      </c>
      <c r="N4" s="2">
        <f t="shared" si="3"/>
        <v>9917</v>
      </c>
      <c r="P4" s="2">
        <f t="shared" si="4"/>
        <v>162.233333333301</v>
      </c>
      <c r="Q4" s="6">
        <f t="shared" si="5"/>
        <v>0.0160958009372374</v>
      </c>
    </row>
    <row r="5" spans="1:17">
      <c r="A5" s="2">
        <v>4</v>
      </c>
      <c r="Q5" s="6"/>
    </row>
    <row r="6" spans="1:17">
      <c r="A6" s="2">
        <v>5</v>
      </c>
      <c r="B6" s="2" t="s">
        <v>17</v>
      </c>
      <c r="D6" s="2">
        <v>1.016</v>
      </c>
      <c r="E6" s="2">
        <v>10.933</v>
      </c>
      <c r="J6" s="2">
        <f t="shared" si="0"/>
        <v>1.016</v>
      </c>
      <c r="K6" s="2">
        <f t="shared" si="1"/>
        <v>10.933</v>
      </c>
      <c r="M6" s="2">
        <f t="shared" si="2"/>
        <v>0</v>
      </c>
      <c r="N6" s="2">
        <f t="shared" si="3"/>
        <v>9917</v>
      </c>
      <c r="P6" s="2">
        <f t="shared" si="4"/>
        <v>-9917</v>
      </c>
      <c r="Q6" s="6" t="e">
        <f t="shared" si="5"/>
        <v>#DIV/0!</v>
      </c>
    </row>
    <row r="7" spans="1:17">
      <c r="A7" s="2">
        <v>6</v>
      </c>
      <c r="B7" s="2" t="s">
        <v>18</v>
      </c>
      <c r="D7" s="2">
        <v>1.016</v>
      </c>
      <c r="E7" s="2">
        <v>10.933</v>
      </c>
      <c r="J7" s="2">
        <f t="shared" si="0"/>
        <v>1.016</v>
      </c>
      <c r="K7" s="2">
        <f t="shared" si="1"/>
        <v>10.933</v>
      </c>
      <c r="M7" s="2">
        <f t="shared" si="2"/>
        <v>0</v>
      </c>
      <c r="N7" s="2">
        <f t="shared" si="3"/>
        <v>9917</v>
      </c>
      <c r="P7" s="2">
        <f t="shared" si="4"/>
        <v>-9917</v>
      </c>
      <c r="Q7" s="6" t="e">
        <f t="shared" si="5"/>
        <v>#DIV/0!</v>
      </c>
    </row>
    <row r="8" spans="1:17">
      <c r="A8" s="2">
        <v>7</v>
      </c>
      <c r="B8" s="2" t="s">
        <v>19</v>
      </c>
      <c r="D8" s="2">
        <v>1.016</v>
      </c>
      <c r="E8" s="2">
        <v>10.933</v>
      </c>
      <c r="J8" s="2">
        <f t="shared" si="0"/>
        <v>1.016</v>
      </c>
      <c r="K8" s="2">
        <f t="shared" si="1"/>
        <v>10.933</v>
      </c>
      <c r="M8" s="2">
        <f t="shared" si="2"/>
        <v>0</v>
      </c>
      <c r="N8" s="2">
        <f t="shared" si="3"/>
        <v>9917</v>
      </c>
      <c r="P8" s="2">
        <f t="shared" si="4"/>
        <v>-9917</v>
      </c>
      <c r="Q8" s="6" t="e">
        <f t="shared" si="5"/>
        <v>#DIV/0!</v>
      </c>
    </row>
    <row r="9" spans="1:17">
      <c r="A9" s="2">
        <v>8</v>
      </c>
      <c r="Q9" s="6"/>
    </row>
    <row r="10" spans="1:17">
      <c r="A10" s="2">
        <v>9</v>
      </c>
      <c r="B10" s="2" t="s">
        <v>20</v>
      </c>
      <c r="D10" s="2">
        <v>1.016</v>
      </c>
      <c r="E10" s="2">
        <v>10.933</v>
      </c>
      <c r="J10" s="2">
        <f t="shared" si="0"/>
        <v>1.016</v>
      </c>
      <c r="K10" s="2">
        <f t="shared" si="1"/>
        <v>10.933</v>
      </c>
      <c r="M10" s="2">
        <f t="shared" si="2"/>
        <v>0</v>
      </c>
      <c r="N10" s="2">
        <f t="shared" si="3"/>
        <v>9917</v>
      </c>
      <c r="P10" s="2">
        <f t="shared" si="4"/>
        <v>-9917</v>
      </c>
      <c r="Q10" s="6" t="e">
        <f t="shared" si="5"/>
        <v>#DIV/0!</v>
      </c>
    </row>
    <row r="11" spans="1:17">
      <c r="A11" s="2">
        <v>10</v>
      </c>
      <c r="B11" s="2" t="s">
        <v>21</v>
      </c>
      <c r="D11" s="2">
        <v>1.016</v>
      </c>
      <c r="E11" s="2">
        <v>10.933</v>
      </c>
      <c r="J11" s="2">
        <f t="shared" si="0"/>
        <v>1.016</v>
      </c>
      <c r="K11" s="2">
        <f t="shared" si="1"/>
        <v>10.933</v>
      </c>
      <c r="M11" s="2">
        <f t="shared" si="2"/>
        <v>0</v>
      </c>
      <c r="N11" s="2">
        <f t="shared" si="3"/>
        <v>9917</v>
      </c>
      <c r="P11" s="2">
        <f t="shared" si="4"/>
        <v>-9917</v>
      </c>
      <c r="Q11" s="6" t="e">
        <f t="shared" si="5"/>
        <v>#DIV/0!</v>
      </c>
    </row>
    <row r="12" spans="1:17">
      <c r="A12" s="2">
        <v>11</v>
      </c>
      <c r="B12" s="2" t="s">
        <v>22</v>
      </c>
      <c r="D12" s="2">
        <v>1.016</v>
      </c>
      <c r="E12" s="2">
        <v>10.933</v>
      </c>
      <c r="J12" s="2">
        <f t="shared" si="0"/>
        <v>1.016</v>
      </c>
      <c r="K12" s="2">
        <f t="shared" si="1"/>
        <v>10.933</v>
      </c>
      <c r="M12" s="2">
        <f t="shared" si="2"/>
        <v>0</v>
      </c>
      <c r="N12" s="2">
        <f t="shared" si="3"/>
        <v>9917</v>
      </c>
      <c r="P12" s="2">
        <f t="shared" si="4"/>
        <v>-9917</v>
      </c>
      <c r="Q12" s="6" t="e">
        <f t="shared" si="5"/>
        <v>#DIV/0!</v>
      </c>
    </row>
    <row r="13" spans="1:17">
      <c r="A13" s="2">
        <v>12</v>
      </c>
      <c r="Q13" s="6"/>
    </row>
    <row r="14" spans="1:17">
      <c r="A14" s="2">
        <v>13</v>
      </c>
      <c r="B14" s="2" t="s">
        <v>23</v>
      </c>
      <c r="D14" s="2">
        <v>1.016</v>
      </c>
      <c r="E14" s="2">
        <v>10.933</v>
      </c>
      <c r="J14" s="2">
        <f t="shared" si="0"/>
        <v>1.016</v>
      </c>
      <c r="K14" s="2">
        <f t="shared" si="1"/>
        <v>10.933</v>
      </c>
      <c r="M14" s="2">
        <f t="shared" si="2"/>
        <v>0</v>
      </c>
      <c r="N14" s="2">
        <f t="shared" si="3"/>
        <v>9917</v>
      </c>
      <c r="P14" s="2">
        <f t="shared" si="4"/>
        <v>-9917</v>
      </c>
      <c r="Q14" s="6" t="e">
        <f t="shared" si="5"/>
        <v>#DIV/0!</v>
      </c>
    </row>
    <row r="15" spans="1:17">
      <c r="A15" s="2">
        <v>14</v>
      </c>
      <c r="B15" s="2" t="s">
        <v>24</v>
      </c>
      <c r="D15" s="2">
        <v>1.016</v>
      </c>
      <c r="E15" s="2">
        <v>10.933</v>
      </c>
      <c r="J15" s="2">
        <f t="shared" si="0"/>
        <v>1.016</v>
      </c>
      <c r="K15" s="2">
        <f t="shared" si="1"/>
        <v>10.933</v>
      </c>
      <c r="M15" s="2">
        <f t="shared" si="2"/>
        <v>0</v>
      </c>
      <c r="N15" s="2">
        <f t="shared" si="3"/>
        <v>9917</v>
      </c>
      <c r="P15" s="2">
        <f t="shared" si="4"/>
        <v>-9917</v>
      </c>
      <c r="Q15" s="6" t="e">
        <f t="shared" si="5"/>
        <v>#DIV/0!</v>
      </c>
    </row>
    <row r="16" spans="1:17">
      <c r="A16" s="2">
        <v>15</v>
      </c>
      <c r="B16" s="2" t="s">
        <v>25</v>
      </c>
      <c r="D16" s="2">
        <v>1.016</v>
      </c>
      <c r="E16" s="2">
        <v>10.933</v>
      </c>
      <c r="J16" s="2">
        <f t="shared" si="0"/>
        <v>1.016</v>
      </c>
      <c r="K16" s="2">
        <f t="shared" si="1"/>
        <v>10.933</v>
      </c>
      <c r="M16" s="2">
        <f t="shared" si="2"/>
        <v>0</v>
      </c>
      <c r="N16" s="2">
        <f t="shared" si="3"/>
        <v>9917</v>
      </c>
      <c r="P16" s="2">
        <f t="shared" si="4"/>
        <v>-9917</v>
      </c>
      <c r="Q16" s="6" t="e">
        <f t="shared" si="5"/>
        <v>#DIV/0!</v>
      </c>
    </row>
    <row r="17" spans="2:17">
      <c r="B17" s="2" t="s">
        <v>25</v>
      </c>
      <c r="C17" s="2" t="s">
        <v>26</v>
      </c>
      <c r="D17" s="2">
        <v>1.016</v>
      </c>
      <c r="E17" s="2">
        <v>10.933</v>
      </c>
      <c r="J17" s="2">
        <f t="shared" si="0"/>
        <v>1.016</v>
      </c>
      <c r="K17" s="2">
        <f t="shared" si="1"/>
        <v>10.933</v>
      </c>
      <c r="M17" s="2">
        <f t="shared" si="2"/>
        <v>0</v>
      </c>
      <c r="N17" s="2">
        <f t="shared" si="3"/>
        <v>9917</v>
      </c>
      <c r="P17" s="2">
        <f t="shared" si="4"/>
        <v>-9917</v>
      </c>
      <c r="Q17" s="6" t="e">
        <f t="shared" si="5"/>
        <v>#DIV/0!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opLeftCell="F1" workbookViewId="0">
      <selection activeCell="G16" sqref="G16"/>
    </sheetView>
  </sheetViews>
  <sheetFormatPr defaultColWidth="9" defaultRowHeight="14.25"/>
  <cols>
    <col min="1" max="1" width="8.88333333333333" style="2"/>
    <col min="2" max="2" width="29" style="2" customWidth="1"/>
    <col min="3" max="3" width="13.775" style="2" customWidth="1"/>
    <col min="4" max="4" width="14.2166666666667" style="2" customWidth="1"/>
    <col min="5" max="5" width="15.775" style="2" customWidth="1"/>
    <col min="6" max="6" width="1.55833333333333" style="2" customWidth="1"/>
    <col min="7" max="7" width="13.775" style="2" customWidth="1"/>
    <col min="8" max="8" width="15.4416666666667" style="2" customWidth="1"/>
    <col min="9" max="9" width="1.55833333333333" style="2" customWidth="1"/>
    <col min="10" max="11" width="13.75" style="2"/>
    <col min="12" max="12" width="1.55833333333333" style="2" customWidth="1"/>
    <col min="13" max="13" width="12.625" style="2"/>
    <col min="14" max="14" width="8.88333333333333" style="2"/>
    <col min="15" max="15" width="1.55833333333333" style="2" customWidth="1"/>
    <col min="16" max="16" width="12.625" style="2"/>
    <col min="17" max="17" width="8.88333333333333" style="2"/>
    <col min="18" max="18" width="10.4416666666667" style="2" customWidth="1"/>
    <col min="19" max="16384" width="8.88333333333333" style="2"/>
  </cols>
  <sheetData>
    <row r="1" s="1" customFormat="1" ht="43.2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17">
      <c r="A2" s="2">
        <v>1</v>
      </c>
      <c r="B2" s="5" t="s">
        <v>14</v>
      </c>
      <c r="D2" s="2">
        <v>1.233</v>
      </c>
      <c r="E2" s="2">
        <v>9.799</v>
      </c>
      <c r="G2" s="2">
        <v>1.19152222222222</v>
      </c>
      <c r="H2" s="2">
        <v>11.0900333333333</v>
      </c>
      <c r="J2" s="2">
        <f>D2-G2</f>
        <v>0.0414777777777802</v>
      </c>
      <c r="K2" s="2">
        <f>E2-H2</f>
        <v>-1.2910333333333</v>
      </c>
      <c r="M2" s="2">
        <f>(H2-G2)*1000</f>
        <v>9898.51111111108</v>
      </c>
      <c r="N2" s="2">
        <f>(E2-D2)*1000</f>
        <v>8566</v>
      </c>
      <c r="P2" s="2">
        <f>M2-N2</f>
        <v>1332.51111111108</v>
      </c>
      <c r="Q2" s="6">
        <f>P2/M2</f>
        <v>0.134617327409507</v>
      </c>
    </row>
    <row r="3" spans="1:17">
      <c r="A3" s="2">
        <v>2</v>
      </c>
      <c r="B3" s="2" t="s">
        <v>15</v>
      </c>
      <c r="C3" s="2" t="s">
        <v>27</v>
      </c>
      <c r="D3" s="2">
        <v>1.233</v>
      </c>
      <c r="E3" s="2">
        <v>9.799</v>
      </c>
      <c r="G3" s="2">
        <v>1.19152222222222</v>
      </c>
      <c r="H3" s="2">
        <v>11.2924333333333</v>
      </c>
      <c r="J3" s="2">
        <f>D3-G3</f>
        <v>0.0414777777777802</v>
      </c>
      <c r="K3" s="2">
        <f>E3-H3</f>
        <v>-1.4934333333333</v>
      </c>
      <c r="M3" s="2">
        <f>(H3-G3)*1000</f>
        <v>10100.9111111111</v>
      </c>
      <c r="N3" s="2">
        <f>(E3-D3)*1000</f>
        <v>8566</v>
      </c>
      <c r="P3" s="2">
        <f>M3-N3</f>
        <v>1534.91111111108</v>
      </c>
      <c r="Q3" s="6">
        <f>P3/M3</f>
        <v>0.151957689185352</v>
      </c>
    </row>
    <row r="4" spans="1:17">
      <c r="A4" s="2">
        <v>3</v>
      </c>
      <c r="B4" s="2" t="s">
        <v>16</v>
      </c>
      <c r="C4" s="2" t="s">
        <v>27</v>
      </c>
      <c r="D4" s="2">
        <v>1.233</v>
      </c>
      <c r="E4" s="2">
        <v>9.799</v>
      </c>
      <c r="G4" s="2">
        <v>1.19152222222222</v>
      </c>
      <c r="H4" s="2">
        <v>11.2707555555555</v>
      </c>
      <c r="J4" s="2">
        <f>D4-G4</f>
        <v>0.0414777777777802</v>
      </c>
      <c r="K4" s="2">
        <f>E4-H4</f>
        <v>-1.4717555555555</v>
      </c>
      <c r="M4" s="2">
        <f>(H4-G4)*1000</f>
        <v>10079.2333333333</v>
      </c>
      <c r="N4" s="2">
        <f>(E4-D4)*1000</f>
        <v>8566</v>
      </c>
      <c r="P4" s="2">
        <f>M4-N4</f>
        <v>1513.23333333328</v>
      </c>
      <c r="Q4" s="6">
        <f>P4/M4</f>
        <v>0.150133773402073</v>
      </c>
    </row>
    <row r="5" spans="1:17">
      <c r="A5" s="2">
        <v>4</v>
      </c>
      <c r="Q5" s="6"/>
    </row>
    <row r="6" spans="1:17">
      <c r="A6" s="2">
        <v>5</v>
      </c>
      <c r="B6" s="2" t="s">
        <v>17</v>
      </c>
      <c r="C6" s="2" t="s">
        <v>26</v>
      </c>
      <c r="D6" s="2">
        <v>1.233</v>
      </c>
      <c r="E6" s="2">
        <v>9.799</v>
      </c>
      <c r="G6" s="2">
        <v>1.65663333333333</v>
      </c>
      <c r="H6" s="2">
        <v>10.1016333333333</v>
      </c>
      <c r="J6" s="2">
        <f>D6-G6</f>
        <v>-0.42363333333333</v>
      </c>
      <c r="K6" s="2">
        <f>E6-H6</f>
        <v>-0.302633333333301</v>
      </c>
      <c r="M6" s="2">
        <f t="shared" ref="M6:M11" si="0">(H6-G6)*1000</f>
        <v>8444.99999999997</v>
      </c>
      <c r="N6" s="2">
        <f t="shared" ref="N6:N11" si="1">(E6-D6)*1000</f>
        <v>8566</v>
      </c>
      <c r="P6" s="2">
        <f t="shared" ref="P6:P11" si="2">M6-N6</f>
        <v>-121.000000000027</v>
      </c>
      <c r="Q6" s="6">
        <f t="shared" ref="Q6:Q11" si="3">P6/M6</f>
        <v>-0.0143280047365338</v>
      </c>
    </row>
    <row r="7" spans="1:17">
      <c r="A7" s="2">
        <v>6</v>
      </c>
      <c r="B7" s="2" t="s">
        <v>17</v>
      </c>
      <c r="C7" s="2" t="s">
        <v>27</v>
      </c>
      <c r="D7" s="2">
        <v>1.233</v>
      </c>
      <c r="E7" s="2">
        <v>9.799</v>
      </c>
      <c r="G7" s="2">
        <v>1.39263333333333</v>
      </c>
      <c r="H7" s="2">
        <v>10.1836333333333</v>
      </c>
      <c r="J7" s="2">
        <f>D7-G7</f>
        <v>-0.15963333333333</v>
      </c>
      <c r="K7" s="2">
        <f>E7-H7</f>
        <v>-0.3846333333333</v>
      </c>
      <c r="M7" s="2">
        <f t="shared" si="0"/>
        <v>8790.99999999997</v>
      </c>
      <c r="N7" s="2">
        <f t="shared" si="1"/>
        <v>8566</v>
      </c>
      <c r="P7" s="2">
        <f t="shared" si="2"/>
        <v>224.999999999971</v>
      </c>
      <c r="Q7" s="6">
        <f t="shared" si="3"/>
        <v>0.0255943578659961</v>
      </c>
    </row>
    <row r="8" spans="1:17">
      <c r="A8" s="2">
        <v>7</v>
      </c>
      <c r="B8" s="2" t="s">
        <v>18</v>
      </c>
      <c r="C8" s="2" t="s">
        <v>26</v>
      </c>
      <c r="D8" s="2">
        <v>1.233</v>
      </c>
      <c r="E8" s="2">
        <v>9.799</v>
      </c>
      <c r="G8" s="2">
        <v>1.65663333333333</v>
      </c>
      <c r="H8" s="2">
        <v>10.1016333333333</v>
      </c>
      <c r="J8" s="2">
        <f>D8-G8</f>
        <v>-0.42363333333333</v>
      </c>
      <c r="K8" s="2">
        <f>E8-H8</f>
        <v>-0.302633333333301</v>
      </c>
      <c r="M8" s="2">
        <f t="shared" si="0"/>
        <v>8444.99999999997</v>
      </c>
      <c r="N8" s="2">
        <f t="shared" si="1"/>
        <v>8566</v>
      </c>
      <c r="P8" s="2">
        <f t="shared" si="2"/>
        <v>-121.000000000027</v>
      </c>
      <c r="Q8" s="6">
        <f t="shared" si="3"/>
        <v>-0.0143280047365338</v>
      </c>
    </row>
    <row r="9" spans="1:17">
      <c r="A9" s="2">
        <v>8</v>
      </c>
      <c r="B9" s="2" t="s">
        <v>18</v>
      </c>
      <c r="C9" s="2" t="s">
        <v>27</v>
      </c>
      <c r="D9" s="2">
        <v>1.233</v>
      </c>
      <c r="E9" s="2">
        <v>9.799</v>
      </c>
      <c r="G9" s="2">
        <v>1.39263333333333</v>
      </c>
      <c r="H9" s="2">
        <v>10.1836333333333</v>
      </c>
      <c r="J9" s="2">
        <f>D9-G9</f>
        <v>-0.15963333333333</v>
      </c>
      <c r="K9" s="2">
        <f>E9-H9</f>
        <v>-0.3846333333333</v>
      </c>
      <c r="M9" s="2">
        <f t="shared" si="0"/>
        <v>8790.99999999997</v>
      </c>
      <c r="N9" s="2">
        <f t="shared" si="1"/>
        <v>8566</v>
      </c>
      <c r="P9" s="2">
        <f t="shared" si="2"/>
        <v>224.999999999971</v>
      </c>
      <c r="Q9" s="6">
        <f t="shared" si="3"/>
        <v>0.0255943578659961</v>
      </c>
    </row>
    <row r="10" spans="1:17">
      <c r="A10" s="2">
        <v>9</v>
      </c>
      <c r="B10" s="2" t="s">
        <v>19</v>
      </c>
      <c r="C10" s="2" t="s">
        <v>26</v>
      </c>
      <c r="D10" s="2">
        <v>1.233</v>
      </c>
      <c r="E10" s="2">
        <v>9.799</v>
      </c>
      <c r="G10" s="2">
        <v>1.65663333333333</v>
      </c>
      <c r="H10" s="2">
        <v>10.1016333333333</v>
      </c>
      <c r="J10" s="2">
        <f>D10-G10</f>
        <v>-0.42363333333333</v>
      </c>
      <c r="K10" s="2">
        <f>E10-H10</f>
        <v>-0.302633333333301</v>
      </c>
      <c r="M10" s="2">
        <f t="shared" si="0"/>
        <v>8444.99999999997</v>
      </c>
      <c r="N10" s="2">
        <f t="shared" si="1"/>
        <v>8566</v>
      </c>
      <c r="P10" s="2">
        <f t="shared" si="2"/>
        <v>-121.000000000027</v>
      </c>
      <c r="Q10" s="6">
        <f t="shared" si="3"/>
        <v>-0.0143280047365338</v>
      </c>
    </row>
    <row r="11" spans="1:17">
      <c r="A11" s="2">
        <v>10</v>
      </c>
      <c r="B11" s="2" t="s">
        <v>19</v>
      </c>
      <c r="C11" s="2" t="s">
        <v>27</v>
      </c>
      <c r="D11" s="2">
        <v>1.233</v>
      </c>
      <c r="E11" s="2">
        <v>9.799</v>
      </c>
      <c r="G11" s="2">
        <v>1.39263333333333</v>
      </c>
      <c r="H11" s="2">
        <v>10.1836333333333</v>
      </c>
      <c r="J11" s="2">
        <f t="shared" ref="J11:K21" si="4">D11-G11</f>
        <v>-0.15963333333333</v>
      </c>
      <c r="K11" s="2">
        <f t="shared" si="4"/>
        <v>-0.3846333333333</v>
      </c>
      <c r="M11" s="2">
        <f t="shared" si="0"/>
        <v>8790.99999999997</v>
      </c>
      <c r="N11" s="2">
        <f t="shared" si="1"/>
        <v>8566</v>
      </c>
      <c r="P11" s="2">
        <f t="shared" si="2"/>
        <v>224.999999999971</v>
      </c>
      <c r="Q11" s="6">
        <f t="shared" si="3"/>
        <v>0.0255943578659961</v>
      </c>
    </row>
    <row r="12" spans="1:17">
      <c r="A12" s="2">
        <v>11</v>
      </c>
      <c r="Q12" s="6"/>
    </row>
    <row r="13" spans="1:17">
      <c r="A13" s="2">
        <v>12</v>
      </c>
      <c r="B13" s="2" t="s">
        <v>20</v>
      </c>
      <c r="C13" s="2" t="s">
        <v>26</v>
      </c>
      <c r="D13" s="2">
        <v>1.233</v>
      </c>
      <c r="E13" s="2">
        <v>9.799</v>
      </c>
      <c r="G13" s="2">
        <v>1.65663333333333</v>
      </c>
      <c r="H13" s="2">
        <v>10.1016333333333</v>
      </c>
      <c r="J13" s="2">
        <f t="shared" si="4"/>
        <v>-0.42363333333333</v>
      </c>
      <c r="K13" s="2">
        <f t="shared" si="4"/>
        <v>-0.302633333333301</v>
      </c>
      <c r="M13" s="2">
        <f t="shared" ref="M13:M14" si="5">(H13-G13)*1000</f>
        <v>8444.99999999997</v>
      </c>
      <c r="N13" s="2">
        <f t="shared" ref="N13:N14" si="6">(E13-D13)*1000</f>
        <v>8566</v>
      </c>
      <c r="P13" s="2">
        <f t="shared" ref="P13:P14" si="7">M13-N13</f>
        <v>-121.000000000027</v>
      </c>
      <c r="Q13" s="6">
        <f t="shared" ref="Q13:Q14" si="8">P13/M13</f>
        <v>-0.0143280047365338</v>
      </c>
    </row>
    <row r="14" spans="1:17">
      <c r="A14" s="2">
        <v>13</v>
      </c>
      <c r="B14" s="2" t="s">
        <v>20</v>
      </c>
      <c r="C14" s="2" t="s">
        <v>27</v>
      </c>
      <c r="D14" s="2">
        <v>1.233</v>
      </c>
      <c r="E14" s="2">
        <v>9.799</v>
      </c>
      <c r="G14" s="2">
        <v>1.39263333333333</v>
      </c>
      <c r="H14" s="2">
        <v>10.1836333333333</v>
      </c>
      <c r="J14" s="2">
        <f t="shared" si="4"/>
        <v>-0.15963333333333</v>
      </c>
      <c r="K14" s="2">
        <f t="shared" si="4"/>
        <v>-0.3846333333333</v>
      </c>
      <c r="M14" s="2">
        <f t="shared" si="5"/>
        <v>8790.99999999997</v>
      </c>
      <c r="N14" s="2">
        <f t="shared" si="6"/>
        <v>8566</v>
      </c>
      <c r="P14" s="2">
        <f t="shared" si="7"/>
        <v>224.999999999971</v>
      </c>
      <c r="Q14" s="6">
        <f t="shared" si="8"/>
        <v>0.0255943578659961</v>
      </c>
    </row>
    <row r="15" spans="1:17">
      <c r="A15" s="2">
        <v>14</v>
      </c>
      <c r="B15" s="2" t="s">
        <v>21</v>
      </c>
      <c r="C15" s="2" t="s">
        <v>26</v>
      </c>
      <c r="D15" s="2">
        <v>1.233</v>
      </c>
      <c r="E15" s="2">
        <v>9.799</v>
      </c>
      <c r="G15" s="2">
        <v>1.65663333333333</v>
      </c>
      <c r="H15" s="2">
        <v>10.1016333333333</v>
      </c>
      <c r="J15" s="2">
        <f t="shared" ref="J15" si="9">D15-G15</f>
        <v>-0.42363333333333</v>
      </c>
      <c r="K15" s="2">
        <f t="shared" ref="K15" si="10">E15-H15</f>
        <v>-0.302633333333301</v>
      </c>
      <c r="M15" s="2">
        <f t="shared" ref="M15:M18" si="11">(H15-G15)*1000</f>
        <v>8444.99999999997</v>
      </c>
      <c r="N15" s="2">
        <f t="shared" ref="N15:N18" si="12">(E15-D15)*1000</f>
        <v>8566</v>
      </c>
      <c r="P15" s="2">
        <f t="shared" ref="P15:P18" si="13">M15-N15</f>
        <v>-121.000000000027</v>
      </c>
      <c r="Q15" s="6">
        <f t="shared" ref="Q15:Q18" si="14">P15/M15</f>
        <v>-0.0143280047365338</v>
      </c>
    </row>
    <row r="16" s="4" customFormat="1" spans="1:18">
      <c r="A16" s="2">
        <v>15</v>
      </c>
      <c r="B16" s="4" t="s">
        <v>21</v>
      </c>
      <c r="C16" s="4" t="s">
        <v>27</v>
      </c>
      <c r="D16" s="4">
        <v>1.233</v>
      </c>
      <c r="E16" s="4">
        <v>9.799</v>
      </c>
      <c r="G16" s="4">
        <v>1.39263333333333</v>
      </c>
      <c r="H16" s="4">
        <v>10.1836333333333</v>
      </c>
      <c r="J16" s="4">
        <f t="shared" si="4"/>
        <v>-0.15963333333333</v>
      </c>
      <c r="K16" s="4">
        <f t="shared" si="4"/>
        <v>-0.3846333333333</v>
      </c>
      <c r="M16" s="4">
        <f t="shared" si="11"/>
        <v>8790.99999999997</v>
      </c>
      <c r="N16" s="4">
        <f t="shared" si="12"/>
        <v>8566</v>
      </c>
      <c r="P16" s="4">
        <f t="shared" si="13"/>
        <v>224.999999999971</v>
      </c>
      <c r="Q16" s="7">
        <f t="shared" si="14"/>
        <v>0.0255943578659961</v>
      </c>
      <c r="R16" s="4" t="s">
        <v>28</v>
      </c>
    </row>
    <row r="17" spans="1:17">
      <c r="A17" s="2">
        <v>16</v>
      </c>
      <c r="B17" s="2" t="s">
        <v>22</v>
      </c>
      <c r="C17" s="2" t="s">
        <v>27</v>
      </c>
      <c r="D17" s="2">
        <v>1.233</v>
      </c>
      <c r="E17" s="2">
        <v>9.799</v>
      </c>
      <c r="G17" s="2">
        <v>1.39263333333333</v>
      </c>
      <c r="H17" s="2">
        <v>10.1836333333333</v>
      </c>
      <c r="J17" s="2">
        <f t="shared" si="4"/>
        <v>-0.15963333333333</v>
      </c>
      <c r="K17" s="2">
        <f t="shared" si="4"/>
        <v>-0.3846333333333</v>
      </c>
      <c r="M17" s="2">
        <f t="shared" si="11"/>
        <v>8790.99999999997</v>
      </c>
      <c r="N17" s="2">
        <f t="shared" si="12"/>
        <v>8566</v>
      </c>
      <c r="P17" s="2">
        <f t="shared" si="13"/>
        <v>224.999999999971</v>
      </c>
      <c r="Q17" s="6">
        <f t="shared" si="14"/>
        <v>0.0255943578659961</v>
      </c>
    </row>
    <row r="18" spans="1:17">
      <c r="A18" s="2">
        <v>17</v>
      </c>
      <c r="B18" s="2" t="s">
        <v>22</v>
      </c>
      <c r="C18" s="2" t="s">
        <v>26</v>
      </c>
      <c r="D18" s="2">
        <v>1.233</v>
      </c>
      <c r="E18" s="2">
        <v>9.799</v>
      </c>
      <c r="G18" s="2">
        <v>1.65663333333333</v>
      </c>
      <c r="H18" s="2">
        <v>10.1016333333333</v>
      </c>
      <c r="J18" s="2">
        <f>D18-G18</f>
        <v>-0.42363333333333</v>
      </c>
      <c r="K18" s="2">
        <f>E18-H18</f>
        <v>-0.302633333333301</v>
      </c>
      <c r="M18" s="2">
        <f t="shared" si="11"/>
        <v>8444.99999999997</v>
      </c>
      <c r="N18" s="2">
        <f t="shared" si="12"/>
        <v>8566</v>
      </c>
      <c r="P18" s="2">
        <f t="shared" si="13"/>
        <v>-121.000000000027</v>
      </c>
      <c r="Q18" s="6">
        <f t="shared" si="14"/>
        <v>-0.0143280047365338</v>
      </c>
    </row>
    <row r="19" spans="1:17">
      <c r="A19" s="2">
        <v>18</v>
      </c>
      <c r="Q19" s="6"/>
    </row>
    <row r="20" spans="1:17">
      <c r="A20" s="2">
        <v>19</v>
      </c>
      <c r="B20" s="2" t="s">
        <v>23</v>
      </c>
      <c r="C20" s="2" t="s">
        <v>27</v>
      </c>
      <c r="D20" s="2">
        <v>1.233</v>
      </c>
      <c r="E20" s="2">
        <v>9.799</v>
      </c>
      <c r="G20" s="2">
        <v>1.39263333333333</v>
      </c>
      <c r="H20" s="2">
        <v>10.1836333333333</v>
      </c>
      <c r="J20" s="2">
        <f t="shared" ref="J20:J25" si="15">D20-G20</f>
        <v>-0.15963333333333</v>
      </c>
      <c r="K20" s="2">
        <f t="shared" ref="K20:K25" si="16">E20-H20</f>
        <v>-0.3846333333333</v>
      </c>
      <c r="M20" s="2">
        <f t="shared" ref="M20:M25" si="17">(H20-G20)*1000</f>
        <v>8790.99999999997</v>
      </c>
      <c r="N20" s="2">
        <f t="shared" ref="N20:N25" si="18">(E20-D20)*1000</f>
        <v>8566</v>
      </c>
      <c r="P20" s="2">
        <f t="shared" ref="P20:P25" si="19">M20-N20</f>
        <v>224.999999999971</v>
      </c>
      <c r="Q20" s="6">
        <f t="shared" ref="Q20:Q25" si="20">P20/M20</f>
        <v>0.0255943578659961</v>
      </c>
    </row>
    <row r="21" spans="1:17">
      <c r="A21" s="2">
        <v>20</v>
      </c>
      <c r="B21" s="2" t="s">
        <v>23</v>
      </c>
      <c r="C21" s="2" t="s">
        <v>26</v>
      </c>
      <c r="D21" s="2">
        <v>1.233</v>
      </c>
      <c r="E21" s="2">
        <v>9.799</v>
      </c>
      <c r="G21" s="2">
        <v>1.65663333333333</v>
      </c>
      <c r="H21" s="2">
        <v>10.1016333333333</v>
      </c>
      <c r="J21" s="2">
        <f t="shared" si="15"/>
        <v>-0.42363333333333</v>
      </c>
      <c r="K21" s="2">
        <f t="shared" si="16"/>
        <v>-0.302633333333301</v>
      </c>
      <c r="M21" s="2">
        <f t="shared" si="17"/>
        <v>8444.99999999997</v>
      </c>
      <c r="N21" s="2">
        <f t="shared" si="18"/>
        <v>8566</v>
      </c>
      <c r="P21" s="2">
        <f t="shared" si="19"/>
        <v>-121.000000000027</v>
      </c>
      <c r="Q21" s="6">
        <f t="shared" si="20"/>
        <v>-0.0143280047365338</v>
      </c>
    </row>
    <row r="22" spans="1:17">
      <c r="A22" s="2">
        <v>21</v>
      </c>
      <c r="B22" s="2" t="s">
        <v>24</v>
      </c>
      <c r="C22" s="2" t="s">
        <v>27</v>
      </c>
      <c r="D22" s="2">
        <v>1.233</v>
      </c>
      <c r="E22" s="2">
        <v>9.799</v>
      </c>
      <c r="G22" s="2">
        <v>1.39263333333333</v>
      </c>
      <c r="H22" s="2">
        <v>10.1836333333333</v>
      </c>
      <c r="J22" s="2">
        <f t="shared" si="15"/>
        <v>-0.15963333333333</v>
      </c>
      <c r="K22" s="2">
        <f t="shared" si="16"/>
        <v>-0.3846333333333</v>
      </c>
      <c r="M22" s="2">
        <f t="shared" si="17"/>
        <v>8790.99999999997</v>
      </c>
      <c r="N22" s="2">
        <f t="shared" si="18"/>
        <v>8566</v>
      </c>
      <c r="P22" s="2">
        <f t="shared" si="19"/>
        <v>224.999999999971</v>
      </c>
      <c r="Q22" s="6">
        <f t="shared" si="20"/>
        <v>0.0255943578659961</v>
      </c>
    </row>
    <row r="23" spans="1:17">
      <c r="A23" s="2">
        <v>22</v>
      </c>
      <c r="B23" s="2" t="s">
        <v>24</v>
      </c>
      <c r="C23" s="2" t="s">
        <v>26</v>
      </c>
      <c r="D23" s="2">
        <v>1.233</v>
      </c>
      <c r="E23" s="2">
        <v>9.799</v>
      </c>
      <c r="G23" s="2">
        <v>1.65663333333333</v>
      </c>
      <c r="H23" s="2">
        <v>10.1016333333333</v>
      </c>
      <c r="J23" s="2">
        <f t="shared" si="15"/>
        <v>-0.42363333333333</v>
      </c>
      <c r="K23" s="2">
        <f t="shared" si="16"/>
        <v>-0.302633333333301</v>
      </c>
      <c r="M23" s="2">
        <f t="shared" si="17"/>
        <v>8444.99999999997</v>
      </c>
      <c r="N23" s="2">
        <f t="shared" si="18"/>
        <v>8566</v>
      </c>
      <c r="P23" s="2">
        <f t="shared" si="19"/>
        <v>-121.000000000027</v>
      </c>
      <c r="Q23" s="6">
        <f t="shared" si="20"/>
        <v>-0.0143280047365338</v>
      </c>
    </row>
    <row r="24" spans="1:17">
      <c r="A24" s="2">
        <v>23</v>
      </c>
      <c r="B24" s="2" t="s">
        <v>25</v>
      </c>
      <c r="C24" s="2" t="s">
        <v>27</v>
      </c>
      <c r="D24" s="2">
        <v>1.233</v>
      </c>
      <c r="E24" s="2">
        <v>9.799</v>
      </c>
      <c r="G24" s="2">
        <v>1.39263333333333</v>
      </c>
      <c r="H24" s="2">
        <v>10.1836333333333</v>
      </c>
      <c r="J24" s="2">
        <f t="shared" si="15"/>
        <v>-0.15963333333333</v>
      </c>
      <c r="K24" s="2">
        <f t="shared" si="16"/>
        <v>-0.3846333333333</v>
      </c>
      <c r="M24" s="2">
        <f t="shared" si="17"/>
        <v>8790.99999999997</v>
      </c>
      <c r="N24" s="2">
        <f t="shared" si="18"/>
        <v>8566</v>
      </c>
      <c r="P24" s="2">
        <f t="shared" si="19"/>
        <v>224.999999999971</v>
      </c>
      <c r="Q24" s="6">
        <f t="shared" si="20"/>
        <v>0.0255943578659961</v>
      </c>
    </row>
    <row r="25" spans="1:17">
      <c r="A25" s="2">
        <v>24</v>
      </c>
      <c r="B25" s="2" t="s">
        <v>25</v>
      </c>
      <c r="C25" s="2" t="s">
        <v>26</v>
      </c>
      <c r="D25" s="2">
        <v>1.233</v>
      </c>
      <c r="E25" s="2">
        <v>9.799</v>
      </c>
      <c r="G25" s="2">
        <v>1.65663333333333</v>
      </c>
      <c r="H25" s="2">
        <v>10.1016333333333</v>
      </c>
      <c r="J25" s="2">
        <f t="shared" si="15"/>
        <v>-0.42363333333333</v>
      </c>
      <c r="K25" s="2">
        <f t="shared" si="16"/>
        <v>-0.302633333333301</v>
      </c>
      <c r="M25" s="2">
        <f t="shared" si="17"/>
        <v>8444.99999999997</v>
      </c>
      <c r="N25" s="2">
        <f t="shared" si="18"/>
        <v>8566</v>
      </c>
      <c r="P25" s="2">
        <f t="shared" si="19"/>
        <v>-121.000000000027</v>
      </c>
      <c r="Q25" s="6">
        <f t="shared" si="20"/>
        <v>-0.0143280047365338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H28" sqref="H28"/>
    </sheetView>
  </sheetViews>
  <sheetFormatPr defaultColWidth="9" defaultRowHeight="14.25"/>
  <cols>
    <col min="1" max="1" width="18.5" style="2" customWidth="1"/>
    <col min="2" max="2" width="25.125" style="2" customWidth="1"/>
    <col min="3" max="3" width="14.25" style="2" customWidth="1"/>
    <col min="4" max="4" width="12.625" style="2" customWidth="1"/>
    <col min="5" max="5" width="14.125" style="2" customWidth="1"/>
    <col min="6" max="6" width="0.625" style="2" customWidth="1"/>
    <col min="7" max="7" width="15.125" style="2" customWidth="1"/>
    <col min="8" max="8" width="13.5" style="2" customWidth="1"/>
    <col min="9" max="9" width="0.625" style="2" customWidth="1"/>
    <col min="10" max="11" width="9" style="2"/>
    <col min="12" max="12" width="0.625" style="2" customWidth="1"/>
    <col min="13" max="14" width="9" style="2"/>
    <col min="15" max="15" width="0.625" style="2" customWidth="1"/>
    <col min="16" max="16384" width="9" style="2"/>
  </cols>
  <sheetData>
    <row r="1" s="1" customFormat="1" ht="43.2" customHeight="1" spans="1:17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5</v>
      </c>
      <c r="P1" s="1" t="s">
        <v>12</v>
      </c>
      <c r="Q1" s="1" t="s">
        <v>13</v>
      </c>
    </row>
    <row r="2" spans="1:8">
      <c r="A2" s="2" t="s">
        <v>30</v>
      </c>
      <c r="B2" s="2" t="s">
        <v>21</v>
      </c>
      <c r="C2" s="2" t="s">
        <v>27</v>
      </c>
      <c r="G2" s="2">
        <v>1.79433333333333</v>
      </c>
      <c r="H2" s="2">
        <v>8.56033333333333</v>
      </c>
    </row>
    <row r="3" spans="1:8">
      <c r="A3" s="2" t="s">
        <v>31</v>
      </c>
      <c r="B3" s="2" t="s">
        <v>21</v>
      </c>
      <c r="C3" s="2" t="s">
        <v>27</v>
      </c>
      <c r="G3" s="2">
        <v>2.18848888888888</v>
      </c>
      <c r="H3" s="2">
        <v>8.96048888888889</v>
      </c>
    </row>
    <row r="4" spans="1:8">
      <c r="A4" s="2" t="s">
        <v>32</v>
      </c>
      <c r="B4" s="2" t="s">
        <v>21</v>
      </c>
      <c r="C4" s="2" t="s">
        <v>27</v>
      </c>
      <c r="G4" s="2">
        <v>4.1462</v>
      </c>
      <c r="H4" s="2">
        <v>10.0552</v>
      </c>
    </row>
    <row r="5" spans="1:8">
      <c r="A5" s="2" t="s">
        <v>33</v>
      </c>
      <c r="B5" s="2" t="s">
        <v>21</v>
      </c>
      <c r="C5" s="2" t="s">
        <v>27</v>
      </c>
      <c r="G5" s="2">
        <v>3.79675555555555</v>
      </c>
      <c r="H5" s="2">
        <v>9.70175555555555</v>
      </c>
    </row>
    <row r="6" spans="1:8">
      <c r="A6" s="2" t="s">
        <v>34</v>
      </c>
      <c r="B6" s="2" t="s">
        <v>21</v>
      </c>
      <c r="C6" s="2" t="s">
        <v>27</v>
      </c>
      <c r="G6" s="2">
        <v>2.68093333333333</v>
      </c>
      <c r="H6" s="2">
        <v>7.77193333333333</v>
      </c>
    </row>
    <row r="7" spans="1:8">
      <c r="A7" s="2" t="s">
        <v>35</v>
      </c>
      <c r="B7" s="2" t="s">
        <v>21</v>
      </c>
      <c r="C7" s="2" t="s">
        <v>27</v>
      </c>
      <c r="G7" s="2">
        <v>3.51347777777777</v>
      </c>
      <c r="H7" s="2">
        <v>8.52747777777777</v>
      </c>
    </row>
    <row r="8" spans="1:8">
      <c r="A8" s="2" t="s">
        <v>36</v>
      </c>
      <c r="B8" s="2" t="s">
        <v>21</v>
      </c>
      <c r="C8" s="2" t="s">
        <v>27</v>
      </c>
      <c r="G8" s="2">
        <v>3.10676666666666</v>
      </c>
      <c r="H8" s="2">
        <v>8.34976666666666</v>
      </c>
    </row>
    <row r="9" spans="1:13">
      <c r="A9" s="2" t="s">
        <v>37</v>
      </c>
      <c r="B9" s="2" t="s">
        <v>21</v>
      </c>
      <c r="C9" s="2" t="s">
        <v>27</v>
      </c>
      <c r="G9" s="2">
        <v>4.44515555555555</v>
      </c>
      <c r="H9" s="2">
        <v>9.63715555555555</v>
      </c>
      <c r="M9" s="3"/>
    </row>
    <row r="10" spans="1:8">
      <c r="A10" s="2" t="s">
        <v>38</v>
      </c>
      <c r="B10" s="2" t="s">
        <v>21</v>
      </c>
      <c r="C10" s="2" t="s">
        <v>27</v>
      </c>
      <c r="G10" s="2">
        <v>2.51038888888888</v>
      </c>
      <c r="H10" s="2">
        <v>8.10438888888889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tapcolor</vt:lpstr>
      <vt:lpstr>tapcolor_new</vt:lpstr>
      <vt:lpstr>多视频预测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啨偆,淚肆虐</cp:lastModifiedBy>
  <dcterms:created xsi:type="dcterms:W3CDTF">2015-06-05T18:19:00Z</dcterms:created>
  <dcterms:modified xsi:type="dcterms:W3CDTF">2021-03-14T14:35:31Z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