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xt875\Documents\ToolSuit\stagesepx\"/>
    </mc:Choice>
  </mc:AlternateContent>
  <xr:revisionPtr revIDLastSave="0" documentId="13_ncr:1_{4B070831-CF6A-4E31-88A7-749414C7F464}" xr6:coauthVersionLast="46" xr6:coauthVersionMax="46" xr10:uidLastSave="{00000000-0000-0000-0000-000000000000}"/>
  <bookViews>
    <workbookView xWindow="22932" yWindow="-2460" windowWidth="23256" windowHeight="12576" xr2:uid="{00000000-000D-0000-FFFF-FFFF00000000}"/>
  </bookViews>
  <sheets>
    <sheet name="tapcolor" sheetId="1" r:id="rId1"/>
    <sheet name="tapcolor_n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M16" i="2"/>
  <c r="P16" i="2" s="1"/>
  <c r="Q16" i="2" s="1"/>
  <c r="K16" i="2"/>
  <c r="J16" i="2"/>
  <c r="N15" i="2"/>
  <c r="M15" i="2"/>
  <c r="K15" i="2"/>
  <c r="J15" i="2"/>
  <c r="N14" i="2"/>
  <c r="M14" i="2"/>
  <c r="P14" i="2" s="1"/>
  <c r="Q14" i="2" s="1"/>
  <c r="K14" i="2"/>
  <c r="J14" i="2"/>
  <c r="N12" i="2"/>
  <c r="M12" i="2"/>
  <c r="P12" i="2" s="1"/>
  <c r="Q12" i="2" s="1"/>
  <c r="K12" i="2"/>
  <c r="J12" i="2"/>
  <c r="N11" i="2"/>
  <c r="M11" i="2"/>
  <c r="K11" i="2"/>
  <c r="J11" i="2"/>
  <c r="N10" i="2"/>
  <c r="P10" i="2" s="1"/>
  <c r="Q10" i="2" s="1"/>
  <c r="M10" i="2"/>
  <c r="K10" i="2"/>
  <c r="J10" i="2"/>
  <c r="N8" i="2"/>
  <c r="M8" i="2"/>
  <c r="K8" i="2"/>
  <c r="J8" i="2"/>
  <c r="N7" i="2"/>
  <c r="P7" i="2" s="1"/>
  <c r="Q7" i="2" s="1"/>
  <c r="M7" i="2"/>
  <c r="K7" i="2"/>
  <c r="J7" i="2"/>
  <c r="N6" i="2"/>
  <c r="M6" i="2"/>
  <c r="K6" i="2"/>
  <c r="J6" i="2"/>
  <c r="N4" i="2"/>
  <c r="P4" i="2" s="1"/>
  <c r="Q4" i="2" s="1"/>
  <c r="M4" i="2"/>
  <c r="K4" i="2"/>
  <c r="J4" i="2"/>
  <c r="N3" i="2"/>
  <c r="M3" i="2"/>
  <c r="K3" i="2"/>
  <c r="J3" i="2"/>
  <c r="N2" i="2"/>
  <c r="P2" i="2" s="1"/>
  <c r="Q2" i="2" s="1"/>
  <c r="M2" i="2"/>
  <c r="K2" i="2"/>
  <c r="J2" i="2"/>
  <c r="J3" i="1"/>
  <c r="K3" i="1"/>
  <c r="J4" i="1"/>
  <c r="K4" i="1"/>
  <c r="J6" i="1"/>
  <c r="K6" i="1"/>
  <c r="J7" i="1"/>
  <c r="K7" i="1"/>
  <c r="J8" i="1"/>
  <c r="K8" i="1"/>
  <c r="J10" i="1"/>
  <c r="K10" i="1"/>
  <c r="J11" i="1"/>
  <c r="K11" i="1"/>
  <c r="J12" i="1"/>
  <c r="K12" i="1"/>
  <c r="J14" i="1"/>
  <c r="K14" i="1"/>
  <c r="J15" i="1"/>
  <c r="K15" i="1"/>
  <c r="J16" i="1"/>
  <c r="K16" i="1"/>
  <c r="M3" i="1"/>
  <c r="M4" i="1"/>
  <c r="M6" i="1"/>
  <c r="M7" i="1"/>
  <c r="M8" i="1"/>
  <c r="M10" i="1"/>
  <c r="M11" i="1"/>
  <c r="P11" i="1" s="1"/>
  <c r="Q11" i="1" s="1"/>
  <c r="M12" i="1"/>
  <c r="M14" i="1"/>
  <c r="M15" i="1"/>
  <c r="M16" i="1"/>
  <c r="M2" i="1"/>
  <c r="N3" i="1"/>
  <c r="N4" i="1"/>
  <c r="N6" i="1"/>
  <c r="N7" i="1"/>
  <c r="N8" i="1"/>
  <c r="P8" i="1" s="1"/>
  <c r="Q8" i="1" s="1"/>
  <c r="N10" i="1"/>
  <c r="N11" i="1"/>
  <c r="N12" i="1"/>
  <c r="P12" i="1" s="1"/>
  <c r="Q12" i="1" s="1"/>
  <c r="N14" i="1"/>
  <c r="N15" i="1"/>
  <c r="N16" i="1"/>
  <c r="P16" i="1" s="1"/>
  <c r="Q16" i="1" s="1"/>
  <c r="N2" i="1"/>
  <c r="K2" i="1"/>
  <c r="J2" i="1"/>
  <c r="P15" i="2" l="1"/>
  <c r="Q15" i="2" s="1"/>
  <c r="P3" i="2"/>
  <c r="Q3" i="2" s="1"/>
  <c r="P6" i="2"/>
  <c r="Q6" i="2" s="1"/>
  <c r="P8" i="2"/>
  <c r="Q8" i="2" s="1"/>
  <c r="P11" i="2"/>
  <c r="Q11" i="2" s="1"/>
  <c r="P15" i="1"/>
  <c r="Q15" i="1" s="1"/>
  <c r="P7" i="1"/>
  <c r="Q7" i="1" s="1"/>
  <c r="P14" i="1"/>
  <c r="Q14" i="1" s="1"/>
  <c r="P6" i="1"/>
  <c r="Q6" i="1" s="1"/>
  <c r="P10" i="1"/>
  <c r="Q10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<sst xmlns="http://schemas.openxmlformats.org/spreadsheetml/2006/main" count="58" uniqueCount="26">
  <si>
    <t>编号</t>
    <phoneticPr fontId="1" type="noConversion"/>
  </si>
  <si>
    <t>参数[threshold, offset, block]</t>
    <phoneticPr fontId="1" type="noConversion"/>
  </si>
  <si>
    <t>实际开始点击的时间点B'(s)</t>
    <phoneticPr fontId="1" type="noConversion"/>
  </si>
  <si>
    <t>实际加载出首页的时间点D'(s)</t>
    <phoneticPr fontId="1" type="noConversion"/>
  </si>
  <si>
    <t>预测开始点击的时间点B(s)</t>
    <phoneticPr fontId="1" type="noConversion"/>
  </si>
  <si>
    <t>预测加载出首页的时间点D(s)</t>
    <phoneticPr fontId="1" type="noConversion"/>
  </si>
  <si>
    <t xml:space="preserve"> </t>
    <phoneticPr fontId="1" type="noConversion"/>
  </si>
  <si>
    <t xml:space="preserve">   </t>
    <phoneticPr fontId="1" type="noConversion"/>
  </si>
  <si>
    <t>B' - B
(ms)</t>
    <phoneticPr fontId="1" type="noConversion"/>
  </si>
  <si>
    <t>D' - D
(ms)</t>
    <phoneticPr fontId="1" type="noConversion"/>
  </si>
  <si>
    <t>预测耗时
（ms）</t>
    <phoneticPr fontId="1" type="noConversion"/>
  </si>
  <si>
    <t>实际耗时
（ms）</t>
    <phoneticPr fontId="1" type="noConversion"/>
  </si>
  <si>
    <t>偏差量
(ms)</t>
    <phoneticPr fontId="1" type="noConversion"/>
  </si>
  <si>
    <t>偏差率
(%)</t>
    <phoneticPr fontId="1" type="noConversion"/>
  </si>
  <si>
    <t>[0.97, 3, 8]</t>
    <phoneticPr fontId="1" type="noConversion"/>
  </si>
  <si>
    <t>[0.97, 2, 8]</t>
    <phoneticPr fontId="1" type="noConversion"/>
  </si>
  <si>
    <t>[0.97, 1, 8]</t>
    <phoneticPr fontId="1" type="noConversion"/>
  </si>
  <si>
    <t>[0.96, 3, 8]</t>
    <phoneticPr fontId="1" type="noConversion"/>
  </si>
  <si>
    <t>[0.96, 2, 8]</t>
    <phoneticPr fontId="1" type="noConversion"/>
  </si>
  <si>
    <t>[0.96, 1, 8]</t>
    <phoneticPr fontId="1" type="noConversion"/>
  </si>
  <si>
    <t>[0.96, 3, 6]</t>
    <phoneticPr fontId="1" type="noConversion"/>
  </si>
  <si>
    <t>[0.96, 2, 6]</t>
    <phoneticPr fontId="1" type="noConversion"/>
  </si>
  <si>
    <t>[0.96, 1, 6]</t>
    <phoneticPr fontId="1" type="noConversion"/>
  </si>
  <si>
    <t>[0.97, 3, 6]</t>
    <phoneticPr fontId="1" type="noConversion"/>
  </si>
  <si>
    <t>[0.97, 2, 6]</t>
    <phoneticPr fontId="1" type="noConversion"/>
  </si>
  <si>
    <t>[0.97, 1, 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</si>
</sst>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H20" sqref="H20"/>
    </sheetView>
  </sheetViews>
  <sheetFormatPr defaultRowHeight="13.8" x14ac:dyDescent="0.25"/>
  <cols>
    <col min="1" max="1" width="8.88671875" style="2"/>
    <col min="2" max="2" width="29" style="2" customWidth="1"/>
    <col min="3" max="3" width="1.5546875" style="2" bestFit="1" customWidth="1"/>
    <col min="4" max="4" width="14.21875" style="2" customWidth="1"/>
    <col min="5" max="5" width="15.77734375" style="2" customWidth="1"/>
    <col min="6" max="6" width="1.5546875" style="2" bestFit="1" customWidth="1"/>
    <col min="7" max="7" width="13.77734375" style="2" customWidth="1"/>
    <col min="8" max="8" width="15.44140625" style="2" customWidth="1"/>
    <col min="9" max="9" width="1.5546875" style="2" bestFit="1" customWidth="1"/>
    <col min="10" max="11" width="8.88671875" style="2"/>
    <col min="12" max="12" width="1.5546875" style="2" bestFit="1" customWidth="1"/>
    <col min="13" max="14" width="8.88671875" style="2"/>
    <col min="15" max="15" width="1.5546875" style="2" bestFit="1" customWidth="1"/>
    <col min="16" max="16384" width="8.88671875" style="2"/>
  </cols>
  <sheetData>
    <row r="1" spans="1:17" s="1" customFormat="1" ht="43.2" customHeight="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13</v>
      </c>
    </row>
    <row r="2" spans="1:17" x14ac:dyDescent="0.25">
      <c r="A2" s="2">
        <v>1</v>
      </c>
      <c r="B2" s="2" t="s">
        <v>14</v>
      </c>
      <c r="D2" s="2">
        <v>1.016</v>
      </c>
      <c r="E2" s="2">
        <v>10.933</v>
      </c>
      <c r="G2" s="2">
        <v>1.1915222222222199</v>
      </c>
      <c r="H2" s="2">
        <v>11.090033333333301</v>
      </c>
      <c r="J2" s="2">
        <f>D2-G2</f>
        <v>-0.17552222222221991</v>
      </c>
      <c r="K2" s="2">
        <f>E2-H2</f>
        <v>-0.15703333333330072</v>
      </c>
      <c r="M2" s="2">
        <f>(H2-G2)*1000</f>
        <v>9898.51111111108</v>
      </c>
      <c r="N2" s="2">
        <f>(E2-D2)*1000</f>
        <v>9917</v>
      </c>
      <c r="P2" s="2">
        <f>M2-N2</f>
        <v>-18.488888888919973</v>
      </c>
      <c r="Q2" s="3">
        <f>P2/M2</f>
        <v>-1.8678454447726177E-3</v>
      </c>
    </row>
    <row r="3" spans="1:17" x14ac:dyDescent="0.25">
      <c r="A3" s="2">
        <v>2</v>
      </c>
      <c r="B3" s="2" t="s">
        <v>15</v>
      </c>
      <c r="D3" s="2">
        <v>1.016</v>
      </c>
      <c r="E3" s="2">
        <v>10.933</v>
      </c>
      <c r="G3" s="2">
        <v>1.1915222222222199</v>
      </c>
      <c r="H3" s="2">
        <v>11.2924333333333</v>
      </c>
      <c r="J3" s="2">
        <f t="shared" ref="J3:J16" si="0">D3-G3</f>
        <v>-0.17552222222221991</v>
      </c>
      <c r="K3" s="2">
        <f t="shared" ref="K3:K16" si="1">E3-H3</f>
        <v>-0.35943333333329974</v>
      </c>
      <c r="M3" s="2">
        <f t="shared" ref="M3:M16" si="2">(H3-G3)*1000</f>
        <v>10100.91111111108</v>
      </c>
      <c r="N3" s="2">
        <f t="shared" ref="N3:N16" si="3">(E3-D3)*1000</f>
        <v>9917</v>
      </c>
      <c r="P3" s="2">
        <f t="shared" ref="P3:P16" si="4">M3-N3</f>
        <v>183.91111111107966</v>
      </c>
      <c r="Q3" s="3">
        <f t="shared" ref="Q3:Q16" si="5">P3/M3</f>
        <v>1.820737843230558E-2</v>
      </c>
    </row>
    <row r="4" spans="1:17" x14ac:dyDescent="0.25">
      <c r="A4" s="2">
        <v>3</v>
      </c>
      <c r="B4" s="2" t="s">
        <v>16</v>
      </c>
      <c r="D4" s="2">
        <v>1.016</v>
      </c>
      <c r="E4" s="2">
        <v>10.933</v>
      </c>
      <c r="G4" s="2">
        <v>1.1915222222222199</v>
      </c>
      <c r="H4" s="2">
        <v>11.2707555555555</v>
      </c>
      <c r="J4" s="2">
        <f t="shared" si="0"/>
        <v>-0.17552222222221991</v>
      </c>
      <c r="K4" s="2">
        <f t="shared" si="1"/>
        <v>-0.33775555555549985</v>
      </c>
      <c r="M4" s="2">
        <f t="shared" si="2"/>
        <v>10079.233333333279</v>
      </c>
      <c r="N4" s="2">
        <f t="shared" si="3"/>
        <v>9917</v>
      </c>
      <c r="P4" s="2">
        <f t="shared" si="4"/>
        <v>162.23333333327901</v>
      </c>
      <c r="Q4" s="3">
        <f t="shared" si="5"/>
        <v>1.6095800937235293E-2</v>
      </c>
    </row>
    <row r="5" spans="1:17" x14ac:dyDescent="0.25">
      <c r="A5" s="2">
        <v>4</v>
      </c>
      <c r="Q5" s="3"/>
    </row>
    <row r="6" spans="1:17" x14ac:dyDescent="0.25">
      <c r="A6" s="2">
        <v>5</v>
      </c>
      <c r="B6" s="2" t="s">
        <v>17</v>
      </c>
      <c r="D6" s="2">
        <v>1.016</v>
      </c>
      <c r="E6" s="2">
        <v>10.933</v>
      </c>
      <c r="J6" s="2">
        <f t="shared" si="0"/>
        <v>1.016</v>
      </c>
      <c r="K6" s="2">
        <f t="shared" si="1"/>
        <v>10.933</v>
      </c>
      <c r="M6" s="2">
        <f t="shared" si="2"/>
        <v>0</v>
      </c>
      <c r="N6" s="2">
        <f t="shared" si="3"/>
        <v>9917</v>
      </c>
      <c r="P6" s="2">
        <f t="shared" si="4"/>
        <v>-9917</v>
      </c>
      <c r="Q6" s="3" t="e">
        <f t="shared" si="5"/>
        <v>#DIV/0!</v>
      </c>
    </row>
    <row r="7" spans="1:17" x14ac:dyDescent="0.25">
      <c r="A7" s="2">
        <v>6</v>
      </c>
      <c r="B7" s="2" t="s">
        <v>18</v>
      </c>
      <c r="D7" s="2">
        <v>1.016</v>
      </c>
      <c r="E7" s="2">
        <v>10.933</v>
      </c>
      <c r="J7" s="2">
        <f t="shared" si="0"/>
        <v>1.016</v>
      </c>
      <c r="K7" s="2">
        <f t="shared" si="1"/>
        <v>10.933</v>
      </c>
      <c r="M7" s="2">
        <f t="shared" si="2"/>
        <v>0</v>
      </c>
      <c r="N7" s="2">
        <f t="shared" si="3"/>
        <v>9917</v>
      </c>
      <c r="P7" s="2">
        <f t="shared" si="4"/>
        <v>-9917</v>
      </c>
      <c r="Q7" s="3" t="e">
        <f t="shared" si="5"/>
        <v>#DIV/0!</v>
      </c>
    </row>
    <row r="8" spans="1:17" x14ac:dyDescent="0.25">
      <c r="A8" s="2">
        <v>7</v>
      </c>
      <c r="B8" s="2" t="s">
        <v>19</v>
      </c>
      <c r="D8" s="2">
        <v>1.016</v>
      </c>
      <c r="E8" s="2">
        <v>10.933</v>
      </c>
      <c r="J8" s="2">
        <f t="shared" si="0"/>
        <v>1.016</v>
      </c>
      <c r="K8" s="2">
        <f t="shared" si="1"/>
        <v>10.933</v>
      </c>
      <c r="M8" s="2">
        <f t="shared" si="2"/>
        <v>0</v>
      </c>
      <c r="N8" s="2">
        <f t="shared" si="3"/>
        <v>9917</v>
      </c>
      <c r="P8" s="2">
        <f t="shared" si="4"/>
        <v>-9917</v>
      </c>
      <c r="Q8" s="3" t="e">
        <f t="shared" si="5"/>
        <v>#DIV/0!</v>
      </c>
    </row>
    <row r="9" spans="1:17" x14ac:dyDescent="0.25">
      <c r="A9" s="2">
        <v>8</v>
      </c>
      <c r="Q9" s="3"/>
    </row>
    <row r="10" spans="1:17" x14ac:dyDescent="0.25">
      <c r="A10" s="2">
        <v>9</v>
      </c>
      <c r="B10" s="2" t="s">
        <v>20</v>
      </c>
      <c r="D10" s="2">
        <v>1.016</v>
      </c>
      <c r="E10" s="2">
        <v>10.933</v>
      </c>
      <c r="J10" s="2">
        <f t="shared" si="0"/>
        <v>1.016</v>
      </c>
      <c r="K10" s="2">
        <f t="shared" si="1"/>
        <v>10.933</v>
      </c>
      <c r="M10" s="2">
        <f t="shared" si="2"/>
        <v>0</v>
      </c>
      <c r="N10" s="2">
        <f t="shared" si="3"/>
        <v>9917</v>
      </c>
      <c r="P10" s="2">
        <f t="shared" si="4"/>
        <v>-9917</v>
      </c>
      <c r="Q10" s="3" t="e">
        <f t="shared" si="5"/>
        <v>#DIV/0!</v>
      </c>
    </row>
    <row r="11" spans="1:17" x14ac:dyDescent="0.25">
      <c r="A11" s="2">
        <v>10</v>
      </c>
      <c r="B11" s="2" t="s">
        <v>21</v>
      </c>
      <c r="D11" s="2">
        <v>1.016</v>
      </c>
      <c r="E11" s="2">
        <v>10.933</v>
      </c>
      <c r="J11" s="2">
        <f t="shared" si="0"/>
        <v>1.016</v>
      </c>
      <c r="K11" s="2">
        <f t="shared" si="1"/>
        <v>10.933</v>
      </c>
      <c r="M11" s="2">
        <f t="shared" si="2"/>
        <v>0</v>
      </c>
      <c r="N11" s="2">
        <f t="shared" si="3"/>
        <v>9917</v>
      </c>
      <c r="P11" s="2">
        <f t="shared" si="4"/>
        <v>-9917</v>
      </c>
      <c r="Q11" s="3" t="e">
        <f t="shared" si="5"/>
        <v>#DIV/0!</v>
      </c>
    </row>
    <row r="12" spans="1:17" x14ac:dyDescent="0.25">
      <c r="A12" s="2">
        <v>11</v>
      </c>
      <c r="B12" s="2" t="s">
        <v>22</v>
      </c>
      <c r="D12" s="2">
        <v>1.016</v>
      </c>
      <c r="E12" s="2">
        <v>10.933</v>
      </c>
      <c r="J12" s="2">
        <f t="shared" si="0"/>
        <v>1.016</v>
      </c>
      <c r="K12" s="2">
        <f t="shared" si="1"/>
        <v>10.933</v>
      </c>
      <c r="M12" s="2">
        <f t="shared" si="2"/>
        <v>0</v>
      </c>
      <c r="N12" s="2">
        <f t="shared" si="3"/>
        <v>9917</v>
      </c>
      <c r="P12" s="2">
        <f t="shared" si="4"/>
        <v>-9917</v>
      </c>
      <c r="Q12" s="3" t="e">
        <f t="shared" si="5"/>
        <v>#DIV/0!</v>
      </c>
    </row>
    <row r="13" spans="1:17" x14ac:dyDescent="0.25">
      <c r="A13" s="2">
        <v>12</v>
      </c>
      <c r="Q13" s="3"/>
    </row>
    <row r="14" spans="1:17" x14ac:dyDescent="0.25">
      <c r="A14" s="2">
        <v>13</v>
      </c>
      <c r="B14" s="2" t="s">
        <v>23</v>
      </c>
      <c r="D14" s="2">
        <v>1.016</v>
      </c>
      <c r="E14" s="2">
        <v>10.933</v>
      </c>
      <c r="J14" s="2">
        <f t="shared" si="0"/>
        <v>1.016</v>
      </c>
      <c r="K14" s="2">
        <f t="shared" si="1"/>
        <v>10.933</v>
      </c>
      <c r="M14" s="2">
        <f t="shared" si="2"/>
        <v>0</v>
      </c>
      <c r="N14" s="2">
        <f t="shared" si="3"/>
        <v>9917</v>
      </c>
      <c r="P14" s="2">
        <f t="shared" si="4"/>
        <v>-9917</v>
      </c>
      <c r="Q14" s="3" t="e">
        <f t="shared" si="5"/>
        <v>#DIV/0!</v>
      </c>
    </row>
    <row r="15" spans="1:17" x14ac:dyDescent="0.25">
      <c r="A15" s="2">
        <v>14</v>
      </c>
      <c r="B15" s="2" t="s">
        <v>24</v>
      </c>
      <c r="D15" s="2">
        <v>1.016</v>
      </c>
      <c r="E15" s="2">
        <v>10.933</v>
      </c>
      <c r="J15" s="2">
        <f t="shared" si="0"/>
        <v>1.016</v>
      </c>
      <c r="K15" s="2">
        <f t="shared" si="1"/>
        <v>10.933</v>
      </c>
      <c r="M15" s="2">
        <f t="shared" si="2"/>
        <v>0</v>
      </c>
      <c r="N15" s="2">
        <f t="shared" si="3"/>
        <v>9917</v>
      </c>
      <c r="P15" s="2">
        <f t="shared" si="4"/>
        <v>-9917</v>
      </c>
      <c r="Q15" s="3" t="e">
        <f t="shared" si="5"/>
        <v>#DIV/0!</v>
      </c>
    </row>
    <row r="16" spans="1:17" x14ac:dyDescent="0.25">
      <c r="A16" s="2">
        <v>15</v>
      </c>
      <c r="B16" s="2" t="s">
        <v>25</v>
      </c>
      <c r="D16" s="2">
        <v>1.016</v>
      </c>
      <c r="E16" s="2">
        <v>10.933</v>
      </c>
      <c r="J16" s="2">
        <f t="shared" si="0"/>
        <v>1.016</v>
      </c>
      <c r="K16" s="2">
        <f t="shared" si="1"/>
        <v>10.933</v>
      </c>
      <c r="M16" s="2">
        <f t="shared" si="2"/>
        <v>0</v>
      </c>
      <c r="N16" s="2">
        <f t="shared" si="3"/>
        <v>9917</v>
      </c>
      <c r="P16" s="2">
        <f t="shared" si="4"/>
        <v>-9917</v>
      </c>
      <c r="Q16" s="3" t="e">
        <f t="shared" si="5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7F76-0005-4333-A299-202CAD68111D}">
  <dimension ref="A1:Q16"/>
  <sheetViews>
    <sheetView workbookViewId="0">
      <selection activeCell="H22" sqref="H22"/>
    </sheetView>
  </sheetViews>
  <sheetFormatPr defaultRowHeight="13.8" x14ac:dyDescent="0.25"/>
  <cols>
    <col min="1" max="1" width="8.88671875" style="2"/>
    <col min="2" max="2" width="29" style="2" customWidth="1"/>
    <col min="3" max="3" width="1.5546875" style="2" bestFit="1" customWidth="1"/>
    <col min="4" max="4" width="14.21875" style="2" customWidth="1"/>
    <col min="5" max="5" width="15.77734375" style="2" customWidth="1"/>
    <col min="6" max="6" width="1.5546875" style="2" bestFit="1" customWidth="1"/>
    <col min="7" max="7" width="13.77734375" style="2" customWidth="1"/>
    <col min="8" max="8" width="15.44140625" style="2" customWidth="1"/>
    <col min="9" max="9" width="1.5546875" style="2" bestFit="1" customWidth="1"/>
    <col min="10" max="11" width="8.88671875" style="2"/>
    <col min="12" max="12" width="1.5546875" style="2" bestFit="1" customWidth="1"/>
    <col min="13" max="14" width="8.88671875" style="2"/>
    <col min="15" max="15" width="1.5546875" style="2" bestFit="1" customWidth="1"/>
    <col min="16" max="16384" width="8.88671875" style="2"/>
  </cols>
  <sheetData>
    <row r="1" spans="1:17" s="1" customFormat="1" ht="43.2" customHeight="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13</v>
      </c>
    </row>
    <row r="2" spans="1:17" x14ac:dyDescent="0.25">
      <c r="A2" s="2">
        <v>1</v>
      </c>
      <c r="B2" s="4" t="s">
        <v>14</v>
      </c>
      <c r="D2" s="2">
        <v>1.2330000000000001</v>
      </c>
      <c r="E2" s="2">
        <v>9.7989999999999995</v>
      </c>
      <c r="G2" s="2">
        <v>1.1915222222222199</v>
      </c>
      <c r="H2" s="2">
        <v>11.090033333333301</v>
      </c>
      <c r="J2" s="2">
        <f>D2-G2</f>
        <v>4.1477777777780167E-2</v>
      </c>
      <c r="K2" s="2">
        <f>E2-H2</f>
        <v>-1.2910333333333011</v>
      </c>
      <c r="M2" s="2">
        <f>(H2-G2)*1000</f>
        <v>9898.51111111108</v>
      </c>
      <c r="N2" s="2">
        <f>(E2-D2)*1000</f>
        <v>8565.9999999999982</v>
      </c>
      <c r="P2" s="2">
        <f>M2-N2</f>
        <v>1332.5111111110818</v>
      </c>
      <c r="Q2" s="3">
        <f>P2/M2</f>
        <v>0.13461732740950685</v>
      </c>
    </row>
    <row r="3" spans="1:17" x14ac:dyDescent="0.25">
      <c r="A3" s="2">
        <v>2</v>
      </c>
      <c r="B3" s="2" t="s">
        <v>15</v>
      </c>
      <c r="D3" s="2">
        <v>1.2330000000000001</v>
      </c>
      <c r="E3" s="2">
        <v>9.7989999999999995</v>
      </c>
      <c r="G3" s="2">
        <v>1.1915222222222199</v>
      </c>
      <c r="H3" s="2">
        <v>11.2924333333333</v>
      </c>
      <c r="J3" s="2">
        <f t="shared" ref="J3:K16" si="0">D3-G3</f>
        <v>4.1477777777780167E-2</v>
      </c>
      <c r="K3" s="2">
        <f t="shared" si="0"/>
        <v>-1.4934333333333001</v>
      </c>
      <c r="M3" s="2">
        <f t="shared" ref="M3:M16" si="1">(H3-G3)*1000</f>
        <v>10100.91111111108</v>
      </c>
      <c r="N3" s="2">
        <f t="shared" ref="N3:N16" si="2">(E3-D3)*1000</f>
        <v>8565.9999999999982</v>
      </c>
      <c r="P3" s="2">
        <f t="shared" ref="P3:P16" si="3">M3-N3</f>
        <v>1534.9111111110815</v>
      </c>
      <c r="Q3" s="3">
        <f t="shared" ref="Q3:Q16" si="4">P3/M3</f>
        <v>0.15195768918535155</v>
      </c>
    </row>
    <row r="4" spans="1:17" x14ac:dyDescent="0.25">
      <c r="A4" s="2">
        <v>3</v>
      </c>
      <c r="B4" s="2" t="s">
        <v>16</v>
      </c>
      <c r="D4" s="2">
        <v>1.2330000000000001</v>
      </c>
      <c r="E4" s="2">
        <v>9.7989999999999995</v>
      </c>
      <c r="G4" s="2">
        <v>1.1915222222222199</v>
      </c>
      <c r="H4" s="2">
        <v>11.2707555555555</v>
      </c>
      <c r="J4" s="2">
        <f t="shared" si="0"/>
        <v>4.1477777777780167E-2</v>
      </c>
      <c r="K4" s="2">
        <f t="shared" si="0"/>
        <v>-1.4717555555555002</v>
      </c>
      <c r="M4" s="2">
        <f t="shared" si="1"/>
        <v>10079.233333333279</v>
      </c>
      <c r="N4" s="2">
        <f t="shared" si="2"/>
        <v>8565.9999999999982</v>
      </c>
      <c r="P4" s="2">
        <f t="shared" si="3"/>
        <v>1513.2333333332808</v>
      </c>
      <c r="Q4" s="3">
        <f t="shared" si="4"/>
        <v>0.15013377340207315</v>
      </c>
    </row>
    <row r="5" spans="1:17" x14ac:dyDescent="0.25">
      <c r="A5" s="2">
        <v>4</v>
      </c>
      <c r="D5" s="2">
        <v>1.2330000000000001</v>
      </c>
      <c r="E5" s="2">
        <v>9.7989999999999995</v>
      </c>
      <c r="Q5" s="3"/>
    </row>
    <row r="6" spans="1:17" x14ac:dyDescent="0.25">
      <c r="A6" s="2">
        <v>5</v>
      </c>
      <c r="B6" s="2" t="s">
        <v>17</v>
      </c>
      <c r="D6" s="2">
        <v>1.2330000000000001</v>
      </c>
      <c r="E6" s="2">
        <v>9.7989999999999995</v>
      </c>
      <c r="J6" s="2">
        <f t="shared" si="0"/>
        <v>1.2330000000000001</v>
      </c>
      <c r="K6" s="2">
        <f t="shared" si="0"/>
        <v>9.7989999999999995</v>
      </c>
      <c r="M6" s="2">
        <f t="shared" si="1"/>
        <v>0</v>
      </c>
      <c r="N6" s="2">
        <f t="shared" si="2"/>
        <v>8565.9999999999982</v>
      </c>
      <c r="P6" s="2">
        <f t="shared" si="3"/>
        <v>-8565.9999999999982</v>
      </c>
      <c r="Q6" s="3" t="e">
        <f t="shared" si="4"/>
        <v>#DIV/0!</v>
      </c>
    </row>
    <row r="7" spans="1:17" x14ac:dyDescent="0.25">
      <c r="A7" s="2">
        <v>6</v>
      </c>
      <c r="B7" s="2" t="s">
        <v>18</v>
      </c>
      <c r="D7" s="2">
        <v>1.2330000000000001</v>
      </c>
      <c r="E7" s="2">
        <v>9.7989999999999995</v>
      </c>
      <c r="J7" s="2">
        <f t="shared" si="0"/>
        <v>1.2330000000000001</v>
      </c>
      <c r="K7" s="2">
        <f t="shared" si="0"/>
        <v>9.7989999999999995</v>
      </c>
      <c r="M7" s="2">
        <f t="shared" si="1"/>
        <v>0</v>
      </c>
      <c r="N7" s="2">
        <f t="shared" si="2"/>
        <v>8565.9999999999982</v>
      </c>
      <c r="P7" s="2">
        <f t="shared" si="3"/>
        <v>-8565.9999999999982</v>
      </c>
      <c r="Q7" s="3" t="e">
        <f t="shared" si="4"/>
        <v>#DIV/0!</v>
      </c>
    </row>
    <row r="8" spans="1:17" x14ac:dyDescent="0.25">
      <c r="A8" s="2">
        <v>7</v>
      </c>
      <c r="B8" s="2" t="s">
        <v>19</v>
      </c>
      <c r="D8" s="2">
        <v>1.2330000000000001</v>
      </c>
      <c r="E8" s="2">
        <v>9.7989999999999995</v>
      </c>
      <c r="J8" s="2">
        <f t="shared" si="0"/>
        <v>1.2330000000000001</v>
      </c>
      <c r="K8" s="2">
        <f t="shared" si="0"/>
        <v>9.7989999999999995</v>
      </c>
      <c r="M8" s="2">
        <f t="shared" si="1"/>
        <v>0</v>
      </c>
      <c r="N8" s="2">
        <f t="shared" si="2"/>
        <v>8565.9999999999982</v>
      </c>
      <c r="P8" s="2">
        <f t="shared" si="3"/>
        <v>-8565.9999999999982</v>
      </c>
      <c r="Q8" s="3" t="e">
        <f t="shared" si="4"/>
        <v>#DIV/0!</v>
      </c>
    </row>
    <row r="9" spans="1:17" x14ac:dyDescent="0.25">
      <c r="A9" s="2">
        <v>8</v>
      </c>
      <c r="D9" s="2">
        <v>1.2330000000000001</v>
      </c>
      <c r="E9" s="2">
        <v>9.7989999999999995</v>
      </c>
      <c r="Q9" s="3"/>
    </row>
    <row r="10" spans="1:17" x14ac:dyDescent="0.25">
      <c r="A10" s="2">
        <v>9</v>
      </c>
      <c r="B10" s="2" t="s">
        <v>20</v>
      </c>
      <c r="D10" s="2">
        <v>1.2330000000000001</v>
      </c>
      <c r="E10" s="2">
        <v>9.7989999999999995</v>
      </c>
      <c r="J10" s="2">
        <f t="shared" si="0"/>
        <v>1.2330000000000001</v>
      </c>
      <c r="K10" s="2">
        <f t="shared" si="0"/>
        <v>9.7989999999999995</v>
      </c>
      <c r="M10" s="2">
        <f t="shared" si="1"/>
        <v>0</v>
      </c>
      <c r="N10" s="2">
        <f t="shared" si="2"/>
        <v>8565.9999999999982</v>
      </c>
      <c r="P10" s="2">
        <f t="shared" si="3"/>
        <v>-8565.9999999999982</v>
      </c>
      <c r="Q10" s="3" t="e">
        <f t="shared" si="4"/>
        <v>#DIV/0!</v>
      </c>
    </row>
    <row r="11" spans="1:17" x14ac:dyDescent="0.25">
      <c r="A11" s="2">
        <v>10</v>
      </c>
      <c r="B11" s="2" t="s">
        <v>21</v>
      </c>
      <c r="D11" s="2">
        <v>1.2330000000000001</v>
      </c>
      <c r="E11" s="2">
        <v>9.7989999999999995</v>
      </c>
      <c r="J11" s="2">
        <f t="shared" si="0"/>
        <v>1.2330000000000001</v>
      </c>
      <c r="K11" s="2">
        <f t="shared" si="0"/>
        <v>9.7989999999999995</v>
      </c>
      <c r="M11" s="2">
        <f t="shared" si="1"/>
        <v>0</v>
      </c>
      <c r="N11" s="2">
        <f t="shared" si="2"/>
        <v>8565.9999999999982</v>
      </c>
      <c r="P11" s="2">
        <f t="shared" si="3"/>
        <v>-8565.9999999999982</v>
      </c>
      <c r="Q11" s="3" t="e">
        <f t="shared" si="4"/>
        <v>#DIV/0!</v>
      </c>
    </row>
    <row r="12" spans="1:17" x14ac:dyDescent="0.25">
      <c r="A12" s="2">
        <v>11</v>
      </c>
      <c r="B12" s="2" t="s">
        <v>22</v>
      </c>
      <c r="D12" s="2">
        <v>1.2330000000000001</v>
      </c>
      <c r="E12" s="2">
        <v>9.7989999999999995</v>
      </c>
      <c r="J12" s="2">
        <f t="shared" si="0"/>
        <v>1.2330000000000001</v>
      </c>
      <c r="K12" s="2">
        <f t="shared" si="0"/>
        <v>9.7989999999999995</v>
      </c>
      <c r="M12" s="2">
        <f t="shared" si="1"/>
        <v>0</v>
      </c>
      <c r="N12" s="2">
        <f t="shared" si="2"/>
        <v>8565.9999999999982</v>
      </c>
      <c r="P12" s="2">
        <f t="shared" si="3"/>
        <v>-8565.9999999999982</v>
      </c>
      <c r="Q12" s="3" t="e">
        <f t="shared" si="4"/>
        <v>#DIV/0!</v>
      </c>
    </row>
    <row r="13" spans="1:17" x14ac:dyDescent="0.25">
      <c r="A13" s="2">
        <v>12</v>
      </c>
      <c r="D13" s="2">
        <v>1.2330000000000001</v>
      </c>
      <c r="E13" s="2">
        <v>9.7989999999999995</v>
      </c>
      <c r="Q13" s="3"/>
    </row>
    <row r="14" spans="1:17" x14ac:dyDescent="0.25">
      <c r="A14" s="2">
        <v>13</v>
      </c>
      <c r="B14" s="2" t="s">
        <v>23</v>
      </c>
      <c r="D14" s="2">
        <v>1.2330000000000001</v>
      </c>
      <c r="E14" s="2">
        <v>9.7989999999999995</v>
      </c>
      <c r="G14" s="2">
        <v>1.3926333333333301</v>
      </c>
      <c r="H14" s="2">
        <v>10.183633333333299</v>
      </c>
      <c r="J14" s="2">
        <f t="shared" si="0"/>
        <v>-0.15963333333332996</v>
      </c>
      <c r="K14" s="2">
        <f t="shared" si="0"/>
        <v>-0.38463333333329963</v>
      </c>
      <c r="M14" s="2">
        <f t="shared" si="1"/>
        <v>8790.9999999999691</v>
      </c>
      <c r="N14" s="2">
        <f t="shared" si="2"/>
        <v>8565.9999999999982</v>
      </c>
      <c r="P14" s="2">
        <f t="shared" si="3"/>
        <v>224.9999999999709</v>
      </c>
      <c r="Q14" s="3">
        <f t="shared" si="4"/>
        <v>2.5594357865996096E-2</v>
      </c>
    </row>
    <row r="15" spans="1:17" x14ac:dyDescent="0.25">
      <c r="A15" s="2">
        <v>14</v>
      </c>
      <c r="B15" s="2" t="s">
        <v>24</v>
      </c>
      <c r="D15" s="2">
        <v>1.2330000000000001</v>
      </c>
      <c r="E15" s="2">
        <v>9.7989999999999995</v>
      </c>
      <c r="G15" s="2">
        <v>1.3926333333333301</v>
      </c>
      <c r="H15" s="2">
        <v>10.183633333333299</v>
      </c>
      <c r="J15" s="2">
        <f t="shared" si="0"/>
        <v>-0.15963333333332996</v>
      </c>
      <c r="K15" s="2">
        <f t="shared" si="0"/>
        <v>-0.38463333333329963</v>
      </c>
      <c r="M15" s="2">
        <f t="shared" si="1"/>
        <v>8790.9999999999691</v>
      </c>
      <c r="N15" s="2">
        <f t="shared" si="2"/>
        <v>8565.9999999999982</v>
      </c>
      <c r="P15" s="2">
        <f t="shared" si="3"/>
        <v>224.9999999999709</v>
      </c>
      <c r="Q15" s="3">
        <f t="shared" si="4"/>
        <v>2.5594357865996096E-2</v>
      </c>
    </row>
    <row r="16" spans="1:17" x14ac:dyDescent="0.25">
      <c r="A16" s="2">
        <v>15</v>
      </c>
      <c r="B16" s="2" t="s">
        <v>25</v>
      </c>
      <c r="D16" s="2">
        <v>1.2330000000000001</v>
      </c>
      <c r="E16" s="2">
        <v>9.7989999999999995</v>
      </c>
      <c r="J16" s="2">
        <f t="shared" si="0"/>
        <v>1.2330000000000001</v>
      </c>
      <c r="K16" s="2">
        <f t="shared" si="0"/>
        <v>9.7989999999999995</v>
      </c>
      <c r="M16" s="2">
        <f t="shared" si="1"/>
        <v>0</v>
      </c>
      <c r="N16" s="2">
        <f t="shared" si="2"/>
        <v>8565.9999999999982</v>
      </c>
      <c r="P16" s="2">
        <f t="shared" si="3"/>
        <v>-8565.9999999999982</v>
      </c>
      <c r="Q16" s="3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tapcolor</vt:lpstr>
      <vt:lpstr>tapcolor_new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2015-06-05T18:19:34Z</dcterms:created>
  <dcterms:modified xsi:type="dcterms:W3CDTF">2021-02-27T11:09:50Z</dcterms:modified>
</cp:coreProperties>
</file>