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D:\thesis-don-pbs\Results\"/>
    </mc:Choice>
  </mc:AlternateContent>
  <xr:revisionPtr revIDLastSave="0" documentId="13_ncr:1_{8A08121A-1CA6-4463-8612-A13D728F8709}" xr6:coauthVersionLast="47" xr6:coauthVersionMax="47" xr10:uidLastSave="{00000000-0000-0000-0000-000000000000}"/>
  <bookViews>
    <workbookView xWindow="-120" yWindow="-120" windowWidth="20730" windowHeight="11760" activeTab="3" xr2:uid="{00000000-000D-0000-FFFF-FFFF00000000}"/>
  </bookViews>
  <sheets>
    <sheet name="SE1" sheetId="1" r:id="rId1"/>
    <sheet name="SE2" sheetId="2" r:id="rId2"/>
    <sheet name="SE3" sheetId="3" r:id="rId3"/>
    <sheet name="DE1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12" i="4" l="1"/>
  <c r="M14" i="4"/>
  <c r="L12" i="4"/>
  <c r="L14" i="4"/>
  <c r="M10" i="4"/>
  <c r="L10" i="4"/>
  <c r="I5" i="1"/>
  <c r="I3" i="1"/>
  <c r="I9" i="1"/>
  <c r="I7" i="1"/>
  <c r="I13" i="1"/>
  <c r="I11" i="1"/>
</calcChain>
</file>

<file path=xl/sharedStrings.xml><?xml version="1.0" encoding="utf-8"?>
<sst xmlns="http://schemas.openxmlformats.org/spreadsheetml/2006/main" count="133" uniqueCount="68">
  <si>
    <t>large half init</t>
  </si>
  <si>
    <t>large half opt</t>
  </si>
  <si>
    <t>large more init</t>
  </si>
  <si>
    <t>large more opt</t>
  </si>
  <si>
    <t>medium half init</t>
  </si>
  <si>
    <t>medium half opt</t>
  </si>
  <si>
    <t>medium more init</t>
  </si>
  <si>
    <t>medium more opt</t>
  </si>
  <si>
    <t>small half init</t>
  </si>
  <si>
    <t>small half opt</t>
  </si>
  <si>
    <t>small more init</t>
  </si>
  <si>
    <t>small more opt</t>
  </si>
  <si>
    <t>total pass. count</t>
  </si>
  <si>
    <t>#request groups</t>
  </si>
  <si>
    <t>total waiting time</t>
  </si>
  <si>
    <t>total in-veh. time</t>
  </si>
  <si>
    <t>stopping time</t>
  </si>
  <si>
    <t>total travel time</t>
  </si>
  <si>
    <t>travel time per pass.</t>
  </si>
  <si>
    <t>total veh. kms</t>
  </si>
  <si>
    <t>total city travelers</t>
  </si>
  <si>
    <t>total terminal travelers</t>
  </si>
  <si>
    <t>avg. travel time to city</t>
  </si>
  <si>
    <t>avg. travel time to terminal</t>
  </si>
  <si>
    <t>wt city travel</t>
  </si>
  <si>
    <t>ivt city travel</t>
  </si>
  <si>
    <t>wt terminal travel</t>
  </si>
  <si>
    <t>ivt terminal travel</t>
  </si>
  <si>
    <t>in-advance pass. count</t>
  </si>
  <si>
    <t>real-time pass. count</t>
  </si>
  <si>
    <t>in-advance tt</t>
  </si>
  <si>
    <t>real-time tt</t>
  </si>
  <si>
    <t>Rel imp (%)</t>
  </si>
  <si>
    <t>real_1_180phd_init.pickle</t>
  </si>
  <si>
    <t>real_1_4veh_80cap__init.pickle</t>
  </si>
  <si>
    <t>real_1_4veh_80cap__opt.pickle</t>
  </si>
  <si>
    <t>real_1_80veh_4cap__init.pickle</t>
  </si>
  <si>
    <t>real_1_80veh_4cap__opt.pickle</t>
  </si>
  <si>
    <t>real_1_clust_1_init.pickle</t>
  </si>
  <si>
    <t>real_1_clust_1_opt.pickle</t>
  </si>
  <si>
    <t>real_1_clust_30_init.pickle</t>
  </si>
  <si>
    <t>real_1_clust_30_opt.pickle</t>
  </si>
  <si>
    <t>real_1_clust_5_init.pickle</t>
  </si>
  <si>
    <t>real_1_clust_5_opt.pickle</t>
  </si>
  <si>
    <t>real_dod0.25_dyn_opt.pickle</t>
  </si>
  <si>
    <t>real_dod0.25_stat_opt.pickle</t>
  </si>
  <si>
    <t>real_dod0.5_dyn_opt.pickle</t>
  </si>
  <si>
    <t>real_dod0.5_stat_opt.pickle</t>
  </si>
  <si>
    <t>real_dod0.75_dyn_opt.pickle</t>
  </si>
  <si>
    <t>real_dod0.75_stat_opt.pickle</t>
  </si>
  <si>
    <t>PTT(adv)</t>
  </si>
  <si>
    <t>PTT(real)</t>
  </si>
  <si>
    <t>real_1_180phd_opt.pickle</t>
  </si>
  <si>
    <t>real_1_center_dep_init.pickle</t>
  </si>
  <si>
    <t>real_1_center_dep_opt.pickle</t>
  </si>
  <si>
    <t>real_1_clust_60_init.pickle</t>
  </si>
  <si>
    <t>real_1_clust_60_opt.pickle</t>
  </si>
  <si>
    <t>real_1_middle_dep_init.pickle</t>
  </si>
  <si>
    <t>real_1_middle_dep_opt.pickle</t>
  </si>
  <si>
    <t>1, 2 init</t>
  </si>
  <si>
    <t>1,2 opt</t>
  </si>
  <si>
    <t>2, 2 init</t>
  </si>
  <si>
    <t>2, 2 opt</t>
  </si>
  <si>
    <t>3, 2 init</t>
  </si>
  <si>
    <t>3, 2 opt</t>
  </si>
  <si>
    <t>Default parameters (I)</t>
  </si>
  <si>
    <t>Default parameters (VNS)</t>
  </si>
  <si>
    <t>total pass.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</si>
</sst>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2" fontId="1" fillId="0" borderId="0" xfId="0" applyNumberFormat="1" applyFont="1"/>
    <xf numFmtId="164" fontId="1" fillId="0" borderId="0" xfId="0" applyNumberFormat="1" applyFont="1"/>
    <xf numFmtId="1" fontId="1" fillId="0" borderId="0" xfId="0" applyNumberFormat="1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164" fontId="0" fillId="0" borderId="0" xfId="0" applyNumberFormat="1" applyFill="1"/>
    <xf numFmtId="2" fontId="0" fillId="2" borderId="0" xfId="0" applyNumberFormat="1" applyFill="1"/>
    <xf numFmtId="2" fontId="0" fillId="5" borderId="0" xfId="0" applyNumberFormat="1" applyFill="1"/>
    <xf numFmtId="164" fontId="0" fillId="2" borderId="0" xfId="0" applyNumberFormat="1" applyFill="1"/>
    <xf numFmtId="164" fontId="0" fillId="5" borderId="0" xfId="0" applyNumberFormat="1" applyFill="1"/>
    <xf numFmtId="1" fontId="0" fillId="2" borderId="0" xfId="0" applyNumberFormat="1" applyFill="1"/>
    <xf numFmtId="1" fontId="0" fillId="5" borderId="0" xfId="0" applyNumberFormat="1" applyFill="1"/>
    <xf numFmtId="164" fontId="0" fillId="3" borderId="0" xfId="0" applyNumberFormat="1" applyFill="1"/>
    <xf numFmtId="164" fontId="0" fillId="4" borderId="0" xfId="0" applyNumberFormat="1" applyFill="1"/>
    <xf numFmtId="1" fontId="0" fillId="3" borderId="0" xfId="0" applyNumberFormat="1" applyFill="1"/>
    <xf numFmtId="1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3"/>
  <sheetViews>
    <sheetView workbookViewId="0">
      <selection activeCell="J7" sqref="J7"/>
    </sheetView>
  </sheetViews>
  <sheetFormatPr defaultRowHeight="15" x14ac:dyDescent="0.25"/>
  <cols>
    <col min="1" max="1" width="17.28515625" bestFit="1" customWidth="1"/>
    <col min="3" max="3" width="15.42578125" bestFit="1" customWidth="1"/>
    <col min="4" max="4" width="16.85546875" bestFit="1" customWidth="1"/>
    <col min="8" max="8" width="19.28515625" bestFit="1" customWidth="1"/>
    <col min="9" max="9" width="19.28515625" customWidth="1"/>
    <col min="10" max="10" width="13.5703125" bestFit="1" customWidth="1"/>
    <col min="11" max="11" width="17.28515625" bestFit="1" customWidth="1"/>
    <col min="13" max="13" width="20.85546875" bestFit="1" customWidth="1"/>
  </cols>
  <sheetData>
    <row r="1" spans="1:22" x14ac:dyDescent="0.25"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32</v>
      </c>
      <c r="J1" t="s">
        <v>19</v>
      </c>
      <c r="K1" t="s">
        <v>20</v>
      </c>
      <c r="L1" t="s">
        <v>21</v>
      </c>
      <c r="M1" t="s">
        <v>22</v>
      </c>
      <c r="N1" t="s">
        <v>23</v>
      </c>
      <c r="O1" t="s">
        <v>24</v>
      </c>
      <c r="P1" t="s">
        <v>25</v>
      </c>
      <c r="Q1" t="s">
        <v>26</v>
      </c>
      <c r="R1" t="s">
        <v>27</v>
      </c>
      <c r="S1" t="s">
        <v>28</v>
      </c>
      <c r="T1" t="s">
        <v>29</v>
      </c>
      <c r="U1" t="s">
        <v>30</v>
      </c>
      <c r="V1" t="s">
        <v>31</v>
      </c>
    </row>
    <row r="2" spans="1:22" x14ac:dyDescent="0.25">
      <c r="A2" s="1" t="s">
        <v>8</v>
      </c>
      <c r="B2" s="4">
        <v>167.5</v>
      </c>
      <c r="C2" s="1">
        <v>23</v>
      </c>
      <c r="D2" s="3">
        <v>477.86</v>
      </c>
      <c r="E2" s="3">
        <v>805.54499999999894</v>
      </c>
      <c r="F2" s="3">
        <v>685.87499999999955</v>
      </c>
      <c r="G2" s="3">
        <v>1283.405</v>
      </c>
      <c r="H2" s="3">
        <v>7.665</v>
      </c>
      <c r="I2" s="2"/>
      <c r="J2" s="3">
        <v>99.8</v>
      </c>
      <c r="K2" s="4">
        <v>161.5</v>
      </c>
      <c r="L2" s="4">
        <v>6</v>
      </c>
      <c r="M2" s="3">
        <v>7.7050000000000001</v>
      </c>
      <c r="N2" s="3">
        <v>6.27</v>
      </c>
      <c r="O2" s="3">
        <v>2.8850477450529151</v>
      </c>
      <c r="P2" s="3">
        <v>4.82092805645037</v>
      </c>
      <c r="Q2" s="3">
        <v>1.870571428571425</v>
      </c>
      <c r="R2" s="3">
        <v>4.3967142857142854</v>
      </c>
      <c r="S2" s="1">
        <v>167.5</v>
      </c>
      <c r="T2" s="1">
        <v>0</v>
      </c>
      <c r="U2" s="1">
        <v>1283.405</v>
      </c>
      <c r="V2" s="1">
        <v>0</v>
      </c>
    </row>
    <row r="3" spans="1:22" x14ac:dyDescent="0.25">
      <c r="A3" s="1" t="s">
        <v>9</v>
      </c>
      <c r="B3" s="4">
        <v>167.5</v>
      </c>
      <c r="C3" s="1">
        <v>27</v>
      </c>
      <c r="D3" s="3">
        <v>205.8949999999995</v>
      </c>
      <c r="E3" s="3">
        <v>795.43000000000006</v>
      </c>
      <c r="F3" s="3">
        <v>677.45500000000004</v>
      </c>
      <c r="G3" s="3">
        <v>1001.325</v>
      </c>
      <c r="H3" s="3">
        <v>5.98</v>
      </c>
      <c r="I3" s="2">
        <f>(H3-H2)/H3</f>
        <v>-0.28177257525083604</v>
      </c>
      <c r="J3" s="3">
        <v>98.384999999999991</v>
      </c>
      <c r="K3" s="4">
        <v>161.5</v>
      </c>
      <c r="L3" s="4">
        <v>6</v>
      </c>
      <c r="M3" s="3">
        <v>5.94</v>
      </c>
      <c r="N3" s="3">
        <v>6.68</v>
      </c>
      <c r="O3" s="3">
        <v>1.18247047093112</v>
      </c>
      <c r="P3" s="3">
        <v>4.7592445160300603</v>
      </c>
      <c r="Q3" s="3">
        <v>2.2854285714285698</v>
      </c>
      <c r="R3" s="3">
        <v>4.3967142857142854</v>
      </c>
      <c r="S3" s="1">
        <v>167.5</v>
      </c>
      <c r="T3" s="1">
        <v>0</v>
      </c>
      <c r="U3" s="1">
        <v>1001.325</v>
      </c>
      <c r="V3" s="1">
        <v>0</v>
      </c>
    </row>
    <row r="4" spans="1:22" x14ac:dyDescent="0.25">
      <c r="A4" s="1" t="s">
        <v>10</v>
      </c>
      <c r="B4" s="4">
        <v>167.5</v>
      </c>
      <c r="C4" s="1">
        <v>23</v>
      </c>
      <c r="D4" s="3">
        <v>719.49</v>
      </c>
      <c r="E4" s="3">
        <v>795.43000000000006</v>
      </c>
      <c r="F4" s="3">
        <v>663.3</v>
      </c>
      <c r="G4" s="3">
        <v>1514.92</v>
      </c>
      <c r="H4" s="3">
        <v>9.0449999999999999</v>
      </c>
      <c r="I4" s="2"/>
      <c r="J4" s="3">
        <v>110.19</v>
      </c>
      <c r="K4" s="4">
        <v>161.5</v>
      </c>
      <c r="L4" s="4">
        <v>6</v>
      </c>
      <c r="M4" s="3">
        <v>9.0449999999999999</v>
      </c>
      <c r="N4" s="3">
        <v>8.6649999999999991</v>
      </c>
      <c r="O4" s="3">
        <v>4.2820298358643951</v>
      </c>
      <c r="P4" s="3">
        <v>4.7592445160300603</v>
      </c>
      <c r="Q4" s="3">
        <v>4.2682857142857102</v>
      </c>
      <c r="R4" s="3">
        <v>4.3967142857142854</v>
      </c>
      <c r="S4" s="1">
        <v>167.5</v>
      </c>
      <c r="T4" s="1">
        <v>0</v>
      </c>
      <c r="U4" s="1">
        <v>1514.92</v>
      </c>
      <c r="V4" s="1">
        <v>0</v>
      </c>
    </row>
    <row r="5" spans="1:22" x14ac:dyDescent="0.25">
      <c r="A5" s="1" t="s">
        <v>11</v>
      </c>
      <c r="B5" s="4">
        <v>167.5</v>
      </c>
      <c r="C5" s="4">
        <v>25.5</v>
      </c>
      <c r="D5" s="3">
        <v>236.30500000000001</v>
      </c>
      <c r="E5" s="3">
        <v>795.4299999999995</v>
      </c>
      <c r="F5" s="3">
        <v>681.75999999999954</v>
      </c>
      <c r="G5" s="3">
        <v>1031.7350000000001</v>
      </c>
      <c r="H5" s="3">
        <v>6.16</v>
      </c>
      <c r="I5" s="2">
        <f>(H5-H4)/H5</f>
        <v>-0.46834415584415579</v>
      </c>
      <c r="J5" s="3">
        <v>94.8</v>
      </c>
      <c r="K5" s="4">
        <v>161.5</v>
      </c>
      <c r="L5" s="4">
        <v>6</v>
      </c>
      <c r="M5" s="3">
        <v>6.01</v>
      </c>
      <c r="N5" s="3">
        <v>9.7949999999999999</v>
      </c>
      <c r="O5" s="3">
        <v>1.2530727488878601</v>
      </c>
      <c r="P5" s="3">
        <v>4.7592445160300603</v>
      </c>
      <c r="Q5" s="3">
        <v>5.3948571428571404</v>
      </c>
      <c r="R5" s="3">
        <v>4.3967142857142854</v>
      </c>
      <c r="S5" s="1">
        <v>167.5</v>
      </c>
      <c r="T5" s="1">
        <v>0</v>
      </c>
      <c r="U5" s="1">
        <v>1031.7350000000001</v>
      </c>
      <c r="V5" s="1">
        <v>0</v>
      </c>
    </row>
    <row r="6" spans="1:22" x14ac:dyDescent="0.25">
      <c r="A6" s="1" t="s">
        <v>4</v>
      </c>
      <c r="B6" s="4">
        <v>158.5</v>
      </c>
      <c r="C6" s="4">
        <v>49.5</v>
      </c>
      <c r="D6" s="3">
        <v>2802.9949999999899</v>
      </c>
      <c r="E6" s="3">
        <v>1955.1499999999951</v>
      </c>
      <c r="F6" s="3">
        <v>1214.664999999995</v>
      </c>
      <c r="G6" s="3">
        <v>4758.1450000000004</v>
      </c>
      <c r="H6" s="3">
        <v>30.055</v>
      </c>
      <c r="I6" s="2"/>
      <c r="J6" s="3">
        <v>617.125</v>
      </c>
      <c r="K6" s="4">
        <v>151.5</v>
      </c>
      <c r="L6" s="4">
        <v>7</v>
      </c>
      <c r="M6" s="3">
        <v>30.35</v>
      </c>
      <c r="N6" s="3">
        <v>23.695</v>
      </c>
      <c r="O6" s="3">
        <v>17.987479713812</v>
      </c>
      <c r="P6" s="3">
        <v>12.359827240205849</v>
      </c>
      <c r="Q6" s="3">
        <v>11.571428571428555</v>
      </c>
      <c r="R6" s="3">
        <v>12.123571428571399</v>
      </c>
      <c r="S6" s="1">
        <v>158.5</v>
      </c>
      <c r="T6" s="1">
        <v>0</v>
      </c>
      <c r="U6" s="1">
        <v>4758.1450000000004</v>
      </c>
      <c r="V6" s="1">
        <v>0</v>
      </c>
    </row>
    <row r="7" spans="1:22" x14ac:dyDescent="0.25">
      <c r="A7" s="1" t="s">
        <v>5</v>
      </c>
      <c r="B7" s="4">
        <v>158.5</v>
      </c>
      <c r="C7" s="4">
        <v>49.5</v>
      </c>
      <c r="D7" s="3">
        <v>1468.2049999999999</v>
      </c>
      <c r="E7" s="3">
        <v>1910.69</v>
      </c>
      <c r="F7" s="3">
        <v>1374.2950000000001</v>
      </c>
      <c r="G7" s="3">
        <v>3378.895</v>
      </c>
      <c r="H7" s="3">
        <v>21.37</v>
      </c>
      <c r="I7" s="2">
        <f>(H7-H6)/H7</f>
        <v>-0.40641085634066443</v>
      </c>
      <c r="J7" s="3">
        <v>447.02</v>
      </c>
      <c r="K7" s="4">
        <v>151.5</v>
      </c>
      <c r="L7" s="4">
        <v>7</v>
      </c>
      <c r="M7" s="3">
        <v>20.935000000000002</v>
      </c>
      <c r="N7" s="3">
        <v>30.659999999999997</v>
      </c>
      <c r="O7" s="3">
        <v>8.8775095977663163</v>
      </c>
      <c r="P7" s="3">
        <v>12.058228993979551</v>
      </c>
      <c r="Q7" s="3">
        <v>18.652142857142799</v>
      </c>
      <c r="R7" s="3">
        <v>12.0085714285714</v>
      </c>
      <c r="S7" s="1">
        <v>158.5</v>
      </c>
      <c r="T7" s="1">
        <v>0</v>
      </c>
      <c r="U7" s="1">
        <v>3378.895</v>
      </c>
      <c r="V7" s="1">
        <v>0</v>
      </c>
    </row>
    <row r="8" spans="1:22" x14ac:dyDescent="0.25">
      <c r="A8" s="1" t="s">
        <v>6</v>
      </c>
      <c r="B8" s="4">
        <v>158.5</v>
      </c>
      <c r="C8" s="4">
        <v>49.5</v>
      </c>
      <c r="D8" s="3">
        <v>4395.0749999999998</v>
      </c>
      <c r="E8" s="3">
        <v>1976</v>
      </c>
      <c r="F8" s="3">
        <v>1345.31</v>
      </c>
      <c r="G8" s="3">
        <v>6371.0749999999998</v>
      </c>
      <c r="H8" s="3">
        <v>40.265000000000001</v>
      </c>
      <c r="I8" s="2"/>
      <c r="J8" s="3">
        <v>525.625</v>
      </c>
      <c r="K8" s="4">
        <v>151.5</v>
      </c>
      <c r="L8" s="4">
        <v>7</v>
      </c>
      <c r="M8" s="3">
        <v>39.995000000000005</v>
      </c>
      <c r="N8" s="3">
        <v>46.255000000000003</v>
      </c>
      <c r="O8" s="3">
        <v>27.666775368641453</v>
      </c>
      <c r="P8" s="3">
        <v>12.32696099816765</v>
      </c>
      <c r="Q8" s="3">
        <v>30.586428571428549</v>
      </c>
      <c r="R8" s="3">
        <v>15.66642857142855</v>
      </c>
      <c r="S8" s="1">
        <v>158.5</v>
      </c>
      <c r="T8" s="1">
        <v>0</v>
      </c>
      <c r="U8" s="1">
        <v>6371.0749999999998</v>
      </c>
      <c r="V8" s="1">
        <v>0</v>
      </c>
    </row>
    <row r="9" spans="1:22" x14ac:dyDescent="0.25">
      <c r="A9" s="1" t="s">
        <v>7</v>
      </c>
      <c r="B9" s="4">
        <v>158.5</v>
      </c>
      <c r="C9" s="4">
        <v>49.5</v>
      </c>
      <c r="D9" s="3">
        <v>2073.6899999999951</v>
      </c>
      <c r="E9" s="3">
        <v>1940.79</v>
      </c>
      <c r="F9" s="3">
        <v>1541.69</v>
      </c>
      <c r="G9" s="3">
        <v>4014.48</v>
      </c>
      <c r="H9" s="3">
        <v>25.35</v>
      </c>
      <c r="I9" s="2">
        <f>(H9-H8)/H9</f>
        <v>-0.58836291913214989</v>
      </c>
      <c r="J9" s="3">
        <v>332.6</v>
      </c>
      <c r="K9" s="4">
        <v>151.5</v>
      </c>
      <c r="L9" s="4">
        <v>7</v>
      </c>
      <c r="M9" s="3">
        <v>24.46</v>
      </c>
      <c r="N9" s="3">
        <v>44.44</v>
      </c>
      <c r="O9" s="3">
        <v>12.50539110897825</v>
      </c>
      <c r="P9" s="3">
        <v>11.954587514178449</v>
      </c>
      <c r="Q9" s="3">
        <v>25.915714285714252</v>
      </c>
      <c r="R9" s="3">
        <v>18.52428571428565</v>
      </c>
      <c r="S9" s="1">
        <v>158.5</v>
      </c>
      <c r="T9" s="1">
        <v>0</v>
      </c>
      <c r="U9" s="1">
        <v>4014.48</v>
      </c>
      <c r="V9" s="1">
        <v>0</v>
      </c>
    </row>
    <row r="10" spans="1:22" x14ac:dyDescent="0.25">
      <c r="A10" s="1" t="s">
        <v>0</v>
      </c>
      <c r="B10" s="1">
        <v>155</v>
      </c>
      <c r="C10" s="4">
        <v>63.5</v>
      </c>
      <c r="D10" s="3">
        <v>5300.1350000000002</v>
      </c>
      <c r="E10" s="3">
        <v>3818.3150000000001</v>
      </c>
      <c r="F10" s="3">
        <v>2353.9250000000002</v>
      </c>
      <c r="G10" s="3">
        <v>9118.4500000000007</v>
      </c>
      <c r="H10" s="3">
        <v>58.769999999999996</v>
      </c>
      <c r="I10" s="2"/>
      <c r="J10" s="3">
        <v>1220.3000000000002</v>
      </c>
      <c r="K10" s="4">
        <v>155</v>
      </c>
      <c r="L10" s="4">
        <v>0</v>
      </c>
      <c r="M10" s="3">
        <v>58.769999999999996</v>
      </c>
      <c r="N10" s="3">
        <v>0</v>
      </c>
      <c r="O10" s="3">
        <v>34.165423944307747</v>
      </c>
      <c r="P10" s="3">
        <v>24.607593271916251</v>
      </c>
      <c r="Q10" s="3">
        <v>0</v>
      </c>
      <c r="R10" s="3">
        <v>0</v>
      </c>
      <c r="S10" s="1">
        <v>155</v>
      </c>
      <c r="T10" s="1">
        <v>0</v>
      </c>
      <c r="U10" s="1">
        <v>9118.4500000000007</v>
      </c>
      <c r="V10" s="1">
        <v>0</v>
      </c>
    </row>
    <row r="11" spans="1:22" x14ac:dyDescent="0.25">
      <c r="A11" s="1" t="s">
        <v>1</v>
      </c>
      <c r="B11" s="1">
        <v>155</v>
      </c>
      <c r="C11" s="4">
        <v>63.5</v>
      </c>
      <c r="D11" s="3">
        <v>2859.085</v>
      </c>
      <c r="E11" s="3">
        <v>3459.0749999999948</v>
      </c>
      <c r="F11" s="3">
        <v>2366.854999999995</v>
      </c>
      <c r="G11" s="3">
        <v>6318.16</v>
      </c>
      <c r="H11" s="3">
        <v>40.734999999999999</v>
      </c>
      <c r="I11" s="2">
        <f>(H11-H10)/H11</f>
        <v>-0.44273965877009935</v>
      </c>
      <c r="J11" s="3">
        <v>910.16499999999996</v>
      </c>
      <c r="K11" s="4">
        <v>155</v>
      </c>
      <c r="L11" s="4">
        <v>0</v>
      </c>
      <c r="M11" s="3">
        <v>40.734999999999999</v>
      </c>
      <c r="N11" s="3">
        <v>0</v>
      </c>
      <c r="O11" s="3">
        <v>18.427786277043602</v>
      </c>
      <c r="P11" s="3">
        <v>22.308495352036303</v>
      </c>
      <c r="Q11" s="3">
        <v>0</v>
      </c>
      <c r="R11" s="3">
        <v>0</v>
      </c>
      <c r="S11" s="1">
        <v>155</v>
      </c>
      <c r="T11" s="1">
        <v>0</v>
      </c>
      <c r="U11" s="1">
        <v>6318.16</v>
      </c>
      <c r="V11" s="1">
        <v>0</v>
      </c>
    </row>
    <row r="12" spans="1:22" x14ac:dyDescent="0.25">
      <c r="A12" s="1" t="s">
        <v>2</v>
      </c>
      <c r="B12" s="1">
        <v>155</v>
      </c>
      <c r="C12" s="4">
        <v>63.5</v>
      </c>
      <c r="D12" s="3">
        <v>9662.4199999999946</v>
      </c>
      <c r="E12" s="3">
        <v>3625.29</v>
      </c>
      <c r="F12" s="3">
        <v>2293.38</v>
      </c>
      <c r="G12" s="3">
        <v>13287.71</v>
      </c>
      <c r="H12" s="3">
        <v>85.85</v>
      </c>
      <c r="I12" s="2"/>
      <c r="J12" s="3">
        <v>1109.9050000000002</v>
      </c>
      <c r="K12" s="4">
        <v>155</v>
      </c>
      <c r="L12" s="4">
        <v>0</v>
      </c>
      <c r="M12" s="3">
        <v>85.85</v>
      </c>
      <c r="N12" s="3">
        <v>0</v>
      </c>
      <c r="O12" s="3">
        <v>62.4628504731335</v>
      </c>
      <c r="P12" s="3">
        <v>23.384249030805702</v>
      </c>
      <c r="Q12" s="3">
        <v>0</v>
      </c>
      <c r="R12" s="3">
        <v>0</v>
      </c>
      <c r="S12" s="1">
        <v>155</v>
      </c>
      <c r="T12" s="1">
        <v>0</v>
      </c>
      <c r="U12" s="1">
        <v>13287.71</v>
      </c>
      <c r="V12" s="1">
        <v>0</v>
      </c>
    </row>
    <row r="13" spans="1:22" x14ac:dyDescent="0.25">
      <c r="A13" s="1" t="s">
        <v>3</v>
      </c>
      <c r="B13" s="1">
        <v>155</v>
      </c>
      <c r="C13" s="4">
        <v>63.5</v>
      </c>
      <c r="D13" s="3">
        <v>4995.7749999999951</v>
      </c>
      <c r="E13" s="3">
        <v>3419.9499999999953</v>
      </c>
      <c r="F13" s="3">
        <v>2398.3449999999948</v>
      </c>
      <c r="G13" s="3">
        <v>8415.7249999999985</v>
      </c>
      <c r="H13" s="3">
        <v>54.41</v>
      </c>
      <c r="I13" s="2">
        <f>(H13-H12)/H13</f>
        <v>-0.57783495680940999</v>
      </c>
      <c r="J13" s="3">
        <v>851.32500000000005</v>
      </c>
      <c r="K13" s="4">
        <v>155</v>
      </c>
      <c r="L13" s="4">
        <v>0</v>
      </c>
      <c r="M13" s="3">
        <v>54.41</v>
      </c>
      <c r="N13" s="3">
        <v>0</v>
      </c>
      <c r="O13" s="3">
        <v>32.352224561257152</v>
      </c>
      <c r="P13" s="3">
        <v>22.061210971695353</v>
      </c>
      <c r="Q13" s="3">
        <v>0</v>
      </c>
      <c r="R13" s="3">
        <v>0</v>
      </c>
      <c r="S13" s="1">
        <v>155</v>
      </c>
      <c r="T13" s="1">
        <v>0</v>
      </c>
      <c r="U13" s="1">
        <v>8415.7249999999985</v>
      </c>
      <c r="V13" s="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4AB8D-A012-472F-97E0-76384C290A13}">
  <dimension ref="A1:U22"/>
  <sheetViews>
    <sheetView workbookViewId="0">
      <selection activeCell="F11" sqref="F11"/>
    </sheetView>
  </sheetViews>
  <sheetFormatPr defaultRowHeight="15" x14ac:dyDescent="0.25"/>
  <cols>
    <col min="1" max="1" width="29.140625" bestFit="1" customWidth="1"/>
    <col min="4" max="4" width="10.5703125" style="11" bestFit="1" customWidth="1"/>
    <col min="5" max="5" width="16.5703125" style="11" bestFit="1" customWidth="1"/>
    <col min="6" max="6" width="13.42578125" style="11" bestFit="1" customWidth="1"/>
    <col min="8" max="8" width="9.140625" style="12"/>
    <col min="9" max="9" width="9.140625" style="11"/>
    <col min="12" max="12" width="20.85546875" style="10" bestFit="1" customWidth="1"/>
    <col min="13" max="13" width="25.5703125" style="10" bestFit="1" customWidth="1"/>
    <col min="14" max="17" width="9.140625" style="10"/>
  </cols>
  <sheetData>
    <row r="1" spans="1:21" ht="15.75" customHeight="1" x14ac:dyDescent="0.25">
      <c r="B1" t="s">
        <v>12</v>
      </c>
      <c r="C1" t="s">
        <v>13</v>
      </c>
      <c r="D1" s="11" t="s">
        <v>14</v>
      </c>
      <c r="E1" s="11" t="s">
        <v>15</v>
      </c>
      <c r="F1" s="11" t="s">
        <v>16</v>
      </c>
      <c r="G1" t="s">
        <v>17</v>
      </c>
      <c r="H1" s="12" t="s">
        <v>18</v>
      </c>
      <c r="I1" s="11" t="s">
        <v>19</v>
      </c>
      <c r="J1" t="s">
        <v>20</v>
      </c>
      <c r="K1" t="s">
        <v>21</v>
      </c>
      <c r="L1" s="10" t="s">
        <v>22</v>
      </c>
      <c r="M1" s="10" t="s">
        <v>23</v>
      </c>
      <c r="N1" s="10" t="s">
        <v>24</v>
      </c>
      <c r="O1" s="10" t="s">
        <v>25</v>
      </c>
      <c r="P1" s="10" t="s">
        <v>26</v>
      </c>
      <c r="Q1" s="10" t="s">
        <v>27</v>
      </c>
      <c r="R1" t="s">
        <v>28</v>
      </c>
      <c r="S1" t="s">
        <v>29</v>
      </c>
      <c r="T1" t="s">
        <v>30</v>
      </c>
      <c r="U1" t="s">
        <v>31</v>
      </c>
    </row>
    <row r="2" spans="1:21" ht="15.75" customHeight="1" x14ac:dyDescent="0.25">
      <c r="A2" t="s">
        <v>65</v>
      </c>
    </row>
    <row r="3" spans="1:21" ht="15.75" customHeight="1" x14ac:dyDescent="0.25">
      <c r="A3" t="s">
        <v>66</v>
      </c>
    </row>
    <row r="4" spans="1:21" x14ac:dyDescent="0.25">
      <c r="A4" t="s">
        <v>34</v>
      </c>
      <c r="B4">
        <v>654</v>
      </c>
      <c r="C4">
        <v>46</v>
      </c>
      <c r="D4" s="11">
        <v>45981.32</v>
      </c>
      <c r="E4" s="11">
        <v>20334.63</v>
      </c>
      <c r="F4" s="11">
        <v>19602.96</v>
      </c>
      <c r="G4" s="11">
        <v>66315.95</v>
      </c>
      <c r="H4" s="12">
        <v>101.4</v>
      </c>
      <c r="I4" s="11">
        <v>609.72</v>
      </c>
      <c r="J4">
        <v>631</v>
      </c>
      <c r="K4">
        <v>23</v>
      </c>
      <c r="L4" s="10">
        <v>101.16</v>
      </c>
      <c r="M4" s="10">
        <v>107.97</v>
      </c>
      <c r="N4" s="10">
        <v>70.039635499207606</v>
      </c>
      <c r="O4" s="10">
        <v>31.121378763866801</v>
      </c>
      <c r="P4" s="10">
        <v>77.665652173913003</v>
      </c>
      <c r="Q4" s="10">
        <v>30.3060869565217</v>
      </c>
      <c r="R4">
        <v>654</v>
      </c>
      <c r="S4">
        <v>0</v>
      </c>
      <c r="T4">
        <v>66315.95</v>
      </c>
      <c r="U4">
        <v>0</v>
      </c>
    </row>
    <row r="5" spans="1:21" x14ac:dyDescent="0.25">
      <c r="A5" t="s">
        <v>35</v>
      </c>
      <c r="B5">
        <v>654</v>
      </c>
      <c r="C5">
        <v>56</v>
      </c>
      <c r="D5" s="11">
        <v>38110.47</v>
      </c>
      <c r="E5" s="11">
        <v>20269.009999999998</v>
      </c>
      <c r="F5" s="11">
        <v>19425.4899999999</v>
      </c>
      <c r="G5" s="11">
        <v>58379.48</v>
      </c>
      <c r="H5" s="12">
        <v>89.27</v>
      </c>
      <c r="I5" s="11">
        <v>702.96</v>
      </c>
      <c r="J5">
        <v>631</v>
      </c>
      <c r="K5">
        <v>23</v>
      </c>
      <c r="L5" s="10">
        <v>86.58</v>
      </c>
      <c r="M5" s="10">
        <v>163.03</v>
      </c>
      <c r="N5" s="10">
        <v>55.574152139461098</v>
      </c>
      <c r="O5" s="10">
        <v>31.002456418383499</v>
      </c>
      <c r="P5" s="10">
        <v>132.31217391304301</v>
      </c>
      <c r="Q5" s="10">
        <v>30.715652173913</v>
      </c>
      <c r="R5">
        <v>654</v>
      </c>
      <c r="S5">
        <v>0</v>
      </c>
      <c r="T5">
        <v>58379.48</v>
      </c>
      <c r="U5">
        <v>0</v>
      </c>
    </row>
    <row r="6" spans="1:21" x14ac:dyDescent="0.25">
      <c r="A6" t="s">
        <v>36</v>
      </c>
      <c r="B6">
        <v>654</v>
      </c>
      <c r="C6">
        <v>334</v>
      </c>
      <c r="D6" s="11">
        <v>10990.8399999999</v>
      </c>
      <c r="E6" s="11">
        <v>15229.049999999899</v>
      </c>
      <c r="F6" s="11">
        <v>7788.99999999999</v>
      </c>
      <c r="G6" s="11">
        <v>26219.89</v>
      </c>
      <c r="H6" s="12">
        <v>40.090000000000003</v>
      </c>
      <c r="I6" s="11">
        <v>6199.89</v>
      </c>
      <c r="J6">
        <v>631</v>
      </c>
      <c r="K6">
        <v>23</v>
      </c>
      <c r="L6" s="10">
        <v>40.28</v>
      </c>
      <c r="M6" s="10">
        <v>34.83</v>
      </c>
      <c r="N6" s="10">
        <v>17.012488114104499</v>
      </c>
      <c r="O6" s="10">
        <v>23.270792393026898</v>
      </c>
      <c r="P6" s="10">
        <v>11.128695652173899</v>
      </c>
      <c r="Q6" s="10">
        <v>23.703478260869499</v>
      </c>
      <c r="R6">
        <v>654</v>
      </c>
      <c r="S6">
        <v>0</v>
      </c>
      <c r="T6">
        <v>26219.89</v>
      </c>
      <c r="U6">
        <v>0</v>
      </c>
    </row>
    <row r="7" spans="1:21" x14ac:dyDescent="0.25">
      <c r="A7" t="s">
        <v>37</v>
      </c>
      <c r="B7">
        <v>654</v>
      </c>
      <c r="C7">
        <v>348</v>
      </c>
      <c r="D7" s="11">
        <v>9563.8699999999899</v>
      </c>
      <c r="E7" s="11">
        <v>15158.4099999999</v>
      </c>
      <c r="F7" s="11">
        <v>7932.4699999999903</v>
      </c>
      <c r="G7" s="11">
        <v>24722.28</v>
      </c>
      <c r="H7" s="12">
        <v>37.799999999999997</v>
      </c>
      <c r="I7" s="11">
        <v>6021.49</v>
      </c>
      <c r="J7">
        <v>631</v>
      </c>
      <c r="K7">
        <v>23</v>
      </c>
      <c r="L7" s="10">
        <v>37.9</v>
      </c>
      <c r="M7" s="10">
        <v>35.1</v>
      </c>
      <c r="N7" s="10">
        <v>14.7412202852614</v>
      </c>
      <c r="O7" s="10">
        <v>23.158843106180601</v>
      </c>
      <c r="P7" s="10">
        <v>11.398260869565201</v>
      </c>
      <c r="Q7" s="10">
        <v>23.703478260869499</v>
      </c>
      <c r="R7">
        <v>654</v>
      </c>
      <c r="S7">
        <v>0</v>
      </c>
      <c r="T7">
        <v>24722.28</v>
      </c>
      <c r="U7">
        <v>0</v>
      </c>
    </row>
    <row r="8" spans="1:21" x14ac:dyDescent="0.25">
      <c r="A8" t="s">
        <v>33</v>
      </c>
      <c r="B8">
        <v>1010</v>
      </c>
      <c r="C8">
        <v>207</v>
      </c>
      <c r="D8" s="11">
        <v>45224.53</v>
      </c>
      <c r="E8" s="11">
        <v>29934.87</v>
      </c>
      <c r="F8" s="11">
        <v>26516.83</v>
      </c>
      <c r="G8" s="11">
        <v>75159.399999999994</v>
      </c>
      <c r="H8" s="12">
        <v>74.42</v>
      </c>
      <c r="I8" s="11">
        <v>2848.35</v>
      </c>
      <c r="J8">
        <v>973</v>
      </c>
      <c r="K8">
        <v>37</v>
      </c>
      <c r="L8" s="10">
        <v>74.599999999999994</v>
      </c>
      <c r="M8" s="10">
        <v>69.47</v>
      </c>
      <c r="N8" s="10">
        <v>44.850544707091402</v>
      </c>
      <c r="O8" s="10">
        <v>29.752631038026699</v>
      </c>
      <c r="P8" s="10">
        <v>42.8364864864864</v>
      </c>
      <c r="Q8" s="10">
        <v>26.6367567567567</v>
      </c>
      <c r="R8">
        <v>1010</v>
      </c>
      <c r="S8">
        <v>0</v>
      </c>
      <c r="T8">
        <v>75159.399999999994</v>
      </c>
      <c r="U8">
        <v>0</v>
      </c>
    </row>
    <row r="9" spans="1:21" x14ac:dyDescent="0.25">
      <c r="A9" t="s">
        <v>52</v>
      </c>
      <c r="B9">
        <v>1010</v>
      </c>
      <c r="C9">
        <v>212</v>
      </c>
      <c r="D9" s="11">
        <v>41230.69</v>
      </c>
      <c r="E9" s="11">
        <v>28087.26</v>
      </c>
      <c r="F9" s="11">
        <v>24628.43</v>
      </c>
      <c r="G9" s="11">
        <v>69317.95</v>
      </c>
      <c r="H9" s="12">
        <v>68.63</v>
      </c>
      <c r="I9" s="11">
        <v>2882.34</v>
      </c>
      <c r="J9">
        <v>973</v>
      </c>
      <c r="K9">
        <v>37</v>
      </c>
      <c r="L9" s="10">
        <v>68.55</v>
      </c>
      <c r="M9" s="10">
        <v>70.81</v>
      </c>
      <c r="N9" s="10">
        <v>40.695066803699902</v>
      </c>
      <c r="O9" s="10">
        <v>27.853751284686499</v>
      </c>
      <c r="P9" s="10">
        <v>44.172702702702701</v>
      </c>
      <c r="Q9" s="10">
        <v>26.6367567567567</v>
      </c>
      <c r="R9">
        <v>1010</v>
      </c>
      <c r="S9">
        <v>0</v>
      </c>
      <c r="T9">
        <v>69317.95</v>
      </c>
      <c r="U9">
        <v>0</v>
      </c>
    </row>
    <row r="10" spans="1:21" x14ac:dyDescent="0.25">
      <c r="A10" t="s">
        <v>53</v>
      </c>
      <c r="B10">
        <v>654</v>
      </c>
      <c r="C10">
        <v>134</v>
      </c>
      <c r="D10" s="11">
        <v>18167.55</v>
      </c>
      <c r="E10" s="11">
        <v>18115.53</v>
      </c>
      <c r="F10" s="11">
        <v>15674.98</v>
      </c>
      <c r="G10" s="11">
        <v>36283.08</v>
      </c>
      <c r="H10" s="12">
        <v>55.48</v>
      </c>
      <c r="I10" s="11">
        <v>2033.81</v>
      </c>
      <c r="J10">
        <v>631</v>
      </c>
      <c r="K10">
        <v>23</v>
      </c>
      <c r="L10" s="10">
        <v>55.99</v>
      </c>
      <c r="M10" s="10">
        <v>41.34</v>
      </c>
      <c r="N10" s="10">
        <v>28.162329635499201</v>
      </c>
      <c r="O10" s="10">
        <v>27.831901743264599</v>
      </c>
      <c r="P10" s="10">
        <v>17.266086956521701</v>
      </c>
      <c r="Q10" s="10">
        <v>24.0695652173913</v>
      </c>
      <c r="R10">
        <v>654</v>
      </c>
      <c r="S10">
        <v>0</v>
      </c>
      <c r="T10">
        <v>36283.08</v>
      </c>
      <c r="U10">
        <v>0</v>
      </c>
    </row>
    <row r="11" spans="1:21" x14ac:dyDescent="0.25">
      <c r="A11" t="s">
        <v>54</v>
      </c>
      <c r="B11">
        <v>654</v>
      </c>
      <c r="C11">
        <v>142</v>
      </c>
      <c r="D11" s="11">
        <v>17071.499999999902</v>
      </c>
      <c r="E11" s="11">
        <v>16857.07</v>
      </c>
      <c r="F11" s="11">
        <v>14461.72</v>
      </c>
      <c r="G11" s="11">
        <v>33928.57</v>
      </c>
      <c r="H11" s="12">
        <v>51.88</v>
      </c>
      <c r="I11" s="11">
        <v>1996.14</v>
      </c>
      <c r="J11">
        <v>631</v>
      </c>
      <c r="K11">
        <v>23</v>
      </c>
      <c r="L11" s="10">
        <v>51.97</v>
      </c>
      <c r="M11" s="10">
        <v>49.34</v>
      </c>
      <c r="N11" s="10">
        <v>26.161426307448401</v>
      </c>
      <c r="O11" s="10">
        <v>25.809508716323201</v>
      </c>
      <c r="P11" s="10">
        <v>24.506086956521699</v>
      </c>
      <c r="Q11" s="10">
        <v>24.8378260869565</v>
      </c>
      <c r="R11">
        <v>654</v>
      </c>
      <c r="S11">
        <v>0</v>
      </c>
      <c r="T11">
        <v>33928.57</v>
      </c>
      <c r="U11">
        <v>0</v>
      </c>
    </row>
    <row r="12" spans="1:21" x14ac:dyDescent="0.25">
      <c r="A12" t="s">
        <v>57</v>
      </c>
      <c r="B12">
        <v>654</v>
      </c>
      <c r="C12">
        <v>132</v>
      </c>
      <c r="D12" s="11">
        <v>17318.77</v>
      </c>
      <c r="E12" s="11">
        <v>18813.04</v>
      </c>
      <c r="F12" s="11">
        <v>16508.900000000001</v>
      </c>
      <c r="G12" s="11">
        <v>36131.81</v>
      </c>
      <c r="H12" s="12">
        <v>55.25</v>
      </c>
      <c r="I12" s="11">
        <v>1920.13</v>
      </c>
      <c r="J12">
        <v>631</v>
      </c>
      <c r="K12">
        <v>23</v>
      </c>
      <c r="L12" s="10">
        <v>55.69</v>
      </c>
      <c r="M12" s="10">
        <v>42.97</v>
      </c>
      <c r="N12" s="10">
        <v>26.852123613312202</v>
      </c>
      <c r="O12" s="10">
        <v>28.842805071315301</v>
      </c>
      <c r="P12" s="10">
        <v>16.307826086956499</v>
      </c>
      <c r="Q12" s="10">
        <v>26.6621739130434</v>
      </c>
      <c r="R12">
        <v>654</v>
      </c>
      <c r="S12">
        <v>0</v>
      </c>
      <c r="T12">
        <v>36131.81</v>
      </c>
      <c r="U12">
        <v>0</v>
      </c>
    </row>
    <row r="13" spans="1:21" x14ac:dyDescent="0.25">
      <c r="A13" t="s">
        <v>58</v>
      </c>
      <c r="B13">
        <v>654</v>
      </c>
      <c r="C13">
        <v>133</v>
      </c>
      <c r="D13" s="11">
        <v>16004.3299999999</v>
      </c>
      <c r="E13" s="11">
        <v>17828.119999999901</v>
      </c>
      <c r="F13" s="11">
        <v>15672.7699999999</v>
      </c>
      <c r="G13" s="11">
        <v>33832.449999999997</v>
      </c>
      <c r="H13" s="12">
        <v>51.73</v>
      </c>
      <c r="I13" s="11">
        <v>1796.15</v>
      </c>
      <c r="J13">
        <v>631</v>
      </c>
      <c r="K13">
        <v>23</v>
      </c>
      <c r="L13" s="10">
        <v>52.05</v>
      </c>
      <c r="M13" s="10">
        <v>43.02</v>
      </c>
      <c r="N13" s="10">
        <v>24.767305863708302</v>
      </c>
      <c r="O13" s="10">
        <v>27.281917591125101</v>
      </c>
      <c r="P13" s="10">
        <v>16.354782608695601</v>
      </c>
      <c r="Q13" s="10">
        <v>26.6621739130434</v>
      </c>
      <c r="R13">
        <v>654</v>
      </c>
      <c r="S13">
        <v>0</v>
      </c>
      <c r="T13">
        <v>33832.449999999997</v>
      </c>
      <c r="U13">
        <v>0</v>
      </c>
    </row>
    <row r="15" spans="1:21" x14ac:dyDescent="0.25">
      <c r="A15" t="s">
        <v>38</v>
      </c>
      <c r="B15">
        <v>654</v>
      </c>
      <c r="C15">
        <v>473</v>
      </c>
      <c r="D15" s="11">
        <v>46742.34</v>
      </c>
      <c r="E15" s="11">
        <v>21235.89</v>
      </c>
      <c r="F15" s="11">
        <v>16808.379999999899</v>
      </c>
      <c r="G15">
        <v>67978.23</v>
      </c>
      <c r="H15" s="12">
        <v>103.94</v>
      </c>
      <c r="I15" s="11">
        <v>3689.55</v>
      </c>
      <c r="J15">
        <v>631</v>
      </c>
      <c r="K15">
        <v>23</v>
      </c>
      <c r="L15" s="10">
        <v>103.84</v>
      </c>
      <c r="M15" s="10">
        <v>106.76</v>
      </c>
      <c r="N15" s="10">
        <v>71.169096671949205</v>
      </c>
      <c r="O15" s="10">
        <v>32.670618066560998</v>
      </c>
      <c r="P15" s="10">
        <v>79.766956521739104</v>
      </c>
      <c r="Q15" s="10">
        <v>26.988260869565199</v>
      </c>
      <c r="R15">
        <v>654</v>
      </c>
      <c r="S15">
        <v>0</v>
      </c>
      <c r="T15">
        <v>67978.23</v>
      </c>
      <c r="U15">
        <v>0</v>
      </c>
    </row>
    <row r="16" spans="1:21" x14ac:dyDescent="0.25">
      <c r="A16" t="s">
        <v>39</v>
      </c>
      <c r="B16">
        <v>654</v>
      </c>
      <c r="C16">
        <v>474</v>
      </c>
      <c r="D16" s="11">
        <v>46754.769999999902</v>
      </c>
      <c r="E16" s="11">
        <v>20922.569999999901</v>
      </c>
      <c r="F16" s="11">
        <v>16504.479999999901</v>
      </c>
      <c r="G16">
        <v>67677.34</v>
      </c>
      <c r="H16" s="12">
        <v>103.48</v>
      </c>
      <c r="I16" s="11">
        <v>3681.7</v>
      </c>
      <c r="J16">
        <v>631</v>
      </c>
      <c r="K16">
        <v>23</v>
      </c>
      <c r="L16" s="10">
        <v>103.36</v>
      </c>
      <c r="M16" s="10">
        <v>106.76</v>
      </c>
      <c r="N16" s="10">
        <v>71.188795562598997</v>
      </c>
      <c r="O16" s="10">
        <v>32.1740729001584</v>
      </c>
      <c r="P16" s="10">
        <v>79.766956521739104</v>
      </c>
      <c r="Q16" s="10">
        <v>26.988260869565199</v>
      </c>
      <c r="R16">
        <v>654</v>
      </c>
      <c r="S16">
        <v>0</v>
      </c>
      <c r="T16">
        <v>67677.34</v>
      </c>
      <c r="U16">
        <v>0</v>
      </c>
    </row>
    <row r="17" spans="1:21" x14ac:dyDescent="0.25">
      <c r="A17" t="s">
        <v>40</v>
      </c>
      <c r="B17">
        <v>654</v>
      </c>
      <c r="C17">
        <v>88</v>
      </c>
      <c r="D17" s="11">
        <v>22001.54</v>
      </c>
      <c r="E17" s="11">
        <v>15920.06</v>
      </c>
      <c r="F17" s="11">
        <v>13952.07</v>
      </c>
      <c r="G17">
        <v>37921.599999999999</v>
      </c>
      <c r="H17" s="12">
        <v>57.98</v>
      </c>
      <c r="I17" s="11">
        <v>1639.96</v>
      </c>
      <c r="J17">
        <v>631</v>
      </c>
      <c r="K17">
        <v>23</v>
      </c>
      <c r="L17" s="10">
        <v>57.91</v>
      </c>
      <c r="M17" s="10">
        <v>60.11</v>
      </c>
      <c r="N17" s="10">
        <v>33.520364500792297</v>
      </c>
      <c r="O17" s="10">
        <v>24.3860697305863</v>
      </c>
      <c r="P17" s="10">
        <v>36.9647826086956</v>
      </c>
      <c r="Q17" s="10">
        <v>23.15</v>
      </c>
      <c r="R17">
        <v>654</v>
      </c>
      <c r="S17">
        <v>0</v>
      </c>
      <c r="T17">
        <v>37921.599999999999</v>
      </c>
      <c r="U17">
        <v>0</v>
      </c>
    </row>
    <row r="18" spans="1:21" x14ac:dyDescent="0.25">
      <c r="A18" t="s">
        <v>41</v>
      </c>
      <c r="B18">
        <v>654</v>
      </c>
      <c r="C18">
        <v>96</v>
      </c>
      <c r="D18" s="11">
        <v>15658.07</v>
      </c>
      <c r="E18" s="11">
        <v>16220.65</v>
      </c>
      <c r="F18" s="11">
        <v>14264.17</v>
      </c>
      <c r="G18">
        <v>31878.720000000001</v>
      </c>
      <c r="H18" s="12">
        <v>48.74</v>
      </c>
      <c r="I18" s="11">
        <v>1630.37</v>
      </c>
      <c r="J18">
        <v>631</v>
      </c>
      <c r="K18">
        <v>23</v>
      </c>
      <c r="L18" s="10">
        <v>47.92</v>
      </c>
      <c r="M18" s="10">
        <v>71.319999999999993</v>
      </c>
      <c r="N18" s="10">
        <v>23.182171156893801</v>
      </c>
      <c r="O18" s="10">
        <v>24.739239302694099</v>
      </c>
      <c r="P18" s="10">
        <v>44.7878260869565</v>
      </c>
      <c r="Q18" s="10">
        <v>26.53</v>
      </c>
      <c r="R18">
        <v>654</v>
      </c>
      <c r="S18">
        <v>0</v>
      </c>
      <c r="T18">
        <v>31878.720000000001</v>
      </c>
      <c r="U18">
        <v>0</v>
      </c>
    </row>
    <row r="19" spans="1:21" x14ac:dyDescent="0.25">
      <c r="A19" t="s">
        <v>42</v>
      </c>
      <c r="B19">
        <v>654</v>
      </c>
      <c r="C19">
        <v>250</v>
      </c>
      <c r="D19" s="11">
        <v>29250.089999999898</v>
      </c>
      <c r="E19" s="11">
        <v>21361.03</v>
      </c>
      <c r="F19" s="11">
        <v>18046.129999999899</v>
      </c>
      <c r="G19">
        <v>50611.12</v>
      </c>
      <c r="H19" s="12">
        <v>77.39</v>
      </c>
      <c r="I19" s="11">
        <v>2762.38</v>
      </c>
      <c r="J19">
        <v>631</v>
      </c>
      <c r="K19">
        <v>23</v>
      </c>
      <c r="L19" s="10">
        <v>77.25</v>
      </c>
      <c r="M19" s="10">
        <v>81.03</v>
      </c>
      <c r="N19" s="10">
        <v>44.317987321711499</v>
      </c>
      <c r="O19" s="10">
        <v>32.936339144215502</v>
      </c>
      <c r="P19" s="10">
        <v>55.888695652173901</v>
      </c>
      <c r="Q19" s="10">
        <v>25.139130434782601</v>
      </c>
      <c r="R19">
        <v>654</v>
      </c>
      <c r="S19">
        <v>0</v>
      </c>
      <c r="T19">
        <v>50611.12</v>
      </c>
      <c r="U19">
        <v>0</v>
      </c>
    </row>
    <row r="20" spans="1:21" x14ac:dyDescent="0.25">
      <c r="A20" t="s">
        <v>43</v>
      </c>
      <c r="B20">
        <v>654</v>
      </c>
      <c r="C20">
        <v>250</v>
      </c>
      <c r="D20" s="11">
        <v>27627.4</v>
      </c>
      <c r="E20" s="11">
        <v>20485.73</v>
      </c>
      <c r="F20" s="11">
        <v>17301.669999999998</v>
      </c>
      <c r="G20">
        <v>48113.13</v>
      </c>
      <c r="H20" s="12">
        <v>73.569999999999993</v>
      </c>
      <c r="I20" s="11">
        <v>2653.34</v>
      </c>
      <c r="J20">
        <v>631</v>
      </c>
      <c r="K20">
        <v>23</v>
      </c>
      <c r="L20" s="10">
        <v>73.25</v>
      </c>
      <c r="M20" s="10">
        <v>82.37</v>
      </c>
      <c r="N20" s="10">
        <v>41.697448494453198</v>
      </c>
      <c r="O20" s="10">
        <v>31.549175911251901</v>
      </c>
      <c r="P20" s="10">
        <v>57.230869565217297</v>
      </c>
      <c r="Q20" s="10">
        <v>25.139130434782601</v>
      </c>
      <c r="R20">
        <v>654</v>
      </c>
      <c r="S20">
        <v>0</v>
      </c>
      <c r="T20">
        <v>48113.13</v>
      </c>
      <c r="U20">
        <v>0</v>
      </c>
    </row>
    <row r="21" spans="1:21" x14ac:dyDescent="0.25">
      <c r="A21" t="s">
        <v>55</v>
      </c>
      <c r="B21">
        <v>654</v>
      </c>
      <c r="C21">
        <v>66</v>
      </c>
      <c r="D21" s="11">
        <v>27905.759999999998</v>
      </c>
      <c r="E21" s="11">
        <v>14952.9</v>
      </c>
      <c r="F21" s="11">
        <v>13360.56</v>
      </c>
      <c r="G21">
        <v>42858.66</v>
      </c>
      <c r="H21" s="12">
        <v>65.53</v>
      </c>
      <c r="I21" s="11">
        <v>1326.9</v>
      </c>
      <c r="J21">
        <v>631</v>
      </c>
      <c r="K21">
        <v>23</v>
      </c>
      <c r="L21" s="10">
        <v>66.069999999999993</v>
      </c>
      <c r="M21" s="10">
        <v>50.82</v>
      </c>
      <c r="N21" s="10">
        <v>43.120824088748002</v>
      </c>
      <c r="O21" s="10">
        <v>22.9487004754358</v>
      </c>
      <c r="P21" s="10">
        <v>30.283478260869501</v>
      </c>
      <c r="Q21" s="10">
        <v>20.533478260869501</v>
      </c>
      <c r="R21">
        <v>654</v>
      </c>
      <c r="S21">
        <v>0</v>
      </c>
      <c r="T21">
        <v>42858.66</v>
      </c>
      <c r="U21">
        <v>0</v>
      </c>
    </row>
    <row r="22" spans="1:21" x14ac:dyDescent="0.25">
      <c r="A22" t="s">
        <v>56</v>
      </c>
      <c r="B22">
        <v>654</v>
      </c>
      <c r="C22">
        <v>86</v>
      </c>
      <c r="D22" s="11">
        <v>18717.46</v>
      </c>
      <c r="E22" s="11">
        <v>15924.08</v>
      </c>
      <c r="F22" s="11">
        <v>14226.64</v>
      </c>
      <c r="G22">
        <v>34641.54</v>
      </c>
      <c r="H22" s="12">
        <v>52.97</v>
      </c>
      <c r="I22" s="11">
        <v>1414.48</v>
      </c>
      <c r="J22">
        <v>631</v>
      </c>
      <c r="K22">
        <v>23</v>
      </c>
      <c r="L22" s="10">
        <v>52.71</v>
      </c>
      <c r="M22" s="10">
        <v>59.99</v>
      </c>
      <c r="N22" s="10">
        <v>28.233787638668701</v>
      </c>
      <c r="O22" s="10">
        <v>24.478827258320099</v>
      </c>
      <c r="P22" s="10">
        <v>39.2147826086956</v>
      </c>
      <c r="Q22" s="10">
        <v>20.779999999999902</v>
      </c>
      <c r="R22">
        <v>654</v>
      </c>
      <c r="S22">
        <v>0</v>
      </c>
      <c r="T22">
        <v>34641.54</v>
      </c>
      <c r="U2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88916-C2F4-429F-BBDC-AF407D2E7774}">
  <dimension ref="A1:U7"/>
  <sheetViews>
    <sheetView workbookViewId="0">
      <selection activeCell="F18" sqref="F18"/>
    </sheetView>
  </sheetViews>
  <sheetFormatPr defaultRowHeight="15" x14ac:dyDescent="0.25"/>
  <cols>
    <col min="1" max="1" width="30.140625" bestFit="1" customWidth="1"/>
    <col min="2" max="2" width="9.28515625" style="11" customWidth="1"/>
    <col min="3" max="3" width="15.42578125" style="11" bestFit="1" customWidth="1"/>
    <col min="4" max="7" width="9.28515625" style="11" customWidth="1"/>
    <col min="8" max="8" width="9.28515625" style="10" customWidth="1"/>
    <col min="9" max="10" width="9.28515625" style="11" customWidth="1"/>
    <col min="11" max="17" width="9.28515625" style="10" customWidth="1"/>
    <col min="18" max="19" width="9.28515625" style="11" customWidth="1"/>
    <col min="20" max="20" width="9.28515625" style="9" customWidth="1"/>
  </cols>
  <sheetData>
    <row r="1" spans="1:21" x14ac:dyDescent="0.25">
      <c r="B1" s="11" t="s">
        <v>12</v>
      </c>
      <c r="C1" s="11" t="s">
        <v>13</v>
      </c>
      <c r="D1" s="11" t="s">
        <v>14</v>
      </c>
      <c r="E1" s="11" t="s">
        <v>15</v>
      </c>
      <c r="F1" s="11" t="s">
        <v>16</v>
      </c>
      <c r="G1" s="11" t="s">
        <v>17</v>
      </c>
      <c r="H1" s="10" t="s">
        <v>18</v>
      </c>
      <c r="I1" s="11" t="s">
        <v>19</v>
      </c>
      <c r="J1" s="11" t="s">
        <v>20</v>
      </c>
      <c r="K1" s="10" t="s">
        <v>21</v>
      </c>
      <c r="L1" s="10" t="s">
        <v>22</v>
      </c>
      <c r="M1" s="10" t="s">
        <v>23</v>
      </c>
      <c r="N1" s="10" t="s">
        <v>24</v>
      </c>
      <c r="O1" s="10" t="s">
        <v>25</v>
      </c>
      <c r="P1" s="10" t="s">
        <v>26</v>
      </c>
      <c r="Q1" s="10" t="s">
        <v>27</v>
      </c>
      <c r="R1" s="11" t="s">
        <v>28</v>
      </c>
      <c r="S1" s="11" t="s">
        <v>29</v>
      </c>
      <c r="T1" s="9" t="s">
        <v>30</v>
      </c>
      <c r="U1" t="s">
        <v>31</v>
      </c>
    </row>
    <row r="2" spans="1:21" x14ac:dyDescent="0.25">
      <c r="A2" t="s">
        <v>59</v>
      </c>
      <c r="B2" s="11">
        <v>703</v>
      </c>
      <c r="C2" s="11">
        <v>159.5</v>
      </c>
      <c r="D2" s="11">
        <v>24958.525000000001</v>
      </c>
      <c r="E2" s="11">
        <v>21188.184999999947</v>
      </c>
      <c r="F2" s="11">
        <v>18560.21999999995</v>
      </c>
      <c r="G2" s="11">
        <v>46146.71</v>
      </c>
      <c r="H2" s="10">
        <v>65.539999999999992</v>
      </c>
      <c r="I2" s="11">
        <v>2189.9949999999999</v>
      </c>
      <c r="J2" s="11">
        <v>653.5</v>
      </c>
      <c r="K2" s="10">
        <v>49.5</v>
      </c>
      <c r="L2" s="10">
        <v>64.91</v>
      </c>
      <c r="M2" s="10">
        <v>73.664999999999992</v>
      </c>
      <c r="N2" s="10">
        <v>34.677835174720897</v>
      </c>
      <c r="O2" s="10">
        <v>30.231978203217949</v>
      </c>
      <c r="P2" s="10">
        <v>45.213777551020399</v>
      </c>
      <c r="Q2" s="10">
        <v>28.455565306122402</v>
      </c>
      <c r="R2" s="11">
        <v>703</v>
      </c>
      <c r="S2" s="11">
        <v>0</v>
      </c>
      <c r="T2" s="9">
        <v>46146.71</v>
      </c>
      <c r="U2">
        <v>0</v>
      </c>
    </row>
    <row r="3" spans="1:21" s="5" customFormat="1" x14ac:dyDescent="0.25">
      <c r="A3" s="5" t="s">
        <v>60</v>
      </c>
      <c r="B3" s="17">
        <v>703</v>
      </c>
      <c r="C3" s="17">
        <v>171.5</v>
      </c>
      <c r="D3" s="17">
        <v>21023.3649999999</v>
      </c>
      <c r="E3" s="17">
        <v>20594.064999999999</v>
      </c>
      <c r="F3" s="17">
        <v>18043.00499999995</v>
      </c>
      <c r="G3" s="17">
        <v>41617.43</v>
      </c>
      <c r="H3" s="15">
        <v>59.129999999999995</v>
      </c>
      <c r="I3" s="17">
        <v>2125.895</v>
      </c>
      <c r="J3" s="17">
        <v>653.5</v>
      </c>
      <c r="K3" s="15">
        <v>49.5</v>
      </c>
      <c r="L3" s="15">
        <v>57.239999999999995</v>
      </c>
      <c r="M3" s="15">
        <v>84.164999999999992</v>
      </c>
      <c r="N3" s="15">
        <v>28.1138805136206</v>
      </c>
      <c r="O3" s="15">
        <v>29.127910118729602</v>
      </c>
      <c r="P3" s="15">
        <v>53.051616326530599</v>
      </c>
      <c r="Q3" s="15">
        <v>31.110267346938699</v>
      </c>
      <c r="R3" s="17">
        <v>703</v>
      </c>
      <c r="S3" s="17">
        <v>0</v>
      </c>
      <c r="T3" s="13">
        <v>41617.43</v>
      </c>
      <c r="U3" s="5">
        <v>0</v>
      </c>
    </row>
    <row r="4" spans="1:21" x14ac:dyDescent="0.25">
      <c r="A4" t="s">
        <v>61</v>
      </c>
      <c r="B4" s="11">
        <v>664.5</v>
      </c>
      <c r="C4" s="11">
        <v>135.5</v>
      </c>
      <c r="D4" s="11">
        <v>22206.09</v>
      </c>
      <c r="E4" s="11">
        <v>21562.25499999995</v>
      </c>
      <c r="F4" s="11">
        <v>19171.474999999951</v>
      </c>
      <c r="G4" s="11">
        <v>43768.345000000001</v>
      </c>
      <c r="H4" s="10">
        <v>65.85499999999999</v>
      </c>
      <c r="I4" s="11">
        <v>1992.3200000000002</v>
      </c>
      <c r="J4" s="11">
        <v>642</v>
      </c>
      <c r="K4" s="10">
        <v>22.5</v>
      </c>
      <c r="L4" s="10">
        <v>65.650000000000006</v>
      </c>
      <c r="M4" s="10">
        <v>72.085000000000008</v>
      </c>
      <c r="N4" s="10">
        <v>32.892645767553347</v>
      </c>
      <c r="O4" s="10">
        <v>32.754822033137252</v>
      </c>
      <c r="P4" s="10">
        <v>47.985464426877449</v>
      </c>
      <c r="Q4" s="10">
        <v>24.099496047430751</v>
      </c>
      <c r="R4" s="11">
        <v>664.5</v>
      </c>
      <c r="S4" s="11">
        <v>0</v>
      </c>
      <c r="T4" s="9">
        <v>43768.345000000001</v>
      </c>
      <c r="U4">
        <v>0</v>
      </c>
    </row>
    <row r="5" spans="1:21" s="8" customFormat="1" x14ac:dyDescent="0.25">
      <c r="A5" s="8" t="s">
        <v>62</v>
      </c>
      <c r="B5" s="18">
        <v>664.5</v>
      </c>
      <c r="C5" s="18">
        <v>146.5</v>
      </c>
      <c r="D5" s="18">
        <v>20022.614999999951</v>
      </c>
      <c r="E5" s="18">
        <v>18626.324999999997</v>
      </c>
      <c r="F5" s="18">
        <v>16139.575000000001</v>
      </c>
      <c r="G5" s="18">
        <v>38648.94</v>
      </c>
      <c r="H5" s="16">
        <v>58.14</v>
      </c>
      <c r="I5" s="18">
        <v>2072.29</v>
      </c>
      <c r="J5" s="18">
        <v>642</v>
      </c>
      <c r="K5" s="16">
        <v>22.5</v>
      </c>
      <c r="L5" s="16">
        <v>56.99</v>
      </c>
      <c r="M5" s="16">
        <v>90.625</v>
      </c>
      <c r="N5" s="16">
        <v>28.812214853789449</v>
      </c>
      <c r="O5" s="16">
        <v>28.178379999174801</v>
      </c>
      <c r="P5" s="16">
        <v>66.986403162055296</v>
      </c>
      <c r="Q5" s="16">
        <v>23.63797430830035</v>
      </c>
      <c r="R5" s="18">
        <v>664.5</v>
      </c>
      <c r="S5" s="18">
        <v>0</v>
      </c>
      <c r="T5" s="14">
        <v>38648.94</v>
      </c>
      <c r="U5" s="8">
        <v>0</v>
      </c>
    </row>
    <row r="6" spans="1:21" x14ac:dyDescent="0.25">
      <c r="A6" t="s">
        <v>63</v>
      </c>
      <c r="B6" s="11">
        <v>644.5</v>
      </c>
      <c r="C6" s="11">
        <v>114</v>
      </c>
      <c r="D6" s="11">
        <v>19393.364999999947</v>
      </c>
      <c r="E6" s="11">
        <v>20019.400000000001</v>
      </c>
      <c r="F6" s="11">
        <v>17578.674999999999</v>
      </c>
      <c r="G6" s="11">
        <v>39412.764999999999</v>
      </c>
      <c r="H6" s="10">
        <v>61.174999999999997</v>
      </c>
      <c r="I6" s="11">
        <v>2033.8899999999999</v>
      </c>
      <c r="J6" s="11">
        <v>638</v>
      </c>
      <c r="K6" s="10">
        <v>6.5</v>
      </c>
      <c r="L6" s="10">
        <v>60.975000000000001</v>
      </c>
      <c r="M6" s="10">
        <v>72.59</v>
      </c>
      <c r="N6" s="10">
        <v>29.8083320555162</v>
      </c>
      <c r="O6" s="10">
        <v>31.1671761716599</v>
      </c>
      <c r="P6" s="10">
        <v>49.905416666666596</v>
      </c>
      <c r="Q6" s="10">
        <v>22.686250000000001</v>
      </c>
      <c r="R6" s="11">
        <v>644.5</v>
      </c>
      <c r="S6" s="11">
        <v>0</v>
      </c>
      <c r="T6" s="9">
        <v>39412.764999999999</v>
      </c>
      <c r="U6">
        <v>0</v>
      </c>
    </row>
    <row r="7" spans="1:21" s="5" customFormat="1" x14ac:dyDescent="0.25">
      <c r="A7" s="5" t="s">
        <v>64</v>
      </c>
      <c r="B7" s="17">
        <v>644.5</v>
      </c>
      <c r="C7" s="17">
        <v>127</v>
      </c>
      <c r="D7" s="17">
        <v>15362.054999999949</v>
      </c>
      <c r="E7" s="17">
        <v>17206.739999999998</v>
      </c>
      <c r="F7" s="17">
        <v>14947.79</v>
      </c>
      <c r="G7" s="17">
        <v>32568.794999999998</v>
      </c>
      <c r="H7" s="15">
        <v>50.55</v>
      </c>
      <c r="I7" s="17">
        <v>1882.4499999999998</v>
      </c>
      <c r="J7" s="17">
        <v>638</v>
      </c>
      <c r="K7" s="15">
        <v>6.5</v>
      </c>
      <c r="L7" s="15">
        <v>49.769999999999996</v>
      </c>
      <c r="M7" s="15">
        <v>108.815</v>
      </c>
      <c r="N7" s="15">
        <v>23.028120380199649</v>
      </c>
      <c r="O7" s="15">
        <v>26.74087643508685</v>
      </c>
      <c r="P7" s="15">
        <v>84.958611111110955</v>
      </c>
      <c r="Q7" s="15">
        <v>23.858333333333299</v>
      </c>
      <c r="R7" s="17">
        <v>644.5</v>
      </c>
      <c r="S7" s="17">
        <v>0</v>
      </c>
      <c r="T7" s="13">
        <v>32568.794999999998</v>
      </c>
      <c r="U7" s="5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01C12-8E4B-434C-8F07-8182597505BA}">
  <dimension ref="A1:M15"/>
  <sheetViews>
    <sheetView tabSelected="1" workbookViewId="0">
      <selection activeCell="G18" sqref="G18"/>
    </sheetView>
  </sheetViews>
  <sheetFormatPr defaultRowHeight="15" x14ac:dyDescent="0.25"/>
  <cols>
    <col min="1" max="1" width="27.140625" bestFit="1" customWidth="1"/>
    <col min="2" max="2" width="20.85546875" style="11" bestFit="1" customWidth="1"/>
    <col min="3" max="3" width="25.5703125" style="11" bestFit="1" customWidth="1"/>
    <col min="4" max="4" width="16.85546875" style="11" bestFit="1" customWidth="1"/>
    <col min="5" max="5" width="16.42578125" style="11" customWidth="1"/>
    <col min="6" max="7" width="17" style="11" bestFit="1" customWidth="1"/>
    <col min="8" max="8" width="21.42578125" style="10" bestFit="1" customWidth="1"/>
    <col min="9" max="9" width="19.85546875" style="11" bestFit="1" customWidth="1"/>
    <col min="10" max="10" width="17.28515625" style="11" bestFit="1" customWidth="1"/>
    <col min="11" max="11" width="21.85546875" style="11" bestFit="1" customWidth="1"/>
  </cols>
  <sheetData>
    <row r="1" spans="1:13" x14ac:dyDescent="0.25">
      <c r="B1" s="21" t="s">
        <v>67</v>
      </c>
      <c r="C1" s="21" t="s">
        <v>13</v>
      </c>
      <c r="D1" s="21" t="s">
        <v>14</v>
      </c>
      <c r="E1" s="21" t="s">
        <v>15</v>
      </c>
      <c r="F1" s="21" t="s">
        <v>16</v>
      </c>
      <c r="G1" s="21" t="s">
        <v>17</v>
      </c>
      <c r="H1" s="19" t="s">
        <v>18</v>
      </c>
      <c r="I1" s="21" t="s">
        <v>19</v>
      </c>
      <c r="J1" s="21" t="s">
        <v>20</v>
      </c>
      <c r="K1" s="21" t="s">
        <v>21</v>
      </c>
    </row>
    <row r="2" spans="1:13" s="7" customFormat="1" x14ac:dyDescent="0.25">
      <c r="A2" s="7" t="s">
        <v>44</v>
      </c>
      <c r="B2" s="22">
        <v>654</v>
      </c>
      <c r="C2" s="22">
        <v>286</v>
      </c>
      <c r="D2" s="22">
        <v>38067.94</v>
      </c>
      <c r="E2" s="22">
        <v>17667.37</v>
      </c>
      <c r="F2" s="22">
        <v>11141.13</v>
      </c>
      <c r="G2" s="22">
        <v>55735.31</v>
      </c>
      <c r="H2" s="20">
        <v>85.22</v>
      </c>
      <c r="I2" s="22">
        <v>5438.41</v>
      </c>
      <c r="J2" s="22">
        <v>631</v>
      </c>
      <c r="K2" s="22">
        <v>23</v>
      </c>
    </row>
    <row r="3" spans="1:13" x14ac:dyDescent="0.25">
      <c r="A3" t="s">
        <v>45</v>
      </c>
      <c r="B3" s="11">
        <v>491</v>
      </c>
      <c r="C3" s="11">
        <v>123</v>
      </c>
      <c r="D3" s="11">
        <v>9258.1</v>
      </c>
      <c r="E3" s="11">
        <v>13787.619999999901</v>
      </c>
      <c r="F3" s="11">
        <v>11748.73</v>
      </c>
      <c r="G3" s="11">
        <v>23045.72</v>
      </c>
      <c r="H3" s="10">
        <v>46.94</v>
      </c>
      <c r="I3" s="11">
        <v>1699.06</v>
      </c>
      <c r="J3" s="11">
        <v>476</v>
      </c>
      <c r="K3" s="11">
        <v>15</v>
      </c>
    </row>
    <row r="4" spans="1:13" s="7" customFormat="1" x14ac:dyDescent="0.25">
      <c r="A4" s="7" t="s">
        <v>46</v>
      </c>
      <c r="B4" s="22">
        <v>654</v>
      </c>
      <c r="C4" s="22">
        <v>428</v>
      </c>
      <c r="D4" s="22">
        <v>53118.34</v>
      </c>
      <c r="E4" s="22">
        <v>17168.79</v>
      </c>
      <c r="F4" s="22">
        <v>8861.69</v>
      </c>
      <c r="G4" s="22">
        <v>70287.13</v>
      </c>
      <c r="H4" s="20">
        <v>107.47</v>
      </c>
      <c r="I4" s="22">
        <v>6922.3</v>
      </c>
      <c r="J4" s="22">
        <v>631</v>
      </c>
      <c r="K4" s="22">
        <v>23</v>
      </c>
    </row>
    <row r="5" spans="1:13" x14ac:dyDescent="0.25">
      <c r="A5" t="s">
        <v>47</v>
      </c>
      <c r="B5" s="11">
        <v>327</v>
      </c>
      <c r="C5" s="11">
        <v>101</v>
      </c>
      <c r="D5" s="11">
        <v>4804.47</v>
      </c>
      <c r="E5" s="11">
        <v>8001.87</v>
      </c>
      <c r="F5" s="11">
        <v>6373.58</v>
      </c>
      <c r="G5" s="11">
        <v>12806.34</v>
      </c>
      <c r="H5" s="10">
        <v>39.159999999999997</v>
      </c>
      <c r="I5" s="11">
        <v>1356.92</v>
      </c>
      <c r="J5" s="11">
        <v>316</v>
      </c>
      <c r="K5" s="11">
        <v>11</v>
      </c>
    </row>
    <row r="6" spans="1:13" s="7" customFormat="1" x14ac:dyDescent="0.25">
      <c r="A6" s="7" t="s">
        <v>48</v>
      </c>
      <c r="B6" s="22">
        <v>654</v>
      </c>
      <c r="C6" s="22">
        <v>564</v>
      </c>
      <c r="D6" s="22">
        <v>62323.24</v>
      </c>
      <c r="E6" s="22">
        <v>16601.219999999899</v>
      </c>
      <c r="F6" s="22">
        <v>7817.7599999999902</v>
      </c>
      <c r="G6" s="22">
        <v>78924.460000000006</v>
      </c>
      <c r="H6" s="20">
        <v>120.68</v>
      </c>
      <c r="I6" s="22">
        <v>7319.44</v>
      </c>
      <c r="J6" s="22">
        <v>631</v>
      </c>
      <c r="K6" s="22">
        <v>23</v>
      </c>
    </row>
    <row r="7" spans="1:13" x14ac:dyDescent="0.25">
      <c r="A7" t="s">
        <v>49</v>
      </c>
      <c r="B7" s="11">
        <v>164</v>
      </c>
      <c r="C7" s="11">
        <v>74</v>
      </c>
      <c r="D7" s="11">
        <v>1887.98</v>
      </c>
      <c r="E7" s="11">
        <v>3856.2999999999902</v>
      </c>
      <c r="F7" s="11">
        <v>2385.7599999999902</v>
      </c>
      <c r="G7" s="11">
        <v>5744.28</v>
      </c>
      <c r="H7" s="10">
        <v>35.03</v>
      </c>
      <c r="I7" s="11">
        <v>1225.45</v>
      </c>
      <c r="J7" s="11">
        <v>161</v>
      </c>
      <c r="K7" s="11">
        <v>3</v>
      </c>
    </row>
    <row r="9" spans="1:13" x14ac:dyDescent="0.25">
      <c r="B9" s="21" t="s">
        <v>22</v>
      </c>
      <c r="C9" s="21" t="s">
        <v>23</v>
      </c>
      <c r="D9" s="21" t="s">
        <v>24</v>
      </c>
      <c r="E9" s="21" t="s">
        <v>25</v>
      </c>
      <c r="F9" s="21" t="s">
        <v>26</v>
      </c>
      <c r="G9" s="21" t="s">
        <v>27</v>
      </c>
      <c r="H9" s="19" t="s">
        <v>28</v>
      </c>
      <c r="I9" s="21" t="s">
        <v>29</v>
      </c>
      <c r="J9" s="21" t="s">
        <v>30</v>
      </c>
      <c r="K9" s="21" t="s">
        <v>31</v>
      </c>
      <c r="L9" s="6" t="s">
        <v>50</v>
      </c>
      <c r="M9" s="6" t="s">
        <v>51</v>
      </c>
    </row>
    <row r="10" spans="1:13" s="7" customFormat="1" x14ac:dyDescent="0.25">
      <c r="A10" s="7" t="s">
        <v>44</v>
      </c>
      <c r="B10" s="22">
        <v>85.37</v>
      </c>
      <c r="C10" s="22">
        <v>81.069999999999993</v>
      </c>
      <c r="D10" s="22">
        <v>58.509524564183799</v>
      </c>
      <c r="E10" s="22">
        <v>26.8639461172741</v>
      </c>
      <c r="F10" s="22">
        <v>49.9317391304347</v>
      </c>
      <c r="G10" s="22">
        <v>31.139999999999901</v>
      </c>
      <c r="H10" s="20">
        <v>491</v>
      </c>
      <c r="I10" s="22">
        <v>163</v>
      </c>
      <c r="J10" s="22">
        <v>23710.699999999899</v>
      </c>
      <c r="K10" s="22">
        <v>32024.61</v>
      </c>
      <c r="L10" s="7">
        <f>J10/H10</f>
        <v>48.290631364561911</v>
      </c>
      <c r="M10" s="7">
        <f>K10/I10</f>
        <v>196.47</v>
      </c>
    </row>
    <row r="11" spans="1:13" x14ac:dyDescent="0.25">
      <c r="A11" t="s">
        <v>45</v>
      </c>
      <c r="B11" s="11">
        <v>46.54</v>
      </c>
      <c r="C11" s="11">
        <v>59.47</v>
      </c>
      <c r="D11" s="11">
        <v>18.253088235294101</v>
      </c>
      <c r="E11" s="11">
        <v>28.2883403361344</v>
      </c>
      <c r="F11" s="11">
        <v>37.975333333333303</v>
      </c>
      <c r="G11" s="11">
        <v>21.491333333333301</v>
      </c>
      <c r="H11" s="10">
        <v>491</v>
      </c>
      <c r="I11" s="11">
        <v>0</v>
      </c>
      <c r="J11" s="11">
        <v>23045.72</v>
      </c>
      <c r="K11" s="11">
        <v>0</v>
      </c>
    </row>
    <row r="12" spans="1:13" s="7" customFormat="1" x14ac:dyDescent="0.25">
      <c r="A12" s="7" t="s">
        <v>46</v>
      </c>
      <c r="B12" s="22">
        <v>107.25</v>
      </c>
      <c r="C12" s="22">
        <v>113.49</v>
      </c>
      <c r="D12" s="22">
        <v>81.8672900158478</v>
      </c>
      <c r="E12" s="22">
        <v>25.385927099841499</v>
      </c>
      <c r="F12" s="22">
        <v>63.481739130434697</v>
      </c>
      <c r="G12" s="22">
        <v>50.011739130434698</v>
      </c>
      <c r="H12" s="20">
        <v>327</v>
      </c>
      <c r="I12" s="22">
        <v>327</v>
      </c>
      <c r="J12" s="22">
        <v>15011.2</v>
      </c>
      <c r="K12" s="22">
        <v>55275.93</v>
      </c>
      <c r="L12" s="7">
        <f t="shared" ref="L12:L14" si="0">J12/H12</f>
        <v>45.905810397553516</v>
      </c>
      <c r="M12" s="7">
        <f t="shared" ref="M12:M14" si="1">K12/I12</f>
        <v>169.03954128440367</v>
      </c>
    </row>
    <row r="13" spans="1:13" x14ac:dyDescent="0.25">
      <c r="A13" t="s">
        <v>47</v>
      </c>
      <c r="B13" s="11">
        <v>38.450000000000003</v>
      </c>
      <c r="C13" s="11">
        <v>59.63</v>
      </c>
      <c r="D13" s="11">
        <v>13.801107594936701</v>
      </c>
      <c r="E13" s="11">
        <v>24.6495886075949</v>
      </c>
      <c r="F13" s="11">
        <v>40.301818181818099</v>
      </c>
      <c r="G13" s="11">
        <v>19.3272727272727</v>
      </c>
      <c r="H13" s="10">
        <v>327</v>
      </c>
      <c r="I13" s="11">
        <v>0</v>
      </c>
      <c r="J13" s="11">
        <v>12806.34</v>
      </c>
      <c r="K13" s="11">
        <v>0</v>
      </c>
    </row>
    <row r="14" spans="1:13" s="7" customFormat="1" x14ac:dyDescent="0.25">
      <c r="A14" s="7" t="s">
        <v>48</v>
      </c>
      <c r="B14" s="22">
        <v>120.82</v>
      </c>
      <c r="C14" s="22">
        <v>116.85</v>
      </c>
      <c r="D14" s="22">
        <v>96.895150554675098</v>
      </c>
      <c r="E14" s="22">
        <v>23.923882725832001</v>
      </c>
      <c r="F14" s="22">
        <v>51.408695652173897</v>
      </c>
      <c r="G14" s="22">
        <v>65.445652173913004</v>
      </c>
      <c r="H14" s="20">
        <v>164</v>
      </c>
      <c r="I14" s="22">
        <v>490</v>
      </c>
      <c r="J14" s="22">
        <v>8057.97</v>
      </c>
      <c r="K14" s="22">
        <v>70866.490000000005</v>
      </c>
      <c r="L14" s="7">
        <f t="shared" si="0"/>
        <v>49.133963414634145</v>
      </c>
      <c r="M14" s="7">
        <f t="shared" si="1"/>
        <v>144.62548979591838</v>
      </c>
    </row>
    <row r="15" spans="1:13" x14ac:dyDescent="0.25">
      <c r="A15" t="s">
        <v>49</v>
      </c>
      <c r="B15" s="11">
        <v>34.82</v>
      </c>
      <c r="C15" s="11">
        <v>46.29</v>
      </c>
      <c r="D15" s="11">
        <v>11.2450931677018</v>
      </c>
      <c r="E15" s="11">
        <v>23.571180124223599</v>
      </c>
      <c r="F15" s="11">
        <v>25.84</v>
      </c>
      <c r="G15" s="11">
        <v>20.446666666666601</v>
      </c>
      <c r="H15" s="10">
        <v>164</v>
      </c>
      <c r="I15" s="11">
        <v>0</v>
      </c>
      <c r="J15" s="11">
        <v>5744.28</v>
      </c>
      <c r="K15" s="1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SE1</vt:lpstr>
      <vt:lpstr>SE2</vt:lpstr>
      <vt:lpstr>SE3</vt:lpstr>
      <vt:lpstr>DE1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Tibor Barabás</dc:creator>
  <cp:lastModifiedBy>Tibor Barabás</cp:lastModifiedBy>
  <dcterms:created xsi:type="dcterms:W3CDTF">2015-06-05T18:17:20Z</dcterms:created>
  <dcterms:modified xsi:type="dcterms:W3CDTF">2022-06-07T22:59:01Z</dcterms:modified>
</cp:coreProperties>
</file>