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Library/Mobile Documents/com~apple~CloudDocs/Documents/Uni/Masterarbeit/LaTeX/"/>
    </mc:Choice>
  </mc:AlternateContent>
  <xr:revisionPtr revIDLastSave="0" documentId="13_ncr:1_{EC54ECB8-74C9-6944-9F68-BBB24355FABF}" xr6:coauthVersionLast="47" xr6:coauthVersionMax="47" xr10:uidLastSave="{00000000-0000-0000-0000-000000000000}"/>
  <bookViews>
    <workbookView xWindow="0" yWindow="0" windowWidth="51200" windowHeight="28800" activeTab="12" xr2:uid="{D94B4674-C3B9-7D44-82DF-58B3374CA4C0}"/>
  </bookViews>
  <sheets>
    <sheet name="LaufzeitMain1st" sheetId="4" r:id="rId1"/>
    <sheet name="LaufzeitPrint1st" sheetId="5" r:id="rId2"/>
    <sheet name="LaufzeitDurchschnitt1st" sheetId="6" r:id="rId3"/>
    <sheet name="LaufzeitMain2nd" sheetId="7" r:id="rId4"/>
    <sheet name="LaufzeitPrint2nd" sheetId="8" r:id="rId5"/>
    <sheet name="LaufzeitDurchschnitt2nd" sheetId="9" r:id="rId6"/>
    <sheet name="LaufzeitImport" sheetId="10" r:id="rId7"/>
    <sheet name="Importer data" sheetId="1" r:id="rId8"/>
    <sheet name="vglQ1-Q5" sheetId="11" r:id="rId9"/>
    <sheet name="vglQ6-Q9" sheetId="12" r:id="rId10"/>
    <sheet name="CRF data" sheetId="2" r:id="rId11"/>
    <sheet name="Q's" sheetId="3" state="hidden" r:id="rId12"/>
    <sheet name="F1_noDups" sheetId="14" r:id="rId13"/>
    <sheet name="F1-Score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2" l="1"/>
  <c r="M28" i="2"/>
  <c r="M29" i="2"/>
  <c r="M30" i="2"/>
  <c r="M26" i="2"/>
  <c r="L311" i="2"/>
  <c r="K311" i="2"/>
  <c r="M18" i="2"/>
  <c r="M19" i="2"/>
  <c r="M20" i="2"/>
  <c r="M21" i="2"/>
  <c r="M22" i="2"/>
  <c r="M23" i="2"/>
  <c r="M24" i="2"/>
  <c r="M25" i="2"/>
  <c r="M17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L421" i="2"/>
  <c r="K421" i="2"/>
  <c r="J421" i="2"/>
  <c r="I421" i="2"/>
  <c r="H421" i="2"/>
  <c r="G421" i="2"/>
  <c r="F421" i="2"/>
  <c r="E421" i="2"/>
  <c r="D421" i="2"/>
  <c r="C421" i="2"/>
  <c r="M371" i="2"/>
  <c r="M365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L366" i="2"/>
  <c r="K366" i="2"/>
  <c r="J366" i="2"/>
  <c r="I366" i="2"/>
  <c r="H366" i="2"/>
  <c r="G366" i="2"/>
  <c r="F366" i="2"/>
  <c r="E366" i="2"/>
  <c r="D366" i="2"/>
  <c r="C366" i="2"/>
  <c r="M316" i="2"/>
  <c r="M10" i="2"/>
  <c r="M14" i="2"/>
  <c r="M5" i="2"/>
  <c r="M6" i="2"/>
  <c r="M7" i="2"/>
  <c r="M8" i="2"/>
  <c r="M9" i="2"/>
  <c r="M11" i="2"/>
  <c r="M12" i="2"/>
  <c r="M13" i="2"/>
  <c r="M4" i="2"/>
  <c r="M278" i="2"/>
  <c r="M277" i="2"/>
  <c r="J311" i="2"/>
  <c r="I311" i="2"/>
  <c r="H311" i="2"/>
  <c r="G311" i="2"/>
  <c r="F311" i="2"/>
  <c r="E311" i="2"/>
  <c r="D311" i="2"/>
  <c r="C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L286" i="2"/>
  <c r="K286" i="2"/>
  <c r="J286" i="2"/>
  <c r="H286" i="2"/>
  <c r="G286" i="2"/>
  <c r="F286" i="2"/>
  <c r="E286" i="2"/>
  <c r="D286" i="2"/>
  <c r="C286" i="2"/>
  <c r="M285" i="2"/>
  <c r="M284" i="2"/>
  <c r="M283" i="2"/>
  <c r="M282" i="2"/>
  <c r="M281" i="2"/>
  <c r="M280" i="2"/>
  <c r="M279" i="2"/>
  <c r="M276" i="2"/>
  <c r="M275" i="2"/>
  <c r="M274" i="2"/>
  <c r="M273" i="2"/>
  <c r="M272" i="2"/>
  <c r="M271" i="2"/>
  <c r="M270" i="2"/>
  <c r="M269" i="2"/>
  <c r="M268" i="2"/>
  <c r="M267" i="2"/>
  <c r="M266" i="2"/>
  <c r="L261" i="2"/>
  <c r="K261" i="2"/>
  <c r="J261" i="2"/>
  <c r="I261" i="2"/>
  <c r="H261" i="2"/>
  <c r="G261" i="2"/>
  <c r="F261" i="2"/>
  <c r="E261" i="2"/>
  <c r="D261" i="2"/>
  <c r="C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L236" i="2"/>
  <c r="K236" i="2"/>
  <c r="J236" i="2"/>
  <c r="I236" i="2"/>
  <c r="H236" i="2"/>
  <c r="G236" i="2"/>
  <c r="F236" i="2"/>
  <c r="E236" i="2"/>
  <c r="D236" i="2"/>
  <c r="C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L211" i="2"/>
  <c r="K211" i="2"/>
  <c r="J211" i="2"/>
  <c r="I211" i="2"/>
  <c r="H211" i="2"/>
  <c r="G211" i="2"/>
  <c r="F211" i="2"/>
  <c r="E211" i="2"/>
  <c r="D211" i="2"/>
  <c r="C211" i="2"/>
  <c r="M191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56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11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66" i="2"/>
  <c r="F186" i="2"/>
  <c r="L186" i="2"/>
  <c r="K186" i="2"/>
  <c r="J186" i="2"/>
  <c r="I186" i="2"/>
  <c r="H186" i="2"/>
  <c r="G186" i="2"/>
  <c r="E186" i="2"/>
  <c r="D186" i="2"/>
  <c r="C186" i="2"/>
  <c r="L161" i="2"/>
  <c r="K161" i="2"/>
  <c r="J161" i="2"/>
  <c r="I161" i="2"/>
  <c r="H161" i="2"/>
  <c r="G161" i="2"/>
  <c r="F161" i="2"/>
  <c r="E161" i="2"/>
  <c r="D161" i="2"/>
  <c r="C161" i="2"/>
  <c r="D106" i="2"/>
  <c r="E106" i="2"/>
  <c r="F106" i="2"/>
  <c r="G106" i="2"/>
  <c r="H106" i="2"/>
  <c r="I106" i="2"/>
  <c r="J106" i="2"/>
  <c r="K106" i="2"/>
  <c r="L106" i="2"/>
  <c r="C106" i="2"/>
  <c r="D188" i="1"/>
  <c r="C188" i="1"/>
  <c r="N128" i="1"/>
  <c r="N129" i="1" s="1"/>
  <c r="M128" i="1"/>
  <c r="M129" i="1" s="1"/>
  <c r="I128" i="1"/>
  <c r="I129" i="1" s="1"/>
  <c r="H128" i="1"/>
  <c r="H129" i="1" s="1"/>
  <c r="D128" i="1"/>
  <c r="D129" i="1" s="1"/>
  <c r="C128" i="1"/>
  <c r="C129" i="1" s="1"/>
  <c r="H57" i="1"/>
  <c r="D57" i="1"/>
  <c r="C57" i="1"/>
  <c r="N56" i="1"/>
  <c r="N57" i="1" s="1"/>
  <c r="M56" i="1"/>
  <c r="M57" i="1" s="1"/>
  <c r="I56" i="1"/>
  <c r="I57" i="1" s="1"/>
  <c r="H56" i="1"/>
  <c r="D56" i="1"/>
  <c r="C56" i="1"/>
  <c r="M421" i="2" l="1"/>
  <c r="M366" i="2"/>
  <c r="M311" i="2"/>
  <c r="I286" i="2"/>
  <c r="M261" i="2"/>
  <c r="M286" i="2"/>
  <c r="M236" i="2"/>
  <c r="M106" i="2"/>
  <c r="M161" i="2"/>
  <c r="M186" i="2"/>
  <c r="M211" i="2"/>
</calcChain>
</file>

<file path=xl/sharedStrings.xml><?xml version="1.0" encoding="utf-8"?>
<sst xmlns="http://schemas.openxmlformats.org/spreadsheetml/2006/main" count="510" uniqueCount="153">
  <si>
    <t>Importer 1. Version</t>
  </si>
  <si>
    <t>Versuch Nummer:</t>
  </si>
  <si>
    <t>Laufzeit Main in Minuten</t>
  </si>
  <si>
    <t>Laufzeit Print in Minuten:</t>
  </si>
  <si>
    <t>Importer 2. Version</t>
  </si>
  <si>
    <t>Laufzeit Print in Minuten</t>
  </si>
  <si>
    <t>Import Neo4j</t>
  </si>
  <si>
    <t>Versuch Nummer</t>
  </si>
  <si>
    <t>halbe Menge an Patienten</t>
  </si>
  <si>
    <t>Laufzeit Main in Min.</t>
  </si>
  <si>
    <t>Laufzeit Print in Min.</t>
  </si>
  <si>
    <t>average</t>
  </si>
  <si>
    <t>average per patient</t>
  </si>
  <si>
    <t xml:space="preserve">nochmal halbiert </t>
  </si>
  <si>
    <t>Laufzeit in Sekunden (1st)</t>
  </si>
  <si>
    <t>Laufzeit in Sekunden (2nd)</t>
  </si>
  <si>
    <t>Erstellung der Sents</t>
  </si>
  <si>
    <t>Verwendete Query</t>
  </si>
  <si>
    <t>train_test_split</t>
  </si>
  <si>
    <t>Erstellung der Features</t>
  </si>
  <si>
    <t>sent2features X_train</t>
  </si>
  <si>
    <t>sent2labels y_train</t>
  </si>
  <si>
    <t>sent2features X_test</t>
  </si>
  <si>
    <t>sent2labels y_test</t>
  </si>
  <si>
    <t>Training mithilfe von crf.fit</t>
  </si>
  <si>
    <t>Erstellung des Prediction-Vektors</t>
  </si>
  <si>
    <t>F1-Score Berechnung</t>
  </si>
  <si>
    <t>Input</t>
  </si>
  <si>
    <t>Datenvorbereitung</t>
  </si>
  <si>
    <t>Feature- und Label-Extraktion</t>
  </si>
  <si>
    <t>Training</t>
  </si>
  <si>
    <t>Evaluation</t>
  </si>
  <si>
    <t>Q1</t>
  </si>
  <si>
    <t>Q2</t>
  </si>
  <si>
    <t>Q4</t>
  </si>
  <si>
    <t>#</t>
  </si>
  <si>
    <t>Q</t>
  </si>
  <si>
    <t>Bemerkungen</t>
  </si>
  <si>
    <t>MATCH (p:Patient)-[]-(a) RETURN p.nodeUID as patientNode, a.nodeUID as labelNode, gds.alpha.linkprediction.commonNeighbors(p,a) AS score ORDER BY p.nodeUID,score DESC,a.nodeUID</t>
  </si>
  <si>
    <t>MATCH (p:Patient)-[]-(a) RETURN p.nodeUID as {x}, a.nodeUID as labelNode, gds.alpha.linkprediction.totalNeighbors(p,a) AS score ORDER BY p.nodeUID,score,a.nodeUID</t>
  </si>
  <si>
    <t>x</t>
  </si>
  <si>
    <t>patientNode</t>
  </si>
  <si>
    <t>MATCH (p:General_Image)-[]-(a) RETURN p.nodeUID as {x}, a.nodeUID as labelNode, gds.alpha.linkprediction.totalNeighbors(p,a) AS score ORDER BY p.nodeUID,score,a.nodeUID</t>
  </si>
  <si>
    <t>imageNode</t>
  </si>
  <si>
    <t>index out of bound</t>
  </si>
  <si>
    <t>MATCH (p:General_Image)-[]-(a) RETURN p.nodeUID as imageNode, a.nodeUID as labelNode ORDER BY p.nodeUID,a.nodeUID</t>
  </si>
  <si>
    <t>Typ</t>
  </si>
  <si>
    <t>1-Knoten-Pfad</t>
  </si>
  <si>
    <t>Resultat</t>
  </si>
  <si>
    <t>Patient_LabelCommonNeighbour1st.txt</t>
  </si>
  <si>
    <t>Patient_LabelTotalNeighbour1st.txt</t>
  </si>
  <si>
    <t>Image_Label_alphabetical.txt</t>
  </si>
  <si>
    <t>MATCH (p:Date)-[]-(a) RETURN p.nodeUID as dateNode, a.nodeUID as labelNode ORDER BY p.nodeUID,a.nodeUID</t>
  </si>
  <si>
    <t>dateNode</t>
  </si>
  <si>
    <t>Q5</t>
  </si>
  <si>
    <t>Q6</t>
  </si>
  <si>
    <t>MATCH (n1)-[]-(p1:Patient)-[]-(p2:General_Study)-[]-(n2) RETURN p1.nodeUID as pathNode1, p2.nodeUID as pathNode2, n1 as NeighbourOfp1, n2 as NeighbourOfp2 ORDER BY p1.nodeUID, p2.nodeUID, n1.nodeUID, n2.nodeUID LIMIT 1000</t>
  </si>
  <si>
    <t>MATCH (n1)-[]-(p1:Patient)-[]-(p2:General_Study)-[]-(n2) RETURN p1.nodeUID as pathNode1, p2.nodeUID as pathNode2, n1 as NeighbourOfp1, n2 as NeighbourOfp2 ORDER BY p1.nodeUID, p2.nodeUID, n1.nodeUID, n2.nodeUID LIMIT 10000</t>
  </si>
  <si>
    <t>Q7</t>
  </si>
  <si>
    <t>Durchschnitt</t>
  </si>
  <si>
    <t>Summe</t>
  </si>
  <si>
    <t>Q6 parallel</t>
  </si>
  <si>
    <t>Q7 parallel</t>
  </si>
  <si>
    <t>Q8 parallel</t>
  </si>
  <si>
    <t>Q9 parallel</t>
  </si>
  <si>
    <t>Q8</t>
  </si>
  <si>
    <t>Q10 (keine Duplikate)</t>
  </si>
  <si>
    <t>Q9 (keine Duplikate)</t>
  </si>
  <si>
    <t>Datensatz groß</t>
  </si>
  <si>
    <t>Datensatz mittel</t>
  </si>
  <si>
    <t>Datensatz klein</t>
  </si>
  <si>
    <t>Query</t>
  </si>
  <si>
    <t>Duplikate</t>
  </si>
  <si>
    <t>zusätzliche Features</t>
  </si>
  <si>
    <t>weggelassene Features</t>
  </si>
  <si>
    <t>F1-score</t>
  </si>
  <si>
    <t>nein</t>
  </si>
  <si>
    <t>-</t>
  </si>
  <si>
    <t>Attribute</t>
  </si>
  <si>
    <t>Rel</t>
  </si>
  <si>
    <t>Kürzel</t>
  </si>
  <si>
    <t>Q9_noDups</t>
  </si>
  <si>
    <t>Q9_noDups_2addFeat</t>
  </si>
  <si>
    <t>Q9_noDups_4addFeat</t>
  </si>
  <si>
    <t>Q9_noDups_5addFeat</t>
  </si>
  <si>
    <t>Q9_noDups_only5Feat</t>
  </si>
  <si>
    <t>Q10_noDups</t>
  </si>
  <si>
    <t>Q10_noDups_2addFeat</t>
  </si>
  <si>
    <t>Q10_noDups_4addFeat</t>
  </si>
  <si>
    <t>Q10_noDups_5addFeat</t>
  </si>
  <si>
    <t>Q10_noDups_only5Feat</t>
  </si>
  <si>
    <t>Q11_noDups</t>
  </si>
  <si>
    <t>Q11_noDups_2addFeat</t>
  </si>
  <si>
    <t>Q11_noDups_4addFeat</t>
  </si>
  <si>
    <t>Q11_noDups_5addFeat</t>
  </si>
  <si>
    <t>Q11_noDups_only5Feat</t>
  </si>
  <si>
    <t>Q12_noDups</t>
  </si>
  <si>
    <t>Q12_noDups_2addFeat</t>
  </si>
  <si>
    <t>Q12_noDups_only5Feat</t>
  </si>
  <si>
    <t>Q12_noDups_4addFeat</t>
  </si>
  <si>
    <t>Q12_noDups_5addFeat</t>
  </si>
  <si>
    <t>Q12_noDups_add5Feat_rmRel</t>
  </si>
  <si>
    <t>Q13_noDups</t>
  </si>
  <si>
    <t>Q13_noDups_2addFeat</t>
  </si>
  <si>
    <t>Q13_noDups_4addFeat</t>
  </si>
  <si>
    <t>Q13_noDups_5addFeat</t>
  </si>
  <si>
    <t>Q13_noDups_only5Feat</t>
  </si>
  <si>
    <t>Q13_noDups_add5Feat_rmRel</t>
  </si>
  <si>
    <t>Q9_2addFeat_Cluster</t>
  </si>
  <si>
    <t>Durchlauf</t>
  </si>
  <si>
    <t>Q9_4addFeat_Cluster</t>
  </si>
  <si>
    <t>Q9_5addFeat_Cluster</t>
  </si>
  <si>
    <t>Q9_o5_Cluster</t>
  </si>
  <si>
    <t>Q10_2addFeat_Cluster</t>
  </si>
  <si>
    <t>Q10_5addFeat_Cluster</t>
  </si>
  <si>
    <t>Q10_4addFeat_Cluster</t>
  </si>
  <si>
    <t>Q10_Cluster</t>
  </si>
  <si>
    <t>Q10_o5_Cluster</t>
  </si>
  <si>
    <t>Q10</t>
  </si>
  <si>
    <t>Q9</t>
  </si>
  <si>
    <t>Q9_2ddFeat</t>
  </si>
  <si>
    <t>Q9_4addFeat</t>
  </si>
  <si>
    <t>Q9_5addFeat</t>
  </si>
  <si>
    <t>Q9_only5Feat</t>
  </si>
  <si>
    <t>ja</t>
  </si>
  <si>
    <t>Q10_2ddFeat</t>
  </si>
  <si>
    <t>Q10_4addFeat</t>
  </si>
  <si>
    <t>Q10_5addFeat</t>
  </si>
  <si>
    <t>Q10_only5Feat</t>
  </si>
  <si>
    <t>Q11</t>
  </si>
  <si>
    <t>Q11_2ddFeat</t>
  </si>
  <si>
    <t>Q11_4addFeat</t>
  </si>
  <si>
    <t>Q11_5addFeat</t>
  </si>
  <si>
    <t>Q11_only5Feat</t>
  </si>
  <si>
    <t>Q12</t>
  </si>
  <si>
    <t>Q13_2ddFeat</t>
  </si>
  <si>
    <t>Q12_4addFeat</t>
  </si>
  <si>
    <t>Q12_2ddFeat</t>
  </si>
  <si>
    <t>Q12_5addFeat</t>
  </si>
  <si>
    <t>Q12_only5Feat</t>
  </si>
  <si>
    <t>Q13</t>
  </si>
  <si>
    <t>Q13_4addFeat</t>
  </si>
  <si>
    <t>Q13_5addFeat</t>
  </si>
  <si>
    <t>Q13_only5Feat</t>
  </si>
  <si>
    <t>Precision</t>
  </si>
  <si>
    <t>Recall</t>
  </si>
  <si>
    <t>Q11_Cluster</t>
  </si>
  <si>
    <t>Q11_2addFeat_Cluster</t>
  </si>
  <si>
    <t>Q11_5addFeat_Cluster</t>
  </si>
  <si>
    <t>Q11_4addFeat_Cluster</t>
  </si>
  <si>
    <t>Q11_o5_Cluster</t>
  </si>
  <si>
    <t>kein Ergebnis</t>
  </si>
  <si>
    <t>F1 Score, Präzision und Recall für Querys mit Duplikaten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</si>
</sst>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"/>
    <numFmt numFmtId="166" formatCode="0.00000"/>
    <numFmt numFmtId="167" formatCode="0.000000"/>
    <numFmt numFmtId="168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0" fontId="1" fillId="0" borderId="1" xfId="0" applyFont="1" applyBorder="1"/>
    <xf numFmtId="0" fontId="1" fillId="0" borderId="13" xfId="0" applyFont="1" applyBorder="1"/>
    <xf numFmtId="0" fontId="0" fillId="0" borderId="5" xfId="0" applyBorder="1"/>
    <xf numFmtId="0" fontId="1" fillId="0" borderId="9" xfId="0" applyFont="1" applyBorder="1"/>
    <xf numFmtId="0" fontId="0" fillId="0" borderId="3" xfId="0" applyBorder="1"/>
    <xf numFmtId="0" fontId="1" fillId="0" borderId="1" xfId="0" applyFont="1" applyFill="1" applyBorder="1"/>
    <xf numFmtId="0" fontId="1" fillId="0" borderId="13" xfId="0" applyFont="1" applyFill="1" applyBorder="1"/>
    <xf numFmtId="0" fontId="0" fillId="0" borderId="6" xfId="0" applyFill="1" applyBorder="1"/>
    <xf numFmtId="0" fontId="0" fillId="2" borderId="0" xfId="0" applyFill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0" xfId="0" applyFill="1" applyBorder="1"/>
    <xf numFmtId="0" fontId="0" fillId="0" borderId="9" xfId="0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164" fontId="0" fillId="0" borderId="3" xfId="0" applyNumberFormat="1" applyBorder="1"/>
    <xf numFmtId="164" fontId="0" fillId="0" borderId="3" xfId="0" applyNumberFormat="1" applyFill="1" applyBorder="1"/>
    <xf numFmtId="0" fontId="0" fillId="0" borderId="3" xfId="0" applyFill="1" applyBorder="1"/>
    <xf numFmtId="164" fontId="0" fillId="0" borderId="9" xfId="0" applyNumberFormat="1" applyFill="1" applyBorder="1"/>
    <xf numFmtId="0" fontId="0" fillId="0" borderId="0" xfId="0" applyBorder="1"/>
    <xf numFmtId="0" fontId="0" fillId="3" borderId="0" xfId="0" applyFill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164" fontId="0" fillId="3" borderId="3" xfId="0" applyNumberFormat="1" applyFill="1" applyBorder="1"/>
    <xf numFmtId="167" fontId="0" fillId="3" borderId="5" xfId="0" applyNumberFormat="1" applyFill="1" applyBorder="1"/>
    <xf numFmtId="167" fontId="0" fillId="3" borderId="0" xfId="0" applyNumberFormat="1" applyFill="1"/>
    <xf numFmtId="0" fontId="0" fillId="3" borderId="0" xfId="0" applyFill="1" applyBorder="1"/>
    <xf numFmtId="167" fontId="0" fillId="3" borderId="0" xfId="0" applyNumberFormat="1" applyFill="1" applyBorder="1"/>
    <xf numFmtId="0" fontId="1" fillId="3" borderId="0" xfId="0" applyFont="1" applyFill="1"/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7" xfId="0" applyFill="1" applyBorder="1"/>
    <xf numFmtId="167" fontId="0" fillId="3" borderId="6" xfId="0" applyNumberFormat="1" applyFill="1" applyBorder="1"/>
    <xf numFmtId="167" fontId="0" fillId="3" borderId="3" xfId="0" applyNumberFormat="1" applyFill="1" applyBorder="1"/>
    <xf numFmtId="168" fontId="0" fillId="3" borderId="3" xfId="0" applyNumberFormat="1" applyFill="1" applyBorder="1"/>
    <xf numFmtId="0" fontId="2" fillId="4" borderId="0" xfId="0" applyFont="1" applyFill="1"/>
    <xf numFmtId="0" fontId="2" fillId="4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5" xfId="0" applyFont="1" applyFill="1" applyBorder="1"/>
    <xf numFmtId="0" fontId="0" fillId="3" borderId="9" xfId="0" applyFill="1" applyBorder="1"/>
    <xf numFmtId="0" fontId="3" fillId="4" borderId="2" xfId="0" applyFont="1" applyFill="1" applyBorder="1"/>
    <xf numFmtId="0" fontId="3" fillId="4" borderId="4" xfId="0" applyFont="1" applyFill="1" applyBorder="1"/>
    <xf numFmtId="0" fontId="3" fillId="4" borderId="8" xfId="0" applyFont="1" applyFill="1" applyBorder="1"/>
    <xf numFmtId="0" fontId="3" fillId="4" borderId="7" xfId="0" applyFont="1" applyFill="1" applyBorder="1"/>
    <xf numFmtId="0" fontId="3" fillId="4" borderId="0" xfId="0" applyFont="1" applyFill="1"/>
    <xf numFmtId="167" fontId="3" fillId="4" borderId="3" xfId="0" applyNumberFormat="1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167" fontId="3" fillId="4" borderId="0" xfId="0" applyNumberFormat="1" applyFont="1" applyFill="1"/>
    <xf numFmtId="0" fontId="3" fillId="4" borderId="3" xfId="0" applyFont="1" applyFill="1" applyBorder="1"/>
    <xf numFmtId="168" fontId="3" fillId="4" borderId="6" xfId="0" applyNumberFormat="1" applyFont="1" applyFill="1" applyBorder="1"/>
    <xf numFmtId="167" fontId="3" fillId="4" borderId="5" xfId="0" applyNumberFormat="1" applyFont="1" applyFill="1" applyBorder="1"/>
    <xf numFmtId="167" fontId="3" fillId="4" borderId="6" xfId="0" applyNumberFormat="1" applyFont="1" applyFill="1" applyBorder="1"/>
    <xf numFmtId="0" fontId="3" fillId="4" borderId="1" xfId="0" applyFont="1" applyFill="1" applyBorder="1"/>
    <xf numFmtId="0" fontId="3" fillId="4" borderId="9" xfId="0" applyFont="1" applyFill="1" applyBorder="1"/>
    <xf numFmtId="0" fontId="3" fillId="4" borderId="13" xfId="0" applyFont="1" applyFill="1" applyBorder="1"/>
    <xf numFmtId="0" fontId="3" fillId="4" borderId="12" xfId="0" applyFont="1" applyFill="1" applyBorder="1"/>
    <xf numFmtId="167" fontId="3" fillId="4" borderId="1" xfId="0" applyNumberFormat="1" applyFont="1" applyFill="1" applyBorder="1"/>
    <xf numFmtId="167" fontId="3" fillId="4" borderId="12" xfId="0" applyNumberFormat="1" applyFont="1" applyFill="1" applyBorder="1"/>
    <xf numFmtId="167" fontId="0" fillId="3" borderId="9" xfId="0" applyNumberFormat="1" applyFill="1" applyBorder="1"/>
    <xf numFmtId="167" fontId="0" fillId="3" borderId="2" xfId="0" applyNumberFormat="1" applyFill="1" applyBorder="1"/>
    <xf numFmtId="165" fontId="3" fillId="4" borderId="3" xfId="0" applyNumberFormat="1" applyFont="1" applyFill="1" applyBorder="1"/>
    <xf numFmtId="164" fontId="3" fillId="4" borderId="3" xfId="0" applyNumberFormat="1" applyFont="1" applyFill="1" applyBorder="1"/>
    <xf numFmtId="164" fontId="0" fillId="3" borderId="9" xfId="0" applyNumberFormat="1" applyFill="1" applyBorder="1"/>
    <xf numFmtId="168" fontId="3" fillId="4" borderId="3" xfId="0" applyNumberFormat="1" applyFont="1" applyFill="1" applyBorder="1"/>
    <xf numFmtId="166" fontId="0" fillId="3" borderId="3" xfId="0" applyNumberFormat="1" applyFill="1" applyBorder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chartsheet" Target="chartsheets/sheet10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Laufzeiten</a:t>
            </a:r>
            <a:r>
              <a:rPr lang="en-GB" baseline="0"/>
              <a:t> </a:t>
            </a:r>
            <a:r>
              <a:rPr lang="en-GB" i="1" baseline="0"/>
              <a:t>Main</a:t>
            </a:r>
            <a:r>
              <a:rPr lang="en-GB" baseline="0"/>
              <a:t> in der Praxis (1. Importer)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Datensatz groß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data'!$C$5:$C$54</c:f>
              <c:numCache>
                <c:formatCode>General</c:formatCode>
                <c:ptCount val="50"/>
                <c:pt idx="0">
                  <c:v>3.1892</c:v>
                </c:pt>
                <c:pt idx="1">
                  <c:v>3.2176</c:v>
                </c:pt>
                <c:pt idx="2">
                  <c:v>3.0747</c:v>
                </c:pt>
                <c:pt idx="3">
                  <c:v>3.0051999999999999</c:v>
                </c:pt>
                <c:pt idx="4">
                  <c:v>3.0451000000000001</c:v>
                </c:pt>
                <c:pt idx="5">
                  <c:v>3.2244000000000002</c:v>
                </c:pt>
                <c:pt idx="6">
                  <c:v>3.1833999999999998</c:v>
                </c:pt>
                <c:pt idx="7" formatCode="0.0000">
                  <c:v>3.0539999999999998</c:v>
                </c:pt>
                <c:pt idx="8">
                  <c:v>3.0213999999999999</c:v>
                </c:pt>
                <c:pt idx="9">
                  <c:v>3.0297000000000001</c:v>
                </c:pt>
                <c:pt idx="10">
                  <c:v>3.1560999999999999</c:v>
                </c:pt>
                <c:pt idx="11">
                  <c:v>3.1877</c:v>
                </c:pt>
                <c:pt idx="12" formatCode="0.0000">
                  <c:v>2.9630000000000001</c:v>
                </c:pt>
                <c:pt idx="13">
                  <c:v>3.0596999999999999</c:v>
                </c:pt>
                <c:pt idx="14">
                  <c:v>3.0105</c:v>
                </c:pt>
                <c:pt idx="15">
                  <c:v>2.9594</c:v>
                </c:pt>
                <c:pt idx="16">
                  <c:v>2.9417</c:v>
                </c:pt>
                <c:pt idx="17">
                  <c:v>2.9438</c:v>
                </c:pt>
                <c:pt idx="18">
                  <c:v>2.9472</c:v>
                </c:pt>
                <c:pt idx="19">
                  <c:v>2.9634</c:v>
                </c:pt>
                <c:pt idx="20">
                  <c:v>2.9548999999999999</c:v>
                </c:pt>
                <c:pt idx="21">
                  <c:v>2.9596</c:v>
                </c:pt>
                <c:pt idx="22">
                  <c:v>2.9521000000000002</c:v>
                </c:pt>
                <c:pt idx="23">
                  <c:v>2.8993000000000002</c:v>
                </c:pt>
                <c:pt idx="24">
                  <c:v>2.8862000000000001</c:v>
                </c:pt>
                <c:pt idx="25">
                  <c:v>2.9171999999999998</c:v>
                </c:pt>
                <c:pt idx="26">
                  <c:v>3.0232000000000001</c:v>
                </c:pt>
                <c:pt idx="27">
                  <c:v>3.0341</c:v>
                </c:pt>
                <c:pt idx="28">
                  <c:v>2.9981</c:v>
                </c:pt>
                <c:pt idx="29">
                  <c:v>3.0463</c:v>
                </c:pt>
                <c:pt idx="30">
                  <c:v>2.9497</c:v>
                </c:pt>
                <c:pt idx="31">
                  <c:v>3.0821000000000001</c:v>
                </c:pt>
                <c:pt idx="32">
                  <c:v>3.0371000000000001</c:v>
                </c:pt>
                <c:pt idx="33">
                  <c:v>3.0066999999999999</c:v>
                </c:pt>
                <c:pt idx="34">
                  <c:v>3.0348999999999999</c:v>
                </c:pt>
                <c:pt idx="35">
                  <c:v>2.9077000000000002</c:v>
                </c:pt>
                <c:pt idx="36">
                  <c:v>2.5200999999999998</c:v>
                </c:pt>
                <c:pt idx="37">
                  <c:v>2.5022000000000002</c:v>
                </c:pt>
                <c:pt idx="38">
                  <c:v>2.5091000000000001</c:v>
                </c:pt>
                <c:pt idx="39">
                  <c:v>2.4622000000000002</c:v>
                </c:pt>
                <c:pt idx="40">
                  <c:v>2.4698000000000002</c:v>
                </c:pt>
                <c:pt idx="41">
                  <c:v>2.4342000000000001</c:v>
                </c:pt>
                <c:pt idx="42">
                  <c:v>2.3408000000000002</c:v>
                </c:pt>
                <c:pt idx="43">
                  <c:v>2.4441999999999999</c:v>
                </c:pt>
                <c:pt idx="44">
                  <c:v>2.4323000000000001</c:v>
                </c:pt>
                <c:pt idx="45">
                  <c:v>2.3864999999999998</c:v>
                </c:pt>
                <c:pt idx="46">
                  <c:v>2.4472999999999998</c:v>
                </c:pt>
                <c:pt idx="47">
                  <c:v>2.4918999999999998</c:v>
                </c:pt>
                <c:pt idx="48" formatCode="0.0000">
                  <c:v>2.4470000000000001</c:v>
                </c:pt>
                <c:pt idx="49">
                  <c:v>2.4184000000000001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4-264A-8336-0A8FCD3F6AA2}"/>
            </c:ext>
          </c:extLst>
        </c:ser>
        <c:ser>
          <c:idx val="1"/>
          <c:order val="1"/>
          <c:tx>
            <c:v>Datensatz mittel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data'!$H$5:$H$54</c:f>
              <c:numCache>
                <c:formatCode>General</c:formatCode>
                <c:ptCount val="50"/>
                <c:pt idx="0" formatCode="0.0000">
                  <c:v>1.476</c:v>
                </c:pt>
                <c:pt idx="1">
                  <c:v>1.3404</c:v>
                </c:pt>
                <c:pt idx="2">
                  <c:v>1.2884</c:v>
                </c:pt>
                <c:pt idx="3" formatCode="0.0000">
                  <c:v>1.2410000000000001</c:v>
                </c:pt>
                <c:pt idx="4">
                  <c:v>1.2304999999999999</c:v>
                </c:pt>
                <c:pt idx="5">
                  <c:v>1.2176</c:v>
                </c:pt>
                <c:pt idx="6">
                  <c:v>1.2161999999999999</c:v>
                </c:pt>
                <c:pt idx="7">
                  <c:v>1.2195</c:v>
                </c:pt>
                <c:pt idx="8">
                  <c:v>1.2352000000000001</c:v>
                </c:pt>
                <c:pt idx="9">
                  <c:v>1.2274</c:v>
                </c:pt>
                <c:pt idx="10">
                  <c:v>1.1995</c:v>
                </c:pt>
                <c:pt idx="11">
                  <c:v>1.2071000000000001</c:v>
                </c:pt>
                <c:pt idx="12">
                  <c:v>1.2145999999999999</c:v>
                </c:pt>
                <c:pt idx="13">
                  <c:v>1.2149000000000001</c:v>
                </c:pt>
                <c:pt idx="14">
                  <c:v>1.2373000000000001</c:v>
                </c:pt>
                <c:pt idx="15">
                  <c:v>1.4035</c:v>
                </c:pt>
                <c:pt idx="16">
                  <c:v>1.2645</c:v>
                </c:pt>
                <c:pt idx="17">
                  <c:v>1.6088</c:v>
                </c:pt>
                <c:pt idx="18">
                  <c:v>1.3099000000000001</c:v>
                </c:pt>
                <c:pt idx="19">
                  <c:v>1.2365999999999999</c:v>
                </c:pt>
                <c:pt idx="20">
                  <c:v>1.4144000000000001</c:v>
                </c:pt>
                <c:pt idx="21" formatCode="0.0000">
                  <c:v>1.41</c:v>
                </c:pt>
                <c:pt idx="22">
                  <c:v>1.1889000000000001</c:v>
                </c:pt>
                <c:pt idx="23" formatCode="0.0000">
                  <c:v>1.2490000000000001</c:v>
                </c:pt>
                <c:pt idx="24">
                  <c:v>1.4892000000000001</c:v>
                </c:pt>
                <c:pt idx="25" formatCode="0.0000">
                  <c:v>1.4504999999999999</c:v>
                </c:pt>
                <c:pt idx="26">
                  <c:v>1.3896999999999999</c:v>
                </c:pt>
                <c:pt idx="27" formatCode="0.0000">
                  <c:v>1.5823</c:v>
                </c:pt>
                <c:pt idx="28">
                  <c:v>1.2445999999999999</c:v>
                </c:pt>
                <c:pt idx="29" formatCode="0.0000">
                  <c:v>1.3179000000000001</c:v>
                </c:pt>
                <c:pt idx="30">
                  <c:v>1.3482000000000001</c:v>
                </c:pt>
                <c:pt idx="31" formatCode="0.0000">
                  <c:v>1.3493999999999999</c:v>
                </c:pt>
                <c:pt idx="32">
                  <c:v>1.2824</c:v>
                </c:pt>
                <c:pt idx="33" formatCode="0.0000">
                  <c:v>1.3166</c:v>
                </c:pt>
                <c:pt idx="34">
                  <c:v>1.3997999999999999</c:v>
                </c:pt>
                <c:pt idx="35" formatCode="0.0000">
                  <c:v>1.3898999999999999</c:v>
                </c:pt>
                <c:pt idx="36">
                  <c:v>1.4280999999999999</c:v>
                </c:pt>
                <c:pt idx="37" formatCode="0.0000">
                  <c:v>1.6001000000000001</c:v>
                </c:pt>
                <c:pt idx="38">
                  <c:v>1.3328</c:v>
                </c:pt>
                <c:pt idx="39" formatCode="0.0000">
                  <c:v>1.391</c:v>
                </c:pt>
                <c:pt idx="40" formatCode="0.0000">
                  <c:v>1.3120000000000001</c:v>
                </c:pt>
                <c:pt idx="41" formatCode="0.0000">
                  <c:v>1.2330000000000001</c:v>
                </c:pt>
                <c:pt idx="42" formatCode="#,##0.0000">
                  <c:v>1.2749999999999999</c:v>
                </c:pt>
                <c:pt idx="43" formatCode="0.0000">
                  <c:v>1.4316</c:v>
                </c:pt>
                <c:pt idx="44" formatCode="0.0000">
                  <c:v>1.4696</c:v>
                </c:pt>
                <c:pt idx="45" formatCode="0.0000">
                  <c:v>1.4373</c:v>
                </c:pt>
                <c:pt idx="46" formatCode="0.0000">
                  <c:v>1.5002</c:v>
                </c:pt>
                <c:pt idx="47" formatCode="0.0000">
                  <c:v>1.4938</c:v>
                </c:pt>
                <c:pt idx="48" formatCode="0.0000">
                  <c:v>1.486</c:v>
                </c:pt>
                <c:pt idx="49" formatCode="0.0000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4-264A-8336-0A8FCD3F6AA2}"/>
            </c:ext>
          </c:extLst>
        </c:ser>
        <c:ser>
          <c:idx val="2"/>
          <c:order val="2"/>
          <c:tx>
            <c:v>Datensatz klein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data'!$M$5:$M$54</c:f>
              <c:numCache>
                <c:formatCode>0.0000</c:formatCode>
                <c:ptCount val="50"/>
                <c:pt idx="0" formatCode="General">
                  <c:v>0.7127</c:v>
                </c:pt>
                <c:pt idx="1">
                  <c:v>0.67</c:v>
                </c:pt>
                <c:pt idx="2" formatCode="General">
                  <c:v>0.73780000000000001</c:v>
                </c:pt>
                <c:pt idx="3" formatCode="General">
                  <c:v>0.5968</c:v>
                </c:pt>
                <c:pt idx="4" formatCode="General">
                  <c:v>0.59660000000000002</c:v>
                </c:pt>
                <c:pt idx="5" formatCode="General">
                  <c:v>0.59389999999999998</c:v>
                </c:pt>
                <c:pt idx="6" formatCode="General">
                  <c:v>0.61040000000000005</c:v>
                </c:pt>
                <c:pt idx="7" formatCode="General">
                  <c:v>0.5988</c:v>
                </c:pt>
                <c:pt idx="8" formatCode="General">
                  <c:v>0.63390000000000002</c:v>
                </c:pt>
                <c:pt idx="9">
                  <c:v>0.63200000000000001</c:v>
                </c:pt>
                <c:pt idx="10" formatCode="General">
                  <c:v>0.6512</c:v>
                </c:pt>
                <c:pt idx="11" formatCode="General">
                  <c:v>0.74660000000000004</c:v>
                </c:pt>
                <c:pt idx="12" formatCode="General">
                  <c:v>0.63339999999999996</c:v>
                </c:pt>
                <c:pt idx="13">
                  <c:v>0.63200000000000001</c:v>
                </c:pt>
                <c:pt idx="14" formatCode="General">
                  <c:v>0.63829999999999998</c:v>
                </c:pt>
                <c:pt idx="15" formatCode="General">
                  <c:v>0.62229999999999996</c:v>
                </c:pt>
                <c:pt idx="16" formatCode="General">
                  <c:v>0.62029999999999996</c:v>
                </c:pt>
                <c:pt idx="17">
                  <c:v>0.753</c:v>
                </c:pt>
                <c:pt idx="18" formatCode="General">
                  <c:v>0.62909999999999999</c:v>
                </c:pt>
                <c:pt idx="19" formatCode="General">
                  <c:v>0.63629999999999998</c:v>
                </c:pt>
                <c:pt idx="20" formatCode="General">
                  <c:v>0.63339999999999996</c:v>
                </c:pt>
                <c:pt idx="21">
                  <c:v>0.63300000000000001</c:v>
                </c:pt>
                <c:pt idx="22" formatCode="General">
                  <c:v>0.61770000000000003</c:v>
                </c:pt>
                <c:pt idx="23">
                  <c:v>0.60399999999999998</c:v>
                </c:pt>
                <c:pt idx="24" formatCode="General">
                  <c:v>0.61860000000000004</c:v>
                </c:pt>
                <c:pt idx="25">
                  <c:v>0.59489999999999998</c:v>
                </c:pt>
                <c:pt idx="26" formatCode="General">
                  <c:v>0.60519999999999996</c:v>
                </c:pt>
                <c:pt idx="27">
                  <c:v>0.6331</c:v>
                </c:pt>
                <c:pt idx="28" formatCode="General">
                  <c:v>0.69569999999999999</c:v>
                </c:pt>
                <c:pt idx="29">
                  <c:v>0.71950000000000003</c:v>
                </c:pt>
                <c:pt idx="30" formatCode="General">
                  <c:v>0.63349999999999995</c:v>
                </c:pt>
                <c:pt idx="31">
                  <c:v>0.69789999999999996</c:v>
                </c:pt>
                <c:pt idx="32" formatCode="General">
                  <c:v>0.70889999999999997</c:v>
                </c:pt>
                <c:pt idx="33">
                  <c:v>0.64780000000000004</c:v>
                </c:pt>
                <c:pt idx="34" formatCode="General">
                  <c:v>0.61770000000000003</c:v>
                </c:pt>
                <c:pt idx="35">
                  <c:v>0.64170000000000005</c:v>
                </c:pt>
                <c:pt idx="36" formatCode="General">
                  <c:v>0.60009999999999997</c:v>
                </c:pt>
                <c:pt idx="37">
                  <c:v>0.7288</c:v>
                </c:pt>
                <c:pt idx="38" formatCode="General">
                  <c:v>0.68589999999999995</c:v>
                </c:pt>
                <c:pt idx="39">
                  <c:v>0.61550000000000005</c:v>
                </c:pt>
                <c:pt idx="40">
                  <c:v>0.70199999999999996</c:v>
                </c:pt>
                <c:pt idx="41">
                  <c:v>0.68879999999999997</c:v>
                </c:pt>
                <c:pt idx="42" formatCode="General">
                  <c:v>0.70469999999999999</c:v>
                </c:pt>
                <c:pt idx="43">
                  <c:v>0.59370000000000001</c:v>
                </c:pt>
                <c:pt idx="44" formatCode="General">
                  <c:v>0.70840000000000003</c:v>
                </c:pt>
                <c:pt idx="45">
                  <c:v>0.66359999999999997</c:v>
                </c:pt>
                <c:pt idx="46" formatCode="General">
                  <c:v>0.62390000000000001</c:v>
                </c:pt>
                <c:pt idx="47">
                  <c:v>0.66969999999999996</c:v>
                </c:pt>
                <c:pt idx="48" formatCode="General">
                  <c:v>0.62849999999999995</c:v>
                </c:pt>
                <c:pt idx="49">
                  <c:v>0.71860000000000002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4-264A-8336-0A8FCD3F6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272320"/>
        <c:axId val="1815273968"/>
      </c:lineChart>
      <c:catAx>
        <c:axId val="181527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5273968"/>
        <c:crosses val="autoZero"/>
        <c:auto val="1"/>
        <c:lblAlgn val="ctr"/>
        <c:lblOffset val="100"/>
        <c:noMultiLvlLbl val="0"/>
      </c:catAx>
      <c:valAx>
        <c:axId val="1815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52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'CRF data'!$C$3:$L$3</c:f>
              <c:strCache>
                <c:ptCount val="10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</c:strCache>
            </c:strRef>
          </c:cat>
          <c:val>
            <c:numRef>
              <c:f>'CRF data'!$C$4:$L$4</c:f>
              <c:numCache>
                <c:formatCode>General</c:formatCode>
                <c:ptCount val="10"/>
                <c:pt idx="0" formatCode="0.0000">
                  <c:v>48.788004999999998</c:v>
                </c:pt>
                <c:pt idx="1">
                  <c:v>2.3839999999999998E-3</c:v>
                </c:pt>
                <c:pt idx="2">
                  <c:v>4.0590000000000001E-3</c:v>
                </c:pt>
                <c:pt idx="3">
                  <c:v>108.993866</c:v>
                </c:pt>
                <c:pt idx="4">
                  <c:v>3.3000000000000003E-5</c:v>
                </c:pt>
                <c:pt idx="5">
                  <c:v>31.195705</c:v>
                </c:pt>
                <c:pt idx="6">
                  <c:v>1.2E-5</c:v>
                </c:pt>
                <c:pt idx="7">
                  <c:v>6.0280000000000004E-3</c:v>
                </c:pt>
                <c:pt idx="8">
                  <c:v>3.4900000000000003E-4</c:v>
                </c:pt>
                <c:pt idx="9">
                  <c:v>5.1539999999999997E-3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6-5944-8598-E353E389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159791"/>
        <c:axId val="1255589295"/>
      </c:lineChart>
      <c:catAx>
        <c:axId val="125615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5589295"/>
        <c:crosses val="autoZero"/>
        <c:auto val="0"/>
        <c:lblAlgn val="ctr"/>
        <c:lblOffset val="100"/>
        <c:noMultiLvlLbl val="0"/>
      </c:catAx>
      <c:valAx>
        <c:axId val="1255589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615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Durchschnittliche Anteile an der Gesamtlaufzeit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9D3-4F4B-B7B5-6D7C7C1931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9D3-4F4B-B7B5-6D7C7C19313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9D3-4F4B-B7B5-6D7C7C19313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9D3-4F4B-B7B5-6D7C7C19313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D3-4F4B-B7B5-6D7C7C19313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9D3-4F4B-B7B5-6D7C7C19313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9D3-4F4B-B7B5-6D7C7C193137}"/>
              </c:ext>
            </c:extLst>
          </c:dPt>
          <c:cat>
            <c:strRef>
              <c:f>'CRF data'!$C$55:$L$55</c:f>
              <c:strCache>
                <c:ptCount val="10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</c:strCache>
            </c:strRef>
          </c:cat>
          <c:val>
            <c:numRef>
              <c:f>'CRF data'!$C$106:$L$106</c:f>
              <c:numCache>
                <c:formatCode>0.000000</c:formatCode>
                <c:ptCount val="10"/>
                <c:pt idx="0">
                  <c:v>1.4654957799999999</c:v>
                </c:pt>
                <c:pt idx="1">
                  <c:v>2.5153999999999997E-4</c:v>
                </c:pt>
                <c:pt idx="2">
                  <c:v>4.1507000000000002E-3</c:v>
                </c:pt>
                <c:pt idx="3">
                  <c:v>112.04543219999999</c:v>
                </c:pt>
                <c:pt idx="4">
                  <c:v>2.9279999999999984E-5</c:v>
                </c:pt>
                <c:pt idx="5">
                  <c:v>26.54828852</c:v>
                </c:pt>
                <c:pt idx="6">
                  <c:v>9.9000000000000069E-6</c:v>
                </c:pt>
                <c:pt idx="7">
                  <c:v>2.4980219999999997E-2</c:v>
                </c:pt>
                <c:pt idx="8">
                  <c:v>5.5309999999999995E-4</c:v>
                </c:pt>
                <c:pt idx="9">
                  <c:v>1.8007999999999993E-3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3-4F4B-B7B5-6D7C7C193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85248"/>
        <c:axId val="721932496"/>
      </c:barChart>
      <c:catAx>
        <c:axId val="7217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1932496"/>
        <c:crossesAt val="1.0000000000000004E-6"/>
        <c:auto val="0"/>
        <c:lblAlgn val="ctr"/>
        <c:lblOffset val="100"/>
        <c:noMultiLvlLbl val="0"/>
      </c:catAx>
      <c:valAx>
        <c:axId val="72193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17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Laufzeiten</a:t>
            </a:r>
            <a:r>
              <a:rPr lang="en-GB" baseline="0"/>
              <a:t> der Methode </a:t>
            </a:r>
            <a:r>
              <a:rPr lang="en-GB"/>
              <a:t>sent2features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Q2_Train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'CRF data'!$F$56:$F$105</c:f>
              <c:numCache>
                <c:formatCode>General</c:formatCode>
                <c:ptCount val="50"/>
                <c:pt idx="0">
                  <c:v>126.27653100000001</c:v>
                </c:pt>
                <c:pt idx="1">
                  <c:v>114.90350100000001</c:v>
                </c:pt>
                <c:pt idx="2">
                  <c:v>96.702681999999996</c:v>
                </c:pt>
                <c:pt idx="3">
                  <c:v>126.442807</c:v>
                </c:pt>
                <c:pt idx="4">
                  <c:v>92.419370999999998</c:v>
                </c:pt>
                <c:pt idx="5">
                  <c:v>105.094566</c:v>
                </c:pt>
                <c:pt idx="6">
                  <c:v>116.906795</c:v>
                </c:pt>
                <c:pt idx="7">
                  <c:v>110.672073</c:v>
                </c:pt>
                <c:pt idx="8">
                  <c:v>124.25321700000001</c:v>
                </c:pt>
                <c:pt idx="9">
                  <c:v>126.00331300000001</c:v>
                </c:pt>
                <c:pt idx="10">
                  <c:v>123.847008</c:v>
                </c:pt>
                <c:pt idx="11">
                  <c:v>102.18679400000001</c:v>
                </c:pt>
                <c:pt idx="12">
                  <c:v>130.04429200000001</c:v>
                </c:pt>
                <c:pt idx="13">
                  <c:v>92.468036999999995</c:v>
                </c:pt>
                <c:pt idx="14">
                  <c:v>112.507373</c:v>
                </c:pt>
                <c:pt idx="15">
                  <c:v>102.404836</c:v>
                </c:pt>
                <c:pt idx="16">
                  <c:v>94.863968999999997</c:v>
                </c:pt>
                <c:pt idx="17">
                  <c:v>114.69482499999999</c:v>
                </c:pt>
                <c:pt idx="18">
                  <c:v>98.522002999999998</c:v>
                </c:pt>
                <c:pt idx="19">
                  <c:v>101.347919</c:v>
                </c:pt>
                <c:pt idx="20">
                  <c:v>118.703975</c:v>
                </c:pt>
                <c:pt idx="21">
                  <c:v>129.589348</c:v>
                </c:pt>
                <c:pt idx="22">
                  <c:v>107.66284899999999</c:v>
                </c:pt>
                <c:pt idx="23">
                  <c:v>95.020387999999997</c:v>
                </c:pt>
                <c:pt idx="24">
                  <c:v>98.835576000000003</c:v>
                </c:pt>
                <c:pt idx="25">
                  <c:v>104.065023</c:v>
                </c:pt>
                <c:pt idx="26">
                  <c:v>107.558031</c:v>
                </c:pt>
                <c:pt idx="27">
                  <c:v>115.642585</c:v>
                </c:pt>
                <c:pt idx="28">
                  <c:v>119.203002</c:v>
                </c:pt>
                <c:pt idx="29">
                  <c:v>124.222803</c:v>
                </c:pt>
                <c:pt idx="30">
                  <c:v>115.581959</c:v>
                </c:pt>
                <c:pt idx="31">
                  <c:v>109.142163</c:v>
                </c:pt>
                <c:pt idx="32">
                  <c:v>118.407571</c:v>
                </c:pt>
                <c:pt idx="33">
                  <c:v>128.08978099999999</c:v>
                </c:pt>
                <c:pt idx="34">
                  <c:v>119.952275</c:v>
                </c:pt>
                <c:pt idx="35">
                  <c:v>108.274503</c:v>
                </c:pt>
                <c:pt idx="36">
                  <c:v>111.91795399999999</c:v>
                </c:pt>
                <c:pt idx="37">
                  <c:v>111.965684</c:v>
                </c:pt>
                <c:pt idx="38">
                  <c:v>116.946894</c:v>
                </c:pt>
                <c:pt idx="39">
                  <c:v>116.907217</c:v>
                </c:pt>
                <c:pt idx="40">
                  <c:v>119.074546</c:v>
                </c:pt>
                <c:pt idx="41">
                  <c:v>109.635673</c:v>
                </c:pt>
                <c:pt idx="42" formatCode="0.000000">
                  <c:v>94.652828</c:v>
                </c:pt>
                <c:pt idx="43" formatCode="0.000000">
                  <c:v>94.653000000000006</c:v>
                </c:pt>
                <c:pt idx="44" formatCode="0.000000">
                  <c:v>111.64661</c:v>
                </c:pt>
                <c:pt idx="45">
                  <c:v>130.46815900000001</c:v>
                </c:pt>
                <c:pt idx="46">
                  <c:v>119.36739900000001</c:v>
                </c:pt>
                <c:pt idx="47">
                  <c:v>122.228371</c:v>
                </c:pt>
                <c:pt idx="48">
                  <c:v>110.952324</c:v>
                </c:pt>
                <c:pt idx="49" formatCode="0.000000">
                  <c:v>99.341206999999997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6-4744-8F06-522FAAD6BE06}"/>
            </c:ext>
          </c:extLst>
        </c:ser>
        <c:ser>
          <c:idx val="1"/>
          <c:order val="1"/>
          <c:tx>
            <c:v>Q2_Test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'CRF data'!$H$56:$H$105</c:f>
              <c:numCache>
                <c:formatCode>#,##0.000000</c:formatCode>
                <c:ptCount val="50"/>
                <c:pt idx="0" formatCode="General">
                  <c:v>27.728601999999999</c:v>
                </c:pt>
                <c:pt idx="1">
                  <c:v>27.967224000000002</c:v>
                </c:pt>
                <c:pt idx="2" formatCode="0.000000">
                  <c:v>24.411380000000001</c:v>
                </c:pt>
                <c:pt idx="3" formatCode="General">
                  <c:v>26.163788</c:v>
                </c:pt>
                <c:pt idx="4" formatCode="0.000000">
                  <c:v>26.98067</c:v>
                </c:pt>
                <c:pt idx="5" formatCode="General">
                  <c:v>25.234285</c:v>
                </c:pt>
                <c:pt idx="6" formatCode="General">
                  <c:v>27.404012999999999</c:v>
                </c:pt>
                <c:pt idx="7" formatCode="General">
                  <c:v>25.856774000000001</c:v>
                </c:pt>
                <c:pt idx="8" formatCode="General">
                  <c:v>28.814243999999999</c:v>
                </c:pt>
                <c:pt idx="9" formatCode="General">
                  <c:v>27.520401</c:v>
                </c:pt>
                <c:pt idx="10" formatCode="0.000000">
                  <c:v>24.1752</c:v>
                </c:pt>
                <c:pt idx="11" formatCode="0.000000">
                  <c:v>29.66469</c:v>
                </c:pt>
                <c:pt idx="12" formatCode="General">
                  <c:v>29.125382999999999</c:v>
                </c:pt>
                <c:pt idx="13" formatCode="General">
                  <c:v>27.865904</c:v>
                </c:pt>
                <c:pt idx="14" formatCode="General">
                  <c:v>24.981164</c:v>
                </c:pt>
                <c:pt idx="15" formatCode="General">
                  <c:v>25.594662</c:v>
                </c:pt>
                <c:pt idx="16" formatCode="General">
                  <c:v>24.945806000000001</c:v>
                </c:pt>
                <c:pt idx="17" formatCode="General">
                  <c:v>28.028597999999999</c:v>
                </c:pt>
                <c:pt idx="18" formatCode="General">
                  <c:v>24.823912</c:v>
                </c:pt>
                <c:pt idx="19" formatCode="General">
                  <c:v>25.790040999999999</c:v>
                </c:pt>
                <c:pt idx="20" formatCode="General">
                  <c:v>23.062456000000001</c:v>
                </c:pt>
                <c:pt idx="21" formatCode="General">
                  <c:v>27.776879000000001</c:v>
                </c:pt>
                <c:pt idx="22" formatCode="General">
                  <c:v>26.164479</c:v>
                </c:pt>
                <c:pt idx="23" formatCode="General">
                  <c:v>29.937549000000001</c:v>
                </c:pt>
                <c:pt idx="24" formatCode="General">
                  <c:v>26.406725000000002</c:v>
                </c:pt>
                <c:pt idx="25" formatCode="General">
                  <c:v>28.711386000000001</c:v>
                </c:pt>
                <c:pt idx="26" formatCode="General">
                  <c:v>24.197831000000001</c:v>
                </c:pt>
                <c:pt idx="27" formatCode="General">
                  <c:v>27.863479000000002</c:v>
                </c:pt>
                <c:pt idx="28" formatCode="General">
                  <c:v>24.344809000000001</c:v>
                </c:pt>
                <c:pt idx="29" formatCode="General">
                  <c:v>23.548114999999999</c:v>
                </c:pt>
                <c:pt idx="30" formatCode="0.000000">
                  <c:v>27.793810000000001</c:v>
                </c:pt>
                <c:pt idx="31" formatCode="General">
                  <c:v>28.685482</c:v>
                </c:pt>
                <c:pt idx="32" formatCode="General">
                  <c:v>25.288637000000001</c:v>
                </c:pt>
                <c:pt idx="33" formatCode="General">
                  <c:v>28.597162000000001</c:v>
                </c:pt>
                <c:pt idx="34" formatCode="General">
                  <c:v>26.885795999999999</c:v>
                </c:pt>
                <c:pt idx="35" formatCode="General">
                  <c:v>28.631141</c:v>
                </c:pt>
                <c:pt idx="36" formatCode="General">
                  <c:v>29.928487000000001</c:v>
                </c:pt>
                <c:pt idx="37" formatCode="0.000000">
                  <c:v>25.896789999999999</c:v>
                </c:pt>
                <c:pt idx="38" formatCode="General">
                  <c:v>26.781925000000001</c:v>
                </c:pt>
                <c:pt idx="39" formatCode="General">
                  <c:v>27.612808999999999</c:v>
                </c:pt>
                <c:pt idx="40" formatCode="General">
                  <c:v>25.699439000000002</c:v>
                </c:pt>
                <c:pt idx="41" formatCode="General">
                  <c:v>26.091833000000001</c:v>
                </c:pt>
                <c:pt idx="42" formatCode="General">
                  <c:v>27.129503</c:v>
                </c:pt>
                <c:pt idx="43" formatCode="General">
                  <c:v>28.902217</c:v>
                </c:pt>
                <c:pt idx="44" formatCode="General">
                  <c:v>24.082678999999999</c:v>
                </c:pt>
                <c:pt idx="45" formatCode="General">
                  <c:v>23.344094999999999</c:v>
                </c:pt>
                <c:pt idx="46" formatCode="General">
                  <c:v>23.436101000000001</c:v>
                </c:pt>
                <c:pt idx="47" formatCode="General">
                  <c:v>25.870159000000001</c:v>
                </c:pt>
                <c:pt idx="48" formatCode="General">
                  <c:v>23.791302000000002</c:v>
                </c:pt>
                <c:pt idx="49" formatCode="0.000000">
                  <c:v>27.874610000000001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6-4744-8F06-522FAAD6BE06}"/>
            </c:ext>
          </c:extLst>
        </c:ser>
        <c:ser>
          <c:idx val="2"/>
          <c:order val="2"/>
          <c:tx>
            <c:v>Q1_Train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'CRF data'!$F$111:$F$160</c:f>
              <c:numCache>
                <c:formatCode>General</c:formatCode>
                <c:ptCount val="50"/>
                <c:pt idx="0">
                  <c:v>108.993866</c:v>
                </c:pt>
                <c:pt idx="1">
                  <c:v>111.224648</c:v>
                </c:pt>
                <c:pt idx="2">
                  <c:v>104.872649</c:v>
                </c:pt>
                <c:pt idx="3">
                  <c:v>106.24054099999999</c:v>
                </c:pt>
                <c:pt idx="4">
                  <c:v>118.90705800000001</c:v>
                </c:pt>
                <c:pt idx="5">
                  <c:v>99.750557000000001</c:v>
                </c:pt>
                <c:pt idx="6">
                  <c:v>114.40452399999999</c:v>
                </c:pt>
                <c:pt idx="7">
                  <c:v>116.297814</c:v>
                </c:pt>
                <c:pt idx="8">
                  <c:v>99.725976000000003</c:v>
                </c:pt>
                <c:pt idx="9">
                  <c:v>109.62470500000001</c:v>
                </c:pt>
                <c:pt idx="10">
                  <c:v>111.962423</c:v>
                </c:pt>
                <c:pt idx="11">
                  <c:v>118.913613</c:v>
                </c:pt>
                <c:pt idx="12">
                  <c:v>117.029805</c:v>
                </c:pt>
                <c:pt idx="13">
                  <c:v>111.031325</c:v>
                </c:pt>
                <c:pt idx="14">
                  <c:v>116.966876</c:v>
                </c:pt>
                <c:pt idx="15">
                  <c:v>114.511506</c:v>
                </c:pt>
                <c:pt idx="16" formatCode="0.000000">
                  <c:v>114.67516000000001</c:v>
                </c:pt>
                <c:pt idx="17">
                  <c:v>111.614057</c:v>
                </c:pt>
                <c:pt idx="18">
                  <c:v>113.981948</c:v>
                </c:pt>
                <c:pt idx="19">
                  <c:v>98.956141000000002</c:v>
                </c:pt>
                <c:pt idx="20">
                  <c:v>114.618819</c:v>
                </c:pt>
                <c:pt idx="21">
                  <c:v>107.68803200000001</c:v>
                </c:pt>
                <c:pt idx="22">
                  <c:v>98.237558000000007</c:v>
                </c:pt>
                <c:pt idx="23">
                  <c:v>102.532931</c:v>
                </c:pt>
                <c:pt idx="24">
                  <c:v>99.245283999999998</c:v>
                </c:pt>
                <c:pt idx="25">
                  <c:v>116.173401</c:v>
                </c:pt>
                <c:pt idx="26">
                  <c:v>111.44703199999999</c:v>
                </c:pt>
                <c:pt idx="27">
                  <c:v>107.04048299999999</c:v>
                </c:pt>
                <c:pt idx="28">
                  <c:v>103.545693</c:v>
                </c:pt>
                <c:pt idx="29">
                  <c:v>102.775222</c:v>
                </c:pt>
                <c:pt idx="30">
                  <c:v>99.150396000000001</c:v>
                </c:pt>
                <c:pt idx="31">
                  <c:v>111.402732</c:v>
                </c:pt>
                <c:pt idx="32" formatCode="0.000000">
                  <c:v>109.77018</c:v>
                </c:pt>
                <c:pt idx="33" formatCode="0.000000">
                  <c:v>98.501710000000003</c:v>
                </c:pt>
                <c:pt idx="34" formatCode="0.000000">
                  <c:v>98.590410000000006</c:v>
                </c:pt>
                <c:pt idx="35" formatCode="0.000000">
                  <c:v>106.49489</c:v>
                </c:pt>
                <c:pt idx="36">
                  <c:v>105.885398</c:v>
                </c:pt>
                <c:pt idx="37">
                  <c:v>102.981915</c:v>
                </c:pt>
                <c:pt idx="38">
                  <c:v>101.536535</c:v>
                </c:pt>
                <c:pt idx="39">
                  <c:v>113.37477199999999</c:v>
                </c:pt>
                <c:pt idx="40">
                  <c:v>115.336758</c:v>
                </c:pt>
                <c:pt idx="41">
                  <c:v>98.953868</c:v>
                </c:pt>
                <c:pt idx="42" formatCode="0.000000">
                  <c:v>112.937037</c:v>
                </c:pt>
                <c:pt idx="43" formatCode="0.000000">
                  <c:v>118.37769400000001</c:v>
                </c:pt>
                <c:pt idx="44" formatCode="0.000000">
                  <c:v>111.248538</c:v>
                </c:pt>
                <c:pt idx="45">
                  <c:v>98.942346000000001</c:v>
                </c:pt>
                <c:pt idx="46">
                  <c:v>101.431292</c:v>
                </c:pt>
                <c:pt idx="47">
                  <c:v>105.209029</c:v>
                </c:pt>
                <c:pt idx="48">
                  <c:v>108.478735</c:v>
                </c:pt>
                <c:pt idx="49" formatCode="0.000000">
                  <c:v>102.853148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6-4744-8F06-522FAAD6BE06}"/>
            </c:ext>
          </c:extLst>
        </c:ser>
        <c:ser>
          <c:idx val="3"/>
          <c:order val="3"/>
          <c:tx>
            <c:v>Q1_Test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'CRF data'!$H$111:$H$160</c:f>
              <c:numCache>
                <c:formatCode>#,##0.000000</c:formatCode>
                <c:ptCount val="50"/>
                <c:pt idx="0" formatCode="General">
                  <c:v>31.195705</c:v>
                </c:pt>
                <c:pt idx="1">
                  <c:v>33.421678</c:v>
                </c:pt>
                <c:pt idx="2" formatCode="General">
                  <c:v>32.409537</c:v>
                </c:pt>
                <c:pt idx="3" formatCode="0.000000">
                  <c:v>32.395249999999997</c:v>
                </c:pt>
                <c:pt idx="4" formatCode="General">
                  <c:v>28.055368000000001</c:v>
                </c:pt>
                <c:pt idx="5" formatCode="0.000000">
                  <c:v>34.818049999999999</c:v>
                </c:pt>
                <c:pt idx="6" formatCode="0.000000">
                  <c:v>31.174150000000001</c:v>
                </c:pt>
                <c:pt idx="7" formatCode="General">
                  <c:v>30.555672000000001</c:v>
                </c:pt>
                <c:pt idx="8" formatCode="General">
                  <c:v>29.795874000000001</c:v>
                </c:pt>
                <c:pt idx="9" formatCode="General">
                  <c:v>28.198236999999999</c:v>
                </c:pt>
                <c:pt idx="10" formatCode="General">
                  <c:v>28.590876999999999</c:v>
                </c:pt>
                <c:pt idx="11" formatCode="General">
                  <c:v>34.800758999999999</c:v>
                </c:pt>
                <c:pt idx="12" formatCode="General">
                  <c:v>30.940534</c:v>
                </c:pt>
                <c:pt idx="13" formatCode="General">
                  <c:v>34.929786999999997</c:v>
                </c:pt>
                <c:pt idx="14" formatCode="General">
                  <c:v>33.868065999999999</c:v>
                </c:pt>
                <c:pt idx="15" formatCode="General">
                  <c:v>34.538612999999998</c:v>
                </c:pt>
                <c:pt idx="16" formatCode="General">
                  <c:v>30.256943</c:v>
                </c:pt>
                <c:pt idx="17" formatCode="General">
                  <c:v>31.506974</c:v>
                </c:pt>
                <c:pt idx="18" formatCode="General">
                  <c:v>31.309785000000002</c:v>
                </c:pt>
                <c:pt idx="19" formatCode="General">
                  <c:v>32.891012000000003</c:v>
                </c:pt>
                <c:pt idx="20" formatCode="General">
                  <c:v>32.859202000000003</c:v>
                </c:pt>
                <c:pt idx="21" formatCode="General">
                  <c:v>30.346999</c:v>
                </c:pt>
                <c:pt idx="22" formatCode="General">
                  <c:v>31.596074000000002</c:v>
                </c:pt>
                <c:pt idx="23" formatCode="General">
                  <c:v>31.071725000000001</c:v>
                </c:pt>
                <c:pt idx="24" formatCode="General">
                  <c:v>31.122456</c:v>
                </c:pt>
                <c:pt idx="25" formatCode="General">
                  <c:v>34.716684000000001</c:v>
                </c:pt>
                <c:pt idx="26" formatCode="General">
                  <c:v>33.752076000000002</c:v>
                </c:pt>
                <c:pt idx="27" formatCode="General">
                  <c:v>33.328808000000002</c:v>
                </c:pt>
                <c:pt idx="28" formatCode="General">
                  <c:v>33.400675999999997</c:v>
                </c:pt>
                <c:pt idx="29" formatCode="General">
                  <c:v>29.323626000000001</c:v>
                </c:pt>
                <c:pt idx="30" formatCode="General">
                  <c:v>34.335785999999999</c:v>
                </c:pt>
                <c:pt idx="31" formatCode="General">
                  <c:v>30.332498999999999</c:v>
                </c:pt>
                <c:pt idx="32" formatCode="General">
                  <c:v>32.505158000000002</c:v>
                </c:pt>
                <c:pt idx="33" formatCode="General">
                  <c:v>31.023526</c:v>
                </c:pt>
                <c:pt idx="34" formatCode="General">
                  <c:v>34.073338999999997</c:v>
                </c:pt>
                <c:pt idx="35" formatCode="General">
                  <c:v>32.299678999999998</c:v>
                </c:pt>
                <c:pt idx="36" formatCode="General">
                  <c:v>31.306186</c:v>
                </c:pt>
                <c:pt idx="37" formatCode="General">
                  <c:v>33.744408999999997</c:v>
                </c:pt>
                <c:pt idx="38" formatCode="General">
                  <c:v>29.687279</c:v>
                </c:pt>
                <c:pt idx="39" formatCode="General">
                  <c:v>28.722497000000001</c:v>
                </c:pt>
                <c:pt idx="40" formatCode="General">
                  <c:v>28.029616999999998</c:v>
                </c:pt>
                <c:pt idx="41" formatCode="General">
                  <c:v>31.409223000000001</c:v>
                </c:pt>
                <c:pt idx="42" formatCode="General">
                  <c:v>34.624313000000001</c:v>
                </c:pt>
                <c:pt idx="43" formatCode="General">
                  <c:v>33.699539000000001</c:v>
                </c:pt>
                <c:pt idx="44" formatCode="General">
                  <c:v>29.585785999999999</c:v>
                </c:pt>
                <c:pt idx="45" formatCode="General">
                  <c:v>32.349325999999998</c:v>
                </c:pt>
                <c:pt idx="46" formatCode="General">
                  <c:v>30.366395000000001</c:v>
                </c:pt>
                <c:pt idx="47" formatCode="General">
                  <c:v>33.679965000000003</c:v>
                </c:pt>
                <c:pt idx="48" formatCode="0.000000">
                  <c:v>31.829270000000001</c:v>
                </c:pt>
                <c:pt idx="49" formatCode="General">
                  <c:v>28.529081000000001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A6-4744-8F06-522FAAD6BE06}"/>
            </c:ext>
          </c:extLst>
        </c:ser>
        <c:ser>
          <c:idx val="4"/>
          <c:order val="4"/>
          <c:tx>
            <c:v>Q4_Train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'CRF data'!$F$166:$F$185</c:f>
              <c:numCache>
                <c:formatCode>0.000000</c:formatCode>
                <c:ptCount val="20"/>
                <c:pt idx="0">
                  <c:v>30161.912205000001</c:v>
                </c:pt>
                <c:pt idx="1">
                  <c:v>27650.383838000002</c:v>
                </c:pt>
                <c:pt idx="2">
                  <c:v>27615.991916999999</c:v>
                </c:pt>
                <c:pt idx="3">
                  <c:v>29878.932736999999</c:v>
                </c:pt>
                <c:pt idx="4">
                  <c:v>30065.374053</c:v>
                </c:pt>
                <c:pt idx="5">
                  <c:v>31872.977639000001</c:v>
                </c:pt>
                <c:pt idx="6">
                  <c:v>31383.378326999999</c:v>
                </c:pt>
                <c:pt idx="7">
                  <c:v>30167.780331999998</c:v>
                </c:pt>
                <c:pt idx="8">
                  <c:v>30054.009543</c:v>
                </c:pt>
                <c:pt idx="9">
                  <c:v>30415.013163</c:v>
                </c:pt>
                <c:pt idx="10">
                  <c:v>27181.540959999998</c:v>
                </c:pt>
                <c:pt idx="11">
                  <c:v>33104.564934000002</c:v>
                </c:pt>
                <c:pt idx="12">
                  <c:v>30673.018354</c:v>
                </c:pt>
                <c:pt idx="13">
                  <c:v>30238.779442999999</c:v>
                </c:pt>
                <c:pt idx="14">
                  <c:v>32746.438880999998</c:v>
                </c:pt>
                <c:pt idx="15">
                  <c:v>29926.463823999999</c:v>
                </c:pt>
                <c:pt idx="16">
                  <c:v>32685.081671</c:v>
                </c:pt>
                <c:pt idx="17">
                  <c:v>30044.264937</c:v>
                </c:pt>
                <c:pt idx="18">
                  <c:v>32652.208387999999</c:v>
                </c:pt>
                <c:pt idx="19">
                  <c:v>29686.545744999999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3-FD44-BBB5-5E41FE19E35E}"/>
            </c:ext>
          </c:extLst>
        </c:ser>
        <c:ser>
          <c:idx val="5"/>
          <c:order val="5"/>
          <c:tx>
            <c:v>Q4_Test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'CRF data'!$H$166:$H$185</c:f>
              <c:numCache>
                <c:formatCode>0.000000</c:formatCode>
                <c:ptCount val="20"/>
                <c:pt idx="0">
                  <c:v>7373.3049469999996</c:v>
                </c:pt>
                <c:pt idx="1">
                  <c:v>7002.3546040000001</c:v>
                </c:pt>
                <c:pt idx="2">
                  <c:v>6658.327972</c:v>
                </c:pt>
                <c:pt idx="3">
                  <c:v>7221.4728670000004</c:v>
                </c:pt>
                <c:pt idx="4">
                  <c:v>7747.9099779999997</c:v>
                </c:pt>
                <c:pt idx="5">
                  <c:v>8032.448856</c:v>
                </c:pt>
                <c:pt idx="6">
                  <c:v>7712.7021800000002</c:v>
                </c:pt>
                <c:pt idx="7">
                  <c:v>8071.2044489999998</c:v>
                </c:pt>
                <c:pt idx="8">
                  <c:v>8081.7532879999999</c:v>
                </c:pt>
                <c:pt idx="9">
                  <c:v>8086.2417249999999</c:v>
                </c:pt>
                <c:pt idx="10">
                  <c:v>7291.6406319999996</c:v>
                </c:pt>
                <c:pt idx="11">
                  <c:v>8090.1510660000004</c:v>
                </c:pt>
                <c:pt idx="12">
                  <c:v>7106.4099070000002</c:v>
                </c:pt>
                <c:pt idx="13">
                  <c:v>7441.0785669999996</c:v>
                </c:pt>
                <c:pt idx="14">
                  <c:v>7032.7861240000002</c:v>
                </c:pt>
                <c:pt idx="15">
                  <c:v>7237.3219060000001</c:v>
                </c:pt>
                <c:pt idx="16">
                  <c:v>7176.7242290000004</c:v>
                </c:pt>
                <c:pt idx="17">
                  <c:v>7317.7151370000001</c:v>
                </c:pt>
                <c:pt idx="18">
                  <c:v>7592.5476440000002</c:v>
                </c:pt>
                <c:pt idx="19">
                  <c:v>7639.7487600000004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3-FD44-BBB5-5E41FE19E35E}"/>
            </c:ext>
          </c:extLst>
        </c:ser>
        <c:ser>
          <c:idx val="6"/>
          <c:order val="6"/>
          <c:tx>
            <c:v>Q5_Train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'CRF data'!$F$191:$F$210</c:f>
              <c:numCache>
                <c:formatCode>General</c:formatCode>
                <c:ptCount val="20"/>
                <c:pt idx="0" formatCode="0.000000">
                  <c:v>5567.7586600000004</c:v>
                </c:pt>
                <c:pt idx="1">
                  <c:v>5756.962775</c:v>
                </c:pt>
                <c:pt idx="2">
                  <c:v>5308.1996150000004</c:v>
                </c:pt>
                <c:pt idx="3">
                  <c:v>5175.2119629999997</c:v>
                </c:pt>
                <c:pt idx="4">
                  <c:v>5322.8363790000003</c:v>
                </c:pt>
                <c:pt idx="5">
                  <c:v>5789.7281979999998</c:v>
                </c:pt>
                <c:pt idx="6">
                  <c:v>5366.3047669999996</c:v>
                </c:pt>
                <c:pt idx="7">
                  <c:v>5798.6057840000003</c:v>
                </c:pt>
                <c:pt idx="8">
                  <c:v>5949.1604639999996</c:v>
                </c:pt>
                <c:pt idx="9">
                  <c:v>5439.366833</c:v>
                </c:pt>
                <c:pt idx="10">
                  <c:v>5150.1900310000001</c:v>
                </c:pt>
                <c:pt idx="11">
                  <c:v>5569.1191090000002</c:v>
                </c:pt>
                <c:pt idx="12">
                  <c:v>5176.7016450000001</c:v>
                </c:pt>
                <c:pt idx="13">
                  <c:v>6014.966778</c:v>
                </c:pt>
                <c:pt idx="14">
                  <c:v>5904.9497270000002</c:v>
                </c:pt>
                <c:pt idx="15">
                  <c:v>6024.7283379999999</c:v>
                </c:pt>
                <c:pt idx="16">
                  <c:v>5107.6254609999996</c:v>
                </c:pt>
                <c:pt idx="17">
                  <c:v>5834.7805109999999</c:v>
                </c:pt>
                <c:pt idx="18">
                  <c:v>5647.5950169999996</c:v>
                </c:pt>
                <c:pt idx="19">
                  <c:v>5054.1180180000001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3-FD44-BBB5-5E41FE19E35E}"/>
            </c:ext>
          </c:extLst>
        </c:ser>
        <c:ser>
          <c:idx val="7"/>
          <c:order val="7"/>
          <c:tx>
            <c:v>Q5_Test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'CRF data'!$H$191:$H$210</c:f>
              <c:numCache>
                <c:formatCode>0.000000</c:formatCode>
                <c:ptCount val="20"/>
                <c:pt idx="0">
                  <c:v>1383.636759</c:v>
                </c:pt>
                <c:pt idx="1">
                  <c:v>1360.2704209999999</c:v>
                </c:pt>
                <c:pt idx="2">
                  <c:v>1260.9240199999999</c:v>
                </c:pt>
                <c:pt idx="3">
                  <c:v>1418.660713</c:v>
                </c:pt>
                <c:pt idx="4">
                  <c:v>1443.314758</c:v>
                </c:pt>
                <c:pt idx="5">
                  <c:v>1465.853736</c:v>
                </c:pt>
                <c:pt idx="6">
                  <c:v>1461.962743</c:v>
                </c:pt>
                <c:pt idx="7">
                  <c:v>1395.4225039999999</c:v>
                </c:pt>
                <c:pt idx="8">
                  <c:v>1402.5719959999999</c:v>
                </c:pt>
                <c:pt idx="9">
                  <c:v>1501.5820630000001</c:v>
                </c:pt>
                <c:pt idx="10">
                  <c:v>1450.2896900000001</c:v>
                </c:pt>
                <c:pt idx="11">
                  <c:v>1510.306497</c:v>
                </c:pt>
                <c:pt idx="12">
                  <c:v>1398.4637869999999</c:v>
                </c:pt>
                <c:pt idx="13">
                  <c:v>1363.111476</c:v>
                </c:pt>
                <c:pt idx="14">
                  <c:v>1335.6726169999999</c:v>
                </c:pt>
                <c:pt idx="15">
                  <c:v>1408.1133990000001</c:v>
                </c:pt>
                <c:pt idx="16">
                  <c:v>1466.902777</c:v>
                </c:pt>
                <c:pt idx="17">
                  <c:v>1485.2324249999999</c:v>
                </c:pt>
                <c:pt idx="18">
                  <c:v>1485.6351340000001</c:v>
                </c:pt>
                <c:pt idx="19">
                  <c:v>1484.475048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3-FD44-BBB5-5E41FE19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283024"/>
        <c:axId val="1793284672"/>
      </c:lineChart>
      <c:catAx>
        <c:axId val="179328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3284672"/>
        <c:crosses val="autoZero"/>
        <c:auto val="1"/>
        <c:lblAlgn val="ctr"/>
        <c:lblOffset val="100"/>
        <c:noMultiLvlLbl val="0"/>
      </c:catAx>
      <c:valAx>
        <c:axId val="17932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32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Durchschnittliche Anteile an der Gesamtlaufzeit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63-B24D-8B67-6A3C94128D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63-B24D-8B67-6A3C94128DF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63-B24D-8B67-6A3C94128DF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63-B24D-8B67-6A3C94128DF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63-B24D-8B67-6A3C94128D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63-B24D-8B67-6A3C94128DF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163-B24D-8B67-6A3C94128DF4}"/>
              </c:ext>
            </c:extLst>
          </c:dPt>
          <c:cat>
            <c:strRef>
              <c:f>'CRF data'!$C$55:$L$55</c:f>
              <c:strCache>
                <c:ptCount val="10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</c:strCache>
            </c:strRef>
          </c:cat>
          <c:val>
            <c:numRef>
              <c:f>'CRF data'!$C$161:$L$161</c:f>
              <c:numCache>
                <c:formatCode>0.000000</c:formatCode>
                <c:ptCount val="10"/>
                <c:pt idx="0">
                  <c:v>49.53874927599999</c:v>
                </c:pt>
                <c:pt idx="1">
                  <c:v>2.3215799999999997E-3</c:v>
                </c:pt>
                <c:pt idx="2">
                  <c:v>4.0284399999999986E-3</c:v>
                </c:pt>
                <c:pt idx="3">
                  <c:v>108.08894059999999</c:v>
                </c:pt>
                <c:pt idx="4">
                  <c:v>3.078E-5</c:v>
                </c:pt>
                <c:pt idx="5">
                  <c:v>31.786081399999997</c:v>
                </c:pt>
                <c:pt idx="6">
                  <c:v>1.274E-5</c:v>
                </c:pt>
                <c:pt idx="7">
                  <c:v>6.1815200000000002E-3</c:v>
                </c:pt>
                <c:pt idx="8">
                  <c:v>3.5435999999999996E-4</c:v>
                </c:pt>
                <c:pt idx="9">
                  <c:v>5.0453200000000007E-3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63-B24D-8B67-6A3C9412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785248"/>
        <c:axId val="721932496"/>
      </c:barChart>
      <c:catAx>
        <c:axId val="7217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1932496"/>
        <c:crossesAt val="1.0000000000000004E-6"/>
        <c:auto val="0"/>
        <c:lblAlgn val="ctr"/>
        <c:lblOffset val="100"/>
        <c:noMultiLvlLbl val="0"/>
      </c:catAx>
      <c:valAx>
        <c:axId val="721932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17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Gesamtlaufzeit in Sekunden nach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'CRF data'!$M$56:$M$105</c:f>
              <c:numCache>
                <c:formatCode>0.000000</c:formatCode>
                <c:ptCount val="50"/>
                <c:pt idx="0">
                  <c:v>155.689223</c:v>
                </c:pt>
                <c:pt idx="1">
                  <c:v>144.48715700000002</c:v>
                </c:pt>
                <c:pt idx="2">
                  <c:v>122.43546700000002</c:v>
                </c:pt>
                <c:pt idx="3">
                  <c:v>153.93745200000001</c:v>
                </c:pt>
                <c:pt idx="4">
                  <c:v>120.92251700000001</c:v>
                </c:pt>
                <c:pt idx="5">
                  <c:v>131.92245600000001</c:v>
                </c:pt>
                <c:pt idx="6">
                  <c:v>145.81295699999998</c:v>
                </c:pt>
                <c:pt idx="7">
                  <c:v>138.13926699999999</c:v>
                </c:pt>
                <c:pt idx="8">
                  <c:v>154.66630099999998</c:v>
                </c:pt>
                <c:pt idx="9">
                  <c:v>155.03900199999998</c:v>
                </c:pt>
                <c:pt idx="10">
                  <c:v>149.31312100000002</c:v>
                </c:pt>
                <c:pt idx="11">
                  <c:v>133.63067100000001</c:v>
                </c:pt>
                <c:pt idx="12">
                  <c:v>160.76469900000004</c:v>
                </c:pt>
                <c:pt idx="13">
                  <c:v>121.93121900000001</c:v>
                </c:pt>
                <c:pt idx="14">
                  <c:v>138.73784799999999</c:v>
                </c:pt>
                <c:pt idx="15">
                  <c:v>129.46019299999998</c:v>
                </c:pt>
                <c:pt idx="16">
                  <c:v>121.173579</c:v>
                </c:pt>
                <c:pt idx="17">
                  <c:v>144.41897</c:v>
                </c:pt>
                <c:pt idx="18">
                  <c:v>124.79285400000001</c:v>
                </c:pt>
                <c:pt idx="19">
                  <c:v>128.501158</c:v>
                </c:pt>
                <c:pt idx="20">
                  <c:v>143.28406200000003</c:v>
                </c:pt>
                <c:pt idx="21">
                  <c:v>158.76571800000005</c:v>
                </c:pt>
                <c:pt idx="22">
                  <c:v>135.24311799999998</c:v>
                </c:pt>
                <c:pt idx="23">
                  <c:v>126.28934299999999</c:v>
                </c:pt>
                <c:pt idx="24">
                  <c:v>126.783036</c:v>
                </c:pt>
                <c:pt idx="25">
                  <c:v>134.27041100000002</c:v>
                </c:pt>
                <c:pt idx="26">
                  <c:v>133.25138299999998</c:v>
                </c:pt>
                <c:pt idx="27">
                  <c:v>144.79404000000002</c:v>
                </c:pt>
                <c:pt idx="28">
                  <c:v>145.01963800000001</c:v>
                </c:pt>
                <c:pt idx="29">
                  <c:v>149.345315</c:v>
                </c:pt>
                <c:pt idx="30">
                  <c:v>144.97102800000002</c:v>
                </c:pt>
                <c:pt idx="31">
                  <c:v>139.53824299999999</c:v>
                </c:pt>
                <c:pt idx="32">
                  <c:v>145.36144100000004</c:v>
                </c:pt>
                <c:pt idx="33">
                  <c:v>158.43603399999998</c:v>
                </c:pt>
                <c:pt idx="34">
                  <c:v>148.49560099999999</c:v>
                </c:pt>
                <c:pt idx="35">
                  <c:v>138.535156</c:v>
                </c:pt>
                <c:pt idx="36">
                  <c:v>143.36703800000001</c:v>
                </c:pt>
                <c:pt idx="37">
                  <c:v>139.265963</c:v>
                </c:pt>
                <c:pt idx="38">
                  <c:v>144.997131</c:v>
                </c:pt>
                <c:pt idx="39">
                  <c:v>145.90168</c:v>
                </c:pt>
                <c:pt idx="40">
                  <c:v>146.27588700000004</c:v>
                </c:pt>
                <c:pt idx="41">
                  <c:v>137.22209000000004</c:v>
                </c:pt>
                <c:pt idx="42">
                  <c:v>123.30233799999999</c:v>
                </c:pt>
                <c:pt idx="43">
                  <c:v>125.10586600000002</c:v>
                </c:pt>
                <c:pt idx="44">
                  <c:v>137.146648</c:v>
                </c:pt>
                <c:pt idx="45">
                  <c:v>155.16534900000002</c:v>
                </c:pt>
                <c:pt idx="46">
                  <c:v>144.09368400000002</c:v>
                </c:pt>
                <c:pt idx="47">
                  <c:v>149.59200400000003</c:v>
                </c:pt>
                <c:pt idx="48">
                  <c:v>136.27868299999997</c:v>
                </c:pt>
                <c:pt idx="49">
                  <c:v>128.67556300000001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8-CF4C-84F6-3DBB2CB121E0}"/>
            </c:ext>
          </c:extLst>
        </c:ser>
        <c:ser>
          <c:idx val="1"/>
          <c:order val="1"/>
          <c:tx>
            <c:v>Q1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'CRF data'!$M$111:$M$160</c:f>
              <c:numCache>
                <c:formatCode>0.0000</c:formatCode>
                <c:ptCount val="50"/>
                <c:pt idx="0">
                  <c:v>188.99559499999998</c:v>
                </c:pt>
                <c:pt idx="1">
                  <c:v>197.71269580000001</c:v>
                </c:pt>
                <c:pt idx="2">
                  <c:v>190.23522399999999</c:v>
                </c:pt>
                <c:pt idx="3">
                  <c:v>191.46369099999998</c:v>
                </c:pt>
                <c:pt idx="4">
                  <c:v>194.72638799999999</c:v>
                </c:pt>
                <c:pt idx="5">
                  <c:v>182.087277</c:v>
                </c:pt>
                <c:pt idx="6">
                  <c:v>192.94997699999996</c:v>
                </c:pt>
                <c:pt idx="7">
                  <c:v>193.18784199999999</c:v>
                </c:pt>
                <c:pt idx="8">
                  <c:v>174.567645</c:v>
                </c:pt>
                <c:pt idx="9">
                  <c:v>190.49075099999999</c:v>
                </c:pt>
                <c:pt idx="10">
                  <c:v>190.47198699999998</c:v>
                </c:pt>
                <c:pt idx="11">
                  <c:v>202.06437300000002</c:v>
                </c:pt>
                <c:pt idx="12">
                  <c:v>198.54606199999998</c:v>
                </c:pt>
                <c:pt idx="13">
                  <c:v>192.88601199999999</c:v>
                </c:pt>
                <c:pt idx="14">
                  <c:v>201.86215499999997</c:v>
                </c:pt>
                <c:pt idx="15">
                  <c:v>199.33809199999999</c:v>
                </c:pt>
                <c:pt idx="16">
                  <c:v>191.93138999999999</c:v>
                </c:pt>
                <c:pt idx="17">
                  <c:v>191.69372899999999</c:v>
                </c:pt>
                <c:pt idx="18">
                  <c:v>198.49365700000004</c:v>
                </c:pt>
                <c:pt idx="19">
                  <c:v>180.24819900000003</c:v>
                </c:pt>
                <c:pt idx="20">
                  <c:v>195.19531899999998</c:v>
                </c:pt>
                <c:pt idx="21">
                  <c:v>189.14849300000003</c:v>
                </c:pt>
                <c:pt idx="22">
                  <c:v>179.98491999999999</c:v>
                </c:pt>
                <c:pt idx="23">
                  <c:v>187.55238999999997</c:v>
                </c:pt>
                <c:pt idx="24">
                  <c:v>178.72307499999997</c:v>
                </c:pt>
                <c:pt idx="25">
                  <c:v>199.19318900000002</c:v>
                </c:pt>
                <c:pt idx="26">
                  <c:v>192.703946</c:v>
                </c:pt>
                <c:pt idx="27">
                  <c:v>190.94369499999999</c:v>
                </c:pt>
                <c:pt idx="28">
                  <c:v>187.73863699999998</c:v>
                </c:pt>
                <c:pt idx="29">
                  <c:v>181.478126</c:v>
                </c:pt>
                <c:pt idx="30">
                  <c:v>184.466801</c:v>
                </c:pt>
                <c:pt idx="31">
                  <c:v>192.84005000000002</c:v>
                </c:pt>
                <c:pt idx="32">
                  <c:v>190.34958000000003</c:v>
                </c:pt>
                <c:pt idx="33">
                  <c:v>176.71772500000003</c:v>
                </c:pt>
                <c:pt idx="34">
                  <c:v>179.37191300000001</c:v>
                </c:pt>
                <c:pt idx="35">
                  <c:v>187.31465199999997</c:v>
                </c:pt>
                <c:pt idx="36">
                  <c:v>185.129143</c:v>
                </c:pt>
                <c:pt idx="37">
                  <c:v>183.06121999999996</c:v>
                </c:pt>
                <c:pt idx="38">
                  <c:v>179.88047699999998</c:v>
                </c:pt>
                <c:pt idx="39">
                  <c:v>195.25618900000003</c:v>
                </c:pt>
                <c:pt idx="40">
                  <c:v>194.05297000000002</c:v>
                </c:pt>
                <c:pt idx="41">
                  <c:v>180.31675699999997</c:v>
                </c:pt>
                <c:pt idx="42">
                  <c:v>196.03694000000002</c:v>
                </c:pt>
                <c:pt idx="43">
                  <c:v>198.446789</c:v>
                </c:pt>
                <c:pt idx="44">
                  <c:v>192.12535399999996</c:v>
                </c:pt>
                <c:pt idx="45">
                  <c:v>182.19845799999996</c:v>
                </c:pt>
                <c:pt idx="46">
                  <c:v>183.32325600000001</c:v>
                </c:pt>
                <c:pt idx="47">
                  <c:v>188.92044800000002</c:v>
                </c:pt>
                <c:pt idx="48">
                  <c:v>192.67646099999999</c:v>
                </c:pt>
                <c:pt idx="49">
                  <c:v>182.48758599999999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8-CF4C-84F6-3DBB2CB121E0}"/>
            </c:ext>
          </c:extLst>
        </c:ser>
        <c:ser>
          <c:idx val="2"/>
          <c:order val="2"/>
          <c:tx>
            <c:v>Q4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'CRF data'!$M$166:$M$185</c:f>
              <c:numCache>
                <c:formatCode>General</c:formatCode>
                <c:ptCount val="20"/>
                <c:pt idx="0">
                  <c:v>37643.882118999994</c:v>
                </c:pt>
                <c:pt idx="1">
                  <c:v>34770.966732000001</c:v>
                </c:pt>
                <c:pt idx="2">
                  <c:v>34375.893762000007</c:v>
                </c:pt>
                <c:pt idx="3">
                  <c:v>37206.943377000011</c:v>
                </c:pt>
                <c:pt idx="4">
                  <c:v>37920.694128000003</c:v>
                </c:pt>
                <c:pt idx="5">
                  <c:v>40008.051809999997</c:v>
                </c:pt>
                <c:pt idx="6">
                  <c:v>39209.644958000004</c:v>
                </c:pt>
                <c:pt idx="7">
                  <c:v>38344.989538999995</c:v>
                </c:pt>
                <c:pt idx="8">
                  <c:v>38249.767419000003</c:v>
                </c:pt>
                <c:pt idx="9">
                  <c:v>38614.006019000008</c:v>
                </c:pt>
                <c:pt idx="10">
                  <c:v>34583.461744000007</c:v>
                </c:pt>
                <c:pt idx="11">
                  <c:v>41298.751034999994</c:v>
                </c:pt>
                <c:pt idx="12">
                  <c:v>37890.922416999994</c:v>
                </c:pt>
                <c:pt idx="13">
                  <c:v>37792.299236999992</c:v>
                </c:pt>
                <c:pt idx="14">
                  <c:v>39896.730419999985</c:v>
                </c:pt>
                <c:pt idx="15">
                  <c:v>37275.442659</c:v>
                </c:pt>
                <c:pt idx="16">
                  <c:v>39971.716029000003</c:v>
                </c:pt>
                <c:pt idx="17" formatCode="0.00000">
                  <c:v>37473.465794999996</c:v>
                </c:pt>
                <c:pt idx="18">
                  <c:v>40350.658742</c:v>
                </c:pt>
                <c:pt idx="19">
                  <c:v>37441.024473999998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8-CF4C-84F6-3DBB2CB121E0}"/>
            </c:ext>
          </c:extLst>
        </c:ser>
        <c:ser>
          <c:idx val="3"/>
          <c:order val="3"/>
          <c:tx>
            <c:v>Q5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'CRF data'!$M$191:$M$210</c:f>
              <c:numCache>
                <c:formatCode>0.000000</c:formatCode>
                <c:ptCount val="20"/>
                <c:pt idx="0">
                  <c:v>6956.0274489999993</c:v>
                </c:pt>
                <c:pt idx="1">
                  <c:v>7120.6873310000001</c:v>
                </c:pt>
                <c:pt idx="2">
                  <c:v>6573.4223349999993</c:v>
                </c:pt>
                <c:pt idx="3">
                  <c:v>6598.3795050000008</c:v>
                </c:pt>
                <c:pt idx="4">
                  <c:v>6770.7389870000006</c:v>
                </c:pt>
                <c:pt idx="5">
                  <c:v>7259.9272919999994</c:v>
                </c:pt>
                <c:pt idx="6">
                  <c:v>6831.9812330000004</c:v>
                </c:pt>
                <c:pt idx="7">
                  <c:v>7198.0362530000002</c:v>
                </c:pt>
                <c:pt idx="8">
                  <c:v>7354.312046</c:v>
                </c:pt>
                <c:pt idx="9">
                  <c:v>6944.9804639999993</c:v>
                </c:pt>
                <c:pt idx="10">
                  <c:v>6604.391165</c:v>
                </c:pt>
                <c:pt idx="11">
                  <c:v>7082.3414900000016</c:v>
                </c:pt>
                <c:pt idx="12">
                  <c:v>6579.1050309999982</c:v>
                </c:pt>
                <c:pt idx="13">
                  <c:v>7381.2417420000002</c:v>
                </c:pt>
                <c:pt idx="14">
                  <c:v>7242.9005210000005</c:v>
                </c:pt>
                <c:pt idx="15">
                  <c:v>7437.5829119999989</c:v>
                </c:pt>
                <c:pt idx="16">
                  <c:v>6576.7917850000013</c:v>
                </c:pt>
                <c:pt idx="17">
                  <c:v>7323.9529130000001</c:v>
                </c:pt>
                <c:pt idx="18">
                  <c:v>7136.5196770000002</c:v>
                </c:pt>
                <c:pt idx="19">
                  <c:v>6543.2762710000006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8-CF4C-84F6-3DBB2CB12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04320"/>
        <c:axId val="2045406560"/>
      </c:lineChart>
      <c:catAx>
        <c:axId val="204540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406560"/>
        <c:crosses val="autoZero"/>
        <c:auto val="1"/>
        <c:lblAlgn val="ctr"/>
        <c:lblOffset val="100"/>
        <c:noMultiLvlLbl val="0"/>
      </c:catAx>
      <c:valAx>
        <c:axId val="2045406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54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Durchschnittliche Anteile</a:t>
            </a:r>
            <a:r>
              <a:rPr lang="en-GB" sz="1800" baseline="0"/>
              <a:t> der Gesamtlaufzeit 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D7-7D4F-ADFC-066C621B02D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D7-7D4F-ADFC-066C621B02D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D7-7D4F-ADFC-066C621B02D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D7-7D4F-ADFC-066C621B02D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D7-7D4F-ADFC-066C621B02D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D7-7D4F-ADFC-066C621B02D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5D7-7D4F-ADFC-066C621B02D9}"/>
              </c:ext>
            </c:extLst>
          </c:dPt>
          <c:cat>
            <c:strRef>
              <c:f>'CRF data'!$C$190:$L$190</c:f>
              <c:strCache>
                <c:ptCount val="10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</c:strCache>
            </c:strRef>
          </c:cat>
          <c:val>
            <c:numRef>
              <c:f>'CRF data'!$C$186:$L$186</c:f>
              <c:numCache>
                <c:formatCode>0.000000</c:formatCode>
                <c:ptCount val="10"/>
                <c:pt idx="0">
                  <c:v>9.9965870499999987</c:v>
                </c:pt>
                <c:pt idx="1">
                  <c:v>3.1778500000000003E-3</c:v>
                </c:pt>
                <c:pt idx="2">
                  <c:v>5.4221499999999997E-3</c:v>
                </c:pt>
                <c:pt idx="3">
                  <c:v>30410.233044549997</c:v>
                </c:pt>
                <c:pt idx="4">
                  <c:v>1.0149199999999999E-2</c:v>
                </c:pt>
                <c:pt idx="5">
                  <c:v>7495.6922418999993</c:v>
                </c:pt>
                <c:pt idx="6">
                  <c:v>3.02885E-3</c:v>
                </c:pt>
                <c:pt idx="7">
                  <c:v>99.704191400000013</c:v>
                </c:pt>
                <c:pt idx="8">
                  <c:v>0.29253764999999998</c:v>
                </c:pt>
                <c:pt idx="9">
                  <c:v>2.5240149999999999E-2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7-7D4F-ADFC-066C621B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903200"/>
        <c:axId val="2057155200"/>
      </c:barChart>
      <c:catAx>
        <c:axId val="20569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7155200"/>
        <c:crossesAt val="1.0000000000000002E-3"/>
        <c:auto val="1"/>
        <c:lblAlgn val="ctr"/>
        <c:lblOffset val="100"/>
        <c:noMultiLvlLbl val="0"/>
      </c:catAx>
      <c:valAx>
        <c:axId val="2057155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69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Durchschnittliche Anteile der Gesamtlaufzeit 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9C-3D42-81D8-8A6752408C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39C-3D42-81D8-8A6752408C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9C-3D42-81D8-8A6752408C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39C-3D42-81D8-8A6752408C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9C-3D42-81D8-8A6752408CC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39C-3D42-81D8-8A6752408CC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9C-3D42-81D8-8A6752408CCD}"/>
              </c:ext>
            </c:extLst>
          </c:dPt>
          <c:cat>
            <c:strRef>
              <c:f>'CRF data'!$C$190:$L$190</c:f>
              <c:strCache>
                <c:ptCount val="10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</c:strCache>
            </c:strRef>
          </c:cat>
          <c:val>
            <c:numRef>
              <c:f>'CRF data'!$C$211:$L$211</c:f>
              <c:numCache>
                <c:formatCode>0.000000</c:formatCode>
                <c:ptCount val="10"/>
                <c:pt idx="0">
                  <c:v>0.50874144999999993</c:v>
                </c:pt>
                <c:pt idx="1">
                  <c:v>6.764500000000001E-4</c:v>
                </c:pt>
                <c:pt idx="2">
                  <c:v>5.16155E-3</c:v>
                </c:pt>
                <c:pt idx="3">
                  <c:v>5547.9455036499994</c:v>
                </c:pt>
                <c:pt idx="4">
                  <c:v>1.5512500000000001E-3</c:v>
                </c:pt>
                <c:pt idx="5">
                  <c:v>1424.1201281500003</c:v>
                </c:pt>
                <c:pt idx="6">
                  <c:v>4.6694999999999999E-4</c:v>
                </c:pt>
                <c:pt idx="7">
                  <c:v>3.1978417000000001</c:v>
                </c:pt>
                <c:pt idx="8">
                  <c:v>4.0345000000000006E-2</c:v>
                </c:pt>
                <c:pt idx="9">
                  <c:v>9.4039499999999995E-3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C-3D42-81D8-8A675240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754528"/>
        <c:axId val="2090590416"/>
      </c:barChart>
      <c:catAx>
        <c:axId val="20907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0590416"/>
        <c:crossesAt val="1.0000000000000003E-4"/>
        <c:auto val="1"/>
        <c:lblAlgn val="ctr"/>
        <c:lblOffset val="100"/>
        <c:noMultiLvlLbl val="0"/>
      </c:catAx>
      <c:valAx>
        <c:axId val="2090590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07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Durchschnittliche</a:t>
            </a:r>
            <a:r>
              <a:rPr lang="en-GB" baseline="0"/>
              <a:t> Laufzeiten der einzelnen Segmente von Q1-Q5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'CRF data'!$C$110:$M$110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data'!$C$161:$L$161</c:f>
              <c:numCache>
                <c:formatCode>0.000000</c:formatCode>
                <c:ptCount val="10"/>
                <c:pt idx="0">
                  <c:v>49.53874927599999</c:v>
                </c:pt>
                <c:pt idx="1">
                  <c:v>2.3215799999999997E-3</c:v>
                </c:pt>
                <c:pt idx="2">
                  <c:v>4.0284399999999986E-3</c:v>
                </c:pt>
                <c:pt idx="3">
                  <c:v>108.08894059999999</c:v>
                </c:pt>
                <c:pt idx="4">
                  <c:v>3.078E-5</c:v>
                </c:pt>
                <c:pt idx="5">
                  <c:v>31.786081399999997</c:v>
                </c:pt>
                <c:pt idx="6">
                  <c:v>1.274E-5</c:v>
                </c:pt>
                <c:pt idx="7">
                  <c:v>6.1815200000000002E-3</c:v>
                </c:pt>
                <c:pt idx="8">
                  <c:v>3.5435999999999996E-4</c:v>
                </c:pt>
                <c:pt idx="9">
                  <c:v>5.0453200000000007E-3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A-2049-8DCB-D54145C3663C}"/>
            </c:ext>
          </c:extLst>
        </c:ser>
        <c:ser>
          <c:idx val="1"/>
          <c:order val="1"/>
          <c:tx>
            <c:v>Q2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'CRF data'!$C$110:$M$110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data'!$C$106:$M$106</c:f>
              <c:numCache>
                <c:formatCode>0.000000</c:formatCode>
                <c:ptCount val="11"/>
                <c:pt idx="0">
                  <c:v>1.4654957799999999</c:v>
                </c:pt>
                <c:pt idx="1">
                  <c:v>2.5153999999999997E-4</c:v>
                </c:pt>
                <c:pt idx="2">
                  <c:v>4.1507000000000002E-3</c:v>
                </c:pt>
                <c:pt idx="3">
                  <c:v>112.04543219999999</c:v>
                </c:pt>
                <c:pt idx="4">
                  <c:v>2.9279999999999984E-5</c:v>
                </c:pt>
                <c:pt idx="5">
                  <c:v>26.54828852</c:v>
                </c:pt>
                <c:pt idx="6">
                  <c:v>9.9000000000000069E-6</c:v>
                </c:pt>
                <c:pt idx="7">
                  <c:v>2.4980219999999997E-2</c:v>
                </c:pt>
                <c:pt idx="8">
                  <c:v>5.5309999999999995E-4</c:v>
                </c:pt>
                <c:pt idx="9">
                  <c:v>1.8007999999999993E-3</c:v>
                </c:pt>
                <c:pt idx="10">
                  <c:v>140.09099203999997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A-2049-8DCB-D54145C3663C}"/>
            </c:ext>
          </c:extLst>
        </c:ser>
        <c:ser>
          <c:idx val="2"/>
          <c:order val="2"/>
          <c:tx>
            <c:v>Q4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'CRF data'!$C$110:$M$110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data'!$C$186:$M$186</c:f>
              <c:numCache>
                <c:formatCode>0.000000</c:formatCode>
                <c:ptCount val="11"/>
                <c:pt idx="0">
                  <c:v>9.9965870499999987</c:v>
                </c:pt>
                <c:pt idx="1">
                  <c:v>3.1778500000000003E-3</c:v>
                </c:pt>
                <c:pt idx="2">
                  <c:v>5.4221499999999997E-3</c:v>
                </c:pt>
                <c:pt idx="3">
                  <c:v>30410.233044549997</c:v>
                </c:pt>
                <c:pt idx="4">
                  <c:v>1.0149199999999999E-2</c:v>
                </c:pt>
                <c:pt idx="5">
                  <c:v>7495.6922418999993</c:v>
                </c:pt>
                <c:pt idx="6">
                  <c:v>3.02885E-3</c:v>
                </c:pt>
                <c:pt idx="7">
                  <c:v>99.704191400000013</c:v>
                </c:pt>
                <c:pt idx="8">
                  <c:v>0.29253764999999998</c:v>
                </c:pt>
                <c:pt idx="9">
                  <c:v>2.5240149999999999E-2</c:v>
                </c:pt>
                <c:pt idx="10">
                  <c:v>38015.965620750001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A-2049-8DCB-D54145C3663C}"/>
            </c:ext>
          </c:extLst>
        </c:ser>
        <c:ser>
          <c:idx val="3"/>
          <c:order val="3"/>
          <c:tx>
            <c:v>Q5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'CRF data'!$C$110:$M$110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data'!$C$211:$M$211</c:f>
              <c:numCache>
                <c:formatCode>0.000000</c:formatCode>
                <c:ptCount val="11"/>
                <c:pt idx="0">
                  <c:v>0.50874144999999993</c:v>
                </c:pt>
                <c:pt idx="1">
                  <c:v>6.764500000000001E-4</c:v>
                </c:pt>
                <c:pt idx="2">
                  <c:v>5.16155E-3</c:v>
                </c:pt>
                <c:pt idx="3">
                  <c:v>5547.9455036499994</c:v>
                </c:pt>
                <c:pt idx="4">
                  <c:v>1.5512500000000001E-3</c:v>
                </c:pt>
                <c:pt idx="5">
                  <c:v>1424.1201281500003</c:v>
                </c:pt>
                <c:pt idx="6">
                  <c:v>4.6694999999999999E-4</c:v>
                </c:pt>
                <c:pt idx="7">
                  <c:v>3.1978417000000001</c:v>
                </c:pt>
                <c:pt idx="8">
                  <c:v>4.0345000000000006E-2</c:v>
                </c:pt>
                <c:pt idx="9">
                  <c:v>9.4039499999999995E-3</c:v>
                </c:pt>
                <c:pt idx="10">
                  <c:v>6975.8298200999998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A-2049-8DCB-D54145C3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72000"/>
        <c:axId val="553473648"/>
      </c:barChart>
      <c:catAx>
        <c:axId val="5534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473648"/>
        <c:crossesAt val="1.0000000000000004E-6"/>
        <c:auto val="1"/>
        <c:lblAlgn val="ctr"/>
        <c:lblOffset val="100"/>
        <c:noMultiLvlLbl val="0"/>
      </c:catAx>
      <c:valAx>
        <c:axId val="55347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4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Durchschnittliche Anteile der Gesamtlaufzeit Q6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'CRF data'!$C$240:$L$240</c:f>
              <c:strCache>
                <c:ptCount val="10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</c:strCache>
            </c:strRef>
          </c:cat>
          <c:val>
            <c:numRef>
              <c:f>'CRF data'!$C$235:$L$235</c:f>
              <c:numCache>
                <c:formatCode>0.000000</c:formatCode>
                <c:ptCount val="10"/>
                <c:pt idx="0">
                  <c:v>0.35909400000000002</c:v>
                </c:pt>
                <c:pt idx="1">
                  <c:v>2.72E-4</c:v>
                </c:pt>
                <c:pt idx="2">
                  <c:v>4.2509999999999996E-3</c:v>
                </c:pt>
                <c:pt idx="3" formatCode="General">
                  <c:v>3004.252477</c:v>
                </c:pt>
                <c:pt idx="4" formatCode="General">
                  <c:v>5.7799999999999995E-4</c:v>
                </c:pt>
                <c:pt idx="5">
                  <c:v>726.35388499999999</c:v>
                </c:pt>
                <c:pt idx="6" formatCode="General">
                  <c:v>1.8100000000000001E-4</c:v>
                </c:pt>
                <c:pt idx="7">
                  <c:v>4.0633379999999999</c:v>
                </c:pt>
                <c:pt idx="8">
                  <c:v>3.4026000000000001E-2</c:v>
                </c:pt>
                <c:pt idx="9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1-AD48-B13E-007BD6EDE55D}"/>
            </c:ext>
          </c:extLst>
        </c:ser>
        <c:ser>
          <c:idx val="1"/>
          <c:order val="1"/>
          <c:tx>
            <c:v>Q6 Parallel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'CRF data'!$C$286:$L$286</c:f>
              <c:numCache>
                <c:formatCode>0.000000</c:formatCode>
                <c:ptCount val="10"/>
                <c:pt idx="0">
                  <c:v>0.43666780000000005</c:v>
                </c:pt>
                <c:pt idx="1">
                  <c:v>3.2209999999999997E-4</c:v>
                </c:pt>
                <c:pt idx="2">
                  <c:v>4.1178500000000002E-3</c:v>
                </c:pt>
                <c:pt idx="3">
                  <c:v>453.87921480000006</c:v>
                </c:pt>
                <c:pt idx="4">
                  <c:v>7.6515000000000003E-3</c:v>
                </c:pt>
                <c:pt idx="5">
                  <c:v>131.33546475</c:v>
                </c:pt>
                <c:pt idx="6">
                  <c:v>1.8879999999999998E-4</c:v>
                </c:pt>
                <c:pt idx="7">
                  <c:v>3.9710691499999995</c:v>
                </c:pt>
                <c:pt idx="8">
                  <c:v>3.4951650000000001E-2</c:v>
                </c:pt>
                <c:pt idx="9">
                  <c:v>4.52755E-3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E1-AD48-B13E-007BD6EDE55D}"/>
            </c:ext>
          </c:extLst>
        </c:ser>
        <c:ser>
          <c:idx val="2"/>
          <c:order val="2"/>
          <c:tx>
            <c:v>Q7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'CRF data'!$C$261:$L$261</c:f>
              <c:numCache>
                <c:formatCode>0.000000</c:formatCode>
                <c:ptCount val="10"/>
                <c:pt idx="0">
                  <c:v>1.4523920499999998</c:v>
                </c:pt>
                <c:pt idx="1">
                  <c:v>1.2982499999999999E-3</c:v>
                </c:pt>
                <c:pt idx="2">
                  <c:v>5.0387499999999998E-3</c:v>
                </c:pt>
                <c:pt idx="3">
                  <c:v>30081.354970099997</c:v>
                </c:pt>
                <c:pt idx="4">
                  <c:v>5.9753499999999991E-3</c:v>
                </c:pt>
                <c:pt idx="5">
                  <c:v>7810.1348990999995</c:v>
                </c:pt>
                <c:pt idx="6">
                  <c:v>1.5676499999999999E-3</c:v>
                </c:pt>
                <c:pt idx="7">
                  <c:v>393.86938705</c:v>
                </c:pt>
                <c:pt idx="8">
                  <c:v>1.1252356999999999</c:v>
                </c:pt>
                <c:pt idx="9">
                  <c:v>2.2393900000000001E-2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E1-AD48-B13E-007BD6EDE55D}"/>
            </c:ext>
          </c:extLst>
        </c:ser>
        <c:ser>
          <c:idx val="3"/>
          <c:order val="3"/>
          <c:tx>
            <c:v>Q7 Parallel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'CRF data'!$C$311:$L$311</c:f>
              <c:numCache>
                <c:formatCode>0.000000</c:formatCode>
                <c:ptCount val="10"/>
                <c:pt idx="0">
                  <c:v>3.0913504500000002</c:v>
                </c:pt>
                <c:pt idx="1">
                  <c:v>1.4976000000000002E-3</c:v>
                </c:pt>
                <c:pt idx="2">
                  <c:v>6.5781499999999996E-3</c:v>
                </c:pt>
                <c:pt idx="3">
                  <c:v>4083.5232064000002</c:v>
                </c:pt>
                <c:pt idx="4">
                  <c:v>9.8263500000000011E-3</c:v>
                </c:pt>
                <c:pt idx="5">
                  <c:v>1145.7999082000001</c:v>
                </c:pt>
                <c:pt idx="6">
                  <c:v>2.6738500000000002E-3</c:v>
                </c:pt>
                <c:pt idx="7">
                  <c:v>507.99946870000002</c:v>
                </c:pt>
                <c:pt idx="8">
                  <c:v>1.1012052999999997</c:v>
                </c:pt>
                <c:pt idx="9">
                  <c:v>3.169135E-2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E1-AD48-B13E-007BD6ED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72975"/>
        <c:axId val="1087031023"/>
      </c:barChart>
      <c:catAx>
        <c:axId val="10870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7031023"/>
        <c:crossesAt val="1.0000000000000003E-4"/>
        <c:auto val="1"/>
        <c:lblAlgn val="ctr"/>
        <c:lblOffset val="100"/>
        <c:noMultiLvlLbl val="0"/>
      </c:catAx>
      <c:valAx>
        <c:axId val="10870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8707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i="1"/>
              <a:t>F1-score</a:t>
            </a:r>
            <a:r>
              <a:rPr lang="en-GB" baseline="0"/>
              <a:t> für Q9 bis Q13 ohne Duplikate mit variierenden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'F1-Scores'!$Q$3:$Q$8</c:f>
              <c:numCache>
                <c:formatCode>General</c:formatCode>
                <c:ptCount val="6"/>
              </c:numCache>
            </c:numRef>
          </c:cat>
          <c:val>
            <c:numRef>
              <c:f>'F1-Scores'!$F$4:$F$8</c:f>
              <c:numCache>
                <c:formatCode>General</c:formatCode>
                <c:ptCount val="5"/>
                <c:pt idx="0">
                  <c:v>0</c:v>
                </c:pt>
                <c:pt idx="1">
                  <c:v>2.4899999999999999E-2</c:v>
                </c:pt>
                <c:pt idx="2" formatCode="0.0000">
                  <c:v>2.5000000000000001E-2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3-EB44-BC5C-2E34C1AEF2FE}"/>
            </c:ext>
          </c:extLst>
        </c:ser>
        <c:ser>
          <c:idx val="1"/>
          <c:order val="1"/>
          <c:tx>
            <c:v>Q10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'F1-Scores'!$F$9:$F$13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3-EB44-BC5C-2E34C1AEF2FE}"/>
            </c:ext>
          </c:extLst>
        </c:ser>
        <c:ser>
          <c:idx val="2"/>
          <c:order val="2"/>
          <c:tx>
            <c:v>Q11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'F1-Scores'!$F$14:$F$18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3-EB44-BC5C-2E34C1AEF2FE}"/>
            </c:ext>
          </c:extLst>
        </c:ser>
        <c:ser>
          <c:idx val="3"/>
          <c:order val="3"/>
          <c:tx>
            <c:v>Q12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'F1-Scores'!$F$19:$F$24</c:f>
              <c:numCache>
                <c:formatCode>General</c:formatCode>
                <c:ptCount val="6"/>
                <c:pt idx="0">
                  <c:v>0.34129999999999999</c:v>
                </c:pt>
                <c:pt idx="1">
                  <c:v>0.43609999999999999</c:v>
                </c:pt>
                <c:pt idx="2">
                  <c:v>0.24679999999999999</c:v>
                </c:pt>
                <c:pt idx="3" formatCode="0.0000">
                  <c:v>0.33300000000000002</c:v>
                </c:pt>
                <c:pt idx="4">
                  <c:v>0.43809999999999999</c:v>
                </c:pt>
                <c:pt idx="5">
                  <c:v>0.56940000000000002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3-EB44-BC5C-2E34C1AEF2FE}"/>
            </c:ext>
          </c:extLst>
        </c:ser>
        <c:ser>
          <c:idx val="4"/>
          <c:order val="4"/>
          <c:tx>
            <c:v>Q13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'F1-Scores'!$F$25:$F$30</c:f>
              <c:numCache>
                <c:formatCode>General</c:formatCode>
                <c:ptCount val="6"/>
                <c:pt idx="0" formatCode="0.0000">
                  <c:v>0.76600000000000001</c:v>
                </c:pt>
                <c:pt idx="1">
                  <c:v>0.76959999999999995</c:v>
                </c:pt>
                <c:pt idx="2" formatCode="0.0000">
                  <c:v>0.44900000000000001</c:v>
                </c:pt>
                <c:pt idx="3">
                  <c:v>0.59519999999999995</c:v>
                </c:pt>
                <c:pt idx="4" formatCode="0.0000">
                  <c:v>0.64290000000000003</c:v>
                </c:pt>
                <c:pt idx="5" formatCode="0.0000">
                  <c:v>0.64290000000000003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3-EB44-BC5C-2E34C1AE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83584"/>
        <c:axId val="726085232"/>
      </c:barChart>
      <c:catAx>
        <c:axId val="7260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6085232"/>
        <c:crosses val="autoZero"/>
        <c:auto val="1"/>
        <c:lblAlgn val="ctr"/>
        <c:lblOffset val="100"/>
        <c:noMultiLvlLbl val="0"/>
      </c:catAx>
      <c:valAx>
        <c:axId val="726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60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Laufzeiten </a:t>
            </a:r>
            <a:r>
              <a:rPr lang="en-GB" i="1"/>
              <a:t>Print</a:t>
            </a:r>
            <a:r>
              <a:rPr lang="en-GB"/>
              <a:t> in der Praxis (1. Importer)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Datensatz groß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data'!$D$5:$D$54</c:f>
              <c:numCache>
                <c:formatCode>0.0000</c:formatCode>
                <c:ptCount val="50"/>
                <c:pt idx="0">
                  <c:v>0.11799999999999999</c:v>
                </c:pt>
                <c:pt idx="1">
                  <c:v>0.111</c:v>
                </c:pt>
                <c:pt idx="2" formatCode="General">
                  <c:v>0.10440000000000001</c:v>
                </c:pt>
                <c:pt idx="3" formatCode="General">
                  <c:v>0.1056</c:v>
                </c:pt>
                <c:pt idx="4" formatCode="General">
                  <c:v>0.1116</c:v>
                </c:pt>
                <c:pt idx="5" formatCode="General">
                  <c:v>0.1081</c:v>
                </c:pt>
                <c:pt idx="6">
                  <c:v>0.1024</c:v>
                </c:pt>
                <c:pt idx="7" formatCode="General">
                  <c:v>0.10920000000000001</c:v>
                </c:pt>
                <c:pt idx="8" formatCode="General">
                  <c:v>0.1154</c:v>
                </c:pt>
                <c:pt idx="9" formatCode="General">
                  <c:v>0.1128</c:v>
                </c:pt>
                <c:pt idx="10" formatCode="General">
                  <c:v>0.10920000000000001</c:v>
                </c:pt>
                <c:pt idx="11">
                  <c:v>0.1106</c:v>
                </c:pt>
                <c:pt idx="12">
                  <c:v>0.106</c:v>
                </c:pt>
                <c:pt idx="13" formatCode="General">
                  <c:v>0.1139</c:v>
                </c:pt>
                <c:pt idx="14" formatCode="General">
                  <c:v>0.11609999999999999</c:v>
                </c:pt>
                <c:pt idx="15" formatCode="General">
                  <c:v>0.1173</c:v>
                </c:pt>
                <c:pt idx="16" formatCode="General">
                  <c:v>0.1201</c:v>
                </c:pt>
                <c:pt idx="17" formatCode="General">
                  <c:v>0.1178</c:v>
                </c:pt>
                <c:pt idx="18" formatCode="General">
                  <c:v>0.1143</c:v>
                </c:pt>
                <c:pt idx="19" formatCode="General">
                  <c:v>0.1129</c:v>
                </c:pt>
                <c:pt idx="20" formatCode="General">
                  <c:v>0.11509999999999999</c:v>
                </c:pt>
                <c:pt idx="21" formatCode="General">
                  <c:v>0.1178</c:v>
                </c:pt>
                <c:pt idx="22" formatCode="General">
                  <c:v>0.1053</c:v>
                </c:pt>
                <c:pt idx="23" formatCode="General">
                  <c:v>0.1105</c:v>
                </c:pt>
                <c:pt idx="24" formatCode="General">
                  <c:v>0.1129</c:v>
                </c:pt>
                <c:pt idx="25" formatCode="General">
                  <c:v>0.1135</c:v>
                </c:pt>
                <c:pt idx="26" formatCode="General">
                  <c:v>0.1123</c:v>
                </c:pt>
                <c:pt idx="27" formatCode="General">
                  <c:v>0.1071</c:v>
                </c:pt>
                <c:pt idx="28" formatCode="General">
                  <c:v>0.11070000000000001</c:v>
                </c:pt>
                <c:pt idx="29" formatCode="General">
                  <c:v>0.11550000000000001</c:v>
                </c:pt>
                <c:pt idx="30" formatCode="General">
                  <c:v>0.1105</c:v>
                </c:pt>
                <c:pt idx="31" formatCode="General">
                  <c:v>0.1148</c:v>
                </c:pt>
                <c:pt idx="32" formatCode="General">
                  <c:v>0.1197</c:v>
                </c:pt>
                <c:pt idx="33" formatCode="General">
                  <c:v>0.11650000000000001</c:v>
                </c:pt>
                <c:pt idx="34" formatCode="General">
                  <c:v>0.1171</c:v>
                </c:pt>
                <c:pt idx="35" formatCode="General">
                  <c:v>0.10150000000000001</c:v>
                </c:pt>
                <c:pt idx="36" formatCode="General">
                  <c:v>0.1099</c:v>
                </c:pt>
                <c:pt idx="37" formatCode="General">
                  <c:v>0.11310000000000001</c:v>
                </c:pt>
                <c:pt idx="38" formatCode="General">
                  <c:v>0.1101</c:v>
                </c:pt>
                <c:pt idx="39" formatCode="General">
                  <c:v>0.1076</c:v>
                </c:pt>
                <c:pt idx="40" formatCode="General">
                  <c:v>0.1094</c:v>
                </c:pt>
                <c:pt idx="41" formatCode="General">
                  <c:v>0.1095</c:v>
                </c:pt>
                <c:pt idx="42" formatCode="General">
                  <c:v>0.1124</c:v>
                </c:pt>
                <c:pt idx="43" formatCode="General">
                  <c:v>0.10630000000000001</c:v>
                </c:pt>
                <c:pt idx="44" formatCode="General">
                  <c:v>0.10780000000000001</c:v>
                </c:pt>
                <c:pt idx="45">
                  <c:v>0.104</c:v>
                </c:pt>
                <c:pt idx="46" formatCode="General">
                  <c:v>0.10589999999999999</c:v>
                </c:pt>
                <c:pt idx="47" formatCode="General">
                  <c:v>0.1077</c:v>
                </c:pt>
                <c:pt idx="48" formatCode="General">
                  <c:v>0.1038</c:v>
                </c:pt>
                <c:pt idx="4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D-4D4D-92B8-3D9E874BCDF5}"/>
            </c:ext>
          </c:extLst>
        </c:ser>
        <c:ser>
          <c:idx val="1"/>
          <c:order val="1"/>
          <c:tx>
            <c:v>Datensatz mittel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data'!$I$5:$I$54</c:f>
              <c:numCache>
                <c:formatCode>General</c:formatCode>
                <c:ptCount val="50"/>
                <c:pt idx="0">
                  <c:v>5.33E-2</c:v>
                </c:pt>
                <c:pt idx="1">
                  <c:v>5.5399999999999998E-2</c:v>
                </c:pt>
                <c:pt idx="2">
                  <c:v>5.3100000000000001E-2</c:v>
                </c:pt>
                <c:pt idx="3">
                  <c:v>5.6099999999999997E-2</c:v>
                </c:pt>
                <c:pt idx="4">
                  <c:v>5.96E-2</c:v>
                </c:pt>
                <c:pt idx="5">
                  <c:v>5.7099999999999998E-2</c:v>
                </c:pt>
                <c:pt idx="6">
                  <c:v>5.8799999999999998E-2</c:v>
                </c:pt>
                <c:pt idx="7">
                  <c:v>5.74E-2</c:v>
                </c:pt>
                <c:pt idx="8">
                  <c:v>5.4600000000000003E-2</c:v>
                </c:pt>
                <c:pt idx="9">
                  <c:v>5.4199999999999998E-2</c:v>
                </c:pt>
                <c:pt idx="10">
                  <c:v>5.2699999999999997E-2</c:v>
                </c:pt>
                <c:pt idx="11">
                  <c:v>5.3900000000000003E-2</c:v>
                </c:pt>
                <c:pt idx="12">
                  <c:v>5.6899999999999999E-2</c:v>
                </c:pt>
                <c:pt idx="13">
                  <c:v>6.9400000000000003E-2</c:v>
                </c:pt>
                <c:pt idx="14">
                  <c:v>5.6599999999999998E-2</c:v>
                </c:pt>
                <c:pt idx="15">
                  <c:v>5.96E-2</c:v>
                </c:pt>
                <c:pt idx="16">
                  <c:v>6.5799999999999997E-2</c:v>
                </c:pt>
                <c:pt idx="17">
                  <c:v>6.4299999999999996E-2</c:v>
                </c:pt>
                <c:pt idx="18">
                  <c:v>6.1699999999999998E-2</c:v>
                </c:pt>
                <c:pt idx="19" formatCode="0.0000">
                  <c:v>6.0999999999999999E-2</c:v>
                </c:pt>
                <c:pt idx="20">
                  <c:v>6.2100000000000002E-2</c:v>
                </c:pt>
                <c:pt idx="21">
                  <c:v>6.5100000000000005E-2</c:v>
                </c:pt>
                <c:pt idx="22">
                  <c:v>6.2300000000000001E-2</c:v>
                </c:pt>
                <c:pt idx="23">
                  <c:v>6.1400000000000003E-2</c:v>
                </c:pt>
                <c:pt idx="24">
                  <c:v>5.0599999999999999E-2</c:v>
                </c:pt>
                <c:pt idx="25">
                  <c:v>5.9499999999999997E-2</c:v>
                </c:pt>
                <c:pt idx="26">
                  <c:v>5.2699999999999997E-2</c:v>
                </c:pt>
                <c:pt idx="27">
                  <c:v>6.3299999999999995E-2</c:v>
                </c:pt>
                <c:pt idx="28">
                  <c:v>5.4199999999999998E-2</c:v>
                </c:pt>
                <c:pt idx="29">
                  <c:v>5.16E-2</c:v>
                </c:pt>
                <c:pt idx="30">
                  <c:v>5.9200000000000003E-2</c:v>
                </c:pt>
                <c:pt idx="31">
                  <c:v>5.3900000000000003E-2</c:v>
                </c:pt>
                <c:pt idx="32">
                  <c:v>6.4600000000000005E-2</c:v>
                </c:pt>
                <c:pt idx="33">
                  <c:v>5.57E-2</c:v>
                </c:pt>
                <c:pt idx="34">
                  <c:v>6.1800000000000001E-2</c:v>
                </c:pt>
                <c:pt idx="35">
                  <c:v>7.0099999999999996E-2</c:v>
                </c:pt>
                <c:pt idx="36">
                  <c:v>6.0400000000000002E-2</c:v>
                </c:pt>
                <c:pt idx="37">
                  <c:v>5.6399999999999999E-2</c:v>
                </c:pt>
                <c:pt idx="38">
                  <c:v>6.1899999999999997E-2</c:v>
                </c:pt>
                <c:pt idx="39">
                  <c:v>5.7299999999999997E-2</c:v>
                </c:pt>
                <c:pt idx="40">
                  <c:v>5.7599999999999998E-2</c:v>
                </c:pt>
                <c:pt idx="41">
                  <c:v>6.5199999999999994E-2</c:v>
                </c:pt>
                <c:pt idx="42">
                  <c:v>5.2499999999999998E-2</c:v>
                </c:pt>
                <c:pt idx="43">
                  <c:v>5.2200000000000003E-2</c:v>
                </c:pt>
                <c:pt idx="44">
                  <c:v>5.1900000000000002E-2</c:v>
                </c:pt>
                <c:pt idx="45">
                  <c:v>5.6099999999999997E-2</c:v>
                </c:pt>
                <c:pt idx="46">
                  <c:v>5.2400000000000002E-2</c:v>
                </c:pt>
                <c:pt idx="47">
                  <c:v>5.45E-2</c:v>
                </c:pt>
                <c:pt idx="48" formatCode="0.0000">
                  <c:v>5.6000000000000001E-2</c:v>
                </c:pt>
                <c:pt idx="49">
                  <c:v>5.3499999999999999E-2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D-4D4D-92B8-3D9E874BCDF5}"/>
            </c:ext>
          </c:extLst>
        </c:ser>
        <c:ser>
          <c:idx val="2"/>
          <c:order val="2"/>
          <c:tx>
            <c:v>Datensatz klein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data'!$N$5:$N$54</c:f>
              <c:numCache>
                <c:formatCode>General</c:formatCode>
                <c:ptCount val="50"/>
                <c:pt idx="0">
                  <c:v>2.8400000000000002E-2</c:v>
                </c:pt>
                <c:pt idx="1">
                  <c:v>2.8199999999999999E-2</c:v>
                </c:pt>
                <c:pt idx="2">
                  <c:v>2.9899999999999999E-2</c:v>
                </c:pt>
                <c:pt idx="3">
                  <c:v>2.9399999999999999E-2</c:v>
                </c:pt>
                <c:pt idx="4">
                  <c:v>2.92E-2</c:v>
                </c:pt>
                <c:pt idx="5">
                  <c:v>2.7400000000000001E-2</c:v>
                </c:pt>
                <c:pt idx="6">
                  <c:v>2.81E-2</c:v>
                </c:pt>
                <c:pt idx="7">
                  <c:v>2.63E-2</c:v>
                </c:pt>
                <c:pt idx="8">
                  <c:v>3.2899999999999999E-2</c:v>
                </c:pt>
                <c:pt idx="9">
                  <c:v>3.09E-2</c:v>
                </c:pt>
                <c:pt idx="10">
                  <c:v>3.4599999999999999E-2</c:v>
                </c:pt>
                <c:pt idx="11">
                  <c:v>2.76E-2</c:v>
                </c:pt>
                <c:pt idx="12">
                  <c:v>3.3300000000000003E-2</c:v>
                </c:pt>
                <c:pt idx="13">
                  <c:v>2.9700000000000001E-2</c:v>
                </c:pt>
                <c:pt idx="14">
                  <c:v>2.8799999999999999E-2</c:v>
                </c:pt>
                <c:pt idx="15">
                  <c:v>3.0200000000000001E-2</c:v>
                </c:pt>
                <c:pt idx="16">
                  <c:v>2.76E-2</c:v>
                </c:pt>
                <c:pt idx="17">
                  <c:v>3.2599999999999997E-2</c:v>
                </c:pt>
                <c:pt idx="18">
                  <c:v>2.8299999999999999E-2</c:v>
                </c:pt>
                <c:pt idx="19">
                  <c:v>2.98E-2</c:v>
                </c:pt>
                <c:pt idx="20">
                  <c:v>3.09E-2</c:v>
                </c:pt>
                <c:pt idx="21">
                  <c:v>2.8400000000000002E-2</c:v>
                </c:pt>
                <c:pt idx="22">
                  <c:v>2.75E-2</c:v>
                </c:pt>
                <c:pt idx="23">
                  <c:v>2.6499999999999999E-2</c:v>
                </c:pt>
                <c:pt idx="24">
                  <c:v>2.9600000000000001E-2</c:v>
                </c:pt>
                <c:pt idx="25">
                  <c:v>2.6800000000000001E-2</c:v>
                </c:pt>
                <c:pt idx="26">
                  <c:v>3.0499999999999999E-2</c:v>
                </c:pt>
                <c:pt idx="27">
                  <c:v>2.9399999999999999E-2</c:v>
                </c:pt>
                <c:pt idx="28">
                  <c:v>3.2800000000000003E-2</c:v>
                </c:pt>
                <c:pt idx="29">
                  <c:v>2.6800000000000001E-2</c:v>
                </c:pt>
                <c:pt idx="30">
                  <c:v>3.1699999999999999E-2</c:v>
                </c:pt>
                <c:pt idx="31">
                  <c:v>2.93E-2</c:v>
                </c:pt>
                <c:pt idx="32">
                  <c:v>2.6599999999999999E-2</c:v>
                </c:pt>
                <c:pt idx="33">
                  <c:v>2.76E-2</c:v>
                </c:pt>
                <c:pt idx="34">
                  <c:v>2.8899999999999999E-2</c:v>
                </c:pt>
                <c:pt idx="35">
                  <c:v>2.7300000000000001E-2</c:v>
                </c:pt>
                <c:pt idx="36">
                  <c:v>2.7400000000000001E-2</c:v>
                </c:pt>
                <c:pt idx="37">
                  <c:v>2.9399999999999999E-2</c:v>
                </c:pt>
                <c:pt idx="38">
                  <c:v>2.76E-2</c:v>
                </c:pt>
                <c:pt idx="39" formatCode="0.0000">
                  <c:v>2.8000000000000001E-2</c:v>
                </c:pt>
                <c:pt idx="40">
                  <c:v>2.93E-2</c:v>
                </c:pt>
                <c:pt idx="41">
                  <c:v>3.0099999999999998E-2</c:v>
                </c:pt>
                <c:pt idx="42">
                  <c:v>2.8799999999999999E-2</c:v>
                </c:pt>
                <c:pt idx="43">
                  <c:v>2.87E-2</c:v>
                </c:pt>
                <c:pt idx="44">
                  <c:v>2.64E-2</c:v>
                </c:pt>
                <c:pt idx="45">
                  <c:v>2.6100000000000002E-2</c:v>
                </c:pt>
                <c:pt idx="46">
                  <c:v>2.6800000000000001E-2</c:v>
                </c:pt>
                <c:pt idx="47">
                  <c:v>2.69E-2</c:v>
                </c:pt>
                <c:pt idx="48">
                  <c:v>2.5899999999999999E-2</c:v>
                </c:pt>
                <c:pt idx="49">
                  <c:v>2.6700000000000002E-2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D-4D4D-92B8-3D9E874B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47231"/>
        <c:axId val="143548879"/>
      </c:lineChart>
      <c:catAx>
        <c:axId val="14354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548879"/>
        <c:crosses val="autoZero"/>
        <c:auto val="1"/>
        <c:lblAlgn val="ctr"/>
        <c:lblOffset val="100"/>
        <c:noMultiLvlLbl val="0"/>
      </c:catAx>
      <c:valAx>
        <c:axId val="143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5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Durchschnitt</a:t>
            </a:r>
            <a:r>
              <a:rPr lang="en-GB" baseline="0"/>
              <a:t> der Laufzeiten im Vergleich (1. Importer)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Durchschnitt pro vorhandener Patient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Datensätze (klein, mittel groß)</c:v>
              </c:pt>
            </c:strLit>
          </c:cat>
          <c:val>
            <c:numRef>
              <c:f>('Importer data'!$M$57,'Importer data'!$H$57,'Importer data'!$C$57)</c:f>
              <c:numCache>
                <c:formatCode>General</c:formatCode>
                <c:ptCount val="3"/>
                <c:pt idx="0">
                  <c:v>3.8329647058823524E-2</c:v>
                </c:pt>
                <c:pt idx="1">
                  <c:v>3.8383542857142856E-2</c:v>
                </c:pt>
                <c:pt idx="2">
                  <c:v>4.0906400000000002E-2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A344-8479-BCF22CBC7EB8}"/>
            </c:ext>
          </c:extLst>
        </c:ser>
        <c:ser>
          <c:idx val="0"/>
          <c:order val="1"/>
          <c:tx>
            <c:v>Durchschnitt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Datensätze (klein, mittel groß)</c:v>
              </c:pt>
            </c:strLit>
          </c:cat>
          <c:val>
            <c:numRef>
              <c:f>('Importer data'!$M$56,'Importer data'!$H$56,'Importer data'!$C$56)</c:f>
              <c:numCache>
                <c:formatCode>0.0000</c:formatCode>
                <c:ptCount val="3"/>
                <c:pt idx="0">
                  <c:v>0.65160399999999985</c:v>
                </c:pt>
                <c:pt idx="1">
                  <c:v>1.343424</c:v>
                </c:pt>
                <c:pt idx="2">
                  <c:v>2.863448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9-A344-8479-BCF22CBC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696736"/>
        <c:axId val="1840089760"/>
      </c:lineChart>
      <c:catAx>
        <c:axId val="18396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0089760"/>
        <c:crosses val="autoZero"/>
        <c:auto val="1"/>
        <c:lblAlgn val="ctr"/>
        <c:lblOffset val="100"/>
        <c:noMultiLvlLbl val="0"/>
      </c:catAx>
      <c:valAx>
        <c:axId val="18400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396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Laufzeiten</a:t>
            </a:r>
            <a:r>
              <a:rPr lang="en-GB" baseline="0"/>
              <a:t> </a:t>
            </a:r>
            <a:r>
              <a:rPr lang="en-GB" i="1" baseline="0"/>
              <a:t>Main</a:t>
            </a:r>
            <a:r>
              <a:rPr lang="en-GB" baseline="0"/>
              <a:t> in der Praxis (2. Importer)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Datensatz groß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data'!$C$77:$C$126</c:f>
              <c:numCache>
                <c:formatCode>General</c:formatCode>
                <c:ptCount val="50"/>
                <c:pt idx="0">
                  <c:v>3.0607000000000002</c:v>
                </c:pt>
                <c:pt idx="1">
                  <c:v>3.0577000000000001</c:v>
                </c:pt>
                <c:pt idx="2">
                  <c:v>3.0057</c:v>
                </c:pt>
                <c:pt idx="3">
                  <c:v>3.2138</c:v>
                </c:pt>
                <c:pt idx="4">
                  <c:v>2.9874999999999998</c:v>
                </c:pt>
                <c:pt idx="5">
                  <c:v>3.0653999999999999</c:v>
                </c:pt>
                <c:pt idx="6">
                  <c:v>2.9647999999999999</c:v>
                </c:pt>
                <c:pt idx="7">
                  <c:v>2.9950999999999999</c:v>
                </c:pt>
                <c:pt idx="8" formatCode="#,##0.0000">
                  <c:v>3.0733999999999999</c:v>
                </c:pt>
                <c:pt idx="9">
                  <c:v>2.9441000000000002</c:v>
                </c:pt>
                <c:pt idx="10">
                  <c:v>2.9855</c:v>
                </c:pt>
                <c:pt idx="11">
                  <c:v>3.1817000000000002</c:v>
                </c:pt>
                <c:pt idx="12">
                  <c:v>3.0773999999999999</c:v>
                </c:pt>
                <c:pt idx="13">
                  <c:v>3.0825999999999998</c:v>
                </c:pt>
                <c:pt idx="14">
                  <c:v>3.1221999999999999</c:v>
                </c:pt>
                <c:pt idx="15">
                  <c:v>3.0114999999999998</c:v>
                </c:pt>
                <c:pt idx="16">
                  <c:v>3.0604</c:v>
                </c:pt>
                <c:pt idx="17">
                  <c:v>3.0562</c:v>
                </c:pt>
                <c:pt idx="18">
                  <c:v>3.0587</c:v>
                </c:pt>
                <c:pt idx="19">
                  <c:v>3.1126999999999998</c:v>
                </c:pt>
                <c:pt idx="20">
                  <c:v>2.9476</c:v>
                </c:pt>
                <c:pt idx="21">
                  <c:v>3.1878000000000002</c:v>
                </c:pt>
                <c:pt idx="22">
                  <c:v>2.9468999999999999</c:v>
                </c:pt>
                <c:pt idx="23">
                  <c:v>3.0478999999999998</c:v>
                </c:pt>
                <c:pt idx="24" formatCode="0.0000">
                  <c:v>2.919</c:v>
                </c:pt>
                <c:pt idx="25">
                  <c:v>2.9434999999999998</c:v>
                </c:pt>
                <c:pt idx="26">
                  <c:v>2.9782000000000002</c:v>
                </c:pt>
                <c:pt idx="27">
                  <c:v>2.9933999999999998</c:v>
                </c:pt>
                <c:pt idx="28">
                  <c:v>2.9443000000000001</c:v>
                </c:pt>
                <c:pt idx="29">
                  <c:v>2.9672999999999998</c:v>
                </c:pt>
                <c:pt idx="30">
                  <c:v>3.1124000000000001</c:v>
                </c:pt>
                <c:pt idx="31">
                  <c:v>3.1901000000000002</c:v>
                </c:pt>
                <c:pt idx="32">
                  <c:v>2.9897</c:v>
                </c:pt>
                <c:pt idx="33">
                  <c:v>2.9373999999999998</c:v>
                </c:pt>
                <c:pt idx="34">
                  <c:v>2.9466000000000001</c:v>
                </c:pt>
                <c:pt idx="35">
                  <c:v>2.9704999999999999</c:v>
                </c:pt>
                <c:pt idx="36">
                  <c:v>2.9470999999999998</c:v>
                </c:pt>
                <c:pt idx="37">
                  <c:v>2.9777</c:v>
                </c:pt>
                <c:pt idx="38">
                  <c:v>2.9805000000000001</c:v>
                </c:pt>
                <c:pt idx="39">
                  <c:v>2.9762</c:v>
                </c:pt>
                <c:pt idx="40">
                  <c:v>3.0384000000000002</c:v>
                </c:pt>
                <c:pt idx="41">
                  <c:v>3.1581999999999999</c:v>
                </c:pt>
                <c:pt idx="42">
                  <c:v>2.9921000000000002</c:v>
                </c:pt>
                <c:pt idx="43">
                  <c:v>2.9802</c:v>
                </c:pt>
                <c:pt idx="44">
                  <c:v>2.8955000000000002</c:v>
                </c:pt>
                <c:pt idx="45">
                  <c:v>2.9043000000000001</c:v>
                </c:pt>
                <c:pt idx="46">
                  <c:v>3.0175999999999998</c:v>
                </c:pt>
                <c:pt idx="47">
                  <c:v>2.9958999999999998</c:v>
                </c:pt>
                <c:pt idx="48" formatCode="0.0000">
                  <c:v>2.9940000000000002</c:v>
                </c:pt>
                <c:pt idx="49">
                  <c:v>2.9906999999999999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8748-B5B7-A710C1E43671}"/>
            </c:ext>
          </c:extLst>
        </c:ser>
        <c:ser>
          <c:idx val="1"/>
          <c:order val="1"/>
          <c:tx>
            <c:v>Datensatz mittel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data'!$H$77:$H$126</c:f>
              <c:numCache>
                <c:formatCode>General</c:formatCode>
                <c:ptCount val="50"/>
                <c:pt idx="0">
                  <c:v>1.4941</c:v>
                </c:pt>
                <c:pt idx="1">
                  <c:v>1.4592000000000001</c:v>
                </c:pt>
                <c:pt idx="2">
                  <c:v>1.5315000000000001</c:v>
                </c:pt>
                <c:pt idx="3">
                  <c:v>1.4919</c:v>
                </c:pt>
                <c:pt idx="4">
                  <c:v>1.4924999999999999</c:v>
                </c:pt>
                <c:pt idx="5">
                  <c:v>1.4973000000000001</c:v>
                </c:pt>
                <c:pt idx="6">
                  <c:v>1.4964999999999999</c:v>
                </c:pt>
                <c:pt idx="7">
                  <c:v>1.4516</c:v>
                </c:pt>
                <c:pt idx="8">
                  <c:v>1.5124</c:v>
                </c:pt>
                <c:pt idx="9">
                  <c:v>1.5073000000000001</c:v>
                </c:pt>
                <c:pt idx="10">
                  <c:v>1.5103</c:v>
                </c:pt>
                <c:pt idx="11">
                  <c:v>1.4975000000000001</c:v>
                </c:pt>
                <c:pt idx="12">
                  <c:v>1.4901</c:v>
                </c:pt>
                <c:pt idx="13">
                  <c:v>1.4984999999999999</c:v>
                </c:pt>
                <c:pt idx="14">
                  <c:v>1.4965999999999999</c:v>
                </c:pt>
                <c:pt idx="15">
                  <c:v>1.4984999999999999</c:v>
                </c:pt>
                <c:pt idx="16">
                  <c:v>1.5022</c:v>
                </c:pt>
                <c:pt idx="17">
                  <c:v>1.5023</c:v>
                </c:pt>
                <c:pt idx="18">
                  <c:v>1.5215000000000001</c:v>
                </c:pt>
                <c:pt idx="19">
                  <c:v>1.4818</c:v>
                </c:pt>
                <c:pt idx="20">
                  <c:v>1.4383999999999999</c:v>
                </c:pt>
                <c:pt idx="21">
                  <c:v>1.5187999999999999</c:v>
                </c:pt>
                <c:pt idx="22">
                  <c:v>1.5338000000000001</c:v>
                </c:pt>
                <c:pt idx="23">
                  <c:v>1.4881</c:v>
                </c:pt>
                <c:pt idx="24">
                  <c:v>1.4086000000000001</c:v>
                </c:pt>
                <c:pt idx="25">
                  <c:v>1.5341</c:v>
                </c:pt>
                <c:pt idx="26">
                  <c:v>1.4742</c:v>
                </c:pt>
                <c:pt idx="27">
                  <c:v>1.4918</c:v>
                </c:pt>
                <c:pt idx="28">
                  <c:v>1.4953000000000001</c:v>
                </c:pt>
                <c:pt idx="29">
                  <c:v>1.5075000000000001</c:v>
                </c:pt>
                <c:pt idx="30">
                  <c:v>1.4983</c:v>
                </c:pt>
                <c:pt idx="31">
                  <c:v>1.4931000000000001</c:v>
                </c:pt>
                <c:pt idx="32">
                  <c:v>1.5082</c:v>
                </c:pt>
                <c:pt idx="33">
                  <c:v>1.5315000000000001</c:v>
                </c:pt>
                <c:pt idx="34" formatCode="0.0000">
                  <c:v>1.488</c:v>
                </c:pt>
                <c:pt idx="35">
                  <c:v>1.4923</c:v>
                </c:pt>
                <c:pt idx="36">
                  <c:v>1.5066999999999999</c:v>
                </c:pt>
                <c:pt idx="37">
                  <c:v>1.5238</c:v>
                </c:pt>
                <c:pt idx="38">
                  <c:v>1.4916</c:v>
                </c:pt>
                <c:pt idx="39">
                  <c:v>1.5185</c:v>
                </c:pt>
                <c:pt idx="40">
                  <c:v>1.4922</c:v>
                </c:pt>
                <c:pt idx="41">
                  <c:v>1.4922</c:v>
                </c:pt>
                <c:pt idx="42">
                  <c:v>1.4988999999999999</c:v>
                </c:pt>
                <c:pt idx="43">
                  <c:v>1.5417000000000001</c:v>
                </c:pt>
                <c:pt idx="44">
                  <c:v>1.4888999999999999</c:v>
                </c:pt>
                <c:pt idx="45">
                  <c:v>1.4824999999999999</c:v>
                </c:pt>
                <c:pt idx="46">
                  <c:v>1.4871000000000001</c:v>
                </c:pt>
                <c:pt idx="47">
                  <c:v>1.4902</c:v>
                </c:pt>
                <c:pt idx="48">
                  <c:v>1.4842</c:v>
                </c:pt>
                <c:pt idx="49">
                  <c:v>1.4805999999999999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E-8748-B5B7-A710C1E43671}"/>
            </c:ext>
          </c:extLst>
        </c:ser>
        <c:ser>
          <c:idx val="2"/>
          <c:order val="2"/>
          <c:tx>
            <c:v>Datensatz klein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data'!$M$77:$M$126</c:f>
              <c:numCache>
                <c:formatCode>0.0000</c:formatCode>
                <c:ptCount val="50"/>
                <c:pt idx="0" formatCode="General">
                  <c:v>0.60809999999999997</c:v>
                </c:pt>
                <c:pt idx="1">
                  <c:v>0.60299999999999998</c:v>
                </c:pt>
                <c:pt idx="2" formatCode="General">
                  <c:v>0.61270000000000002</c:v>
                </c:pt>
                <c:pt idx="3" formatCode="General">
                  <c:v>0.60940000000000005</c:v>
                </c:pt>
                <c:pt idx="4" formatCode="General">
                  <c:v>0.61709999999999998</c:v>
                </c:pt>
                <c:pt idx="5" formatCode="General">
                  <c:v>0.80430000000000001</c:v>
                </c:pt>
                <c:pt idx="6" formatCode="General">
                  <c:v>0.69989999999999997</c:v>
                </c:pt>
                <c:pt idx="7" formatCode="General">
                  <c:v>0.6704</c:v>
                </c:pt>
                <c:pt idx="8" formatCode="General">
                  <c:v>0.66010000000000002</c:v>
                </c:pt>
                <c:pt idx="9" formatCode="General">
                  <c:v>0.63670000000000004</c:v>
                </c:pt>
                <c:pt idx="10" formatCode="General">
                  <c:v>0.63690000000000002</c:v>
                </c:pt>
                <c:pt idx="11">
                  <c:v>0.65</c:v>
                </c:pt>
                <c:pt idx="12" formatCode="General">
                  <c:v>0.64049999999999996</c:v>
                </c:pt>
                <c:pt idx="13" formatCode="General">
                  <c:v>0.64570000000000005</c:v>
                </c:pt>
                <c:pt idx="14" formatCode="General">
                  <c:v>0.64319999999999999</c:v>
                </c:pt>
                <c:pt idx="15" formatCode="General">
                  <c:v>0.64259999999999995</c:v>
                </c:pt>
                <c:pt idx="16" formatCode="General">
                  <c:v>0.64439999999999997</c:v>
                </c:pt>
                <c:pt idx="17" formatCode="General">
                  <c:v>0.6452</c:v>
                </c:pt>
                <c:pt idx="18" formatCode="General">
                  <c:v>0.65480000000000005</c:v>
                </c:pt>
                <c:pt idx="19">
                  <c:v>0.64800000000000002</c:v>
                </c:pt>
                <c:pt idx="20" formatCode="General">
                  <c:v>0.64749999999999996</c:v>
                </c:pt>
                <c:pt idx="21" formatCode="General">
                  <c:v>0.69840000000000002</c:v>
                </c:pt>
                <c:pt idx="22" formatCode="General">
                  <c:v>0.76219999999999999</c:v>
                </c:pt>
                <c:pt idx="23" formatCode="General">
                  <c:v>0.71140000000000003</c:v>
                </c:pt>
                <c:pt idx="24" formatCode="General">
                  <c:v>0.62990000000000002</c:v>
                </c:pt>
                <c:pt idx="25" formatCode="General">
                  <c:v>0.69879999999999998</c:v>
                </c:pt>
                <c:pt idx="26" formatCode="General">
                  <c:v>0.63149999999999995</c:v>
                </c:pt>
                <c:pt idx="27" formatCode="General">
                  <c:v>0.70109999999999995</c:v>
                </c:pt>
                <c:pt idx="28" formatCode="General">
                  <c:v>0.65880000000000005</c:v>
                </c:pt>
                <c:pt idx="29" formatCode="General">
                  <c:v>0.62009999999999998</c:v>
                </c:pt>
                <c:pt idx="30" formatCode="General">
                  <c:v>0.66190000000000004</c:v>
                </c:pt>
                <c:pt idx="31" formatCode="General">
                  <c:v>0.67469999999999997</c:v>
                </c:pt>
                <c:pt idx="32" formatCode="General">
                  <c:v>0.79649999999999999</c:v>
                </c:pt>
                <c:pt idx="33" formatCode="General">
                  <c:v>0.69369999999999998</c:v>
                </c:pt>
                <c:pt idx="34" formatCode="General">
                  <c:v>0.69040000000000001</c:v>
                </c:pt>
                <c:pt idx="35" formatCode="General">
                  <c:v>0.6966</c:v>
                </c:pt>
                <c:pt idx="36" formatCode="General">
                  <c:v>0.68469999999999998</c:v>
                </c:pt>
                <c:pt idx="37" formatCode="General">
                  <c:v>0.6976</c:v>
                </c:pt>
                <c:pt idx="38" formatCode="General">
                  <c:v>0.69240000000000002</c:v>
                </c:pt>
                <c:pt idx="39" formatCode="General">
                  <c:v>0.66420000000000001</c:v>
                </c:pt>
                <c:pt idx="40" formatCode="General">
                  <c:v>0.68730000000000002</c:v>
                </c:pt>
                <c:pt idx="41" formatCode="General">
                  <c:v>0.67920000000000003</c:v>
                </c:pt>
                <c:pt idx="42" formatCode="General">
                  <c:v>0.66249999999999998</c:v>
                </c:pt>
                <c:pt idx="43" formatCode="General">
                  <c:v>0.65790000000000004</c:v>
                </c:pt>
                <c:pt idx="44">
                  <c:v>0.67</c:v>
                </c:pt>
                <c:pt idx="45" formatCode="General">
                  <c:v>0.68330000000000002</c:v>
                </c:pt>
                <c:pt idx="46" formatCode="General">
                  <c:v>0.68110000000000004</c:v>
                </c:pt>
                <c:pt idx="47" formatCode="General">
                  <c:v>0.76290000000000002</c:v>
                </c:pt>
                <c:pt idx="48" formatCode="General">
                  <c:v>0.66269999999999996</c:v>
                </c:pt>
                <c:pt idx="49" formatCode="General">
                  <c:v>0.64249999999999996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E-8748-B5B7-A710C1E4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82527"/>
        <c:axId val="2102485664"/>
      </c:lineChart>
      <c:catAx>
        <c:axId val="14978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2485664"/>
        <c:crosses val="autoZero"/>
        <c:auto val="1"/>
        <c:lblAlgn val="ctr"/>
        <c:lblOffset val="100"/>
        <c:noMultiLvlLbl val="0"/>
      </c:catAx>
      <c:valAx>
        <c:axId val="21024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7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Laufzeit </a:t>
            </a:r>
            <a:r>
              <a:rPr lang="en-GB" i="1"/>
              <a:t>Print</a:t>
            </a:r>
            <a:r>
              <a:rPr lang="en-GB" baseline="0"/>
              <a:t> in der Praxis (2. Importer)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Datensatz groß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data'!$D$77:$D$126</c:f>
              <c:numCache>
                <c:formatCode>General</c:formatCode>
                <c:ptCount val="50"/>
                <c:pt idx="0">
                  <c:v>0.15670000000000001</c:v>
                </c:pt>
                <c:pt idx="1">
                  <c:v>0.15870000000000001</c:v>
                </c:pt>
                <c:pt idx="2">
                  <c:v>0.15709999999999999</c:v>
                </c:pt>
                <c:pt idx="3">
                  <c:v>0.15679999999999999</c:v>
                </c:pt>
                <c:pt idx="4">
                  <c:v>0.14779999999999999</c:v>
                </c:pt>
                <c:pt idx="5">
                  <c:v>0.1555</c:v>
                </c:pt>
                <c:pt idx="6">
                  <c:v>0.1457</c:v>
                </c:pt>
                <c:pt idx="7">
                  <c:v>0.1474</c:v>
                </c:pt>
                <c:pt idx="8" formatCode="0.0000">
                  <c:v>0.156</c:v>
                </c:pt>
                <c:pt idx="9">
                  <c:v>0.14430000000000001</c:v>
                </c:pt>
                <c:pt idx="10">
                  <c:v>0.1411</c:v>
                </c:pt>
                <c:pt idx="11">
                  <c:v>0.1391</c:v>
                </c:pt>
                <c:pt idx="12">
                  <c:v>0.14130000000000001</c:v>
                </c:pt>
                <c:pt idx="13">
                  <c:v>0.1467</c:v>
                </c:pt>
                <c:pt idx="14">
                  <c:v>0.1598</c:v>
                </c:pt>
                <c:pt idx="15">
                  <c:v>0.15859999999999999</c:v>
                </c:pt>
                <c:pt idx="16" formatCode="0.0000">
                  <c:v>0.14499999999999999</c:v>
                </c:pt>
                <c:pt idx="17">
                  <c:v>0.15310000000000001</c:v>
                </c:pt>
                <c:pt idx="18">
                  <c:v>0.1598</c:v>
                </c:pt>
                <c:pt idx="19" formatCode="0.0000">
                  <c:v>0.155</c:v>
                </c:pt>
                <c:pt idx="20">
                  <c:v>0.14979999999999999</c:v>
                </c:pt>
                <c:pt idx="21">
                  <c:v>0.14660000000000001</c:v>
                </c:pt>
                <c:pt idx="22">
                  <c:v>0.14030000000000001</c:v>
                </c:pt>
                <c:pt idx="23" formatCode="0.0000">
                  <c:v>0.14000000000000001</c:v>
                </c:pt>
                <c:pt idx="24">
                  <c:v>0.1467</c:v>
                </c:pt>
                <c:pt idx="25">
                  <c:v>0.1348</c:v>
                </c:pt>
                <c:pt idx="26">
                  <c:v>0.14030000000000001</c:v>
                </c:pt>
                <c:pt idx="27">
                  <c:v>0.1469</c:v>
                </c:pt>
                <c:pt idx="28">
                  <c:v>0.14460000000000001</c:v>
                </c:pt>
                <c:pt idx="29">
                  <c:v>0.13789999999999999</c:v>
                </c:pt>
                <c:pt idx="30">
                  <c:v>0.14749999999999999</c:v>
                </c:pt>
                <c:pt idx="31">
                  <c:v>0.1401</c:v>
                </c:pt>
                <c:pt idx="32">
                  <c:v>0.14130000000000001</c:v>
                </c:pt>
                <c:pt idx="33" formatCode="0.0000">
                  <c:v>0.156</c:v>
                </c:pt>
                <c:pt idx="34">
                  <c:v>0.1469</c:v>
                </c:pt>
                <c:pt idx="35">
                  <c:v>0.15440000000000001</c:v>
                </c:pt>
                <c:pt idx="36" formatCode="0.0000">
                  <c:v>0.14699999999999999</c:v>
                </c:pt>
                <c:pt idx="37">
                  <c:v>0.1351</c:v>
                </c:pt>
                <c:pt idx="38">
                  <c:v>0.1532</c:v>
                </c:pt>
                <c:pt idx="39">
                  <c:v>0.15540000000000001</c:v>
                </c:pt>
                <c:pt idx="40">
                  <c:v>0.1399</c:v>
                </c:pt>
                <c:pt idx="41">
                  <c:v>0.14660000000000001</c:v>
                </c:pt>
                <c:pt idx="42">
                  <c:v>0.1429</c:v>
                </c:pt>
                <c:pt idx="43">
                  <c:v>0.14960000000000001</c:v>
                </c:pt>
                <c:pt idx="44">
                  <c:v>0.13519999999999999</c:v>
                </c:pt>
                <c:pt idx="45">
                  <c:v>0.1479</c:v>
                </c:pt>
                <c:pt idx="46">
                  <c:v>0.15079999999999999</c:v>
                </c:pt>
                <c:pt idx="47">
                  <c:v>0.14430000000000001</c:v>
                </c:pt>
                <c:pt idx="48">
                  <c:v>0.1525</c:v>
                </c:pt>
                <c:pt idx="49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E-D640-890E-A19DAE1BC3E3}"/>
            </c:ext>
          </c:extLst>
        </c:ser>
        <c:ser>
          <c:idx val="1"/>
          <c:order val="1"/>
          <c:tx>
            <c:v>Datensatz Mittel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data'!$I$77:$I$126</c:f>
              <c:numCache>
                <c:formatCode>General</c:formatCode>
                <c:ptCount val="50"/>
                <c:pt idx="0">
                  <c:v>7.0599999999999996E-2</c:v>
                </c:pt>
                <c:pt idx="1">
                  <c:v>7.5399999999999995E-2</c:v>
                </c:pt>
                <c:pt idx="2">
                  <c:v>7.7499999999999999E-2</c:v>
                </c:pt>
                <c:pt idx="3">
                  <c:v>7.2800000000000004E-2</c:v>
                </c:pt>
                <c:pt idx="4">
                  <c:v>7.5600000000000001E-2</c:v>
                </c:pt>
                <c:pt idx="5" formatCode="0.0000">
                  <c:v>7.5999999999999998E-2</c:v>
                </c:pt>
                <c:pt idx="6">
                  <c:v>7.7899999999999997E-2</c:v>
                </c:pt>
                <c:pt idx="7">
                  <c:v>7.5399999999999995E-2</c:v>
                </c:pt>
                <c:pt idx="8" formatCode="0.0000">
                  <c:v>7.9000000000000001E-2</c:v>
                </c:pt>
                <c:pt idx="9">
                  <c:v>7.8899999999999998E-2</c:v>
                </c:pt>
                <c:pt idx="10">
                  <c:v>7.8600000000000003E-2</c:v>
                </c:pt>
                <c:pt idx="11">
                  <c:v>7.4800000000000005E-2</c:v>
                </c:pt>
                <c:pt idx="12">
                  <c:v>7.3800000000000004E-2</c:v>
                </c:pt>
                <c:pt idx="13">
                  <c:v>7.0199999999999999E-2</c:v>
                </c:pt>
                <c:pt idx="14">
                  <c:v>7.5300000000000006E-2</c:v>
                </c:pt>
                <c:pt idx="15">
                  <c:v>7.8899999999999998E-2</c:v>
                </c:pt>
                <c:pt idx="16">
                  <c:v>7.0400000000000004E-2</c:v>
                </c:pt>
                <c:pt idx="17">
                  <c:v>6.7599999999999993E-2</c:v>
                </c:pt>
                <c:pt idx="18">
                  <c:v>6.9400000000000003E-2</c:v>
                </c:pt>
                <c:pt idx="19">
                  <c:v>7.0499999999999993E-2</c:v>
                </c:pt>
                <c:pt idx="20">
                  <c:v>7.1499999999999994E-2</c:v>
                </c:pt>
                <c:pt idx="21">
                  <c:v>7.2099999999999997E-2</c:v>
                </c:pt>
                <c:pt idx="22">
                  <c:v>7.6799999999999993E-2</c:v>
                </c:pt>
                <c:pt idx="23">
                  <c:v>7.7899999999999997E-2</c:v>
                </c:pt>
                <c:pt idx="24">
                  <c:v>7.2300000000000003E-2</c:v>
                </c:pt>
                <c:pt idx="25" formatCode="0.0000">
                  <c:v>7.2999999999999995E-2</c:v>
                </c:pt>
                <c:pt idx="26">
                  <c:v>7.1499999999999994E-2</c:v>
                </c:pt>
                <c:pt idx="27" formatCode="0.0000">
                  <c:v>7.6999999999999999E-2</c:v>
                </c:pt>
                <c:pt idx="28">
                  <c:v>7.4800000000000005E-2</c:v>
                </c:pt>
                <c:pt idx="29">
                  <c:v>6.9699999999999998E-2</c:v>
                </c:pt>
                <c:pt idx="30">
                  <c:v>7.3099999999999998E-2</c:v>
                </c:pt>
                <c:pt idx="31">
                  <c:v>6.6900000000000001E-2</c:v>
                </c:pt>
                <c:pt idx="32">
                  <c:v>7.0499999999999993E-2</c:v>
                </c:pt>
                <c:pt idx="33">
                  <c:v>7.6600000000000001E-2</c:v>
                </c:pt>
                <c:pt idx="34">
                  <c:v>7.6200000000000004E-2</c:v>
                </c:pt>
                <c:pt idx="35">
                  <c:v>7.1199999999999999E-2</c:v>
                </c:pt>
                <c:pt idx="36">
                  <c:v>7.7600000000000002E-2</c:v>
                </c:pt>
                <c:pt idx="37">
                  <c:v>7.6700000000000004E-2</c:v>
                </c:pt>
                <c:pt idx="38">
                  <c:v>7.3800000000000004E-2</c:v>
                </c:pt>
                <c:pt idx="39" formatCode="0.0000">
                  <c:v>7.1999999999999995E-2</c:v>
                </c:pt>
                <c:pt idx="40">
                  <c:v>7.0900000000000005E-2</c:v>
                </c:pt>
                <c:pt idx="41">
                  <c:v>7.2099999999999997E-2</c:v>
                </c:pt>
                <c:pt idx="42">
                  <c:v>7.8299999999999995E-2</c:v>
                </c:pt>
                <c:pt idx="43">
                  <c:v>7.5600000000000001E-2</c:v>
                </c:pt>
                <c:pt idx="44">
                  <c:v>7.5399999999999995E-2</c:v>
                </c:pt>
                <c:pt idx="45">
                  <c:v>7.8200000000000006E-2</c:v>
                </c:pt>
                <c:pt idx="46">
                  <c:v>7.7799999999999994E-2</c:v>
                </c:pt>
                <c:pt idx="47">
                  <c:v>7.85E-2</c:v>
                </c:pt>
                <c:pt idx="48">
                  <c:v>7.5399999999999995E-2</c:v>
                </c:pt>
                <c:pt idx="49">
                  <c:v>7.0400000000000004E-2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E-D640-890E-A19DAE1BC3E3}"/>
            </c:ext>
          </c:extLst>
        </c:ser>
        <c:ser>
          <c:idx val="2"/>
          <c:order val="2"/>
          <c:tx>
            <c:v>Datensatz klein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data'!$N$77:$N$126</c:f>
              <c:numCache>
                <c:formatCode>General</c:formatCode>
                <c:ptCount val="50"/>
                <c:pt idx="0" formatCode="0.0000">
                  <c:v>3.6999999999999998E-2</c:v>
                </c:pt>
                <c:pt idx="1">
                  <c:v>3.7499999999999999E-2</c:v>
                </c:pt>
                <c:pt idx="2">
                  <c:v>3.7400000000000003E-2</c:v>
                </c:pt>
                <c:pt idx="3">
                  <c:v>4.1300000000000003E-2</c:v>
                </c:pt>
                <c:pt idx="4">
                  <c:v>3.6200000000000003E-2</c:v>
                </c:pt>
                <c:pt idx="5">
                  <c:v>3.5900000000000001E-2</c:v>
                </c:pt>
                <c:pt idx="6">
                  <c:v>3.9600000000000003E-2</c:v>
                </c:pt>
                <c:pt idx="7">
                  <c:v>3.73E-2</c:v>
                </c:pt>
                <c:pt idx="8">
                  <c:v>3.4700000000000002E-2</c:v>
                </c:pt>
                <c:pt idx="9">
                  <c:v>3.44E-2</c:v>
                </c:pt>
                <c:pt idx="10">
                  <c:v>3.3799999999999997E-2</c:v>
                </c:pt>
                <c:pt idx="11">
                  <c:v>3.5099999999999999E-2</c:v>
                </c:pt>
                <c:pt idx="12" formatCode="0.0000">
                  <c:v>3.5000000000000003E-2</c:v>
                </c:pt>
                <c:pt idx="13">
                  <c:v>3.6299999999999999E-2</c:v>
                </c:pt>
                <c:pt idx="14">
                  <c:v>3.5099999999999999E-2</c:v>
                </c:pt>
                <c:pt idx="15">
                  <c:v>3.7100000000000001E-2</c:v>
                </c:pt>
                <c:pt idx="16">
                  <c:v>3.4299999999999997E-2</c:v>
                </c:pt>
                <c:pt idx="17">
                  <c:v>3.6400000000000002E-2</c:v>
                </c:pt>
                <c:pt idx="18">
                  <c:v>3.7199999999999997E-2</c:v>
                </c:pt>
                <c:pt idx="19">
                  <c:v>3.8399999999999997E-2</c:v>
                </c:pt>
                <c:pt idx="20">
                  <c:v>3.4700000000000002E-2</c:v>
                </c:pt>
                <c:pt idx="21">
                  <c:v>3.4299999999999997E-2</c:v>
                </c:pt>
                <c:pt idx="22">
                  <c:v>3.95E-2</c:v>
                </c:pt>
                <c:pt idx="23">
                  <c:v>3.6499999999999998E-2</c:v>
                </c:pt>
                <c:pt idx="24">
                  <c:v>3.1699999999999999E-2</c:v>
                </c:pt>
                <c:pt idx="25">
                  <c:v>4.0099999999999997E-2</c:v>
                </c:pt>
                <c:pt idx="26">
                  <c:v>3.9199999999999999E-2</c:v>
                </c:pt>
                <c:pt idx="27">
                  <c:v>3.4599999999999999E-2</c:v>
                </c:pt>
                <c:pt idx="28">
                  <c:v>3.6499999999999998E-2</c:v>
                </c:pt>
                <c:pt idx="29">
                  <c:v>3.4799999999999998E-2</c:v>
                </c:pt>
                <c:pt idx="30">
                  <c:v>3.1699999999999999E-2</c:v>
                </c:pt>
                <c:pt idx="31">
                  <c:v>3.7699999999999997E-2</c:v>
                </c:pt>
                <c:pt idx="32" formatCode="0.0000">
                  <c:v>3.4000000000000002E-2</c:v>
                </c:pt>
                <c:pt idx="33">
                  <c:v>3.8100000000000002E-2</c:v>
                </c:pt>
                <c:pt idx="34">
                  <c:v>3.4500000000000003E-2</c:v>
                </c:pt>
                <c:pt idx="35">
                  <c:v>3.7900000000000003E-2</c:v>
                </c:pt>
                <c:pt idx="36">
                  <c:v>3.78E-2</c:v>
                </c:pt>
                <c:pt idx="37">
                  <c:v>3.1099999999999999E-2</c:v>
                </c:pt>
                <c:pt idx="38">
                  <c:v>3.7100000000000001E-2</c:v>
                </c:pt>
                <c:pt idx="39">
                  <c:v>3.8199999999999998E-2</c:v>
                </c:pt>
                <c:pt idx="40">
                  <c:v>3.2500000000000001E-2</c:v>
                </c:pt>
                <c:pt idx="41">
                  <c:v>3.9199999999999999E-2</c:v>
                </c:pt>
                <c:pt idx="42">
                  <c:v>3.3799999999999997E-2</c:v>
                </c:pt>
                <c:pt idx="43">
                  <c:v>3.7400000000000003E-2</c:v>
                </c:pt>
                <c:pt idx="44">
                  <c:v>4.0099999999999997E-2</c:v>
                </c:pt>
                <c:pt idx="45">
                  <c:v>4.19E-2</c:v>
                </c:pt>
                <c:pt idx="46" formatCode="0.0000">
                  <c:v>3.9E-2</c:v>
                </c:pt>
                <c:pt idx="47">
                  <c:v>3.9899999999999998E-2</c:v>
                </c:pt>
                <c:pt idx="48">
                  <c:v>3.5099999999999999E-2</c:v>
                </c:pt>
                <c:pt idx="49">
                  <c:v>3.6299999999999999E-2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E-D640-890E-A19DAE1B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42175"/>
        <c:axId val="159460271"/>
      </c:lineChart>
      <c:catAx>
        <c:axId val="15964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460271"/>
        <c:crosses val="autoZero"/>
        <c:auto val="1"/>
        <c:lblAlgn val="ctr"/>
        <c:lblOffset val="100"/>
        <c:noMultiLvlLbl val="0"/>
      </c:catAx>
      <c:valAx>
        <c:axId val="1594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64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Durchschnitt der Laufzeiten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Durchschnitt pro Patient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('Importer data'!$D$130,'Importer data'!$I$130,'Importer data'!$N$130)</c:f>
              <c:strCache>
                <c:ptCount val="3"/>
                <c:pt idx="0">
                  <c:v>Datensatz groß</c:v>
                </c:pt>
                <c:pt idx="1">
                  <c:v>Datensatz mittel</c:v>
                </c:pt>
                <c:pt idx="2">
                  <c:v>Datensatz klein</c:v>
                </c:pt>
              </c:strCache>
            </c:strRef>
          </c:cat>
          <c:val>
            <c:numRef>
              <c:f>('Importer data'!$D$129,'Importer data'!$I$129,'Importer data'!$N$129)</c:f>
              <c:numCache>
                <c:formatCode>General</c:formatCode>
                <c:ptCount val="3"/>
                <c:pt idx="0">
                  <c:v>2.1113714285714287E-3</c:v>
                </c:pt>
                <c:pt idx="1">
                  <c:v>2.1213714285714287E-3</c:v>
                </c:pt>
                <c:pt idx="2">
                  <c:v>2.1472941176470589E-3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D-4344-836E-3E5A99D401AB}"/>
            </c:ext>
          </c:extLst>
        </c:ser>
        <c:ser>
          <c:idx val="1"/>
          <c:order val="1"/>
          <c:tx>
            <c:v>Durchschnitt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('Importer data'!$D$130,'Importer data'!$I$130,'Importer data'!$N$130)</c:f>
              <c:strCache>
                <c:ptCount val="3"/>
                <c:pt idx="0">
                  <c:v>Datensatz groß</c:v>
                </c:pt>
                <c:pt idx="1">
                  <c:v>Datensatz mittel</c:v>
                </c:pt>
                <c:pt idx="2">
                  <c:v>Datensatz klein</c:v>
                </c:pt>
              </c:strCache>
            </c:strRef>
          </c:cat>
          <c:val>
            <c:numRef>
              <c:f>('Importer data'!$N$128,'Importer data'!$I$128,'Importer data'!$D$128)</c:f>
              <c:numCache>
                <c:formatCode>General</c:formatCode>
                <c:ptCount val="3"/>
                <c:pt idx="0">
                  <c:v>3.6504000000000002E-2</c:v>
                </c:pt>
                <c:pt idx="1">
                  <c:v>7.4248000000000008E-2</c:v>
                </c:pt>
                <c:pt idx="2">
                  <c:v>0.14779600000000001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D-4344-836E-3E5A99D4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93839"/>
        <c:axId val="177187151"/>
      </c:lineChart>
      <c:catAx>
        <c:axId val="1481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187151"/>
        <c:crosses val="autoZero"/>
        <c:auto val="1"/>
        <c:lblAlgn val="ctr"/>
        <c:lblOffset val="100"/>
        <c:noMultiLvlLbl val="0"/>
      </c:catAx>
      <c:valAx>
        <c:axId val="1771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81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Laufzeit Import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Import erster Importer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data'!$C$137:$C$186</c:f>
              <c:numCache>
                <c:formatCode>General</c:formatCode>
                <c:ptCount val="50"/>
                <c:pt idx="0">
                  <c:v>38</c:v>
                </c:pt>
                <c:pt idx="1">
                  <c:v>39</c:v>
                </c:pt>
                <c:pt idx="2">
                  <c:v>41</c:v>
                </c:pt>
                <c:pt idx="3">
                  <c:v>42</c:v>
                </c:pt>
                <c:pt idx="4">
                  <c:v>33</c:v>
                </c:pt>
                <c:pt idx="5">
                  <c:v>42</c:v>
                </c:pt>
                <c:pt idx="6">
                  <c:v>35</c:v>
                </c:pt>
                <c:pt idx="7">
                  <c:v>39</c:v>
                </c:pt>
                <c:pt idx="8">
                  <c:v>41</c:v>
                </c:pt>
                <c:pt idx="9">
                  <c:v>32</c:v>
                </c:pt>
                <c:pt idx="10">
                  <c:v>36</c:v>
                </c:pt>
                <c:pt idx="11">
                  <c:v>37</c:v>
                </c:pt>
                <c:pt idx="12">
                  <c:v>46</c:v>
                </c:pt>
                <c:pt idx="13">
                  <c:v>44</c:v>
                </c:pt>
                <c:pt idx="14">
                  <c:v>42</c:v>
                </c:pt>
                <c:pt idx="15">
                  <c:v>41</c:v>
                </c:pt>
                <c:pt idx="16">
                  <c:v>36</c:v>
                </c:pt>
                <c:pt idx="17">
                  <c:v>42</c:v>
                </c:pt>
                <c:pt idx="18">
                  <c:v>46</c:v>
                </c:pt>
                <c:pt idx="19">
                  <c:v>39</c:v>
                </c:pt>
                <c:pt idx="20">
                  <c:v>44</c:v>
                </c:pt>
                <c:pt idx="21">
                  <c:v>41</c:v>
                </c:pt>
                <c:pt idx="22">
                  <c:v>45</c:v>
                </c:pt>
                <c:pt idx="23">
                  <c:v>36</c:v>
                </c:pt>
                <c:pt idx="24">
                  <c:v>33</c:v>
                </c:pt>
                <c:pt idx="25">
                  <c:v>32</c:v>
                </c:pt>
                <c:pt idx="26">
                  <c:v>35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41</c:v>
                </c:pt>
                <c:pt idx="31">
                  <c:v>41</c:v>
                </c:pt>
                <c:pt idx="32">
                  <c:v>40</c:v>
                </c:pt>
                <c:pt idx="33">
                  <c:v>43</c:v>
                </c:pt>
                <c:pt idx="34">
                  <c:v>41</c:v>
                </c:pt>
                <c:pt idx="35">
                  <c:v>39</c:v>
                </c:pt>
                <c:pt idx="36">
                  <c:v>36</c:v>
                </c:pt>
                <c:pt idx="37">
                  <c:v>37</c:v>
                </c:pt>
                <c:pt idx="38">
                  <c:v>44</c:v>
                </c:pt>
                <c:pt idx="39">
                  <c:v>48</c:v>
                </c:pt>
                <c:pt idx="40">
                  <c:v>42</c:v>
                </c:pt>
                <c:pt idx="41">
                  <c:v>47</c:v>
                </c:pt>
                <c:pt idx="42">
                  <c:v>32</c:v>
                </c:pt>
                <c:pt idx="43">
                  <c:v>39</c:v>
                </c:pt>
                <c:pt idx="44">
                  <c:v>44</c:v>
                </c:pt>
                <c:pt idx="45">
                  <c:v>39</c:v>
                </c:pt>
                <c:pt idx="46">
                  <c:v>36</c:v>
                </c:pt>
                <c:pt idx="47">
                  <c:v>35</c:v>
                </c:pt>
                <c:pt idx="48">
                  <c:v>36</c:v>
                </c:pt>
                <c:pt idx="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8-6244-88F2-5FB016B50DDB}"/>
            </c:ext>
          </c:extLst>
        </c:ser>
        <c:ser>
          <c:idx val="1"/>
          <c:order val="1"/>
          <c:tx>
            <c:v>Import zweiter Importer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'Importer data'!$D$137:$D$186</c:f>
              <c:numCache>
                <c:formatCode>General</c:formatCode>
                <c:ptCount val="50"/>
                <c:pt idx="0">
                  <c:v>41</c:v>
                </c:pt>
                <c:pt idx="1">
                  <c:v>38</c:v>
                </c:pt>
                <c:pt idx="2">
                  <c:v>44</c:v>
                </c:pt>
                <c:pt idx="3">
                  <c:v>37</c:v>
                </c:pt>
                <c:pt idx="4">
                  <c:v>47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47</c:v>
                </c:pt>
                <c:pt idx="9">
                  <c:v>44</c:v>
                </c:pt>
                <c:pt idx="10">
                  <c:v>41</c:v>
                </c:pt>
                <c:pt idx="11">
                  <c:v>35</c:v>
                </c:pt>
                <c:pt idx="12">
                  <c:v>45</c:v>
                </c:pt>
                <c:pt idx="13">
                  <c:v>37</c:v>
                </c:pt>
                <c:pt idx="14">
                  <c:v>40</c:v>
                </c:pt>
                <c:pt idx="15">
                  <c:v>33</c:v>
                </c:pt>
                <c:pt idx="16">
                  <c:v>48</c:v>
                </c:pt>
                <c:pt idx="17">
                  <c:v>40</c:v>
                </c:pt>
                <c:pt idx="18">
                  <c:v>41</c:v>
                </c:pt>
                <c:pt idx="19">
                  <c:v>33</c:v>
                </c:pt>
                <c:pt idx="20">
                  <c:v>37</c:v>
                </c:pt>
                <c:pt idx="21">
                  <c:v>44</c:v>
                </c:pt>
                <c:pt idx="22">
                  <c:v>43</c:v>
                </c:pt>
                <c:pt idx="23">
                  <c:v>35</c:v>
                </c:pt>
                <c:pt idx="24">
                  <c:v>41</c:v>
                </c:pt>
                <c:pt idx="25">
                  <c:v>44</c:v>
                </c:pt>
                <c:pt idx="26">
                  <c:v>42</c:v>
                </c:pt>
                <c:pt idx="27">
                  <c:v>45</c:v>
                </c:pt>
                <c:pt idx="28">
                  <c:v>48</c:v>
                </c:pt>
                <c:pt idx="29">
                  <c:v>44</c:v>
                </c:pt>
                <c:pt idx="30">
                  <c:v>45</c:v>
                </c:pt>
                <c:pt idx="31">
                  <c:v>43</c:v>
                </c:pt>
                <c:pt idx="32">
                  <c:v>45</c:v>
                </c:pt>
                <c:pt idx="33">
                  <c:v>38</c:v>
                </c:pt>
                <c:pt idx="34">
                  <c:v>33</c:v>
                </c:pt>
                <c:pt idx="35">
                  <c:v>38</c:v>
                </c:pt>
                <c:pt idx="36">
                  <c:v>36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39</c:v>
                </c:pt>
                <c:pt idx="41">
                  <c:v>40</c:v>
                </c:pt>
                <c:pt idx="42">
                  <c:v>45</c:v>
                </c:pt>
                <c:pt idx="43">
                  <c:v>38</c:v>
                </c:pt>
                <c:pt idx="44">
                  <c:v>45</c:v>
                </c:pt>
                <c:pt idx="45">
                  <c:v>44</c:v>
                </c:pt>
                <c:pt idx="46">
                  <c:v>45</c:v>
                </c:pt>
                <c:pt idx="47">
                  <c:v>45</c:v>
                </c:pt>
                <c:pt idx="48">
                  <c:v>39</c:v>
                </c:pt>
                <c:pt idx="4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8-6244-88F2-5FB016B5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90720"/>
        <c:axId val="147112207"/>
      </c:lineChart>
      <c:catAx>
        <c:axId val="210429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7112207"/>
        <c:crosses val="autoZero"/>
        <c:auto val="1"/>
        <c:lblAlgn val="ctr"/>
        <c:lblOffset val="100"/>
        <c:noMultiLvlLbl val="0"/>
      </c:catAx>
      <c:valAx>
        <c:axId val="1471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42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Vergleich der durchschnittlichen</a:t>
            </a:r>
            <a:r>
              <a:rPr lang="en-GB" baseline="0"/>
              <a:t> Laufzeit Q1-Q5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'CRF data'!$C$165:$M$165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data'!$C$161:$M$161</c:f>
              <c:numCache>
                <c:formatCode>0.000000</c:formatCode>
                <c:ptCount val="11"/>
                <c:pt idx="0">
                  <c:v>49.53874927599999</c:v>
                </c:pt>
                <c:pt idx="1">
                  <c:v>2.3215799999999997E-3</c:v>
                </c:pt>
                <c:pt idx="2">
                  <c:v>4.0284399999999986E-3</c:v>
                </c:pt>
                <c:pt idx="3">
                  <c:v>108.08894059999999</c:v>
                </c:pt>
                <c:pt idx="4">
                  <c:v>3.078E-5</c:v>
                </c:pt>
                <c:pt idx="5">
                  <c:v>31.786081399999997</c:v>
                </c:pt>
                <c:pt idx="6">
                  <c:v>1.274E-5</c:v>
                </c:pt>
                <c:pt idx="7">
                  <c:v>6.1815200000000002E-3</c:v>
                </c:pt>
                <c:pt idx="8">
                  <c:v>3.5435999999999996E-4</c:v>
                </c:pt>
                <c:pt idx="9">
                  <c:v>5.0453200000000007E-3</c:v>
                </c:pt>
                <c:pt idx="10">
                  <c:v>189.43174601599992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5-854A-88E2-14D4294D384F}"/>
            </c:ext>
          </c:extLst>
        </c:ser>
        <c:ser>
          <c:idx val="1"/>
          <c:order val="1"/>
          <c:tx>
            <c:v>Q2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'CRF data'!$C$165:$M$165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data'!$C$106:$M$106</c:f>
              <c:numCache>
                <c:formatCode>0.000000</c:formatCode>
                <c:ptCount val="11"/>
                <c:pt idx="0">
                  <c:v>1.4654957799999999</c:v>
                </c:pt>
                <c:pt idx="1">
                  <c:v>2.5153999999999997E-4</c:v>
                </c:pt>
                <c:pt idx="2">
                  <c:v>4.1507000000000002E-3</c:v>
                </c:pt>
                <c:pt idx="3">
                  <c:v>112.04543219999999</c:v>
                </c:pt>
                <c:pt idx="4">
                  <c:v>2.9279999999999984E-5</c:v>
                </c:pt>
                <c:pt idx="5">
                  <c:v>26.54828852</c:v>
                </c:pt>
                <c:pt idx="6">
                  <c:v>9.9000000000000069E-6</c:v>
                </c:pt>
                <c:pt idx="7">
                  <c:v>2.4980219999999997E-2</c:v>
                </c:pt>
                <c:pt idx="8">
                  <c:v>5.5309999999999995E-4</c:v>
                </c:pt>
                <c:pt idx="9">
                  <c:v>1.8007999999999993E-3</c:v>
                </c:pt>
                <c:pt idx="10">
                  <c:v>140.09099203999997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5-854A-88E2-14D4294D384F}"/>
            </c:ext>
          </c:extLst>
        </c:ser>
        <c:ser>
          <c:idx val="2"/>
          <c:order val="2"/>
          <c:tx>
            <c:v>Q4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'CRF data'!$C$165:$M$165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data'!$C$186:$M$186</c:f>
              <c:numCache>
                <c:formatCode>0.000000</c:formatCode>
                <c:ptCount val="11"/>
                <c:pt idx="0">
                  <c:v>9.9965870499999987</c:v>
                </c:pt>
                <c:pt idx="1">
                  <c:v>3.1778500000000003E-3</c:v>
                </c:pt>
                <c:pt idx="2">
                  <c:v>5.4221499999999997E-3</c:v>
                </c:pt>
                <c:pt idx="3">
                  <c:v>30410.233044549997</c:v>
                </c:pt>
                <c:pt idx="4">
                  <c:v>1.0149199999999999E-2</c:v>
                </c:pt>
                <c:pt idx="5">
                  <c:v>7495.6922418999993</c:v>
                </c:pt>
                <c:pt idx="6">
                  <c:v>3.02885E-3</c:v>
                </c:pt>
                <c:pt idx="7">
                  <c:v>99.704191400000013</c:v>
                </c:pt>
                <c:pt idx="8">
                  <c:v>0.29253764999999998</c:v>
                </c:pt>
                <c:pt idx="9">
                  <c:v>2.5240149999999999E-2</c:v>
                </c:pt>
                <c:pt idx="10">
                  <c:v>38015.965620750001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5-854A-88E2-14D4294D384F}"/>
            </c:ext>
          </c:extLst>
        </c:ser>
        <c:ser>
          <c:idx val="3"/>
          <c:order val="3"/>
          <c:tx>
            <c:v>Q5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'CRF data'!$C$165:$M$165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data'!$C$211:$M$211</c:f>
              <c:numCache>
                <c:formatCode>0.000000</c:formatCode>
                <c:ptCount val="11"/>
                <c:pt idx="0">
                  <c:v>0.50874144999999993</c:v>
                </c:pt>
                <c:pt idx="1">
                  <c:v>6.764500000000001E-4</c:v>
                </c:pt>
                <c:pt idx="2">
                  <c:v>5.16155E-3</c:v>
                </c:pt>
                <c:pt idx="3">
                  <c:v>5547.9455036499994</c:v>
                </c:pt>
                <c:pt idx="4">
                  <c:v>1.5512500000000001E-3</c:v>
                </c:pt>
                <c:pt idx="5">
                  <c:v>1424.1201281500003</c:v>
                </c:pt>
                <c:pt idx="6">
                  <c:v>4.6694999999999999E-4</c:v>
                </c:pt>
                <c:pt idx="7">
                  <c:v>3.1978417000000001</c:v>
                </c:pt>
                <c:pt idx="8">
                  <c:v>4.0345000000000006E-2</c:v>
                </c:pt>
                <c:pt idx="9">
                  <c:v>9.4039499999999995E-3</c:v>
                </c:pt>
                <c:pt idx="10">
                  <c:v>6975.8298200999998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5-854A-88E2-14D4294D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8560"/>
        <c:axId val="194362816"/>
      </c:barChart>
      <c:catAx>
        <c:axId val="1943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4362816"/>
        <c:crossesAt val="1.0000000000000004E-5"/>
        <c:auto val="1"/>
        <c:lblAlgn val="ctr"/>
        <c:lblOffset val="100"/>
        <c:noMultiLvlLbl val="0"/>
      </c:catAx>
      <c:valAx>
        <c:axId val="1943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43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Vergleich der Laufzeiten Q6-Q9 linear und parallel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'CRF data'!$C$265:$M$265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data'!$C$236:$M$236</c:f>
              <c:numCache>
                <c:formatCode>0.000000</c:formatCode>
                <c:ptCount val="11"/>
                <c:pt idx="0">
                  <c:v>0.32852680000000001</c:v>
                </c:pt>
                <c:pt idx="1">
                  <c:v>3.1029999999999995E-4</c:v>
                </c:pt>
                <c:pt idx="2">
                  <c:v>4.094099999999999E-3</c:v>
                </c:pt>
                <c:pt idx="3">
                  <c:v>2942.9615611500003</c:v>
                </c:pt>
                <c:pt idx="4">
                  <c:v>6.0015000000000003E-4</c:v>
                </c:pt>
                <c:pt idx="5">
                  <c:v>772.53721470000005</c:v>
                </c:pt>
                <c:pt idx="6">
                  <c:v>1.616E-4</c:v>
                </c:pt>
                <c:pt idx="7">
                  <c:v>3.7028550999999998</c:v>
                </c:pt>
                <c:pt idx="8">
                  <c:v>3.4244900000000002E-2</c:v>
                </c:pt>
                <c:pt idx="9">
                  <c:v>3.4068000000000002E-3</c:v>
                </c:pt>
                <c:pt idx="10">
                  <c:v>3719.572975600001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B-6B40-909A-213298EF6FCA}"/>
            </c:ext>
          </c:extLst>
        </c:ser>
        <c:ser>
          <c:idx val="1"/>
          <c:order val="1"/>
          <c:tx>
            <c:v>Q7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'CRF data'!$C$265:$M$265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data'!$C$261:$M$261</c:f>
              <c:numCache>
                <c:formatCode>0.000000</c:formatCode>
                <c:ptCount val="11"/>
                <c:pt idx="0">
                  <c:v>1.4523920499999998</c:v>
                </c:pt>
                <c:pt idx="1">
                  <c:v>1.2982499999999999E-3</c:v>
                </c:pt>
                <c:pt idx="2">
                  <c:v>5.0387499999999998E-3</c:v>
                </c:pt>
                <c:pt idx="3">
                  <c:v>30081.354970099997</c:v>
                </c:pt>
                <c:pt idx="4">
                  <c:v>5.9753499999999991E-3</c:v>
                </c:pt>
                <c:pt idx="5">
                  <c:v>7810.1348990999995</c:v>
                </c:pt>
                <c:pt idx="6">
                  <c:v>1.5676499999999999E-3</c:v>
                </c:pt>
                <c:pt idx="7">
                  <c:v>393.86938705</c:v>
                </c:pt>
                <c:pt idx="8">
                  <c:v>1.1252356999999999</c:v>
                </c:pt>
                <c:pt idx="9">
                  <c:v>2.2393900000000001E-2</c:v>
                </c:pt>
                <c:pt idx="10">
                  <c:v>38287.973157899993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B-6B40-909A-213298EF6FCA}"/>
            </c:ext>
          </c:extLst>
        </c:ser>
        <c:ser>
          <c:idx val="2"/>
          <c:order val="2"/>
          <c:tx>
            <c:v>Q8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'CRF data'!$C$265:$M$265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data'!$C$10:$M$10</c:f>
              <c:numCache>
                <c:formatCode>General</c:formatCode>
                <c:ptCount val="11"/>
                <c:pt idx="0">
                  <c:v>7.3890209999999996</c:v>
                </c:pt>
                <c:pt idx="1">
                  <c:v>6.3889999999999997E-3</c:v>
                </c:pt>
                <c:pt idx="2" formatCode="0.000000">
                  <c:v>2.0891E-2</c:v>
                </c:pt>
                <c:pt idx="3" formatCode="0.000000">
                  <c:v>173089.87315900001</c:v>
                </c:pt>
                <c:pt idx="4">
                  <c:v>2.8313000000000001E-2</c:v>
                </c:pt>
                <c:pt idx="5" formatCode="0.000000">
                  <c:v>38081.66145</c:v>
                </c:pt>
                <c:pt idx="6">
                  <c:v>8.7889999999999999E-3</c:v>
                </c:pt>
                <c:pt idx="7">
                  <c:v>4592.1982340000004</c:v>
                </c:pt>
                <c:pt idx="8">
                  <c:v>6.9984209999999996</c:v>
                </c:pt>
                <c:pt idx="9" formatCode="0.000000">
                  <c:v>0.21345500000000001</c:v>
                </c:pt>
                <c:pt idx="10" formatCode="0.0000">
                  <c:v>215778.39812200001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B-6B40-909A-213298EF6FCA}"/>
            </c:ext>
          </c:extLst>
        </c:ser>
        <c:ser>
          <c:idx val="3"/>
          <c:order val="3"/>
          <c:tx>
            <c:v>Q6 parallel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'CRF data'!$C$265:$M$265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data'!$C$286:$M$286</c:f>
              <c:numCache>
                <c:formatCode>0.000000</c:formatCode>
                <c:ptCount val="11"/>
                <c:pt idx="0">
                  <c:v>0.43666780000000005</c:v>
                </c:pt>
                <c:pt idx="1">
                  <c:v>3.2209999999999997E-4</c:v>
                </c:pt>
                <c:pt idx="2">
                  <c:v>4.1178500000000002E-3</c:v>
                </c:pt>
                <c:pt idx="3">
                  <c:v>453.87921480000006</c:v>
                </c:pt>
                <c:pt idx="4">
                  <c:v>7.6515000000000003E-3</c:v>
                </c:pt>
                <c:pt idx="5">
                  <c:v>131.33546475</c:v>
                </c:pt>
                <c:pt idx="6">
                  <c:v>1.8879999999999998E-4</c:v>
                </c:pt>
                <c:pt idx="7">
                  <c:v>3.9710691499999995</c:v>
                </c:pt>
                <c:pt idx="8">
                  <c:v>3.4951650000000001E-2</c:v>
                </c:pt>
                <c:pt idx="9">
                  <c:v>4.52755E-3</c:v>
                </c:pt>
                <c:pt idx="10">
                  <c:v>589.67417594999984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B-6B40-909A-213298EF6FCA}"/>
            </c:ext>
          </c:extLst>
        </c:ser>
        <c:ser>
          <c:idx val="4"/>
          <c:order val="4"/>
          <c:tx>
            <c:v>Q7 parallel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'CRF data'!$C$265:$M$265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data'!$C$311:$M$311</c:f>
              <c:numCache>
                <c:formatCode>0.000000</c:formatCode>
                <c:ptCount val="11"/>
                <c:pt idx="0">
                  <c:v>3.0913504500000002</c:v>
                </c:pt>
                <c:pt idx="1">
                  <c:v>1.4976000000000002E-3</c:v>
                </c:pt>
                <c:pt idx="2">
                  <c:v>6.5781499999999996E-3</c:v>
                </c:pt>
                <c:pt idx="3">
                  <c:v>4083.5232064000002</c:v>
                </c:pt>
                <c:pt idx="4">
                  <c:v>9.8263500000000011E-3</c:v>
                </c:pt>
                <c:pt idx="5">
                  <c:v>1145.7999082000001</c:v>
                </c:pt>
                <c:pt idx="6">
                  <c:v>2.6738500000000002E-3</c:v>
                </c:pt>
                <c:pt idx="7">
                  <c:v>507.99946870000002</c:v>
                </c:pt>
                <c:pt idx="8">
                  <c:v>1.1012052999999997</c:v>
                </c:pt>
                <c:pt idx="9">
                  <c:v>3.169135E-2</c:v>
                </c:pt>
                <c:pt idx="10">
                  <c:v>5741.5674063499991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4B-6B40-909A-213298EF6FCA}"/>
            </c:ext>
          </c:extLst>
        </c:ser>
        <c:ser>
          <c:idx val="5"/>
          <c:order val="5"/>
          <c:tx>
            <c:v>Q8 parallel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'CRF data'!$C$265:$M$265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data'!$C$14:$M$14</c:f>
              <c:numCache>
                <c:formatCode>General</c:formatCode>
                <c:ptCount val="11"/>
                <c:pt idx="0" formatCode="0.000000">
                  <c:v>6.7346599999999999</c:v>
                </c:pt>
                <c:pt idx="1">
                  <c:v>8.4609999999999998E-3</c:v>
                </c:pt>
                <c:pt idx="2">
                  <c:v>8.4250000000000002E-3</c:v>
                </c:pt>
                <c:pt idx="3">
                  <c:v>22573.372927</c:v>
                </c:pt>
                <c:pt idx="4">
                  <c:v>3.8566999999999997E-2</c:v>
                </c:pt>
                <c:pt idx="5">
                  <c:v>5121.7183070000001</c:v>
                </c:pt>
                <c:pt idx="6">
                  <c:v>3.4296E-2</c:v>
                </c:pt>
                <c:pt idx="7">
                  <c:v>3710.1615190000002</c:v>
                </c:pt>
                <c:pt idx="8" formatCode="0.000000">
                  <c:v>7.0133299999999998</c:v>
                </c:pt>
                <c:pt idx="9">
                  <c:v>0.15302099999999999</c:v>
                </c:pt>
                <c:pt idx="10" formatCode="0.0000">
                  <c:v>31419.243513000001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4B-6B40-909A-213298EF6FCA}"/>
            </c:ext>
          </c:extLst>
        </c:ser>
        <c:ser>
          <c:idx val="6"/>
          <c:order val="6"/>
          <c:tx>
            <c:v>Q9 parallel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'CRF data'!$C$265:$M$265</c:f>
              <c:strCache>
                <c:ptCount val="11"/>
                <c:pt idx="0">
                  <c:v>Erstellung der Sents</c:v>
                </c:pt>
                <c:pt idx="1">
                  <c:v>train_test_split</c:v>
                </c:pt>
                <c:pt idx="2">
                  <c:v>Erstellung der Features</c:v>
                </c:pt>
                <c:pt idx="3">
                  <c:v>sent2features X_train</c:v>
                </c:pt>
                <c:pt idx="4">
                  <c:v>sent2labels y_train</c:v>
                </c:pt>
                <c:pt idx="5">
                  <c:v>sent2features X_test</c:v>
                </c:pt>
                <c:pt idx="6">
                  <c:v>sent2labels y_test</c:v>
                </c:pt>
                <c:pt idx="7">
                  <c:v>Training mithilfe von crf.fit</c:v>
                </c:pt>
                <c:pt idx="8">
                  <c:v>Erstellung des Prediction-Vektors</c:v>
                </c:pt>
                <c:pt idx="9">
                  <c:v>F1-Score Berechnung</c:v>
                </c:pt>
                <c:pt idx="10">
                  <c:v>Summe</c:v>
                </c:pt>
              </c:strCache>
            </c:strRef>
          </c:cat>
          <c:val>
            <c:numRef>
              <c:f>'CRF data'!$C$13:$M$13</c:f>
              <c:numCache>
                <c:formatCode>General</c:formatCode>
                <c:ptCount val="11"/>
                <c:pt idx="0">
                  <c:v>19.931622999999998</c:v>
                </c:pt>
                <c:pt idx="1">
                  <c:v>3.4132000000000003E-2</c:v>
                </c:pt>
                <c:pt idx="2">
                  <c:v>1.5509E-2</c:v>
                </c:pt>
                <c:pt idx="3">
                  <c:v>70352.860230999999</c:v>
                </c:pt>
                <c:pt idx="4">
                  <c:v>1.2094480000000001</c:v>
                </c:pt>
                <c:pt idx="5" formatCode="0.000000">
                  <c:v>17379.186935999998</c:v>
                </c:pt>
                <c:pt idx="6">
                  <c:v>2.8333000000000001E-2</c:v>
                </c:pt>
                <c:pt idx="7">
                  <c:v>27952.019872000001</c:v>
                </c:pt>
                <c:pt idx="8">
                  <c:v>39.563687000000002</c:v>
                </c:pt>
                <c:pt idx="9">
                  <c:v>0.47444399999999998</c:v>
                </c:pt>
                <c:pt idx="10" formatCode="0.0000">
                  <c:v>115745.324215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B-6B40-909A-213298EF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51200"/>
        <c:axId val="184453984"/>
      </c:barChart>
      <c:catAx>
        <c:axId val="1474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453984"/>
        <c:crosses val="autoZero"/>
        <c:auto val="1"/>
        <c:lblAlgn val="ctr"/>
        <c:lblOffset val="100"/>
        <c:noMultiLvlLbl val="0"/>
      </c:catAx>
      <c:valAx>
        <c:axId val="1844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74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27ECE3-3CE3-7644-A655-5851346A403B}">
  <sheetPr/>
  <sheetViews>
    <sheetView zoomScale="15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18062D-36BC-A244-B41F-84FD41EB470F}">
  <sheetPr/>
  <sheetViews>
    <sheetView tabSelected="1" zoomScale="25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9B77B2-086D-0049-904B-4F9459B45548}">
  <sheetPr/>
  <sheetViews>
    <sheetView zoomScale="15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005681-E595-2B49-9228-77F40B3CB840}">
  <sheetPr/>
  <sheetViews>
    <sheetView zoomScale="15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490B0F-09B8-8D41-8450-003BD5B289E7}">
  <sheetPr/>
  <sheetViews>
    <sheetView zoomScale="15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9E10DC-FA2B-7745-B6AE-A4EBDA74048A}">
  <sheetPr/>
  <sheetViews>
    <sheetView zoomScale="15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2D5099-012E-A446-8521-5B7E2047E61D}">
  <sheetPr/>
  <sheetViews>
    <sheetView zoomScale="15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6562A8-9C65-434B-89F5-3D968874441E}">
  <sheetPr/>
  <sheetViews>
    <sheetView zoomScale="15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7B81AF-8897-1E4C-8C95-A690A22B4173}">
  <sheetPr/>
  <sheetViews>
    <sheetView zoomScale="25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636198-696D-3643-B541-7EECAF95AD1E}">
  <sheetPr/>
  <sheetViews>
    <sheetView zoomScale="25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B3BD9-AE9A-1547-AA52-D51E4B5D20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687914</xdr:colOff>
      <xdr:row>2</xdr:row>
      <xdr:rowOff>95249</xdr:rowOff>
    </xdr:from>
    <xdr:to>
      <xdr:col>24</xdr:col>
      <xdr:colOff>63498</xdr:colOff>
      <xdr:row>23</xdr:row>
      <xdr:rowOff>91016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105A4-0554-0243-B22D-35A746C69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703791</xdr:colOff>
      <xdr:row>25</xdr:row>
      <xdr:rowOff>131233</xdr:rowOff>
    </xdr:from>
    <xdr:to>
      <xdr:col>26</xdr:col>
      <xdr:colOff>539749</xdr:colOff>
      <xdr:row>51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461FC2-3C7A-3549-8E80-77F88A4B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555625</xdr:colOff>
      <xdr:row>53</xdr:row>
      <xdr:rowOff>88900</xdr:rowOff>
    </xdr:from>
    <xdr:to>
      <xdr:col>26</xdr:col>
      <xdr:colOff>370417</xdr:colOff>
      <xdr:row>69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D7FB57-3B9E-304A-B9E0-C851DF9F2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529166</xdr:colOff>
      <xdr:row>71</xdr:row>
      <xdr:rowOff>63500</xdr:rowOff>
    </xdr:from>
    <xdr:to>
      <xdr:col>26</xdr:col>
      <xdr:colOff>365124</xdr:colOff>
      <xdr:row>97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7DA6CB-EC34-2E4B-BE17-69774F626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470957</xdr:colOff>
      <xdr:row>99</xdr:row>
      <xdr:rowOff>120651</xdr:rowOff>
    </xdr:from>
    <xdr:to>
      <xdr:col>23</xdr:col>
      <xdr:colOff>338666</xdr:colOff>
      <xdr:row>119</xdr:row>
      <xdr:rowOff>158751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0BACD-C018-B448-9B8F-F9B594620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470959</xdr:colOff>
      <xdr:row>122</xdr:row>
      <xdr:rowOff>84667</xdr:rowOff>
    </xdr:from>
    <xdr:to>
      <xdr:col>27</xdr:col>
      <xdr:colOff>52917</xdr:colOff>
      <xdr:row>155</xdr:row>
      <xdr:rowOff>154519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A0A50-48EA-4E46-A530-DAA9C9E2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508001</xdr:colOff>
      <xdr:row>158</xdr:row>
      <xdr:rowOff>179917</xdr:rowOff>
    </xdr:from>
    <xdr:to>
      <xdr:col>27</xdr:col>
      <xdr:colOff>222251</xdr:colOff>
      <xdr:row>192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6C0B81-91EC-7449-8012-1A39405D4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455084</xdr:colOff>
      <xdr:row>195</xdr:row>
      <xdr:rowOff>74083</xdr:rowOff>
    </xdr:from>
    <xdr:to>
      <xdr:col>27</xdr:col>
      <xdr:colOff>465666</xdr:colOff>
      <xdr:row>233</xdr:row>
      <xdr:rowOff>116417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CA46D8-0A9E-3A45-BC05-A55300667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460375</xdr:colOff>
      <xdr:row>236</xdr:row>
      <xdr:rowOff>14816</xdr:rowOff>
    </xdr:from>
    <xdr:to>
      <xdr:col>27</xdr:col>
      <xdr:colOff>264583</xdr:colOff>
      <xdr:row>270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3C1957-E960-BE4D-8AF6-BBDB608CF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C05F1-FF7B-C04B-A92A-28345C5B01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D5555-7ABE-2546-8779-277655715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9406F-68BC-BE46-B048-745B28C8A2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BC2C1-A22A-8D43-8BFB-757E92D187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7F34C-13D0-234C-88E8-61B69E4D1E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9A82D-C4E8-3848-A416-206DFB1513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E1A05-4574-B141-9DF2-765844DDA6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960" cy="60717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4F9BF-EC15-964D-BED2-25C2D06F1D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9960" cy="60717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45BDE-1246-344E-9307-1A7E722CCA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2A13-F2D0-594B-B67F-F918A0BC266D}">
  <dimension ref="B2:Y188"/>
  <sheetViews>
    <sheetView topLeftCell="C56" zoomScale="124" zoomScaleNormal="124" workbookViewId="0">
      <selection activeCell="C56" sqref="C56:D57 H56:I57 M56:N57 C128:D129 H128:I129 M128:N129 C188:D188"/>
    </sheetView>
  </sheetViews>
  <sheetFormatPr baseColWidth="10" defaultRowHeight="16" x14ac:dyDescent="0.2"/>
  <cols>
    <col min="2" max="2" width="17.33203125" customWidth="1"/>
    <col min="3" max="3" width="23.1640625" customWidth="1"/>
    <col min="4" max="4" width="24.83203125" customWidth="1"/>
    <col min="7" max="7" width="23.5" customWidth="1"/>
    <col min="8" max="8" width="19" customWidth="1"/>
    <col min="9" max="9" width="17.83203125" customWidth="1"/>
    <col min="12" max="12" width="19" customWidth="1"/>
    <col min="13" max="13" width="20.1640625" customWidth="1"/>
    <col min="14" max="14" width="22.1640625" customWidth="1"/>
  </cols>
  <sheetData>
    <row r="2" spans="2:14" x14ac:dyDescent="0.2">
      <c r="B2" t="s">
        <v>0</v>
      </c>
      <c r="C2" s="3">
        <v>70</v>
      </c>
      <c r="G2" t="s">
        <v>8</v>
      </c>
      <c r="H2" s="3">
        <v>35</v>
      </c>
      <c r="L2" t="s">
        <v>13</v>
      </c>
      <c r="M2" s="3">
        <v>17</v>
      </c>
    </row>
    <row r="4" spans="2:14" x14ac:dyDescent="0.2">
      <c r="B4" t="s">
        <v>109</v>
      </c>
      <c r="C4" t="s">
        <v>2</v>
      </c>
      <c r="D4" t="s">
        <v>3</v>
      </c>
      <c r="G4" t="s">
        <v>109</v>
      </c>
      <c r="H4" t="s">
        <v>9</v>
      </c>
      <c r="I4" t="s">
        <v>10</v>
      </c>
      <c r="L4" t="s">
        <v>109</v>
      </c>
      <c r="M4" t="s">
        <v>9</v>
      </c>
      <c r="N4" t="s">
        <v>10</v>
      </c>
    </row>
    <row r="5" spans="2:14" x14ac:dyDescent="0.2">
      <c r="B5">
        <v>1</v>
      </c>
      <c r="C5">
        <v>3.1892</v>
      </c>
      <c r="D5" s="1">
        <v>0.11799999999999999</v>
      </c>
      <c r="G5">
        <v>1</v>
      </c>
      <c r="H5" s="1">
        <v>1.476</v>
      </c>
      <c r="I5">
        <v>5.33E-2</v>
      </c>
      <c r="L5">
        <v>1</v>
      </c>
      <c r="M5">
        <v>0.7127</v>
      </c>
      <c r="N5">
        <v>2.8400000000000002E-2</v>
      </c>
    </row>
    <row r="6" spans="2:14" x14ac:dyDescent="0.2">
      <c r="B6">
        <v>2</v>
      </c>
      <c r="C6">
        <v>3.2176</v>
      </c>
      <c r="D6" s="1">
        <v>0.111</v>
      </c>
      <c r="G6">
        <v>2</v>
      </c>
      <c r="H6">
        <v>1.3404</v>
      </c>
      <c r="I6">
        <v>5.5399999999999998E-2</v>
      </c>
      <c r="L6">
        <v>2</v>
      </c>
      <c r="M6" s="1">
        <v>0.67</v>
      </c>
      <c r="N6">
        <v>2.8199999999999999E-2</v>
      </c>
    </row>
    <row r="7" spans="2:14" x14ac:dyDescent="0.2">
      <c r="B7">
        <v>3</v>
      </c>
      <c r="C7">
        <v>3.0747</v>
      </c>
      <c r="D7">
        <v>0.10440000000000001</v>
      </c>
      <c r="G7">
        <v>3</v>
      </c>
      <c r="H7">
        <v>1.2884</v>
      </c>
      <c r="I7">
        <v>5.3100000000000001E-2</v>
      </c>
      <c r="L7">
        <v>3</v>
      </c>
      <c r="M7">
        <v>0.73780000000000001</v>
      </c>
      <c r="N7">
        <v>2.9899999999999999E-2</v>
      </c>
    </row>
    <row r="8" spans="2:14" x14ac:dyDescent="0.2">
      <c r="B8">
        <v>4</v>
      </c>
      <c r="C8">
        <v>3.0051999999999999</v>
      </c>
      <c r="D8">
        <v>0.1056</v>
      </c>
      <c r="G8">
        <v>4</v>
      </c>
      <c r="H8" s="1">
        <v>1.2410000000000001</v>
      </c>
      <c r="I8">
        <v>5.6099999999999997E-2</v>
      </c>
      <c r="L8">
        <v>4</v>
      </c>
      <c r="M8">
        <v>0.5968</v>
      </c>
      <c r="N8">
        <v>2.9399999999999999E-2</v>
      </c>
    </row>
    <row r="9" spans="2:14" x14ac:dyDescent="0.2">
      <c r="B9">
        <v>5</v>
      </c>
      <c r="C9">
        <v>3.0451000000000001</v>
      </c>
      <c r="D9">
        <v>0.1116</v>
      </c>
      <c r="G9">
        <v>5</v>
      </c>
      <c r="H9">
        <v>1.2304999999999999</v>
      </c>
      <c r="I9">
        <v>5.96E-2</v>
      </c>
      <c r="L9">
        <v>5</v>
      </c>
      <c r="M9">
        <v>0.59660000000000002</v>
      </c>
      <c r="N9">
        <v>2.92E-2</v>
      </c>
    </row>
    <row r="10" spans="2:14" x14ac:dyDescent="0.2">
      <c r="B10">
        <v>6</v>
      </c>
      <c r="C10">
        <v>3.2244000000000002</v>
      </c>
      <c r="D10">
        <v>0.1081</v>
      </c>
      <c r="G10">
        <v>6</v>
      </c>
      <c r="H10">
        <v>1.2176</v>
      </c>
      <c r="I10">
        <v>5.7099999999999998E-2</v>
      </c>
      <c r="L10">
        <v>6</v>
      </c>
      <c r="M10">
        <v>0.59389999999999998</v>
      </c>
      <c r="N10">
        <v>2.7400000000000001E-2</v>
      </c>
    </row>
    <row r="11" spans="2:14" x14ac:dyDescent="0.2">
      <c r="B11">
        <v>7</v>
      </c>
      <c r="C11">
        <v>3.1833999999999998</v>
      </c>
      <c r="D11" s="1">
        <v>0.1024</v>
      </c>
      <c r="G11">
        <v>7</v>
      </c>
      <c r="H11">
        <v>1.2161999999999999</v>
      </c>
      <c r="I11">
        <v>5.8799999999999998E-2</v>
      </c>
      <c r="L11">
        <v>7</v>
      </c>
      <c r="M11">
        <v>0.61040000000000005</v>
      </c>
      <c r="N11">
        <v>2.81E-2</v>
      </c>
    </row>
    <row r="12" spans="2:14" x14ac:dyDescent="0.2">
      <c r="B12">
        <v>8</v>
      </c>
      <c r="C12" s="1">
        <v>3.0539999999999998</v>
      </c>
      <c r="D12">
        <v>0.10920000000000001</v>
      </c>
      <c r="G12">
        <v>8</v>
      </c>
      <c r="H12">
        <v>1.2195</v>
      </c>
      <c r="I12">
        <v>5.74E-2</v>
      </c>
      <c r="L12">
        <v>8</v>
      </c>
      <c r="M12">
        <v>0.5988</v>
      </c>
      <c r="N12">
        <v>2.63E-2</v>
      </c>
    </row>
    <row r="13" spans="2:14" x14ac:dyDescent="0.2">
      <c r="B13">
        <v>9</v>
      </c>
      <c r="C13">
        <v>3.0213999999999999</v>
      </c>
      <c r="D13">
        <v>0.1154</v>
      </c>
      <c r="G13">
        <v>9</v>
      </c>
      <c r="H13">
        <v>1.2352000000000001</v>
      </c>
      <c r="I13">
        <v>5.4600000000000003E-2</v>
      </c>
      <c r="L13">
        <v>9</v>
      </c>
      <c r="M13">
        <v>0.63390000000000002</v>
      </c>
      <c r="N13">
        <v>3.2899999999999999E-2</v>
      </c>
    </row>
    <row r="14" spans="2:14" x14ac:dyDescent="0.2">
      <c r="B14">
        <v>10</v>
      </c>
      <c r="C14">
        <v>3.0297000000000001</v>
      </c>
      <c r="D14">
        <v>0.1128</v>
      </c>
      <c r="G14">
        <v>10</v>
      </c>
      <c r="H14">
        <v>1.2274</v>
      </c>
      <c r="I14">
        <v>5.4199999999999998E-2</v>
      </c>
      <c r="L14">
        <v>10</v>
      </c>
      <c r="M14" s="1">
        <v>0.63200000000000001</v>
      </c>
      <c r="N14">
        <v>3.09E-2</v>
      </c>
    </row>
    <row r="15" spans="2:14" x14ac:dyDescent="0.2">
      <c r="B15">
        <v>11</v>
      </c>
      <c r="C15">
        <v>3.1560999999999999</v>
      </c>
      <c r="D15">
        <v>0.10920000000000001</v>
      </c>
      <c r="G15">
        <v>11</v>
      </c>
      <c r="H15">
        <v>1.1995</v>
      </c>
      <c r="I15">
        <v>5.2699999999999997E-2</v>
      </c>
      <c r="L15">
        <v>11</v>
      </c>
      <c r="M15">
        <v>0.6512</v>
      </c>
      <c r="N15">
        <v>3.4599999999999999E-2</v>
      </c>
    </row>
    <row r="16" spans="2:14" x14ac:dyDescent="0.2">
      <c r="B16">
        <v>12</v>
      </c>
      <c r="C16">
        <v>3.1877</v>
      </c>
      <c r="D16" s="1">
        <v>0.1106</v>
      </c>
      <c r="G16">
        <v>12</v>
      </c>
      <c r="H16">
        <v>1.2071000000000001</v>
      </c>
      <c r="I16">
        <v>5.3900000000000003E-2</v>
      </c>
      <c r="L16">
        <v>12</v>
      </c>
      <c r="M16">
        <v>0.74660000000000004</v>
      </c>
      <c r="N16">
        <v>2.76E-2</v>
      </c>
    </row>
    <row r="17" spans="2:14" x14ac:dyDescent="0.2">
      <c r="B17">
        <v>13</v>
      </c>
      <c r="C17" s="1">
        <v>2.9630000000000001</v>
      </c>
      <c r="D17" s="1">
        <v>0.106</v>
      </c>
      <c r="G17">
        <v>13</v>
      </c>
      <c r="H17">
        <v>1.2145999999999999</v>
      </c>
      <c r="I17">
        <v>5.6899999999999999E-2</v>
      </c>
      <c r="L17">
        <v>13</v>
      </c>
      <c r="M17">
        <v>0.63339999999999996</v>
      </c>
      <c r="N17">
        <v>3.3300000000000003E-2</v>
      </c>
    </row>
    <row r="18" spans="2:14" x14ac:dyDescent="0.2">
      <c r="B18">
        <v>14</v>
      </c>
      <c r="C18">
        <v>3.0596999999999999</v>
      </c>
      <c r="D18">
        <v>0.1139</v>
      </c>
      <c r="G18">
        <v>14</v>
      </c>
      <c r="H18">
        <v>1.2149000000000001</v>
      </c>
      <c r="I18">
        <v>6.9400000000000003E-2</v>
      </c>
      <c r="L18">
        <v>14</v>
      </c>
      <c r="M18" s="1">
        <v>0.63200000000000001</v>
      </c>
      <c r="N18">
        <v>2.9700000000000001E-2</v>
      </c>
    </row>
    <row r="19" spans="2:14" x14ac:dyDescent="0.2">
      <c r="B19">
        <v>15</v>
      </c>
      <c r="C19">
        <v>3.0105</v>
      </c>
      <c r="D19">
        <v>0.11609999999999999</v>
      </c>
      <c r="G19">
        <v>15</v>
      </c>
      <c r="H19">
        <v>1.2373000000000001</v>
      </c>
      <c r="I19">
        <v>5.6599999999999998E-2</v>
      </c>
      <c r="L19">
        <v>15</v>
      </c>
      <c r="M19">
        <v>0.63829999999999998</v>
      </c>
      <c r="N19">
        <v>2.8799999999999999E-2</v>
      </c>
    </row>
    <row r="20" spans="2:14" x14ac:dyDescent="0.2">
      <c r="B20">
        <v>16</v>
      </c>
      <c r="C20">
        <v>2.9594</v>
      </c>
      <c r="D20">
        <v>0.1173</v>
      </c>
      <c r="G20">
        <v>16</v>
      </c>
      <c r="H20">
        <v>1.4035</v>
      </c>
      <c r="I20">
        <v>5.96E-2</v>
      </c>
      <c r="L20">
        <v>16</v>
      </c>
      <c r="M20">
        <v>0.62229999999999996</v>
      </c>
      <c r="N20">
        <v>3.0200000000000001E-2</v>
      </c>
    </row>
    <row r="21" spans="2:14" x14ac:dyDescent="0.2">
      <c r="B21">
        <v>17</v>
      </c>
      <c r="C21">
        <v>2.9417</v>
      </c>
      <c r="D21">
        <v>0.1201</v>
      </c>
      <c r="G21">
        <v>17</v>
      </c>
      <c r="H21">
        <v>1.2645</v>
      </c>
      <c r="I21">
        <v>6.5799999999999997E-2</v>
      </c>
      <c r="L21">
        <v>17</v>
      </c>
      <c r="M21">
        <v>0.62029999999999996</v>
      </c>
      <c r="N21">
        <v>2.76E-2</v>
      </c>
    </row>
    <row r="22" spans="2:14" x14ac:dyDescent="0.2">
      <c r="B22">
        <v>18</v>
      </c>
      <c r="C22">
        <v>2.9438</v>
      </c>
      <c r="D22">
        <v>0.1178</v>
      </c>
      <c r="G22">
        <v>18</v>
      </c>
      <c r="H22">
        <v>1.6088</v>
      </c>
      <c r="I22">
        <v>6.4299999999999996E-2</v>
      </c>
      <c r="L22">
        <v>18</v>
      </c>
      <c r="M22" s="1">
        <v>0.753</v>
      </c>
      <c r="N22">
        <v>3.2599999999999997E-2</v>
      </c>
    </row>
    <row r="23" spans="2:14" x14ac:dyDescent="0.2">
      <c r="B23">
        <v>19</v>
      </c>
      <c r="C23">
        <v>2.9472</v>
      </c>
      <c r="D23">
        <v>0.1143</v>
      </c>
      <c r="G23">
        <v>19</v>
      </c>
      <c r="H23">
        <v>1.3099000000000001</v>
      </c>
      <c r="I23">
        <v>6.1699999999999998E-2</v>
      </c>
      <c r="L23">
        <v>19</v>
      </c>
      <c r="M23">
        <v>0.62909999999999999</v>
      </c>
      <c r="N23">
        <v>2.8299999999999999E-2</v>
      </c>
    </row>
    <row r="24" spans="2:14" x14ac:dyDescent="0.2">
      <c r="B24">
        <v>20</v>
      </c>
      <c r="C24">
        <v>2.9634</v>
      </c>
      <c r="D24">
        <v>0.1129</v>
      </c>
      <c r="G24">
        <v>20</v>
      </c>
      <c r="H24">
        <v>1.2365999999999999</v>
      </c>
      <c r="I24" s="1">
        <v>6.0999999999999999E-2</v>
      </c>
      <c r="L24">
        <v>20</v>
      </c>
      <c r="M24">
        <v>0.63629999999999998</v>
      </c>
      <c r="N24">
        <v>2.98E-2</v>
      </c>
    </row>
    <row r="25" spans="2:14" x14ac:dyDescent="0.2">
      <c r="B25">
        <v>21</v>
      </c>
      <c r="C25">
        <v>2.9548999999999999</v>
      </c>
      <c r="D25">
        <v>0.11509999999999999</v>
      </c>
      <c r="G25">
        <v>21</v>
      </c>
      <c r="H25">
        <v>1.4144000000000001</v>
      </c>
      <c r="I25">
        <v>6.2100000000000002E-2</v>
      </c>
      <c r="L25">
        <v>21</v>
      </c>
      <c r="M25">
        <v>0.63339999999999996</v>
      </c>
      <c r="N25">
        <v>3.09E-2</v>
      </c>
    </row>
    <row r="26" spans="2:14" x14ac:dyDescent="0.2">
      <c r="B26">
        <v>22</v>
      </c>
      <c r="C26">
        <v>2.9596</v>
      </c>
      <c r="D26">
        <v>0.1178</v>
      </c>
      <c r="G26">
        <v>22</v>
      </c>
      <c r="H26" s="1">
        <v>1.41</v>
      </c>
      <c r="I26">
        <v>6.5100000000000005E-2</v>
      </c>
      <c r="L26">
        <v>22</v>
      </c>
      <c r="M26" s="1">
        <v>0.63300000000000001</v>
      </c>
      <c r="N26">
        <v>2.8400000000000002E-2</v>
      </c>
    </row>
    <row r="27" spans="2:14" x14ac:dyDescent="0.2">
      <c r="B27">
        <v>23</v>
      </c>
      <c r="C27">
        <v>2.9521000000000002</v>
      </c>
      <c r="D27">
        <v>0.1053</v>
      </c>
      <c r="G27">
        <v>23</v>
      </c>
      <c r="H27">
        <v>1.1889000000000001</v>
      </c>
      <c r="I27">
        <v>6.2300000000000001E-2</v>
      </c>
      <c r="L27">
        <v>23</v>
      </c>
      <c r="M27">
        <v>0.61770000000000003</v>
      </c>
      <c r="N27">
        <v>2.75E-2</v>
      </c>
    </row>
    <row r="28" spans="2:14" x14ac:dyDescent="0.2">
      <c r="B28">
        <v>24</v>
      </c>
      <c r="C28">
        <v>2.8993000000000002</v>
      </c>
      <c r="D28">
        <v>0.1105</v>
      </c>
      <c r="G28">
        <v>24</v>
      </c>
      <c r="H28" s="1">
        <v>1.2490000000000001</v>
      </c>
      <c r="I28">
        <v>6.1400000000000003E-2</v>
      </c>
      <c r="L28">
        <v>24</v>
      </c>
      <c r="M28" s="1">
        <v>0.60399999999999998</v>
      </c>
      <c r="N28">
        <v>2.6499999999999999E-2</v>
      </c>
    </row>
    <row r="29" spans="2:14" x14ac:dyDescent="0.2">
      <c r="B29">
        <v>25</v>
      </c>
      <c r="C29">
        <v>2.8862000000000001</v>
      </c>
      <c r="D29">
        <v>0.1129</v>
      </c>
      <c r="G29">
        <v>25</v>
      </c>
      <c r="H29">
        <v>1.4892000000000001</v>
      </c>
      <c r="I29">
        <v>5.0599999999999999E-2</v>
      </c>
      <c r="L29">
        <v>25</v>
      </c>
      <c r="M29">
        <v>0.61860000000000004</v>
      </c>
      <c r="N29">
        <v>2.9600000000000001E-2</v>
      </c>
    </row>
    <row r="30" spans="2:14" x14ac:dyDescent="0.2">
      <c r="B30">
        <v>26</v>
      </c>
      <c r="C30">
        <v>2.9171999999999998</v>
      </c>
      <c r="D30">
        <v>0.1135</v>
      </c>
      <c r="G30">
        <v>26</v>
      </c>
      <c r="H30" s="1">
        <v>1.4504999999999999</v>
      </c>
      <c r="I30">
        <v>5.9499999999999997E-2</v>
      </c>
      <c r="L30">
        <v>26</v>
      </c>
      <c r="M30" s="1">
        <v>0.59489999999999998</v>
      </c>
      <c r="N30">
        <v>2.6800000000000001E-2</v>
      </c>
    </row>
    <row r="31" spans="2:14" x14ac:dyDescent="0.2">
      <c r="B31">
        <v>27</v>
      </c>
      <c r="C31">
        <v>3.0232000000000001</v>
      </c>
      <c r="D31">
        <v>0.1123</v>
      </c>
      <c r="G31">
        <v>27</v>
      </c>
      <c r="H31">
        <v>1.3896999999999999</v>
      </c>
      <c r="I31">
        <v>5.2699999999999997E-2</v>
      </c>
      <c r="L31">
        <v>27</v>
      </c>
      <c r="M31">
        <v>0.60519999999999996</v>
      </c>
      <c r="N31">
        <v>3.0499999999999999E-2</v>
      </c>
    </row>
    <row r="32" spans="2:14" x14ac:dyDescent="0.2">
      <c r="B32">
        <v>28</v>
      </c>
      <c r="C32">
        <v>3.0341</v>
      </c>
      <c r="D32">
        <v>0.1071</v>
      </c>
      <c r="G32">
        <v>28</v>
      </c>
      <c r="H32" s="1">
        <v>1.5823</v>
      </c>
      <c r="I32">
        <v>6.3299999999999995E-2</v>
      </c>
      <c r="L32">
        <v>28</v>
      </c>
      <c r="M32" s="1">
        <v>0.6331</v>
      </c>
      <c r="N32">
        <v>2.9399999999999999E-2</v>
      </c>
    </row>
    <row r="33" spans="2:21" x14ac:dyDescent="0.2">
      <c r="B33">
        <v>29</v>
      </c>
      <c r="C33">
        <v>2.9981</v>
      </c>
      <c r="D33">
        <v>0.11070000000000001</v>
      </c>
      <c r="G33">
        <v>29</v>
      </c>
      <c r="H33">
        <v>1.2445999999999999</v>
      </c>
      <c r="I33">
        <v>5.4199999999999998E-2</v>
      </c>
      <c r="L33">
        <v>29</v>
      </c>
      <c r="M33">
        <v>0.69569999999999999</v>
      </c>
      <c r="N33">
        <v>3.2800000000000003E-2</v>
      </c>
    </row>
    <row r="34" spans="2:21" x14ac:dyDescent="0.2">
      <c r="B34">
        <v>30</v>
      </c>
      <c r="C34">
        <v>3.0463</v>
      </c>
      <c r="D34">
        <v>0.11550000000000001</v>
      </c>
      <c r="G34">
        <v>30</v>
      </c>
      <c r="H34" s="1">
        <v>1.3179000000000001</v>
      </c>
      <c r="I34">
        <v>5.16E-2</v>
      </c>
      <c r="L34">
        <v>30</v>
      </c>
      <c r="M34" s="1">
        <v>0.71950000000000003</v>
      </c>
      <c r="N34">
        <v>2.6800000000000001E-2</v>
      </c>
    </row>
    <row r="35" spans="2:21" x14ac:dyDescent="0.2">
      <c r="B35">
        <v>31</v>
      </c>
      <c r="C35">
        <v>2.9497</v>
      </c>
      <c r="D35">
        <v>0.1105</v>
      </c>
      <c r="G35">
        <v>31</v>
      </c>
      <c r="H35">
        <v>1.3482000000000001</v>
      </c>
      <c r="I35">
        <v>5.9200000000000003E-2</v>
      </c>
      <c r="L35">
        <v>31</v>
      </c>
      <c r="M35">
        <v>0.63349999999999995</v>
      </c>
      <c r="N35">
        <v>3.1699999999999999E-2</v>
      </c>
    </row>
    <row r="36" spans="2:21" x14ac:dyDescent="0.2">
      <c r="B36">
        <v>32</v>
      </c>
      <c r="C36">
        <v>3.0821000000000001</v>
      </c>
      <c r="D36">
        <v>0.1148</v>
      </c>
      <c r="G36">
        <v>32</v>
      </c>
      <c r="H36" s="1">
        <v>1.3493999999999999</v>
      </c>
      <c r="I36">
        <v>5.3900000000000003E-2</v>
      </c>
      <c r="L36">
        <v>32</v>
      </c>
      <c r="M36" s="1">
        <v>0.69789999999999996</v>
      </c>
      <c r="N36">
        <v>2.93E-2</v>
      </c>
    </row>
    <row r="37" spans="2:21" x14ac:dyDescent="0.2">
      <c r="B37">
        <v>33</v>
      </c>
      <c r="C37">
        <v>3.0371000000000001</v>
      </c>
      <c r="D37">
        <v>0.1197</v>
      </c>
      <c r="G37">
        <v>33</v>
      </c>
      <c r="H37">
        <v>1.2824</v>
      </c>
      <c r="I37">
        <v>6.4600000000000005E-2</v>
      </c>
      <c r="L37">
        <v>33</v>
      </c>
      <c r="M37">
        <v>0.70889999999999997</v>
      </c>
      <c r="N37">
        <v>2.6599999999999999E-2</v>
      </c>
    </row>
    <row r="38" spans="2:21" x14ac:dyDescent="0.2">
      <c r="B38">
        <v>34</v>
      </c>
      <c r="C38">
        <v>3.0066999999999999</v>
      </c>
      <c r="D38">
        <v>0.11650000000000001</v>
      </c>
      <c r="G38">
        <v>34</v>
      </c>
      <c r="H38" s="1">
        <v>1.3166</v>
      </c>
      <c r="I38">
        <v>5.57E-2</v>
      </c>
      <c r="L38">
        <v>34</v>
      </c>
      <c r="M38" s="1">
        <v>0.64780000000000004</v>
      </c>
      <c r="N38">
        <v>2.76E-2</v>
      </c>
    </row>
    <row r="39" spans="2:21" x14ac:dyDescent="0.2">
      <c r="B39">
        <v>35</v>
      </c>
      <c r="C39">
        <v>3.0348999999999999</v>
      </c>
      <c r="D39">
        <v>0.1171</v>
      </c>
      <c r="G39">
        <v>35</v>
      </c>
      <c r="H39">
        <v>1.3997999999999999</v>
      </c>
      <c r="I39">
        <v>6.1800000000000001E-2</v>
      </c>
      <c r="L39">
        <v>35</v>
      </c>
      <c r="M39">
        <v>0.61770000000000003</v>
      </c>
      <c r="N39">
        <v>2.8899999999999999E-2</v>
      </c>
    </row>
    <row r="40" spans="2:21" x14ac:dyDescent="0.2">
      <c r="B40">
        <v>36</v>
      </c>
      <c r="C40">
        <v>2.9077000000000002</v>
      </c>
      <c r="D40">
        <v>0.10150000000000001</v>
      </c>
      <c r="G40">
        <v>36</v>
      </c>
      <c r="H40" s="1">
        <v>1.3898999999999999</v>
      </c>
      <c r="I40">
        <v>7.0099999999999996E-2</v>
      </c>
      <c r="L40">
        <v>36</v>
      </c>
      <c r="M40" s="1">
        <v>0.64170000000000005</v>
      </c>
      <c r="N40">
        <v>2.7300000000000001E-2</v>
      </c>
    </row>
    <row r="41" spans="2:21" x14ac:dyDescent="0.2">
      <c r="B41">
        <v>37</v>
      </c>
      <c r="C41">
        <v>2.5200999999999998</v>
      </c>
      <c r="D41">
        <v>0.1099</v>
      </c>
      <c r="G41">
        <v>37</v>
      </c>
      <c r="H41">
        <v>1.4280999999999999</v>
      </c>
      <c r="I41">
        <v>6.0400000000000002E-2</v>
      </c>
      <c r="L41">
        <v>37</v>
      </c>
      <c r="M41">
        <v>0.60009999999999997</v>
      </c>
      <c r="N41">
        <v>2.7400000000000001E-2</v>
      </c>
    </row>
    <row r="42" spans="2:21" x14ac:dyDescent="0.2">
      <c r="B42">
        <v>38</v>
      </c>
      <c r="C42">
        <v>2.5022000000000002</v>
      </c>
      <c r="D42">
        <v>0.11310000000000001</v>
      </c>
      <c r="G42">
        <v>38</v>
      </c>
      <c r="H42" s="1">
        <v>1.6001000000000001</v>
      </c>
      <c r="I42">
        <v>5.6399999999999999E-2</v>
      </c>
      <c r="L42">
        <v>38</v>
      </c>
      <c r="M42" s="1">
        <v>0.7288</v>
      </c>
      <c r="N42">
        <v>2.9399999999999999E-2</v>
      </c>
    </row>
    <row r="43" spans="2:21" x14ac:dyDescent="0.2">
      <c r="B43">
        <v>39</v>
      </c>
      <c r="C43">
        <v>2.5091000000000001</v>
      </c>
      <c r="D43">
        <v>0.1101</v>
      </c>
      <c r="G43">
        <v>39</v>
      </c>
      <c r="H43">
        <v>1.3328</v>
      </c>
      <c r="I43">
        <v>6.1899999999999997E-2</v>
      </c>
      <c r="L43">
        <v>39</v>
      </c>
      <c r="M43">
        <v>0.68589999999999995</v>
      </c>
      <c r="N43">
        <v>2.76E-2</v>
      </c>
    </row>
    <row r="44" spans="2:21" x14ac:dyDescent="0.2">
      <c r="B44">
        <v>40</v>
      </c>
      <c r="C44">
        <v>2.4622000000000002</v>
      </c>
      <c r="D44">
        <v>0.1076</v>
      </c>
      <c r="G44">
        <v>40</v>
      </c>
      <c r="H44" s="1">
        <v>1.391</v>
      </c>
      <c r="I44">
        <v>5.7299999999999997E-2</v>
      </c>
      <c r="L44">
        <v>40</v>
      </c>
      <c r="M44" s="1">
        <v>0.61550000000000005</v>
      </c>
      <c r="N44" s="1">
        <v>2.8000000000000001E-2</v>
      </c>
      <c r="U44" s="1"/>
    </row>
    <row r="45" spans="2:21" x14ac:dyDescent="0.2">
      <c r="B45">
        <v>41</v>
      </c>
      <c r="C45">
        <v>2.4698000000000002</v>
      </c>
      <c r="D45">
        <v>0.1094</v>
      </c>
      <c r="G45">
        <v>41</v>
      </c>
      <c r="H45" s="1">
        <v>1.3120000000000001</v>
      </c>
      <c r="I45">
        <v>5.7599999999999998E-2</v>
      </c>
      <c r="L45">
        <v>41</v>
      </c>
      <c r="M45" s="1">
        <v>0.70199999999999996</v>
      </c>
      <c r="N45">
        <v>2.93E-2</v>
      </c>
    </row>
    <row r="46" spans="2:21" x14ac:dyDescent="0.2">
      <c r="B46">
        <v>42</v>
      </c>
      <c r="C46">
        <v>2.4342000000000001</v>
      </c>
      <c r="D46">
        <v>0.1095</v>
      </c>
      <c r="G46">
        <v>42</v>
      </c>
      <c r="H46" s="1">
        <v>1.2330000000000001</v>
      </c>
      <c r="I46">
        <v>6.5199999999999994E-2</v>
      </c>
      <c r="L46">
        <v>42</v>
      </c>
      <c r="M46" s="1">
        <v>0.68879999999999997</v>
      </c>
      <c r="N46">
        <v>3.0099999999999998E-2</v>
      </c>
    </row>
    <row r="47" spans="2:21" x14ac:dyDescent="0.2">
      <c r="B47">
        <v>43</v>
      </c>
      <c r="C47">
        <v>2.3408000000000002</v>
      </c>
      <c r="D47">
        <v>0.1124</v>
      </c>
      <c r="G47">
        <v>43</v>
      </c>
      <c r="H47" s="2">
        <v>1.2749999999999999</v>
      </c>
      <c r="I47">
        <v>5.2499999999999998E-2</v>
      </c>
      <c r="L47">
        <v>43</v>
      </c>
      <c r="M47">
        <v>0.70469999999999999</v>
      </c>
      <c r="N47">
        <v>2.8799999999999999E-2</v>
      </c>
    </row>
    <row r="48" spans="2:21" x14ac:dyDescent="0.2">
      <c r="B48">
        <v>44</v>
      </c>
      <c r="C48">
        <v>2.4441999999999999</v>
      </c>
      <c r="D48">
        <v>0.10630000000000001</v>
      </c>
      <c r="G48">
        <v>44</v>
      </c>
      <c r="H48" s="1">
        <v>1.4316</v>
      </c>
      <c r="I48">
        <v>5.2200000000000003E-2</v>
      </c>
      <c r="L48">
        <v>44</v>
      </c>
      <c r="M48" s="1">
        <v>0.59370000000000001</v>
      </c>
      <c r="N48">
        <v>2.87E-2</v>
      </c>
    </row>
    <row r="49" spans="2:25" x14ac:dyDescent="0.2">
      <c r="B49">
        <v>45</v>
      </c>
      <c r="C49">
        <v>2.4323000000000001</v>
      </c>
      <c r="D49">
        <v>0.10780000000000001</v>
      </c>
      <c r="G49">
        <v>45</v>
      </c>
      <c r="H49" s="1">
        <v>1.4696</v>
      </c>
      <c r="I49">
        <v>5.1900000000000002E-2</v>
      </c>
      <c r="L49">
        <v>45</v>
      </c>
      <c r="M49">
        <v>0.70840000000000003</v>
      </c>
      <c r="N49">
        <v>2.64E-2</v>
      </c>
    </row>
    <row r="50" spans="2:25" x14ac:dyDescent="0.2">
      <c r="B50">
        <v>46</v>
      </c>
      <c r="C50">
        <v>2.3864999999999998</v>
      </c>
      <c r="D50" s="1">
        <v>0.104</v>
      </c>
      <c r="G50">
        <v>46</v>
      </c>
      <c r="H50" s="1">
        <v>1.4373</v>
      </c>
      <c r="I50">
        <v>5.6099999999999997E-2</v>
      </c>
      <c r="L50">
        <v>46</v>
      </c>
      <c r="M50" s="1">
        <v>0.66359999999999997</v>
      </c>
      <c r="N50">
        <v>2.6100000000000002E-2</v>
      </c>
    </row>
    <row r="51" spans="2:25" x14ac:dyDescent="0.2">
      <c r="B51">
        <v>47</v>
      </c>
      <c r="C51">
        <v>2.4472999999999998</v>
      </c>
      <c r="D51">
        <v>0.10589999999999999</v>
      </c>
      <c r="G51">
        <v>47</v>
      </c>
      <c r="H51" s="1">
        <v>1.5002</v>
      </c>
      <c r="I51">
        <v>5.2400000000000002E-2</v>
      </c>
      <c r="L51">
        <v>47</v>
      </c>
      <c r="M51">
        <v>0.62390000000000001</v>
      </c>
      <c r="N51">
        <v>2.6800000000000001E-2</v>
      </c>
    </row>
    <row r="52" spans="2:25" x14ac:dyDescent="0.2">
      <c r="B52">
        <v>48</v>
      </c>
      <c r="C52">
        <v>2.4918999999999998</v>
      </c>
      <c r="D52">
        <v>0.1077</v>
      </c>
      <c r="G52">
        <v>48</v>
      </c>
      <c r="H52" s="1">
        <v>1.4938</v>
      </c>
      <c r="I52">
        <v>5.45E-2</v>
      </c>
      <c r="L52">
        <v>48</v>
      </c>
      <c r="M52" s="1">
        <v>0.66969999999999996</v>
      </c>
      <c r="N52">
        <v>2.69E-2</v>
      </c>
    </row>
    <row r="53" spans="2:25" x14ac:dyDescent="0.2">
      <c r="B53">
        <v>49</v>
      </c>
      <c r="C53" s="1">
        <v>2.4470000000000001</v>
      </c>
      <c r="D53">
        <v>0.1038</v>
      </c>
      <c r="G53">
        <v>49</v>
      </c>
      <c r="H53" s="1">
        <v>1.486</v>
      </c>
      <c r="I53" s="1">
        <v>5.6000000000000001E-2</v>
      </c>
      <c r="L53">
        <v>49</v>
      </c>
      <c r="M53">
        <v>0.62849999999999995</v>
      </c>
      <c r="N53">
        <v>2.5899999999999999E-2</v>
      </c>
    </row>
    <row r="54" spans="2:25" x14ac:dyDescent="0.2">
      <c r="B54">
        <v>50</v>
      </c>
      <c r="C54">
        <v>2.4184000000000001</v>
      </c>
      <c r="D54" s="1">
        <v>0.11</v>
      </c>
      <c r="G54">
        <v>50</v>
      </c>
      <c r="H54" s="1">
        <v>1.369</v>
      </c>
      <c r="I54">
        <v>5.3499999999999999E-2</v>
      </c>
      <c r="L54">
        <v>50</v>
      </c>
      <c r="M54" s="1">
        <v>0.71860000000000002</v>
      </c>
      <c r="N54">
        <v>2.6700000000000002E-2</v>
      </c>
    </row>
    <row r="56" spans="2:25" x14ac:dyDescent="0.2">
      <c r="B56" t="s">
        <v>11</v>
      </c>
      <c r="C56" s="1">
        <f>AVERAGE(C5:C54)</f>
        <v>2.863448</v>
      </c>
      <c r="D56" s="1">
        <f>AVERAGE(D5:D54)</f>
        <v>0.11110000000000002</v>
      </c>
      <c r="H56" s="1">
        <f>AVERAGE(H5:H54)</f>
        <v>1.343424</v>
      </c>
      <c r="I56" s="1">
        <f>AVERAGE(I5:I54)</f>
        <v>5.7949999999999988E-2</v>
      </c>
      <c r="M56" s="1">
        <f>AVERAGE(M5:M54)</f>
        <v>0.65160399999999985</v>
      </c>
      <c r="N56" s="4">
        <f>AVERAGE(N5:N54)</f>
        <v>2.8837999999999999E-2</v>
      </c>
    </row>
    <row r="57" spans="2:25" x14ac:dyDescent="0.2">
      <c r="B57" t="s">
        <v>12</v>
      </c>
      <c r="C57">
        <f>C56/C2</f>
        <v>4.0906400000000002E-2</v>
      </c>
      <c r="D57">
        <f>D56/C2</f>
        <v>1.5871428571428575E-3</v>
      </c>
      <c r="H57">
        <f>H56/H2</f>
        <v>3.8383542857142856E-2</v>
      </c>
      <c r="I57">
        <f>I56/H2</f>
        <v>1.6557142857142853E-3</v>
      </c>
      <c r="M57">
        <f>M56/M2</f>
        <v>3.8329647058823524E-2</v>
      </c>
      <c r="N57">
        <f>N56/M2</f>
        <v>1.6963529411764705E-3</v>
      </c>
      <c r="Y57" s="1"/>
    </row>
    <row r="58" spans="2:25" x14ac:dyDescent="0.2">
      <c r="Y58" s="1"/>
    </row>
    <row r="74" spans="2:24" x14ac:dyDescent="0.2">
      <c r="B74" t="s">
        <v>4</v>
      </c>
      <c r="C74" s="3">
        <v>70</v>
      </c>
      <c r="H74" s="3">
        <v>35</v>
      </c>
      <c r="M74" s="3">
        <v>17</v>
      </c>
    </row>
    <row r="76" spans="2:24" x14ac:dyDescent="0.2">
      <c r="B76" t="s">
        <v>1</v>
      </c>
      <c r="C76" t="s">
        <v>2</v>
      </c>
      <c r="D76" t="s">
        <v>5</v>
      </c>
      <c r="G76" t="s">
        <v>1</v>
      </c>
      <c r="H76" t="s">
        <v>2</v>
      </c>
      <c r="I76" t="s">
        <v>5</v>
      </c>
      <c r="L76" t="s">
        <v>1</v>
      </c>
      <c r="M76" t="s">
        <v>2</v>
      </c>
      <c r="N76" t="s">
        <v>5</v>
      </c>
      <c r="X76" s="1"/>
    </row>
    <row r="77" spans="2:24" x14ac:dyDescent="0.2">
      <c r="B77">
        <v>1</v>
      </c>
      <c r="C77">
        <v>3.0607000000000002</v>
      </c>
      <c r="D77">
        <v>0.15670000000000001</v>
      </c>
      <c r="G77">
        <v>1</v>
      </c>
      <c r="H77">
        <v>1.4941</v>
      </c>
      <c r="I77">
        <v>7.0599999999999996E-2</v>
      </c>
      <c r="L77">
        <v>1</v>
      </c>
      <c r="M77">
        <v>0.60809999999999997</v>
      </c>
      <c r="N77" s="1">
        <v>3.6999999999999998E-2</v>
      </c>
    </row>
    <row r="78" spans="2:24" x14ac:dyDescent="0.2">
      <c r="B78">
        <v>2</v>
      </c>
      <c r="C78">
        <v>3.0577000000000001</v>
      </c>
      <c r="D78">
        <v>0.15870000000000001</v>
      </c>
      <c r="G78">
        <v>2</v>
      </c>
      <c r="H78">
        <v>1.4592000000000001</v>
      </c>
      <c r="I78">
        <v>7.5399999999999995E-2</v>
      </c>
      <c r="L78">
        <v>2</v>
      </c>
      <c r="M78" s="1">
        <v>0.60299999999999998</v>
      </c>
      <c r="N78">
        <v>3.7499999999999999E-2</v>
      </c>
    </row>
    <row r="79" spans="2:24" x14ac:dyDescent="0.2">
      <c r="B79">
        <v>3</v>
      </c>
      <c r="C79">
        <v>3.0057</v>
      </c>
      <c r="D79">
        <v>0.15709999999999999</v>
      </c>
      <c r="G79">
        <v>3</v>
      </c>
      <c r="H79">
        <v>1.5315000000000001</v>
      </c>
      <c r="I79">
        <v>7.7499999999999999E-2</v>
      </c>
      <c r="L79">
        <v>3</v>
      </c>
      <c r="M79">
        <v>0.61270000000000002</v>
      </c>
      <c r="N79">
        <v>3.7400000000000003E-2</v>
      </c>
    </row>
    <row r="80" spans="2:24" x14ac:dyDescent="0.2">
      <c r="B80">
        <v>4</v>
      </c>
      <c r="C80">
        <v>3.2138</v>
      </c>
      <c r="D80">
        <v>0.15679999999999999</v>
      </c>
      <c r="G80">
        <v>4</v>
      </c>
      <c r="H80">
        <v>1.4919</v>
      </c>
      <c r="I80">
        <v>7.2800000000000004E-2</v>
      </c>
      <c r="L80">
        <v>4</v>
      </c>
      <c r="M80">
        <v>0.60940000000000005</v>
      </c>
      <c r="N80">
        <v>4.1300000000000003E-2</v>
      </c>
    </row>
    <row r="81" spans="2:24" x14ac:dyDescent="0.2">
      <c r="B81">
        <v>5</v>
      </c>
      <c r="C81">
        <v>2.9874999999999998</v>
      </c>
      <c r="D81">
        <v>0.14779999999999999</v>
      </c>
      <c r="G81">
        <v>5</v>
      </c>
      <c r="H81">
        <v>1.4924999999999999</v>
      </c>
      <c r="I81">
        <v>7.5600000000000001E-2</v>
      </c>
      <c r="L81">
        <v>5</v>
      </c>
      <c r="M81">
        <v>0.61709999999999998</v>
      </c>
      <c r="N81">
        <v>3.6200000000000003E-2</v>
      </c>
      <c r="U81" s="1"/>
    </row>
    <row r="82" spans="2:24" x14ac:dyDescent="0.2">
      <c r="B82">
        <v>6</v>
      </c>
      <c r="C82">
        <v>3.0653999999999999</v>
      </c>
      <c r="D82">
        <v>0.1555</v>
      </c>
      <c r="G82">
        <v>6</v>
      </c>
      <c r="H82">
        <v>1.4973000000000001</v>
      </c>
      <c r="I82" s="1">
        <v>7.5999999999999998E-2</v>
      </c>
      <c r="L82">
        <v>6</v>
      </c>
      <c r="M82">
        <v>0.80430000000000001</v>
      </c>
      <c r="N82">
        <v>3.5900000000000001E-2</v>
      </c>
    </row>
    <row r="83" spans="2:24" x14ac:dyDescent="0.2">
      <c r="B83">
        <v>7</v>
      </c>
      <c r="C83">
        <v>2.9647999999999999</v>
      </c>
      <c r="D83">
        <v>0.1457</v>
      </c>
      <c r="G83">
        <v>7</v>
      </c>
      <c r="H83">
        <v>1.4964999999999999</v>
      </c>
      <c r="I83">
        <v>7.7899999999999997E-2</v>
      </c>
      <c r="L83">
        <v>7</v>
      </c>
      <c r="M83">
        <v>0.69989999999999997</v>
      </c>
      <c r="N83">
        <v>3.9600000000000003E-2</v>
      </c>
    </row>
    <row r="84" spans="2:24" x14ac:dyDescent="0.2">
      <c r="B84">
        <v>8</v>
      </c>
      <c r="C84">
        <v>2.9950999999999999</v>
      </c>
      <c r="D84">
        <v>0.1474</v>
      </c>
      <c r="G84">
        <v>8</v>
      </c>
      <c r="H84">
        <v>1.4516</v>
      </c>
      <c r="I84">
        <v>7.5399999999999995E-2</v>
      </c>
      <c r="L84">
        <v>8</v>
      </c>
      <c r="M84">
        <v>0.6704</v>
      </c>
      <c r="N84">
        <v>3.73E-2</v>
      </c>
      <c r="R84" s="1"/>
      <c r="U84" s="1"/>
    </row>
    <row r="85" spans="2:24" x14ac:dyDescent="0.2">
      <c r="B85">
        <v>9</v>
      </c>
      <c r="C85" s="2">
        <v>3.0733999999999999</v>
      </c>
      <c r="D85" s="1">
        <v>0.156</v>
      </c>
      <c r="G85">
        <v>9</v>
      </c>
      <c r="H85">
        <v>1.5124</v>
      </c>
      <c r="I85" s="1">
        <v>7.9000000000000001E-2</v>
      </c>
      <c r="L85">
        <v>9</v>
      </c>
      <c r="M85">
        <v>0.66010000000000002</v>
      </c>
      <c r="N85">
        <v>3.4700000000000002E-2</v>
      </c>
    </row>
    <row r="86" spans="2:24" x14ac:dyDescent="0.2">
      <c r="B86">
        <v>10</v>
      </c>
      <c r="C86">
        <v>2.9441000000000002</v>
      </c>
      <c r="D86">
        <v>0.14430000000000001</v>
      </c>
      <c r="G86">
        <v>10</v>
      </c>
      <c r="H86">
        <v>1.5073000000000001</v>
      </c>
      <c r="I86">
        <v>7.8899999999999998E-2</v>
      </c>
      <c r="L86">
        <v>10</v>
      </c>
      <c r="M86">
        <v>0.63670000000000004</v>
      </c>
      <c r="N86">
        <v>3.44E-2</v>
      </c>
    </row>
    <row r="87" spans="2:24" x14ac:dyDescent="0.2">
      <c r="B87">
        <v>11</v>
      </c>
      <c r="C87">
        <v>2.9855</v>
      </c>
      <c r="D87">
        <v>0.1411</v>
      </c>
      <c r="G87">
        <v>11</v>
      </c>
      <c r="H87">
        <v>1.5103</v>
      </c>
      <c r="I87">
        <v>7.8600000000000003E-2</v>
      </c>
      <c r="L87">
        <v>11</v>
      </c>
      <c r="M87">
        <v>0.63690000000000002</v>
      </c>
      <c r="N87">
        <v>3.3799999999999997E-2</v>
      </c>
    </row>
    <row r="88" spans="2:24" x14ac:dyDescent="0.2">
      <c r="B88">
        <v>12</v>
      </c>
      <c r="C88">
        <v>3.1817000000000002</v>
      </c>
      <c r="D88">
        <v>0.1391</v>
      </c>
      <c r="G88">
        <v>12</v>
      </c>
      <c r="H88">
        <v>1.4975000000000001</v>
      </c>
      <c r="I88">
        <v>7.4800000000000005E-2</v>
      </c>
      <c r="L88">
        <v>12</v>
      </c>
      <c r="M88" s="1">
        <v>0.65</v>
      </c>
      <c r="N88">
        <v>3.5099999999999999E-2</v>
      </c>
      <c r="X88" s="1"/>
    </row>
    <row r="89" spans="2:24" x14ac:dyDescent="0.2">
      <c r="B89">
        <v>13</v>
      </c>
      <c r="C89">
        <v>3.0773999999999999</v>
      </c>
      <c r="D89">
        <v>0.14130000000000001</v>
      </c>
      <c r="G89">
        <v>13</v>
      </c>
      <c r="H89">
        <v>1.4901</v>
      </c>
      <c r="I89">
        <v>7.3800000000000004E-2</v>
      </c>
      <c r="L89">
        <v>13</v>
      </c>
      <c r="M89">
        <v>0.64049999999999996</v>
      </c>
      <c r="N89" s="1">
        <v>3.5000000000000003E-2</v>
      </c>
    </row>
    <row r="90" spans="2:24" x14ac:dyDescent="0.2">
      <c r="B90">
        <v>14</v>
      </c>
      <c r="C90">
        <v>3.0825999999999998</v>
      </c>
      <c r="D90">
        <v>0.1467</v>
      </c>
      <c r="G90">
        <v>14</v>
      </c>
      <c r="H90">
        <v>1.4984999999999999</v>
      </c>
      <c r="I90">
        <v>7.0199999999999999E-2</v>
      </c>
      <c r="L90">
        <v>14</v>
      </c>
      <c r="M90">
        <v>0.64570000000000005</v>
      </c>
      <c r="N90">
        <v>3.6299999999999999E-2</v>
      </c>
    </row>
    <row r="91" spans="2:24" x14ac:dyDescent="0.2">
      <c r="B91">
        <v>15</v>
      </c>
      <c r="C91">
        <v>3.1221999999999999</v>
      </c>
      <c r="D91">
        <v>0.1598</v>
      </c>
      <c r="G91">
        <v>15</v>
      </c>
      <c r="H91">
        <v>1.4965999999999999</v>
      </c>
      <c r="I91">
        <v>7.5300000000000006E-2</v>
      </c>
      <c r="L91">
        <v>15</v>
      </c>
      <c r="M91">
        <v>0.64319999999999999</v>
      </c>
      <c r="N91">
        <v>3.5099999999999999E-2</v>
      </c>
    </row>
    <row r="92" spans="2:24" x14ac:dyDescent="0.2">
      <c r="B92">
        <v>16</v>
      </c>
      <c r="C92">
        <v>3.0114999999999998</v>
      </c>
      <c r="D92">
        <v>0.15859999999999999</v>
      </c>
      <c r="G92">
        <v>16</v>
      </c>
      <c r="H92">
        <v>1.4984999999999999</v>
      </c>
      <c r="I92">
        <v>7.8899999999999998E-2</v>
      </c>
      <c r="L92">
        <v>16</v>
      </c>
      <c r="M92">
        <v>0.64259999999999995</v>
      </c>
      <c r="N92">
        <v>3.7100000000000001E-2</v>
      </c>
      <c r="R92" s="1"/>
    </row>
    <row r="93" spans="2:24" x14ac:dyDescent="0.2">
      <c r="B93">
        <v>17</v>
      </c>
      <c r="C93">
        <v>3.0604</v>
      </c>
      <c r="D93" s="1">
        <v>0.14499999999999999</v>
      </c>
      <c r="G93">
        <v>17</v>
      </c>
      <c r="H93">
        <v>1.5022</v>
      </c>
      <c r="I93">
        <v>7.0400000000000004E-2</v>
      </c>
      <c r="L93">
        <v>17</v>
      </c>
      <c r="M93">
        <v>0.64439999999999997</v>
      </c>
      <c r="N93">
        <v>3.4299999999999997E-2</v>
      </c>
    </row>
    <row r="94" spans="2:24" x14ac:dyDescent="0.2">
      <c r="B94">
        <v>18</v>
      </c>
      <c r="C94">
        <v>3.0562</v>
      </c>
      <c r="D94">
        <v>0.15310000000000001</v>
      </c>
      <c r="G94">
        <v>18</v>
      </c>
      <c r="H94">
        <v>1.5023</v>
      </c>
      <c r="I94">
        <v>6.7599999999999993E-2</v>
      </c>
      <c r="L94">
        <v>18</v>
      </c>
      <c r="M94">
        <v>0.6452</v>
      </c>
      <c r="N94">
        <v>3.6400000000000002E-2</v>
      </c>
    </row>
    <row r="95" spans="2:24" x14ac:dyDescent="0.2">
      <c r="B95">
        <v>19</v>
      </c>
      <c r="C95">
        <v>3.0587</v>
      </c>
      <c r="D95">
        <v>0.1598</v>
      </c>
      <c r="G95">
        <v>19</v>
      </c>
      <c r="H95">
        <v>1.5215000000000001</v>
      </c>
      <c r="I95">
        <v>6.9400000000000003E-2</v>
      </c>
      <c r="L95">
        <v>19</v>
      </c>
      <c r="M95">
        <v>0.65480000000000005</v>
      </c>
      <c r="N95">
        <v>3.7199999999999997E-2</v>
      </c>
      <c r="R95" s="1"/>
    </row>
    <row r="96" spans="2:24" x14ac:dyDescent="0.2">
      <c r="B96">
        <v>20</v>
      </c>
      <c r="C96">
        <v>3.1126999999999998</v>
      </c>
      <c r="D96" s="1">
        <v>0.155</v>
      </c>
      <c r="G96">
        <v>20</v>
      </c>
      <c r="H96">
        <v>1.4818</v>
      </c>
      <c r="I96">
        <v>7.0499999999999993E-2</v>
      </c>
      <c r="L96">
        <v>20</v>
      </c>
      <c r="M96" s="1">
        <v>0.64800000000000002</v>
      </c>
      <c r="N96">
        <v>3.8399999999999997E-2</v>
      </c>
    </row>
    <row r="97" spans="2:24" x14ac:dyDescent="0.2">
      <c r="B97">
        <v>21</v>
      </c>
      <c r="C97">
        <v>2.9476</v>
      </c>
      <c r="D97">
        <v>0.14979999999999999</v>
      </c>
      <c r="G97">
        <v>21</v>
      </c>
      <c r="H97">
        <v>1.4383999999999999</v>
      </c>
      <c r="I97">
        <v>7.1499999999999994E-2</v>
      </c>
      <c r="L97">
        <v>21</v>
      </c>
      <c r="M97">
        <v>0.64749999999999996</v>
      </c>
      <c r="N97">
        <v>3.4700000000000002E-2</v>
      </c>
    </row>
    <row r="98" spans="2:24" x14ac:dyDescent="0.2">
      <c r="B98">
        <v>22</v>
      </c>
      <c r="C98">
        <v>3.1878000000000002</v>
      </c>
      <c r="D98">
        <v>0.14660000000000001</v>
      </c>
      <c r="G98">
        <v>22</v>
      </c>
      <c r="H98">
        <v>1.5187999999999999</v>
      </c>
      <c r="I98">
        <v>7.2099999999999997E-2</v>
      </c>
      <c r="L98">
        <v>22</v>
      </c>
      <c r="M98">
        <v>0.69840000000000002</v>
      </c>
      <c r="N98">
        <v>3.4299999999999997E-2</v>
      </c>
    </row>
    <row r="99" spans="2:24" x14ac:dyDescent="0.2">
      <c r="B99">
        <v>23</v>
      </c>
      <c r="C99">
        <v>2.9468999999999999</v>
      </c>
      <c r="D99">
        <v>0.14030000000000001</v>
      </c>
      <c r="G99">
        <v>23</v>
      </c>
      <c r="H99">
        <v>1.5338000000000001</v>
      </c>
      <c r="I99">
        <v>7.6799999999999993E-2</v>
      </c>
      <c r="L99">
        <v>23</v>
      </c>
      <c r="M99">
        <v>0.76219999999999999</v>
      </c>
      <c r="N99">
        <v>3.95E-2</v>
      </c>
      <c r="R99" s="1"/>
    </row>
    <row r="100" spans="2:24" x14ac:dyDescent="0.2">
      <c r="B100">
        <v>24</v>
      </c>
      <c r="C100">
        <v>3.0478999999999998</v>
      </c>
      <c r="D100" s="1">
        <v>0.14000000000000001</v>
      </c>
      <c r="G100">
        <v>24</v>
      </c>
      <c r="H100">
        <v>1.4881</v>
      </c>
      <c r="I100">
        <v>7.7899999999999997E-2</v>
      </c>
      <c r="L100">
        <v>24</v>
      </c>
      <c r="M100">
        <v>0.71140000000000003</v>
      </c>
      <c r="N100">
        <v>3.6499999999999998E-2</v>
      </c>
    </row>
    <row r="101" spans="2:24" x14ac:dyDescent="0.2">
      <c r="B101">
        <v>25</v>
      </c>
      <c r="C101" s="1">
        <v>2.919</v>
      </c>
      <c r="D101">
        <v>0.1467</v>
      </c>
      <c r="G101">
        <v>25</v>
      </c>
      <c r="H101">
        <v>1.4086000000000001</v>
      </c>
      <c r="I101">
        <v>7.2300000000000003E-2</v>
      </c>
      <c r="L101">
        <v>25</v>
      </c>
      <c r="M101">
        <v>0.62990000000000002</v>
      </c>
      <c r="N101">
        <v>3.1699999999999999E-2</v>
      </c>
      <c r="U101" s="1"/>
    </row>
    <row r="102" spans="2:24" x14ac:dyDescent="0.2">
      <c r="B102">
        <v>26</v>
      </c>
      <c r="C102">
        <v>2.9434999999999998</v>
      </c>
      <c r="D102">
        <v>0.1348</v>
      </c>
      <c r="G102">
        <v>26</v>
      </c>
      <c r="H102">
        <v>1.5341</v>
      </c>
      <c r="I102" s="1">
        <v>7.2999999999999995E-2</v>
      </c>
      <c r="L102">
        <v>26</v>
      </c>
      <c r="M102">
        <v>0.69879999999999998</v>
      </c>
      <c r="N102">
        <v>4.0099999999999997E-2</v>
      </c>
    </row>
    <row r="103" spans="2:24" x14ac:dyDescent="0.2">
      <c r="B103">
        <v>27</v>
      </c>
      <c r="C103">
        <v>2.9782000000000002</v>
      </c>
      <c r="D103">
        <v>0.14030000000000001</v>
      </c>
      <c r="G103">
        <v>27</v>
      </c>
      <c r="H103">
        <v>1.4742</v>
      </c>
      <c r="I103">
        <v>7.1499999999999994E-2</v>
      </c>
      <c r="L103">
        <v>27</v>
      </c>
      <c r="M103">
        <v>0.63149999999999995</v>
      </c>
      <c r="N103">
        <v>3.9199999999999999E-2</v>
      </c>
      <c r="U103" s="1"/>
    </row>
    <row r="104" spans="2:24" x14ac:dyDescent="0.2">
      <c r="B104">
        <v>28</v>
      </c>
      <c r="C104">
        <v>2.9933999999999998</v>
      </c>
      <c r="D104">
        <v>0.1469</v>
      </c>
      <c r="G104">
        <v>28</v>
      </c>
      <c r="H104">
        <v>1.4918</v>
      </c>
      <c r="I104" s="1">
        <v>7.6999999999999999E-2</v>
      </c>
      <c r="L104">
        <v>28</v>
      </c>
      <c r="M104">
        <v>0.70109999999999995</v>
      </c>
      <c r="N104">
        <v>3.4599999999999999E-2</v>
      </c>
    </row>
    <row r="105" spans="2:24" x14ac:dyDescent="0.2">
      <c r="B105">
        <v>29</v>
      </c>
      <c r="C105">
        <v>2.9443000000000001</v>
      </c>
      <c r="D105">
        <v>0.14460000000000001</v>
      </c>
      <c r="G105">
        <v>29</v>
      </c>
      <c r="H105">
        <v>1.4953000000000001</v>
      </c>
      <c r="I105">
        <v>7.4800000000000005E-2</v>
      </c>
      <c r="L105">
        <v>29</v>
      </c>
      <c r="M105">
        <v>0.65880000000000005</v>
      </c>
      <c r="N105">
        <v>3.6499999999999998E-2</v>
      </c>
    </row>
    <row r="106" spans="2:24" x14ac:dyDescent="0.2">
      <c r="B106">
        <v>30</v>
      </c>
      <c r="C106">
        <v>2.9672999999999998</v>
      </c>
      <c r="D106">
        <v>0.13789999999999999</v>
      </c>
      <c r="G106">
        <v>30</v>
      </c>
      <c r="H106">
        <v>1.5075000000000001</v>
      </c>
      <c r="I106">
        <v>6.9699999999999998E-2</v>
      </c>
      <c r="L106">
        <v>30</v>
      </c>
      <c r="M106">
        <v>0.62009999999999998</v>
      </c>
      <c r="N106">
        <v>3.4799999999999998E-2</v>
      </c>
    </row>
    <row r="107" spans="2:24" x14ac:dyDescent="0.2">
      <c r="B107">
        <v>31</v>
      </c>
      <c r="C107">
        <v>3.1124000000000001</v>
      </c>
      <c r="D107">
        <v>0.14749999999999999</v>
      </c>
      <c r="G107">
        <v>31</v>
      </c>
      <c r="H107">
        <v>1.4983</v>
      </c>
      <c r="I107">
        <v>7.3099999999999998E-2</v>
      </c>
      <c r="L107">
        <v>31</v>
      </c>
      <c r="M107">
        <v>0.66190000000000004</v>
      </c>
      <c r="N107">
        <v>3.1699999999999999E-2</v>
      </c>
    </row>
    <row r="108" spans="2:24" x14ac:dyDescent="0.2">
      <c r="B108">
        <v>32</v>
      </c>
      <c r="C108">
        <v>3.1901000000000002</v>
      </c>
      <c r="D108">
        <v>0.1401</v>
      </c>
      <c r="G108">
        <v>32</v>
      </c>
      <c r="H108">
        <v>1.4931000000000001</v>
      </c>
      <c r="I108">
        <v>6.6900000000000001E-2</v>
      </c>
      <c r="L108">
        <v>32</v>
      </c>
      <c r="M108">
        <v>0.67469999999999997</v>
      </c>
      <c r="N108">
        <v>3.7699999999999997E-2</v>
      </c>
      <c r="X108" s="1"/>
    </row>
    <row r="109" spans="2:24" x14ac:dyDescent="0.2">
      <c r="B109">
        <v>33</v>
      </c>
      <c r="C109">
        <v>2.9897</v>
      </c>
      <c r="D109">
        <v>0.14130000000000001</v>
      </c>
      <c r="G109">
        <v>33</v>
      </c>
      <c r="H109">
        <v>1.5082</v>
      </c>
      <c r="I109">
        <v>7.0499999999999993E-2</v>
      </c>
      <c r="L109">
        <v>33</v>
      </c>
      <c r="M109">
        <v>0.79649999999999999</v>
      </c>
      <c r="N109" s="1">
        <v>3.4000000000000002E-2</v>
      </c>
      <c r="R109" s="1"/>
    </row>
    <row r="110" spans="2:24" x14ac:dyDescent="0.2">
      <c r="B110">
        <v>34</v>
      </c>
      <c r="C110">
        <v>2.9373999999999998</v>
      </c>
      <c r="D110" s="1">
        <v>0.156</v>
      </c>
      <c r="G110">
        <v>34</v>
      </c>
      <c r="H110">
        <v>1.5315000000000001</v>
      </c>
      <c r="I110">
        <v>7.6600000000000001E-2</v>
      </c>
      <c r="L110">
        <v>34</v>
      </c>
      <c r="M110">
        <v>0.69369999999999998</v>
      </c>
      <c r="N110">
        <v>3.8100000000000002E-2</v>
      </c>
    </row>
    <row r="111" spans="2:24" x14ac:dyDescent="0.2">
      <c r="B111">
        <v>35</v>
      </c>
      <c r="C111">
        <v>2.9466000000000001</v>
      </c>
      <c r="D111">
        <v>0.1469</v>
      </c>
      <c r="G111">
        <v>35</v>
      </c>
      <c r="H111" s="1">
        <v>1.488</v>
      </c>
      <c r="I111">
        <v>7.6200000000000004E-2</v>
      </c>
      <c r="L111">
        <v>35</v>
      </c>
      <c r="M111">
        <v>0.69040000000000001</v>
      </c>
      <c r="N111">
        <v>3.4500000000000003E-2</v>
      </c>
    </row>
    <row r="112" spans="2:24" x14ac:dyDescent="0.2">
      <c r="B112">
        <v>36</v>
      </c>
      <c r="C112">
        <v>2.9704999999999999</v>
      </c>
      <c r="D112">
        <v>0.15440000000000001</v>
      </c>
      <c r="G112">
        <v>36</v>
      </c>
      <c r="H112">
        <v>1.4923</v>
      </c>
      <c r="I112">
        <v>7.1199999999999999E-2</v>
      </c>
      <c r="L112">
        <v>36</v>
      </c>
      <c r="M112">
        <v>0.6966</v>
      </c>
      <c r="N112">
        <v>3.7900000000000003E-2</v>
      </c>
      <c r="R112" s="1"/>
    </row>
    <row r="113" spans="2:24" x14ac:dyDescent="0.2">
      <c r="B113">
        <v>37</v>
      </c>
      <c r="C113">
        <v>2.9470999999999998</v>
      </c>
      <c r="D113" s="1">
        <v>0.14699999999999999</v>
      </c>
      <c r="G113">
        <v>37</v>
      </c>
      <c r="H113">
        <v>1.5066999999999999</v>
      </c>
      <c r="I113">
        <v>7.7600000000000002E-2</v>
      </c>
      <c r="L113">
        <v>37</v>
      </c>
      <c r="M113">
        <v>0.68469999999999998</v>
      </c>
      <c r="N113">
        <v>3.78E-2</v>
      </c>
    </row>
    <row r="114" spans="2:24" x14ac:dyDescent="0.2">
      <c r="B114">
        <v>38</v>
      </c>
      <c r="C114">
        <v>2.9777</v>
      </c>
      <c r="D114">
        <v>0.1351</v>
      </c>
      <c r="G114">
        <v>38</v>
      </c>
      <c r="H114">
        <v>1.5238</v>
      </c>
      <c r="I114">
        <v>7.6700000000000004E-2</v>
      </c>
      <c r="L114">
        <v>38</v>
      </c>
      <c r="M114">
        <v>0.6976</v>
      </c>
      <c r="N114">
        <v>3.1099999999999999E-2</v>
      </c>
    </row>
    <row r="115" spans="2:24" x14ac:dyDescent="0.2">
      <c r="B115">
        <v>39</v>
      </c>
      <c r="C115">
        <v>2.9805000000000001</v>
      </c>
      <c r="D115">
        <v>0.1532</v>
      </c>
      <c r="G115">
        <v>39</v>
      </c>
      <c r="H115">
        <v>1.4916</v>
      </c>
      <c r="I115">
        <v>7.3800000000000004E-2</v>
      </c>
      <c r="L115">
        <v>39</v>
      </c>
      <c r="M115">
        <v>0.69240000000000002</v>
      </c>
      <c r="N115">
        <v>3.7100000000000001E-2</v>
      </c>
      <c r="U115" s="1"/>
    </row>
    <row r="116" spans="2:24" x14ac:dyDescent="0.2">
      <c r="B116">
        <v>40</v>
      </c>
      <c r="C116">
        <v>2.9762</v>
      </c>
      <c r="D116">
        <v>0.15540000000000001</v>
      </c>
      <c r="G116">
        <v>40</v>
      </c>
      <c r="H116">
        <v>1.5185</v>
      </c>
      <c r="I116" s="1">
        <v>7.1999999999999995E-2</v>
      </c>
      <c r="L116">
        <v>40</v>
      </c>
      <c r="M116">
        <v>0.66420000000000001</v>
      </c>
      <c r="N116">
        <v>3.8199999999999998E-2</v>
      </c>
    </row>
    <row r="117" spans="2:24" x14ac:dyDescent="0.2">
      <c r="B117">
        <v>41</v>
      </c>
      <c r="C117">
        <v>3.0384000000000002</v>
      </c>
      <c r="D117">
        <v>0.1399</v>
      </c>
      <c r="G117">
        <v>41</v>
      </c>
      <c r="H117">
        <v>1.4922</v>
      </c>
      <c r="I117">
        <v>7.0900000000000005E-2</v>
      </c>
      <c r="L117">
        <v>41</v>
      </c>
      <c r="M117">
        <v>0.68730000000000002</v>
      </c>
      <c r="N117">
        <v>3.2500000000000001E-2</v>
      </c>
    </row>
    <row r="118" spans="2:24" x14ac:dyDescent="0.2">
      <c r="B118">
        <v>42</v>
      </c>
      <c r="C118">
        <v>3.1581999999999999</v>
      </c>
      <c r="D118">
        <v>0.14660000000000001</v>
      </c>
      <c r="G118">
        <v>42</v>
      </c>
      <c r="H118">
        <v>1.4922</v>
      </c>
      <c r="I118">
        <v>7.2099999999999997E-2</v>
      </c>
      <c r="L118">
        <v>42</v>
      </c>
      <c r="M118">
        <v>0.67920000000000003</v>
      </c>
      <c r="N118">
        <v>3.9199999999999999E-2</v>
      </c>
    </row>
    <row r="119" spans="2:24" x14ac:dyDescent="0.2">
      <c r="B119">
        <v>43</v>
      </c>
      <c r="C119">
        <v>2.9921000000000002</v>
      </c>
      <c r="D119">
        <v>0.1429</v>
      </c>
      <c r="G119">
        <v>43</v>
      </c>
      <c r="H119">
        <v>1.4988999999999999</v>
      </c>
      <c r="I119">
        <v>7.8299999999999995E-2</v>
      </c>
      <c r="L119">
        <v>43</v>
      </c>
      <c r="M119">
        <v>0.66249999999999998</v>
      </c>
      <c r="N119">
        <v>3.3799999999999997E-2</v>
      </c>
    </row>
    <row r="120" spans="2:24" x14ac:dyDescent="0.2">
      <c r="B120">
        <v>44</v>
      </c>
      <c r="C120">
        <v>2.9802</v>
      </c>
      <c r="D120">
        <v>0.14960000000000001</v>
      </c>
      <c r="G120">
        <v>44</v>
      </c>
      <c r="H120">
        <v>1.5417000000000001</v>
      </c>
      <c r="I120">
        <v>7.5600000000000001E-2</v>
      </c>
      <c r="L120">
        <v>44</v>
      </c>
      <c r="M120">
        <v>0.65790000000000004</v>
      </c>
      <c r="N120">
        <v>3.7400000000000003E-2</v>
      </c>
    </row>
    <row r="121" spans="2:24" x14ac:dyDescent="0.2">
      <c r="B121">
        <v>45</v>
      </c>
      <c r="C121">
        <v>2.8955000000000002</v>
      </c>
      <c r="D121">
        <v>0.13519999999999999</v>
      </c>
      <c r="G121">
        <v>45</v>
      </c>
      <c r="H121">
        <v>1.4888999999999999</v>
      </c>
      <c r="I121">
        <v>7.5399999999999995E-2</v>
      </c>
      <c r="L121">
        <v>45</v>
      </c>
      <c r="M121" s="1">
        <v>0.67</v>
      </c>
      <c r="N121">
        <v>4.0099999999999997E-2</v>
      </c>
    </row>
    <row r="122" spans="2:24" x14ac:dyDescent="0.2">
      <c r="B122">
        <v>46</v>
      </c>
      <c r="C122">
        <v>2.9043000000000001</v>
      </c>
      <c r="D122">
        <v>0.1479</v>
      </c>
      <c r="G122">
        <v>46</v>
      </c>
      <c r="H122">
        <v>1.4824999999999999</v>
      </c>
      <c r="I122">
        <v>7.8200000000000006E-2</v>
      </c>
      <c r="L122">
        <v>46</v>
      </c>
      <c r="M122">
        <v>0.68330000000000002</v>
      </c>
      <c r="N122">
        <v>4.19E-2</v>
      </c>
      <c r="X122" s="1"/>
    </row>
    <row r="123" spans="2:24" x14ac:dyDescent="0.2">
      <c r="B123">
        <v>47</v>
      </c>
      <c r="C123">
        <v>3.0175999999999998</v>
      </c>
      <c r="D123">
        <v>0.15079999999999999</v>
      </c>
      <c r="G123">
        <v>47</v>
      </c>
      <c r="H123">
        <v>1.4871000000000001</v>
      </c>
      <c r="I123">
        <v>7.7799999999999994E-2</v>
      </c>
      <c r="L123">
        <v>47</v>
      </c>
      <c r="M123">
        <v>0.68110000000000004</v>
      </c>
      <c r="N123" s="1">
        <v>3.9E-2</v>
      </c>
    </row>
    <row r="124" spans="2:24" x14ac:dyDescent="0.2">
      <c r="B124">
        <v>48</v>
      </c>
      <c r="C124">
        <v>2.9958999999999998</v>
      </c>
      <c r="D124">
        <v>0.14430000000000001</v>
      </c>
      <c r="G124">
        <v>48</v>
      </c>
      <c r="H124">
        <v>1.4902</v>
      </c>
      <c r="I124">
        <v>7.85E-2</v>
      </c>
      <c r="L124">
        <v>48</v>
      </c>
      <c r="M124">
        <v>0.76290000000000002</v>
      </c>
      <c r="N124">
        <v>3.9899999999999998E-2</v>
      </c>
    </row>
    <row r="125" spans="2:24" x14ac:dyDescent="0.2">
      <c r="B125">
        <v>49</v>
      </c>
      <c r="C125" s="1">
        <v>2.9940000000000002</v>
      </c>
      <c r="D125">
        <v>0.1525</v>
      </c>
      <c r="G125">
        <v>49</v>
      </c>
      <c r="H125">
        <v>1.4842</v>
      </c>
      <c r="I125">
        <v>7.5399999999999995E-2</v>
      </c>
      <c r="L125">
        <v>49</v>
      </c>
      <c r="M125">
        <v>0.66269999999999996</v>
      </c>
      <c r="N125">
        <v>3.5099999999999999E-2</v>
      </c>
    </row>
    <row r="126" spans="2:24" x14ac:dyDescent="0.2">
      <c r="B126">
        <v>50</v>
      </c>
      <c r="C126">
        <v>2.9906999999999999</v>
      </c>
      <c r="D126">
        <v>0.14979999999999999</v>
      </c>
      <c r="G126">
        <v>50</v>
      </c>
      <c r="H126">
        <v>1.4805999999999999</v>
      </c>
      <c r="I126">
        <v>7.0400000000000004E-2</v>
      </c>
      <c r="L126">
        <v>50</v>
      </c>
      <c r="M126">
        <v>0.64249999999999996</v>
      </c>
      <c r="N126">
        <v>3.6299999999999999E-2</v>
      </c>
    </row>
    <row r="128" spans="2:24" x14ac:dyDescent="0.2">
      <c r="B128" t="s">
        <v>11</v>
      </c>
      <c r="C128">
        <f>AVERAGE(C77:C126)</f>
        <v>3.0197619999999996</v>
      </c>
      <c r="D128">
        <f>AVERAGE(D77:D126)</f>
        <v>0.14779600000000001</v>
      </c>
      <c r="H128">
        <f>AVERAGE(H77:H126)</f>
        <v>1.4962940000000002</v>
      </c>
      <c r="I128">
        <f>AVERAGE(I77:I126)</f>
        <v>7.4248000000000008E-2</v>
      </c>
      <c r="M128">
        <f>AVERAGE(M77:M126)</f>
        <v>0.66949600000000009</v>
      </c>
      <c r="N128">
        <f>AVERAGE(N77:N126)</f>
        <v>3.6504000000000002E-2</v>
      </c>
    </row>
    <row r="129" spans="2:14" x14ac:dyDescent="0.2">
      <c r="B129" t="s">
        <v>12</v>
      </c>
      <c r="C129">
        <f>C128/C74</f>
        <v>4.3139457142857135E-2</v>
      </c>
      <c r="D129">
        <f>D128/C74</f>
        <v>2.1113714285714287E-3</v>
      </c>
      <c r="H129">
        <f>H128/H74</f>
        <v>4.2751257142857151E-2</v>
      </c>
      <c r="I129">
        <f>I128/H74</f>
        <v>2.1213714285714287E-3</v>
      </c>
      <c r="M129">
        <f>M128/M74</f>
        <v>3.9382117647058831E-2</v>
      </c>
      <c r="N129">
        <f>N128/M74</f>
        <v>2.1472941176470589E-3</v>
      </c>
    </row>
    <row r="130" spans="2:14" x14ac:dyDescent="0.2">
      <c r="D130" t="s">
        <v>68</v>
      </c>
      <c r="I130" t="s">
        <v>69</v>
      </c>
      <c r="N130" t="s">
        <v>70</v>
      </c>
    </row>
    <row r="132" spans="2:14" x14ac:dyDescent="0.2">
      <c r="H132" s="1"/>
    </row>
    <row r="133" spans="2:14" x14ac:dyDescent="0.2">
      <c r="H133" s="1"/>
    </row>
    <row r="134" spans="2:14" x14ac:dyDescent="0.2">
      <c r="B134" t="s">
        <v>6</v>
      </c>
      <c r="H134" s="1"/>
    </row>
    <row r="136" spans="2:14" x14ac:dyDescent="0.2">
      <c r="B136" t="s">
        <v>7</v>
      </c>
      <c r="C136" t="s">
        <v>14</v>
      </c>
      <c r="D136" t="s">
        <v>15</v>
      </c>
    </row>
    <row r="137" spans="2:14" x14ac:dyDescent="0.2">
      <c r="B137">
        <v>1</v>
      </c>
      <c r="C137">
        <v>38</v>
      </c>
      <c r="D137">
        <v>41</v>
      </c>
    </row>
    <row r="138" spans="2:14" x14ac:dyDescent="0.2">
      <c r="B138">
        <v>2</v>
      </c>
      <c r="C138">
        <v>39</v>
      </c>
      <c r="D138">
        <v>38</v>
      </c>
    </row>
    <row r="139" spans="2:14" x14ac:dyDescent="0.2">
      <c r="B139">
        <v>3</v>
      </c>
      <c r="C139">
        <v>41</v>
      </c>
      <c r="D139">
        <v>44</v>
      </c>
    </row>
    <row r="140" spans="2:14" x14ac:dyDescent="0.2">
      <c r="B140">
        <v>4</v>
      </c>
      <c r="C140">
        <v>42</v>
      </c>
      <c r="D140">
        <v>37</v>
      </c>
    </row>
    <row r="141" spans="2:14" x14ac:dyDescent="0.2">
      <c r="B141">
        <v>5</v>
      </c>
      <c r="C141">
        <v>33</v>
      </c>
      <c r="D141">
        <v>47</v>
      </c>
    </row>
    <row r="142" spans="2:14" x14ac:dyDescent="0.2">
      <c r="B142">
        <v>6</v>
      </c>
      <c r="C142">
        <v>42</v>
      </c>
      <c r="D142">
        <v>44</v>
      </c>
    </row>
    <row r="143" spans="2:14" x14ac:dyDescent="0.2">
      <c r="B143">
        <v>7</v>
      </c>
      <c r="C143">
        <v>35</v>
      </c>
      <c r="D143">
        <v>43</v>
      </c>
    </row>
    <row r="144" spans="2:14" x14ac:dyDescent="0.2">
      <c r="B144">
        <v>8</v>
      </c>
      <c r="C144">
        <v>39</v>
      </c>
      <c r="D144">
        <v>40</v>
      </c>
    </row>
    <row r="145" spans="2:4" x14ac:dyDescent="0.2">
      <c r="B145">
        <v>9</v>
      </c>
      <c r="C145">
        <v>41</v>
      </c>
      <c r="D145">
        <v>47</v>
      </c>
    </row>
    <row r="146" spans="2:4" x14ac:dyDescent="0.2">
      <c r="B146">
        <v>10</v>
      </c>
      <c r="C146">
        <v>32</v>
      </c>
      <c r="D146">
        <v>44</v>
      </c>
    </row>
    <row r="147" spans="2:4" x14ac:dyDescent="0.2">
      <c r="B147">
        <v>11</v>
      </c>
      <c r="C147">
        <v>36</v>
      </c>
      <c r="D147">
        <v>41</v>
      </c>
    </row>
    <row r="148" spans="2:4" x14ac:dyDescent="0.2">
      <c r="B148">
        <v>12</v>
      </c>
      <c r="C148">
        <v>37</v>
      </c>
      <c r="D148">
        <v>35</v>
      </c>
    </row>
    <row r="149" spans="2:4" x14ac:dyDescent="0.2">
      <c r="B149">
        <v>13</v>
      </c>
      <c r="C149">
        <v>46</v>
      </c>
      <c r="D149">
        <v>45</v>
      </c>
    </row>
    <row r="150" spans="2:4" x14ac:dyDescent="0.2">
      <c r="B150">
        <v>14</v>
      </c>
      <c r="C150">
        <v>44</v>
      </c>
      <c r="D150">
        <v>37</v>
      </c>
    </row>
    <row r="151" spans="2:4" x14ac:dyDescent="0.2">
      <c r="B151">
        <v>15</v>
      </c>
      <c r="C151">
        <v>42</v>
      </c>
      <c r="D151">
        <v>40</v>
      </c>
    </row>
    <row r="152" spans="2:4" x14ac:dyDescent="0.2">
      <c r="B152">
        <v>16</v>
      </c>
      <c r="C152">
        <v>41</v>
      </c>
      <c r="D152">
        <v>33</v>
      </c>
    </row>
    <row r="153" spans="2:4" x14ac:dyDescent="0.2">
      <c r="B153">
        <v>17</v>
      </c>
      <c r="C153">
        <v>36</v>
      </c>
      <c r="D153">
        <v>48</v>
      </c>
    </row>
    <row r="154" spans="2:4" x14ac:dyDescent="0.2">
      <c r="B154">
        <v>18</v>
      </c>
      <c r="C154">
        <v>42</v>
      </c>
      <c r="D154">
        <v>40</v>
      </c>
    </row>
    <row r="155" spans="2:4" x14ac:dyDescent="0.2">
      <c r="B155">
        <v>19</v>
      </c>
      <c r="C155">
        <v>46</v>
      </c>
      <c r="D155">
        <v>41</v>
      </c>
    </row>
    <row r="156" spans="2:4" x14ac:dyDescent="0.2">
      <c r="B156">
        <v>20</v>
      </c>
      <c r="C156">
        <v>39</v>
      </c>
      <c r="D156">
        <v>33</v>
      </c>
    </row>
    <row r="157" spans="2:4" x14ac:dyDescent="0.2">
      <c r="B157">
        <v>21</v>
      </c>
      <c r="C157">
        <v>44</v>
      </c>
      <c r="D157">
        <v>37</v>
      </c>
    </row>
    <row r="158" spans="2:4" x14ac:dyDescent="0.2">
      <c r="B158">
        <v>22</v>
      </c>
      <c r="C158">
        <v>41</v>
      </c>
      <c r="D158">
        <v>44</v>
      </c>
    </row>
    <row r="159" spans="2:4" x14ac:dyDescent="0.2">
      <c r="B159">
        <v>23</v>
      </c>
      <c r="C159">
        <v>45</v>
      </c>
      <c r="D159">
        <v>43</v>
      </c>
    </row>
    <row r="160" spans="2:4" x14ac:dyDescent="0.2">
      <c r="B160">
        <v>24</v>
      </c>
      <c r="C160">
        <v>36</v>
      </c>
      <c r="D160">
        <v>35</v>
      </c>
    </row>
    <row r="161" spans="2:4" x14ac:dyDescent="0.2">
      <c r="B161">
        <v>25</v>
      </c>
      <c r="C161">
        <v>33</v>
      </c>
      <c r="D161">
        <v>41</v>
      </c>
    </row>
    <row r="162" spans="2:4" x14ac:dyDescent="0.2">
      <c r="B162">
        <v>26</v>
      </c>
      <c r="C162">
        <v>32</v>
      </c>
      <c r="D162">
        <v>44</v>
      </c>
    </row>
    <row r="163" spans="2:4" x14ac:dyDescent="0.2">
      <c r="B163">
        <v>27</v>
      </c>
      <c r="C163">
        <v>35</v>
      </c>
      <c r="D163">
        <v>42</v>
      </c>
    </row>
    <row r="164" spans="2:4" x14ac:dyDescent="0.2">
      <c r="B164">
        <v>28</v>
      </c>
      <c r="C164">
        <v>33</v>
      </c>
      <c r="D164">
        <v>45</v>
      </c>
    </row>
    <row r="165" spans="2:4" x14ac:dyDescent="0.2">
      <c r="B165">
        <v>29</v>
      </c>
      <c r="C165">
        <v>33</v>
      </c>
      <c r="D165">
        <v>48</v>
      </c>
    </row>
    <row r="166" spans="2:4" x14ac:dyDescent="0.2">
      <c r="B166">
        <v>30</v>
      </c>
      <c r="C166">
        <v>39</v>
      </c>
      <c r="D166">
        <v>44</v>
      </c>
    </row>
    <row r="167" spans="2:4" x14ac:dyDescent="0.2">
      <c r="B167">
        <v>31</v>
      </c>
      <c r="C167">
        <v>41</v>
      </c>
      <c r="D167">
        <v>45</v>
      </c>
    </row>
    <row r="168" spans="2:4" x14ac:dyDescent="0.2">
      <c r="B168">
        <v>32</v>
      </c>
      <c r="C168">
        <v>41</v>
      </c>
      <c r="D168">
        <v>43</v>
      </c>
    </row>
    <row r="169" spans="2:4" x14ac:dyDescent="0.2">
      <c r="B169">
        <v>33</v>
      </c>
      <c r="C169">
        <v>40</v>
      </c>
      <c r="D169">
        <v>45</v>
      </c>
    </row>
    <row r="170" spans="2:4" x14ac:dyDescent="0.2">
      <c r="B170">
        <v>34</v>
      </c>
      <c r="C170">
        <v>43</v>
      </c>
      <c r="D170">
        <v>38</v>
      </c>
    </row>
    <row r="171" spans="2:4" x14ac:dyDescent="0.2">
      <c r="B171">
        <v>35</v>
      </c>
      <c r="C171">
        <v>41</v>
      </c>
      <c r="D171">
        <v>33</v>
      </c>
    </row>
    <row r="172" spans="2:4" x14ac:dyDescent="0.2">
      <c r="B172">
        <v>36</v>
      </c>
      <c r="C172">
        <v>39</v>
      </c>
      <c r="D172">
        <v>38</v>
      </c>
    </row>
    <row r="173" spans="2:4" x14ac:dyDescent="0.2">
      <c r="B173">
        <v>37</v>
      </c>
      <c r="C173">
        <v>36</v>
      </c>
      <c r="D173">
        <v>36</v>
      </c>
    </row>
    <row r="174" spans="2:4" x14ac:dyDescent="0.2">
      <c r="B174">
        <v>38</v>
      </c>
      <c r="C174">
        <v>37</v>
      </c>
      <c r="D174">
        <v>34</v>
      </c>
    </row>
    <row r="175" spans="2:4" x14ac:dyDescent="0.2">
      <c r="B175">
        <v>39</v>
      </c>
      <c r="C175">
        <v>44</v>
      </c>
      <c r="D175">
        <v>34</v>
      </c>
    </row>
    <row r="176" spans="2:4" x14ac:dyDescent="0.2">
      <c r="B176">
        <v>40</v>
      </c>
      <c r="C176">
        <v>48</v>
      </c>
      <c r="D176">
        <v>36</v>
      </c>
    </row>
    <row r="177" spans="2:4" x14ac:dyDescent="0.2">
      <c r="B177">
        <v>41</v>
      </c>
      <c r="C177">
        <v>42</v>
      </c>
      <c r="D177">
        <v>39</v>
      </c>
    </row>
    <row r="178" spans="2:4" x14ac:dyDescent="0.2">
      <c r="B178">
        <v>42</v>
      </c>
      <c r="C178">
        <v>47</v>
      </c>
      <c r="D178">
        <v>40</v>
      </c>
    </row>
    <row r="179" spans="2:4" x14ac:dyDescent="0.2">
      <c r="B179">
        <v>43</v>
      </c>
      <c r="C179">
        <v>32</v>
      </c>
      <c r="D179">
        <v>45</v>
      </c>
    </row>
    <row r="180" spans="2:4" x14ac:dyDescent="0.2">
      <c r="B180">
        <v>44</v>
      </c>
      <c r="C180">
        <v>39</v>
      </c>
      <c r="D180">
        <v>38</v>
      </c>
    </row>
    <row r="181" spans="2:4" x14ac:dyDescent="0.2">
      <c r="B181">
        <v>45</v>
      </c>
      <c r="C181">
        <v>44</v>
      </c>
      <c r="D181">
        <v>45</v>
      </c>
    </row>
    <row r="182" spans="2:4" x14ac:dyDescent="0.2">
      <c r="B182">
        <v>46</v>
      </c>
      <c r="C182">
        <v>39</v>
      </c>
      <c r="D182">
        <v>44</v>
      </c>
    </row>
    <row r="183" spans="2:4" x14ac:dyDescent="0.2">
      <c r="B183">
        <v>47</v>
      </c>
      <c r="C183">
        <v>36</v>
      </c>
      <c r="D183">
        <v>45</v>
      </c>
    </row>
    <row r="184" spans="2:4" x14ac:dyDescent="0.2">
      <c r="B184">
        <v>48</v>
      </c>
      <c r="C184">
        <v>35</v>
      </c>
      <c r="D184">
        <v>45</v>
      </c>
    </row>
    <row r="185" spans="2:4" x14ac:dyDescent="0.2">
      <c r="B185">
        <v>49</v>
      </c>
      <c r="C185">
        <v>36</v>
      </c>
      <c r="D185">
        <v>39</v>
      </c>
    </row>
    <row r="186" spans="2:4" x14ac:dyDescent="0.2">
      <c r="B186">
        <v>50</v>
      </c>
      <c r="C186">
        <v>40</v>
      </c>
      <c r="D186">
        <v>41</v>
      </c>
    </row>
    <row r="188" spans="2:4" x14ac:dyDescent="0.2">
      <c r="B188" t="s">
        <v>11</v>
      </c>
      <c r="C188">
        <f>AVERAGE(C137:C186)</f>
        <v>39.24</v>
      </c>
      <c r="D188">
        <f>AVERAGE(D137:D186)</f>
        <v>40.880000000000003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A24C-8897-9841-BF31-3A29A1FA649D}">
  <dimension ref="B2:X421"/>
  <sheetViews>
    <sheetView zoomScale="40" zoomScaleNormal="40" workbookViewId="0">
      <selection activeCell="AH104" sqref="AH104"/>
    </sheetView>
  </sheetViews>
  <sheetFormatPr baseColWidth="10" defaultRowHeight="16" x14ac:dyDescent="0.2"/>
  <cols>
    <col min="1" max="1" width="10.83203125" style="29"/>
    <col min="2" max="2" width="18.5" style="29" customWidth="1"/>
    <col min="3" max="3" width="18.1640625" style="29" customWidth="1"/>
    <col min="4" max="4" width="14.1640625" style="29" customWidth="1"/>
    <col min="5" max="5" width="21.1640625" style="29" customWidth="1"/>
    <col min="6" max="6" width="19.1640625" style="29" customWidth="1"/>
    <col min="7" max="7" width="17.5" style="29" customWidth="1"/>
    <col min="8" max="8" width="18.83203125" style="29" customWidth="1"/>
    <col min="9" max="9" width="16.1640625" style="29" customWidth="1"/>
    <col min="10" max="10" width="25.5" style="29" customWidth="1"/>
    <col min="11" max="11" width="29.33203125" style="29" customWidth="1"/>
    <col min="12" max="12" width="20" style="29" customWidth="1"/>
    <col min="13" max="13" width="16.5" style="29" customWidth="1"/>
    <col min="14" max="14" width="12.6640625" style="29" bestFit="1" customWidth="1"/>
    <col min="15" max="15" width="15.6640625" style="29" bestFit="1" customWidth="1"/>
    <col min="16" max="16384" width="10.83203125" style="29"/>
  </cols>
  <sheetData>
    <row r="2" spans="2:13" x14ac:dyDescent="0.2">
      <c r="B2" s="38" t="s">
        <v>27</v>
      </c>
      <c r="C2" s="39" t="s">
        <v>28</v>
      </c>
      <c r="D2" s="40"/>
      <c r="E2" s="41"/>
      <c r="F2" s="42" t="s">
        <v>29</v>
      </c>
      <c r="G2" s="42"/>
      <c r="H2" s="42"/>
      <c r="I2" s="42"/>
      <c r="J2" s="43" t="s">
        <v>30</v>
      </c>
      <c r="K2" s="42" t="s">
        <v>31</v>
      </c>
      <c r="L2" s="42"/>
      <c r="M2" s="30" t="s">
        <v>60</v>
      </c>
    </row>
    <row r="3" spans="2:13" x14ac:dyDescent="0.2">
      <c r="B3" s="44" t="s">
        <v>17</v>
      </c>
      <c r="C3" s="45" t="s">
        <v>16</v>
      </c>
      <c r="D3" s="46" t="s">
        <v>18</v>
      </c>
      <c r="E3" s="47" t="s">
        <v>19</v>
      </c>
      <c r="F3" s="44" t="s">
        <v>20</v>
      </c>
      <c r="G3" s="46" t="s">
        <v>21</v>
      </c>
      <c r="H3" s="46" t="s">
        <v>22</v>
      </c>
      <c r="I3" s="44" t="s">
        <v>23</v>
      </c>
      <c r="J3" s="46" t="s">
        <v>24</v>
      </c>
      <c r="K3" s="44" t="s">
        <v>25</v>
      </c>
      <c r="L3" s="45" t="s">
        <v>26</v>
      </c>
      <c r="M3" s="45"/>
    </row>
    <row r="4" spans="2:13" x14ac:dyDescent="0.2">
      <c r="B4" s="29" t="s">
        <v>32</v>
      </c>
      <c r="C4" s="33">
        <v>48.788004999999998</v>
      </c>
      <c r="D4" s="31">
        <v>2.3839999999999998E-3</v>
      </c>
      <c r="E4" s="32">
        <v>4.0590000000000001E-3</v>
      </c>
      <c r="F4" s="29">
        <v>108.993866</v>
      </c>
      <c r="G4" s="31">
        <v>3.3000000000000003E-5</v>
      </c>
      <c r="H4" s="31">
        <v>31.195705</v>
      </c>
      <c r="I4" s="29">
        <v>1.2E-5</v>
      </c>
      <c r="J4" s="31">
        <v>6.0280000000000004E-3</v>
      </c>
      <c r="K4" s="29">
        <v>3.4900000000000003E-4</v>
      </c>
      <c r="L4" s="30">
        <v>5.1539999999999997E-3</v>
      </c>
      <c r="M4" s="33">
        <f>SUM(C4:L4)</f>
        <v>188.99559499999998</v>
      </c>
    </row>
    <row r="5" spans="2:13" x14ac:dyDescent="0.2">
      <c r="B5" s="29" t="s">
        <v>34</v>
      </c>
      <c r="C5" s="30">
        <v>9.8682990000000004</v>
      </c>
      <c r="D5" s="31">
        <v>3.1879999999999999E-3</v>
      </c>
      <c r="E5" s="32">
        <v>5.4440000000000001E-3</v>
      </c>
      <c r="F5" s="35">
        <v>30161.912205000001</v>
      </c>
      <c r="G5" s="34">
        <v>1.023E-2</v>
      </c>
      <c r="H5" s="31">
        <v>7373.3049469999996</v>
      </c>
      <c r="I5" s="29">
        <v>3.045E-3</v>
      </c>
      <c r="J5" s="31">
        <v>98.454864000000001</v>
      </c>
      <c r="K5" s="29">
        <v>0.294375</v>
      </c>
      <c r="L5" s="30">
        <v>2.5522E-2</v>
      </c>
      <c r="M5" s="33">
        <f t="shared" ref="M5:M30" si="0">SUM(C5:L5)</f>
        <v>37643.882118999994</v>
      </c>
    </row>
    <row r="6" spans="2:13" x14ac:dyDescent="0.2">
      <c r="B6" s="29" t="s">
        <v>54</v>
      </c>
      <c r="C6" s="30">
        <v>0.51360399999999995</v>
      </c>
      <c r="D6" s="31">
        <v>6.8300000000000001E-4</v>
      </c>
      <c r="E6" s="32">
        <v>5.2329999999999998E-3</v>
      </c>
      <c r="F6" s="35">
        <v>5567.7586600000004</v>
      </c>
      <c r="G6" s="31">
        <v>1.3749999999999999E-3</v>
      </c>
      <c r="H6" s="31">
        <v>1383.636759</v>
      </c>
      <c r="I6" s="29">
        <v>4.6099999999999998E-4</v>
      </c>
      <c r="J6" s="31">
        <v>4.0859310000000004</v>
      </c>
      <c r="K6" s="29">
        <v>1.9768000000000001E-2</v>
      </c>
      <c r="L6" s="30">
        <v>4.9750000000000003E-3</v>
      </c>
      <c r="M6" s="33">
        <f t="shared" si="0"/>
        <v>6956.0274489999993</v>
      </c>
    </row>
    <row r="7" spans="2:13" x14ac:dyDescent="0.2">
      <c r="B7" s="29" t="s">
        <v>32</v>
      </c>
      <c r="C7" s="30">
        <v>51.445300000000003</v>
      </c>
      <c r="D7" s="34">
        <v>2.3000000000000001E-4</v>
      </c>
      <c r="E7" s="32">
        <v>4.3569999999999998E-3</v>
      </c>
      <c r="F7" s="29">
        <v>97.408638999999994</v>
      </c>
      <c r="G7" s="31">
        <v>2.5999999999999998E-5</v>
      </c>
      <c r="H7" s="31">
        <v>24.324857000000002</v>
      </c>
      <c r="I7" s="29">
        <v>7.9999999999999996E-6</v>
      </c>
      <c r="J7" s="31">
        <v>3.4989999999999999E-3</v>
      </c>
      <c r="K7" s="29">
        <v>3.4400000000000001E-4</v>
      </c>
      <c r="L7" s="30">
        <v>8.3500000000000002E-4</v>
      </c>
      <c r="M7" s="33">
        <f t="shared" si="0"/>
        <v>173.188095</v>
      </c>
    </row>
    <row r="8" spans="2:13" x14ac:dyDescent="0.2">
      <c r="B8" s="29" t="s">
        <v>55</v>
      </c>
      <c r="C8" s="33">
        <v>0.33600000000000002</v>
      </c>
      <c r="D8" s="34">
        <v>3.1E-4</v>
      </c>
      <c r="E8" s="32">
        <v>3.1449999999999998E-3</v>
      </c>
      <c r="F8" s="29">
        <v>2904.4711280000001</v>
      </c>
      <c r="G8" s="34">
        <v>5.8E-4</v>
      </c>
      <c r="H8" s="31">
        <v>729.06125599999996</v>
      </c>
      <c r="I8" s="29">
        <v>1.4100000000000001E-4</v>
      </c>
      <c r="J8" s="31">
        <v>3.5151279999999998</v>
      </c>
      <c r="K8" s="29">
        <v>3.0512999999999998E-2</v>
      </c>
      <c r="L8" s="30">
        <v>3.0140000000000002E-3</v>
      </c>
      <c r="M8" s="33">
        <f t="shared" si="0"/>
        <v>3637.4212149999998</v>
      </c>
    </row>
    <row r="9" spans="2:13" x14ac:dyDescent="0.2">
      <c r="B9" s="29" t="s">
        <v>58</v>
      </c>
      <c r="C9" s="30">
        <v>1.4404999999999999</v>
      </c>
      <c r="D9" s="31">
        <v>1.268E-3</v>
      </c>
      <c r="E9" s="48">
        <v>4.9199999999999999E-3</v>
      </c>
      <c r="F9" s="35">
        <v>29009.579994</v>
      </c>
      <c r="G9" s="31">
        <v>5.8069999999999997E-3</v>
      </c>
      <c r="H9" s="31">
        <v>7224.8275480000002</v>
      </c>
      <c r="I9" s="29">
        <v>1.5349999999999999E-3</v>
      </c>
      <c r="J9" s="31">
        <v>382.19595700000002</v>
      </c>
      <c r="K9" s="29">
        <v>1.125672</v>
      </c>
      <c r="L9" s="49">
        <v>2.1049999999999999E-2</v>
      </c>
      <c r="M9" s="33">
        <f t="shared" si="0"/>
        <v>36619.20425100001</v>
      </c>
    </row>
    <row r="10" spans="2:13" x14ac:dyDescent="0.2">
      <c r="B10" s="29" t="s">
        <v>65</v>
      </c>
      <c r="C10" s="30">
        <v>7.3890209999999996</v>
      </c>
      <c r="D10" s="31">
        <v>6.3889999999999997E-3</v>
      </c>
      <c r="E10" s="48">
        <v>2.0891E-2</v>
      </c>
      <c r="F10" s="35">
        <v>173089.87315900001</v>
      </c>
      <c r="G10" s="31">
        <v>2.8313000000000001E-2</v>
      </c>
      <c r="H10" s="34">
        <v>38081.66145</v>
      </c>
      <c r="I10" s="29">
        <v>8.7889999999999999E-3</v>
      </c>
      <c r="J10" s="31">
        <v>4592.1982340000004</v>
      </c>
      <c r="K10" s="29">
        <v>6.9984209999999996</v>
      </c>
      <c r="L10" s="49">
        <v>0.21345500000000001</v>
      </c>
      <c r="M10" s="33">
        <f t="shared" si="0"/>
        <v>215778.39812200001</v>
      </c>
    </row>
    <row r="11" spans="2:13" x14ac:dyDescent="0.2">
      <c r="C11" s="30"/>
      <c r="D11" s="31"/>
      <c r="E11" s="32"/>
      <c r="G11" s="31"/>
      <c r="H11" s="31"/>
      <c r="J11" s="31"/>
      <c r="L11" s="30"/>
      <c r="M11" s="33">
        <f t="shared" si="0"/>
        <v>0</v>
      </c>
    </row>
    <row r="12" spans="2:13" x14ac:dyDescent="0.2">
      <c r="B12" s="29" t="s">
        <v>61</v>
      </c>
      <c r="C12" s="30">
        <v>0.44247399999999998</v>
      </c>
      <c r="D12" s="31">
        <v>3.8200000000000002E-4</v>
      </c>
      <c r="E12" s="32">
        <v>4.6160000000000003E-3</v>
      </c>
      <c r="F12" s="29">
        <v>490.29703699999999</v>
      </c>
      <c r="G12" s="31">
        <v>1.176E-3</v>
      </c>
      <c r="H12" s="31">
        <v>130.758636</v>
      </c>
      <c r="I12" s="29">
        <v>1.8900000000000001E-4</v>
      </c>
      <c r="J12" s="31">
        <v>4.1173289999999998</v>
      </c>
      <c r="K12" s="29">
        <v>3.1227000000000001E-2</v>
      </c>
      <c r="L12" s="30">
        <v>5.7159999999999997E-3</v>
      </c>
      <c r="M12" s="33">
        <f t="shared" si="0"/>
        <v>625.65878199999997</v>
      </c>
    </row>
    <row r="13" spans="2:13" x14ac:dyDescent="0.2">
      <c r="B13" s="29" t="s">
        <v>64</v>
      </c>
      <c r="C13" s="30">
        <v>19.931622999999998</v>
      </c>
      <c r="D13" s="31">
        <v>3.4132000000000003E-2</v>
      </c>
      <c r="E13" s="32">
        <v>1.5509E-2</v>
      </c>
      <c r="F13" s="29">
        <v>70352.860230999999</v>
      </c>
      <c r="G13" s="31">
        <v>1.2094480000000001</v>
      </c>
      <c r="H13" s="34">
        <v>17379.186935999998</v>
      </c>
      <c r="I13" s="29">
        <v>2.8333000000000001E-2</v>
      </c>
      <c r="J13" s="31">
        <v>27952.019872000001</v>
      </c>
      <c r="K13" s="29">
        <v>39.563687000000002</v>
      </c>
      <c r="L13" s="30">
        <v>0.47444399999999998</v>
      </c>
      <c r="M13" s="33">
        <f t="shared" si="0"/>
        <v>115745.324215</v>
      </c>
    </row>
    <row r="14" spans="2:13" x14ac:dyDescent="0.2">
      <c r="B14" s="29" t="s">
        <v>63</v>
      </c>
      <c r="C14" s="49">
        <v>6.7346599999999999</v>
      </c>
      <c r="D14" s="31">
        <v>8.4609999999999998E-3</v>
      </c>
      <c r="E14" s="32">
        <v>8.4250000000000002E-3</v>
      </c>
      <c r="F14" s="29">
        <v>22573.372927</v>
      </c>
      <c r="G14" s="31">
        <v>3.8566999999999997E-2</v>
      </c>
      <c r="H14" s="31">
        <v>5121.7183070000001</v>
      </c>
      <c r="I14" s="29">
        <v>3.4296E-2</v>
      </c>
      <c r="J14" s="31">
        <v>3710.1615190000002</v>
      </c>
      <c r="K14" s="35">
        <v>7.0133299999999998</v>
      </c>
      <c r="L14" s="30">
        <v>0.15302099999999999</v>
      </c>
      <c r="M14" s="33">
        <f t="shared" si="0"/>
        <v>31419.243513000001</v>
      </c>
    </row>
    <row r="15" spans="2:13" x14ac:dyDescent="0.2">
      <c r="C15" s="30"/>
      <c r="D15" s="31"/>
      <c r="E15" s="32"/>
      <c r="G15" s="34"/>
      <c r="H15" s="31"/>
      <c r="J15" s="31"/>
      <c r="L15" s="30"/>
      <c r="M15" s="33"/>
    </row>
    <row r="16" spans="2:13" x14ac:dyDescent="0.2">
      <c r="C16" s="30"/>
      <c r="D16" s="31"/>
      <c r="E16" s="32"/>
      <c r="G16" s="31"/>
      <c r="H16" s="31"/>
      <c r="J16" s="31"/>
      <c r="L16" s="30"/>
      <c r="M16" s="33"/>
    </row>
    <row r="17" spans="2:13" x14ac:dyDescent="0.2">
      <c r="B17" s="29" t="s">
        <v>108</v>
      </c>
      <c r="C17" s="30">
        <v>1.457325</v>
      </c>
      <c r="D17" s="31">
        <v>6.9821999999999995E-2</v>
      </c>
      <c r="E17" s="32">
        <v>7.9491000000000006E-2</v>
      </c>
      <c r="F17" s="35">
        <v>92286.254795999994</v>
      </c>
      <c r="G17" s="31">
        <v>0.57815700000000003</v>
      </c>
      <c r="H17" s="34">
        <v>21459.359562000001</v>
      </c>
      <c r="I17" s="29">
        <v>0.44140400000000002</v>
      </c>
      <c r="J17" s="34">
        <v>116393.82625500001</v>
      </c>
      <c r="K17" s="29">
        <v>215.66846799999999</v>
      </c>
      <c r="L17" s="30">
        <v>1.1555569999999999</v>
      </c>
      <c r="M17" s="33">
        <f t="shared" si="0"/>
        <v>230358.89083699998</v>
      </c>
    </row>
    <row r="18" spans="2:13" x14ac:dyDescent="0.2">
      <c r="B18" s="29" t="s">
        <v>110</v>
      </c>
      <c r="C18" s="30">
        <v>3.5721419999999999</v>
      </c>
      <c r="D18" s="31">
        <v>7.1718000000000004E-2</v>
      </c>
      <c r="E18" s="32">
        <v>0.108367</v>
      </c>
      <c r="F18" s="35">
        <v>185757.653976</v>
      </c>
      <c r="G18" s="31">
        <v>0.58670500000000003</v>
      </c>
      <c r="H18" s="34">
        <v>80545.032686000006</v>
      </c>
      <c r="I18" s="29">
        <v>0.37605899999999998</v>
      </c>
      <c r="J18" s="34">
        <v>142035.78158400001</v>
      </c>
      <c r="K18" s="29">
        <v>200.79451800000001</v>
      </c>
      <c r="L18" s="30">
        <v>1.0361819999999999</v>
      </c>
      <c r="M18" s="33">
        <f t="shared" si="0"/>
        <v>408545.01393700001</v>
      </c>
    </row>
    <row r="19" spans="2:13" x14ac:dyDescent="0.2">
      <c r="B19" s="29" t="s">
        <v>111</v>
      </c>
      <c r="C19" s="30">
        <v>1.412833</v>
      </c>
      <c r="D19" s="34">
        <v>6.8699999999999997E-2</v>
      </c>
      <c r="E19" s="32">
        <v>4.7348000000000001E-2</v>
      </c>
      <c r="F19" s="35">
        <v>238942.07855800001</v>
      </c>
      <c r="G19" s="31">
        <v>0.439749</v>
      </c>
      <c r="H19" s="34">
        <v>32444.731090000001</v>
      </c>
      <c r="I19" s="29">
        <v>0.33405299999999999</v>
      </c>
      <c r="J19" s="34">
        <v>130155.91063100001</v>
      </c>
      <c r="K19" s="35">
        <v>200.10063</v>
      </c>
      <c r="L19" s="30">
        <v>1.025169</v>
      </c>
      <c r="M19" s="33">
        <f t="shared" si="0"/>
        <v>401746.14876100002</v>
      </c>
    </row>
    <row r="20" spans="2:13" x14ac:dyDescent="0.2">
      <c r="B20" s="29" t="s">
        <v>112</v>
      </c>
      <c r="C20" s="30">
        <v>1.5417369999999999</v>
      </c>
      <c r="D20" s="31">
        <v>7.9800999999999997E-2</v>
      </c>
      <c r="E20" s="32">
        <v>5.6620999999999998E-2</v>
      </c>
      <c r="F20" s="29">
        <v>9422.0186040000008</v>
      </c>
      <c r="G20" s="31">
        <v>0.44815199999999999</v>
      </c>
      <c r="H20" s="31">
        <v>2338.7046949999999</v>
      </c>
      <c r="I20" s="29">
        <v>0.38658599999999999</v>
      </c>
      <c r="J20" s="34">
        <v>145510.517655</v>
      </c>
      <c r="K20" s="29">
        <v>202.80947800000001</v>
      </c>
      <c r="L20" s="49">
        <v>1.03409</v>
      </c>
      <c r="M20" s="33">
        <f t="shared" si="0"/>
        <v>157477.59741900003</v>
      </c>
    </row>
    <row r="21" spans="2:13" x14ac:dyDescent="0.2">
      <c r="B21" s="29" t="s">
        <v>116</v>
      </c>
      <c r="C21" s="30">
        <v>1.0746279999999999</v>
      </c>
      <c r="D21" s="31">
        <v>4.1848000000000003E-2</v>
      </c>
      <c r="E21" s="32">
        <v>3.3645000000000001E-2</v>
      </c>
      <c r="F21" s="35">
        <v>75882.228826000006</v>
      </c>
      <c r="G21" s="31">
        <v>0.30342200000000003</v>
      </c>
      <c r="H21" s="31">
        <v>18316.094581000001</v>
      </c>
      <c r="I21" s="29">
        <v>0.19210199999999999</v>
      </c>
      <c r="J21" s="34">
        <v>89984.296487</v>
      </c>
      <c r="K21" s="29">
        <v>156.53201300000001</v>
      </c>
      <c r="L21" s="30">
        <v>0.79191599999999995</v>
      </c>
      <c r="M21" s="33">
        <f t="shared" si="0"/>
        <v>184341.58946799996</v>
      </c>
    </row>
    <row r="22" spans="2:13" x14ac:dyDescent="0.2">
      <c r="B22" s="29" t="s">
        <v>113</v>
      </c>
      <c r="C22" s="30">
        <v>1.5788610000000001</v>
      </c>
      <c r="D22" s="31">
        <v>6.1624999999999999E-2</v>
      </c>
      <c r="E22" s="32">
        <v>3.5437000000000003E-2</v>
      </c>
      <c r="F22" s="35">
        <v>115137.817522</v>
      </c>
      <c r="G22" s="31">
        <v>0.48805100000000001</v>
      </c>
      <c r="H22" s="31">
        <v>26678.088615000001</v>
      </c>
      <c r="I22" s="29">
        <v>0.37765799999999999</v>
      </c>
      <c r="J22" s="34">
        <v>123520.273483</v>
      </c>
      <c r="K22" s="29">
        <v>214.572588</v>
      </c>
      <c r="L22" s="30">
        <v>1.0964309999999999</v>
      </c>
      <c r="M22" s="33">
        <f t="shared" si="0"/>
        <v>265554.39027099992</v>
      </c>
    </row>
    <row r="23" spans="2:13" x14ac:dyDescent="0.2">
      <c r="B23" s="29" t="s">
        <v>115</v>
      </c>
      <c r="C23" s="30">
        <v>1.593127</v>
      </c>
      <c r="D23" s="31">
        <v>8.4383E-2</v>
      </c>
      <c r="E23" s="32">
        <v>4.7354E-2</v>
      </c>
      <c r="F23" s="35">
        <v>125495.407654</v>
      </c>
      <c r="G23" s="31">
        <v>0.50315900000000002</v>
      </c>
      <c r="H23" s="31">
        <v>28513.593026999999</v>
      </c>
      <c r="I23" s="29">
        <v>0.36044799999999999</v>
      </c>
      <c r="J23" s="34">
        <v>105170.35232799999</v>
      </c>
      <c r="K23" s="29">
        <v>203.69541799999999</v>
      </c>
      <c r="L23" s="30">
        <v>1.1171249999999999</v>
      </c>
      <c r="M23" s="33">
        <f t="shared" si="0"/>
        <v>259386.75402299996</v>
      </c>
    </row>
    <row r="24" spans="2:13" x14ac:dyDescent="0.2">
      <c r="B24" s="29" t="s">
        <v>114</v>
      </c>
      <c r="C24" s="30">
        <v>1.0598639999999999</v>
      </c>
      <c r="D24" s="34">
        <v>4.1169999999999998E-2</v>
      </c>
      <c r="E24" s="32">
        <v>4.3402000000000003E-2</v>
      </c>
      <c r="F24" s="35">
        <v>97296.640952999995</v>
      </c>
      <c r="G24" s="34">
        <v>0.29570000000000002</v>
      </c>
      <c r="H24" s="31">
        <v>23477.954687000001</v>
      </c>
      <c r="I24" s="29">
        <v>0.187559</v>
      </c>
      <c r="J24" s="34">
        <v>123181.81535999999</v>
      </c>
      <c r="K24" s="29">
        <v>174.884074</v>
      </c>
      <c r="L24" s="30">
        <v>0.85555199999999998</v>
      </c>
      <c r="M24" s="33">
        <f t="shared" si="0"/>
        <v>244133.77832099999</v>
      </c>
    </row>
    <row r="25" spans="2:13" x14ac:dyDescent="0.2">
      <c r="B25" s="29" t="s">
        <v>117</v>
      </c>
      <c r="C25" s="30">
        <v>1.074835</v>
      </c>
      <c r="D25" s="31">
        <v>4.2944000000000003E-2</v>
      </c>
      <c r="E25" s="32">
        <v>3.2704999999999998E-2</v>
      </c>
      <c r="F25" s="35">
        <v>8062.3186779999996</v>
      </c>
      <c r="G25" s="31">
        <v>0.29395900000000003</v>
      </c>
      <c r="H25" s="31">
        <v>1982.1329679999999</v>
      </c>
      <c r="I25" s="35">
        <v>0.18013000000000001</v>
      </c>
      <c r="J25" s="34">
        <v>92301.507201</v>
      </c>
      <c r="K25" s="29">
        <v>160.35898299999999</v>
      </c>
      <c r="L25" s="30">
        <v>0.71886300000000003</v>
      </c>
      <c r="M25" s="33">
        <f t="shared" si="0"/>
        <v>102508.661266</v>
      </c>
    </row>
    <row r="26" spans="2:13" x14ac:dyDescent="0.2">
      <c r="B26" s="29" t="s">
        <v>146</v>
      </c>
      <c r="C26" s="50">
        <v>9.3135169999999992</v>
      </c>
      <c r="D26" s="34">
        <v>6.9334900000000005E-2</v>
      </c>
      <c r="E26" s="48">
        <v>4.4245949999999999E-2</v>
      </c>
      <c r="F26" s="35">
        <v>102057.58339929</v>
      </c>
      <c r="G26" s="34">
        <v>0.48463344573973999</v>
      </c>
      <c r="H26" s="31">
        <v>23615.098890000001</v>
      </c>
      <c r="I26" s="35">
        <v>0.48797369000000002</v>
      </c>
      <c r="J26" s="34">
        <v>152829.32677745001</v>
      </c>
      <c r="K26" s="35">
        <v>198.49313592909999</v>
      </c>
      <c r="L26" s="49">
        <v>1.353341341018</v>
      </c>
      <c r="M26" s="30">
        <f t="shared" si="0"/>
        <v>278712.25524899585</v>
      </c>
    </row>
    <row r="27" spans="2:13" x14ac:dyDescent="0.2">
      <c r="B27" s="29" t="s">
        <v>147</v>
      </c>
      <c r="C27" s="50">
        <v>1.2351970000000001</v>
      </c>
      <c r="D27" s="34">
        <v>4.4141199999999998E-2</v>
      </c>
      <c r="E27" s="48">
        <v>3.2043200000000001E-2</v>
      </c>
      <c r="F27" s="35">
        <v>87060.266885899997</v>
      </c>
      <c r="G27" s="34">
        <v>0.29301810264580003</v>
      </c>
      <c r="H27" s="31">
        <v>21020.804537534001</v>
      </c>
      <c r="I27" s="35">
        <v>0.19048643111999999</v>
      </c>
      <c r="J27" s="34">
        <v>87782.136717700007</v>
      </c>
      <c r="K27" s="35">
        <v>173.82159543</v>
      </c>
      <c r="L27" s="49">
        <v>0.87106776237479999</v>
      </c>
      <c r="M27" s="30">
        <f t="shared" si="0"/>
        <v>196039.69569026012</v>
      </c>
    </row>
    <row r="28" spans="2:13" x14ac:dyDescent="0.2">
      <c r="B28" s="29" t="s">
        <v>149</v>
      </c>
      <c r="C28" s="30">
        <v>1.2187250000000001</v>
      </c>
      <c r="D28" s="31">
        <v>4.4732000000000001E-2</v>
      </c>
      <c r="E28" s="48">
        <v>3.55486E-2</v>
      </c>
      <c r="F28" s="35">
        <v>90429.929805039996</v>
      </c>
      <c r="G28" s="34">
        <v>0.29682230949400001</v>
      </c>
      <c r="H28" s="31">
        <v>21876.187158000001</v>
      </c>
      <c r="I28" s="35">
        <v>0.18965816490000001</v>
      </c>
      <c r="J28" s="34">
        <v>97193.081142180003</v>
      </c>
      <c r="K28" s="35">
        <v>176.215034484</v>
      </c>
      <c r="L28" s="49">
        <v>0.87700748439999998</v>
      </c>
      <c r="M28" s="30">
        <f t="shared" si="0"/>
        <v>209678.07563326278</v>
      </c>
    </row>
    <row r="29" spans="2:13" x14ac:dyDescent="0.2">
      <c r="B29" s="29" t="s">
        <v>148</v>
      </c>
      <c r="C29" s="50">
        <v>1.2219150000000001</v>
      </c>
      <c r="D29" s="34">
        <v>4.2371899999999997E-2</v>
      </c>
      <c r="E29" s="48">
        <v>4.3187799999999998E-2</v>
      </c>
      <c r="F29" s="35">
        <v>100238.39482259699</v>
      </c>
      <c r="G29" s="34">
        <v>0.30537605285000002</v>
      </c>
      <c r="H29" s="31">
        <v>24167.533092021898</v>
      </c>
      <c r="I29" s="35">
        <v>0.1938369274</v>
      </c>
      <c r="J29" s="34">
        <v>113427.321306467</v>
      </c>
      <c r="K29" s="35">
        <v>158.85491156570001</v>
      </c>
      <c r="L29" s="49">
        <v>0.78146195409999997</v>
      </c>
      <c r="M29" s="30">
        <f t="shared" si="0"/>
        <v>237994.69228228595</v>
      </c>
    </row>
    <row r="30" spans="2:13" x14ac:dyDescent="0.2">
      <c r="B30" s="29" t="s">
        <v>150</v>
      </c>
      <c r="C30" s="50">
        <v>5.1088899999999997</v>
      </c>
      <c r="D30" s="31">
        <v>4.4338000000000002E-2</v>
      </c>
      <c r="E30" s="48">
        <v>4.8018400000000003E-2</v>
      </c>
      <c r="F30" s="35">
        <v>7579.5404286384501</v>
      </c>
      <c r="G30" s="34">
        <v>0.249705553054</v>
      </c>
      <c r="H30" s="31">
        <v>1862.6266703604999</v>
      </c>
      <c r="I30" s="35">
        <v>0.18711638450000001</v>
      </c>
      <c r="J30" s="34">
        <v>119041.379761219</v>
      </c>
      <c r="K30" s="35">
        <v>176.93887710569999</v>
      </c>
      <c r="L30" s="49">
        <v>0.86577057838430005</v>
      </c>
      <c r="M30" s="30">
        <f t="shared" si="0"/>
        <v>128666.98957623959</v>
      </c>
    </row>
    <row r="31" spans="2:13" x14ac:dyDescent="0.2">
      <c r="B31" s="36"/>
      <c r="C31" s="36"/>
      <c r="D31" s="36"/>
      <c r="E31" s="36"/>
      <c r="F31" s="37"/>
      <c r="G31" s="36"/>
      <c r="H31" s="36"/>
      <c r="I31" s="36"/>
      <c r="J31" s="36"/>
      <c r="K31" s="36"/>
      <c r="L31" s="36"/>
      <c r="M31" s="36"/>
    </row>
    <row r="32" spans="2:13" x14ac:dyDescent="0.2">
      <c r="B32" s="36"/>
      <c r="C32" s="36"/>
      <c r="D32" s="36"/>
      <c r="E32" s="36"/>
      <c r="F32" s="37"/>
      <c r="G32" s="36"/>
      <c r="H32" s="36"/>
      <c r="I32" s="36"/>
      <c r="J32" s="36"/>
      <c r="K32" s="36"/>
      <c r="L32" s="36"/>
      <c r="M32" s="36"/>
    </row>
    <row r="33" spans="2:13" x14ac:dyDescent="0.2">
      <c r="B33" s="36"/>
      <c r="C33" s="36"/>
      <c r="D33" s="36"/>
      <c r="E33" s="36"/>
      <c r="F33" s="37"/>
      <c r="G33" s="36"/>
      <c r="H33" s="36"/>
      <c r="I33" s="36"/>
      <c r="J33" s="36"/>
      <c r="K33" s="36"/>
      <c r="L33" s="36"/>
      <c r="M33" s="36"/>
    </row>
    <row r="34" spans="2:13" x14ac:dyDescent="0.2">
      <c r="B34" s="36"/>
      <c r="C34" s="36"/>
      <c r="D34" s="36"/>
      <c r="E34" s="36"/>
      <c r="F34" s="37"/>
      <c r="G34" s="36"/>
      <c r="H34" s="36"/>
      <c r="I34" s="36"/>
      <c r="J34" s="36"/>
      <c r="K34" s="36"/>
      <c r="L34" s="36"/>
      <c r="M34" s="36"/>
    </row>
    <row r="35" spans="2:13" x14ac:dyDescent="0.2">
      <c r="B35" s="36"/>
      <c r="C35" s="36"/>
      <c r="D35" s="36"/>
      <c r="E35" s="36"/>
      <c r="F35" s="37"/>
      <c r="G35" s="36"/>
      <c r="H35" s="36"/>
      <c r="I35" s="36"/>
      <c r="J35" s="36"/>
      <c r="K35" s="36"/>
      <c r="L35" s="36"/>
      <c r="M35" s="36"/>
    </row>
    <row r="36" spans="2:13" x14ac:dyDescent="0.2">
      <c r="B36" s="36"/>
      <c r="C36" s="36"/>
      <c r="D36" s="36"/>
      <c r="E36" s="36"/>
      <c r="F36" s="37"/>
      <c r="G36" s="36"/>
      <c r="H36" s="36"/>
      <c r="I36" s="36"/>
      <c r="J36" s="36"/>
      <c r="K36" s="36"/>
      <c r="L36" s="36"/>
      <c r="M36" s="36"/>
    </row>
    <row r="37" spans="2:13" x14ac:dyDescent="0.2">
      <c r="B37" s="36"/>
      <c r="C37" s="36"/>
      <c r="D37" s="36"/>
      <c r="E37" s="36"/>
      <c r="F37" s="37"/>
      <c r="G37" s="36"/>
      <c r="H37" s="36"/>
      <c r="I37" s="36"/>
      <c r="J37" s="36"/>
      <c r="K37" s="36"/>
      <c r="L37" s="36"/>
      <c r="M37" s="36"/>
    </row>
    <row r="38" spans="2:13" x14ac:dyDescent="0.2">
      <c r="B38" s="36"/>
      <c r="C38" s="36"/>
      <c r="D38" s="36"/>
      <c r="E38" s="36"/>
      <c r="F38" s="37"/>
      <c r="G38" s="36"/>
      <c r="H38" s="36"/>
      <c r="I38" s="36"/>
      <c r="J38" s="36"/>
      <c r="K38" s="36"/>
      <c r="L38" s="36"/>
      <c r="M38" s="36"/>
    </row>
    <row r="39" spans="2:13" x14ac:dyDescent="0.2">
      <c r="B39" s="36"/>
      <c r="C39" s="36"/>
      <c r="D39" s="36"/>
      <c r="E39" s="36"/>
      <c r="F39" s="37"/>
      <c r="G39" s="36"/>
      <c r="H39" s="36"/>
      <c r="I39" s="36"/>
      <c r="J39" s="36"/>
      <c r="K39" s="36"/>
      <c r="L39" s="36"/>
      <c r="M39" s="36"/>
    </row>
    <row r="40" spans="2:13" x14ac:dyDescent="0.2">
      <c r="B40" s="36"/>
      <c r="C40" s="36"/>
      <c r="D40" s="36"/>
      <c r="E40" s="36"/>
      <c r="F40" s="37"/>
      <c r="G40" s="36"/>
      <c r="H40" s="36"/>
      <c r="I40" s="36"/>
      <c r="J40" s="36"/>
      <c r="K40" s="36"/>
      <c r="L40" s="36"/>
      <c r="M40" s="36"/>
    </row>
    <row r="41" spans="2:13" x14ac:dyDescent="0.2">
      <c r="B41" s="36"/>
      <c r="C41" s="36"/>
      <c r="D41" s="36"/>
      <c r="E41" s="36"/>
      <c r="F41" s="37"/>
      <c r="G41" s="36"/>
      <c r="H41" s="36"/>
      <c r="I41" s="36"/>
      <c r="J41" s="36"/>
      <c r="K41" s="36"/>
      <c r="L41" s="36"/>
      <c r="M41" s="36"/>
    </row>
    <row r="42" spans="2:13" x14ac:dyDescent="0.2">
      <c r="B42" s="36"/>
      <c r="C42" s="36"/>
      <c r="D42" s="36"/>
      <c r="E42" s="36"/>
      <c r="F42" s="37"/>
      <c r="G42" s="36"/>
      <c r="H42" s="36"/>
      <c r="I42" s="36"/>
      <c r="J42" s="36"/>
      <c r="K42" s="36"/>
      <c r="L42" s="36"/>
      <c r="M42" s="36"/>
    </row>
    <row r="43" spans="2:13" x14ac:dyDescent="0.2">
      <c r="B43" s="36"/>
      <c r="C43" s="36"/>
      <c r="D43" s="36"/>
      <c r="E43" s="36"/>
      <c r="F43" s="37"/>
      <c r="G43" s="36"/>
      <c r="H43" s="36"/>
      <c r="I43" s="36"/>
      <c r="J43" s="36"/>
      <c r="K43" s="36"/>
      <c r="L43" s="36"/>
      <c r="M43" s="36"/>
    </row>
    <row r="44" spans="2:13" x14ac:dyDescent="0.2">
      <c r="B44" s="36"/>
      <c r="C44" s="36"/>
      <c r="D44" s="36"/>
      <c r="E44" s="36"/>
      <c r="F44" s="37"/>
      <c r="G44" s="36"/>
      <c r="H44" s="36"/>
      <c r="I44" s="36"/>
      <c r="J44" s="36"/>
      <c r="K44" s="36"/>
      <c r="L44" s="36"/>
      <c r="M44" s="36"/>
    </row>
    <row r="45" spans="2:13" x14ac:dyDescent="0.2">
      <c r="B45" s="36"/>
      <c r="C45" s="36"/>
      <c r="D45" s="36"/>
      <c r="E45" s="36"/>
      <c r="F45" s="37"/>
      <c r="G45" s="36"/>
      <c r="H45" s="36"/>
      <c r="I45" s="36"/>
      <c r="J45" s="36"/>
      <c r="K45" s="36"/>
      <c r="L45" s="36"/>
      <c r="M45" s="36"/>
    </row>
    <row r="46" spans="2:13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2:13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</row>
    <row r="48" spans="2:13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</row>
    <row r="49" spans="2:14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</row>
    <row r="50" spans="2:14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2:14" x14ac:dyDescent="0.2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</row>
    <row r="54" spans="2:14" x14ac:dyDescent="0.2">
      <c r="B54" s="51" t="s">
        <v>27</v>
      </c>
      <c r="C54" s="52" t="s">
        <v>28</v>
      </c>
      <c r="D54" s="53"/>
      <c r="E54" s="54"/>
      <c r="F54" s="55" t="s">
        <v>29</v>
      </c>
      <c r="G54" s="53"/>
      <c r="H54" s="53"/>
      <c r="I54" s="56"/>
      <c r="J54" s="57" t="s">
        <v>30</v>
      </c>
      <c r="K54" s="52" t="s">
        <v>31</v>
      </c>
      <c r="L54" s="53"/>
      <c r="M54" s="58" t="s">
        <v>60</v>
      </c>
    </row>
    <row r="55" spans="2:14" x14ac:dyDescent="0.2">
      <c r="B55" s="59" t="s">
        <v>17</v>
      </c>
      <c r="C55" s="60" t="s">
        <v>16</v>
      </c>
      <c r="D55" s="61" t="s">
        <v>18</v>
      </c>
      <c r="E55" s="62" t="s">
        <v>19</v>
      </c>
      <c r="F55" s="59" t="s">
        <v>20</v>
      </c>
      <c r="G55" s="61" t="s">
        <v>21</v>
      </c>
      <c r="H55" s="62" t="s">
        <v>22</v>
      </c>
      <c r="I55" s="59" t="s">
        <v>23</v>
      </c>
      <c r="J55" s="61" t="s">
        <v>24</v>
      </c>
      <c r="K55" s="59" t="s">
        <v>25</v>
      </c>
      <c r="L55" s="60" t="s">
        <v>26</v>
      </c>
      <c r="M55" s="45" t="s">
        <v>60</v>
      </c>
    </row>
    <row r="56" spans="2:14" x14ac:dyDescent="0.2">
      <c r="B56" s="63" t="s">
        <v>33</v>
      </c>
      <c r="C56" s="64">
        <v>1.6459239999999999</v>
      </c>
      <c r="D56" s="65">
        <v>2.7300000000000002E-4</v>
      </c>
      <c r="E56" s="66">
        <v>4.8469999999999997E-3</v>
      </c>
      <c r="F56" s="63">
        <v>126.27653100000001</v>
      </c>
      <c r="G56" s="65">
        <v>2.9E-5</v>
      </c>
      <c r="H56" s="66">
        <v>27.728601999999999</v>
      </c>
      <c r="I56" s="67">
        <v>1.0000000000000001E-5</v>
      </c>
      <c r="J56" s="65">
        <v>3.0109E-2</v>
      </c>
      <c r="K56" s="63">
        <v>5.1199999999999998E-4</v>
      </c>
      <c r="L56" s="68">
        <v>2.3860000000000001E-3</v>
      </c>
      <c r="M56" s="49">
        <f>SUM(C56:L56)</f>
        <v>155.689223</v>
      </c>
    </row>
    <row r="57" spans="2:14" x14ac:dyDescent="0.2">
      <c r="B57" s="63"/>
      <c r="C57" s="68">
        <v>1.584311</v>
      </c>
      <c r="D57" s="65">
        <v>2.2900000000000001E-4</v>
      </c>
      <c r="E57" s="66">
        <v>4.1260000000000003E-3</v>
      </c>
      <c r="F57" s="63">
        <v>114.90350100000001</v>
      </c>
      <c r="G57" s="65">
        <v>3.1000000000000001E-5</v>
      </c>
      <c r="H57" s="69">
        <v>27.967224000000002</v>
      </c>
      <c r="I57" s="67">
        <v>1.0000000000000001E-5</v>
      </c>
      <c r="J57" s="70">
        <v>2.6120000000000001E-2</v>
      </c>
      <c r="K57" s="63">
        <v>5.04E-4</v>
      </c>
      <c r="L57" s="68">
        <v>1.101E-3</v>
      </c>
      <c r="M57" s="49">
        <f t="shared" ref="M57:M105" si="1">SUM(C57:L57)</f>
        <v>144.48715700000002</v>
      </c>
    </row>
    <row r="58" spans="2:14" x14ac:dyDescent="0.2">
      <c r="B58" s="63"/>
      <c r="C58" s="68">
        <v>1.3002959999999999</v>
      </c>
      <c r="D58" s="70">
        <v>2.3000000000000001E-4</v>
      </c>
      <c r="E58" s="66">
        <v>3.444E-3</v>
      </c>
      <c r="F58" s="63">
        <v>96.702681999999996</v>
      </c>
      <c r="G58" s="65">
        <v>2.8E-5</v>
      </c>
      <c r="H58" s="71">
        <v>24.411380000000001</v>
      </c>
      <c r="I58" s="63">
        <v>9.0000000000000002E-6</v>
      </c>
      <c r="J58" s="65">
        <v>1.5854E-2</v>
      </c>
      <c r="K58" s="63">
        <v>5.8299999999999997E-4</v>
      </c>
      <c r="L58" s="68">
        <v>9.6100000000000005E-4</v>
      </c>
      <c r="M58" s="49">
        <f t="shared" si="1"/>
        <v>122.43546700000002</v>
      </c>
    </row>
    <row r="59" spans="2:14" x14ac:dyDescent="0.2">
      <c r="B59" s="63"/>
      <c r="C59" s="68">
        <v>1.2921769999999999</v>
      </c>
      <c r="D59" s="65">
        <v>2.7300000000000002E-4</v>
      </c>
      <c r="E59" s="66">
        <v>4.2180000000000004E-3</v>
      </c>
      <c r="F59" s="63">
        <v>126.442807</v>
      </c>
      <c r="G59" s="65">
        <v>3.3000000000000003E-5</v>
      </c>
      <c r="H59" s="66">
        <v>26.163788</v>
      </c>
      <c r="I59" s="67">
        <v>1.0000000000000001E-5</v>
      </c>
      <c r="J59" s="65">
        <v>3.1509000000000002E-2</v>
      </c>
      <c r="K59" s="63">
        <v>5.1900000000000004E-4</v>
      </c>
      <c r="L59" s="68">
        <v>2.1180000000000001E-3</v>
      </c>
      <c r="M59" s="49">
        <f t="shared" si="1"/>
        <v>153.93745200000001</v>
      </c>
    </row>
    <row r="60" spans="2:14" x14ac:dyDescent="0.2">
      <c r="B60" s="63"/>
      <c r="C60" s="68">
        <v>1.4920679999999999</v>
      </c>
      <c r="D60" s="65">
        <v>2.9700000000000001E-4</v>
      </c>
      <c r="E60" s="66">
        <v>3.803E-3</v>
      </c>
      <c r="F60" s="63">
        <v>92.419370999999998</v>
      </c>
      <c r="G60" s="65">
        <v>2.5999999999999998E-5</v>
      </c>
      <c r="H60" s="71">
        <v>26.98067</v>
      </c>
      <c r="I60" s="63">
        <v>9.0000000000000002E-6</v>
      </c>
      <c r="J60" s="65">
        <v>2.4330999999999998E-2</v>
      </c>
      <c r="K60" s="63">
        <v>5.1800000000000001E-4</v>
      </c>
      <c r="L60" s="68">
        <v>1.4239999999999999E-3</v>
      </c>
      <c r="M60" s="49">
        <f t="shared" si="1"/>
        <v>120.92251700000001</v>
      </c>
    </row>
    <row r="61" spans="2:14" x14ac:dyDescent="0.2">
      <c r="B61" s="63"/>
      <c r="C61" s="68">
        <v>1.563682</v>
      </c>
      <c r="D61" s="65">
        <v>2.7900000000000001E-4</v>
      </c>
      <c r="E61" s="66">
        <v>4.0460000000000001E-3</v>
      </c>
      <c r="F61" s="63">
        <v>105.094566</v>
      </c>
      <c r="G61" s="65">
        <v>2.9E-5</v>
      </c>
      <c r="H61" s="66">
        <v>25.234285</v>
      </c>
      <c r="I61" s="63">
        <v>9.0000000000000002E-6</v>
      </c>
      <c r="J61" s="65">
        <v>2.2468999999999999E-2</v>
      </c>
      <c r="K61" s="63">
        <v>5.13E-4</v>
      </c>
      <c r="L61" s="68">
        <v>2.578E-3</v>
      </c>
      <c r="M61" s="49">
        <f t="shared" si="1"/>
        <v>131.92245600000001</v>
      </c>
      <c r="N61" s="35"/>
    </row>
    <row r="62" spans="2:14" x14ac:dyDescent="0.2">
      <c r="B62" s="63"/>
      <c r="C62" s="68">
        <v>1.461938</v>
      </c>
      <c r="D62" s="70">
        <v>2.7999999999999998E-4</v>
      </c>
      <c r="E62" s="66">
        <v>4.7359999999999998E-3</v>
      </c>
      <c r="F62" s="63">
        <v>116.906795</v>
      </c>
      <c r="G62" s="65">
        <v>2.5000000000000001E-5</v>
      </c>
      <c r="H62" s="66">
        <v>27.404012999999999</v>
      </c>
      <c r="I62" s="67">
        <v>1.0000000000000001E-5</v>
      </c>
      <c r="J62" s="65">
        <v>3.2177999999999998E-2</v>
      </c>
      <c r="K62" s="63">
        <v>5.44E-4</v>
      </c>
      <c r="L62" s="68">
        <v>2.4380000000000001E-3</v>
      </c>
      <c r="M62" s="49">
        <f t="shared" si="1"/>
        <v>145.81295699999998</v>
      </c>
    </row>
    <row r="63" spans="2:14" x14ac:dyDescent="0.2">
      <c r="B63" s="63"/>
      <c r="C63" s="68">
        <v>1.5738840000000001</v>
      </c>
      <c r="D63" s="65">
        <v>2.22E-4</v>
      </c>
      <c r="E63" s="66">
        <v>4.058E-3</v>
      </c>
      <c r="F63" s="63">
        <v>110.672073</v>
      </c>
      <c r="G63" s="65">
        <v>3.4E-5</v>
      </c>
      <c r="H63" s="66">
        <v>25.856774000000001</v>
      </c>
      <c r="I63" s="67">
        <v>1.0000000000000001E-5</v>
      </c>
      <c r="J63" s="65">
        <v>2.8997999999999999E-2</v>
      </c>
      <c r="K63" s="63">
        <v>5.6400000000000005E-4</v>
      </c>
      <c r="L63" s="64">
        <v>2.65E-3</v>
      </c>
      <c r="M63" s="49">
        <f t="shared" si="1"/>
        <v>138.13926699999999</v>
      </c>
    </row>
    <row r="64" spans="2:14" x14ac:dyDescent="0.2">
      <c r="B64" s="63"/>
      <c r="C64" s="68">
        <v>1.5718220000000001</v>
      </c>
      <c r="D64" s="65">
        <v>2.5799999999999998E-4</v>
      </c>
      <c r="E64" s="66">
        <v>4.5110000000000003E-3</v>
      </c>
      <c r="F64" s="63">
        <v>124.25321700000001</v>
      </c>
      <c r="G64" s="65">
        <v>3.1999999999999999E-5</v>
      </c>
      <c r="H64" s="66">
        <v>28.814243999999999</v>
      </c>
      <c r="I64" s="67">
        <v>1.0000000000000001E-5</v>
      </c>
      <c r="J64" s="65">
        <v>2.0639000000000001E-2</v>
      </c>
      <c r="K64" s="63">
        <v>5.9500000000000004E-4</v>
      </c>
      <c r="L64" s="68">
        <v>9.7300000000000002E-4</v>
      </c>
      <c r="M64" s="49">
        <f t="shared" si="1"/>
        <v>154.66630099999998</v>
      </c>
    </row>
    <row r="65" spans="2:13" x14ac:dyDescent="0.2">
      <c r="B65" s="63"/>
      <c r="C65" s="68">
        <v>1.4760359999999999</v>
      </c>
      <c r="D65" s="65">
        <v>2.24E-4</v>
      </c>
      <c r="E65" s="66">
        <v>3.5040000000000002E-3</v>
      </c>
      <c r="F65" s="63">
        <v>126.00331300000001</v>
      </c>
      <c r="G65" s="65">
        <v>2.9E-5</v>
      </c>
      <c r="H65" s="66">
        <v>27.520401</v>
      </c>
      <c r="I65" s="63">
        <v>1.1E-5</v>
      </c>
      <c r="J65" s="70">
        <v>3.2739999999999998E-2</v>
      </c>
      <c r="K65" s="67">
        <v>6.0099999999999997E-4</v>
      </c>
      <c r="L65" s="68">
        <v>2.1429999999999999E-3</v>
      </c>
      <c r="M65" s="49">
        <f t="shared" si="1"/>
        <v>155.03900199999998</v>
      </c>
    </row>
    <row r="66" spans="2:13" x14ac:dyDescent="0.2">
      <c r="B66" s="63"/>
      <c r="C66" s="68">
        <v>1.268424</v>
      </c>
      <c r="D66" s="65">
        <v>2.7099999999999997E-4</v>
      </c>
      <c r="E66" s="66">
        <v>3.705E-3</v>
      </c>
      <c r="F66" s="63">
        <v>123.847008</v>
      </c>
      <c r="G66" s="65">
        <v>3.1000000000000001E-5</v>
      </c>
      <c r="H66" s="71">
        <v>24.1752</v>
      </c>
      <c r="I66" s="67">
        <v>1.0000000000000001E-5</v>
      </c>
      <c r="J66" s="65">
        <v>1.6827999999999999E-2</v>
      </c>
      <c r="K66" s="63">
        <v>5.9699999999999998E-4</v>
      </c>
      <c r="L66" s="68">
        <v>1.047E-3</v>
      </c>
      <c r="M66" s="49">
        <f t="shared" si="1"/>
        <v>149.31312100000002</v>
      </c>
    </row>
    <row r="67" spans="2:13" x14ac:dyDescent="0.2">
      <c r="B67" s="63"/>
      <c r="C67" s="68">
        <v>1.757058</v>
      </c>
      <c r="D67" s="65">
        <v>2.2699999999999999E-4</v>
      </c>
      <c r="E67" s="66">
        <v>4.8019999999999998E-3</v>
      </c>
      <c r="F67" s="63">
        <v>102.18679400000001</v>
      </c>
      <c r="G67" s="65">
        <v>2.5000000000000001E-5</v>
      </c>
      <c r="H67" s="71">
        <v>29.66469</v>
      </c>
      <c r="I67" s="67">
        <v>1.0000000000000001E-5</v>
      </c>
      <c r="J67" s="65">
        <v>1.5155E-2</v>
      </c>
      <c r="K67" s="63">
        <v>5.2700000000000002E-4</v>
      </c>
      <c r="L67" s="68">
        <v>1.3829999999999999E-3</v>
      </c>
      <c r="M67" s="49">
        <f t="shared" si="1"/>
        <v>133.63067100000001</v>
      </c>
    </row>
    <row r="68" spans="2:13" x14ac:dyDescent="0.2">
      <c r="B68" s="63"/>
      <c r="C68" s="68">
        <v>1.5631870000000001</v>
      </c>
      <c r="D68" s="65">
        <v>2.8600000000000001E-4</v>
      </c>
      <c r="E68" s="66">
        <v>4.7869999999999996E-3</v>
      </c>
      <c r="F68" s="63">
        <v>130.04429200000001</v>
      </c>
      <c r="G68" s="65">
        <v>3.4E-5</v>
      </c>
      <c r="H68" s="66">
        <v>29.125382999999999</v>
      </c>
      <c r="I68" s="63">
        <v>9.0000000000000002E-6</v>
      </c>
      <c r="J68" s="65">
        <v>2.4912E-2</v>
      </c>
      <c r="K68" s="63">
        <v>5.62E-4</v>
      </c>
      <c r="L68" s="68">
        <v>1.2470000000000001E-3</v>
      </c>
      <c r="M68" s="49">
        <f t="shared" si="1"/>
        <v>160.76469900000004</v>
      </c>
    </row>
    <row r="69" spans="2:13" x14ac:dyDescent="0.2">
      <c r="B69" s="63"/>
      <c r="C69" s="68">
        <v>1.567466</v>
      </c>
      <c r="D69" s="65">
        <v>2.7099999999999997E-4</v>
      </c>
      <c r="E69" s="66">
        <v>4.3940000000000003E-3</v>
      </c>
      <c r="F69" s="63">
        <v>92.468036999999995</v>
      </c>
      <c r="G69" s="65">
        <v>3.1000000000000001E-5</v>
      </c>
      <c r="H69" s="66">
        <v>27.865904</v>
      </c>
      <c r="I69" s="63">
        <v>9.0000000000000002E-6</v>
      </c>
      <c r="J69" s="65">
        <v>2.2943000000000002E-2</v>
      </c>
      <c r="K69" s="63">
        <v>5.7700000000000004E-4</v>
      </c>
      <c r="L69" s="68">
        <v>1.5870000000000001E-3</v>
      </c>
      <c r="M69" s="49">
        <f t="shared" si="1"/>
        <v>121.93121900000001</v>
      </c>
    </row>
    <row r="70" spans="2:13" x14ac:dyDescent="0.2">
      <c r="B70" s="63"/>
      <c r="C70" s="68">
        <v>1.2129430000000001</v>
      </c>
      <c r="D70" s="65">
        <v>2.4499999999999999E-4</v>
      </c>
      <c r="E70" s="66">
        <v>4.6109999999999996E-3</v>
      </c>
      <c r="F70" s="63">
        <v>112.507373</v>
      </c>
      <c r="G70" s="65">
        <v>2.6999999999999999E-5</v>
      </c>
      <c r="H70" s="66">
        <v>24.981164</v>
      </c>
      <c r="I70" s="67">
        <v>1.0000000000000001E-5</v>
      </c>
      <c r="J70" s="65">
        <v>2.9149000000000001E-2</v>
      </c>
      <c r="K70" s="63">
        <v>5.8799999999999998E-4</v>
      </c>
      <c r="L70" s="68">
        <v>1.738E-3</v>
      </c>
      <c r="M70" s="49">
        <f t="shared" si="1"/>
        <v>138.73784799999999</v>
      </c>
    </row>
    <row r="71" spans="2:13" x14ac:dyDescent="0.2">
      <c r="B71" s="63"/>
      <c r="C71" s="68">
        <v>1.430847</v>
      </c>
      <c r="D71" s="65">
        <v>2.1599999999999999E-4</v>
      </c>
      <c r="E71" s="66">
        <v>4.2160000000000001E-3</v>
      </c>
      <c r="F71" s="63">
        <v>102.404836</v>
      </c>
      <c r="G71" s="65">
        <v>2.5999999999999998E-5</v>
      </c>
      <c r="H71" s="66">
        <v>25.594662</v>
      </c>
      <c r="I71" s="67">
        <v>1.0000000000000001E-5</v>
      </c>
      <c r="J71" s="70">
        <v>2.3869999999999999E-2</v>
      </c>
      <c r="K71" s="63">
        <v>5.1800000000000001E-4</v>
      </c>
      <c r="L71" s="68">
        <v>9.9200000000000004E-4</v>
      </c>
      <c r="M71" s="49">
        <f t="shared" si="1"/>
        <v>129.46019299999998</v>
      </c>
    </row>
    <row r="72" spans="2:13" x14ac:dyDescent="0.2">
      <c r="B72" s="63"/>
      <c r="C72" s="68">
        <v>1.342182</v>
      </c>
      <c r="D72" s="65">
        <v>2.33E-4</v>
      </c>
      <c r="E72" s="71">
        <v>3.9399999999999999E-3</v>
      </c>
      <c r="F72" s="63">
        <v>94.863968999999997</v>
      </c>
      <c r="G72" s="65">
        <v>2.8E-5</v>
      </c>
      <c r="H72" s="66">
        <v>24.945806000000001</v>
      </c>
      <c r="I72" s="67">
        <v>1.0000000000000001E-5</v>
      </c>
      <c r="J72" s="65">
        <v>1.5545E-2</v>
      </c>
      <c r="K72" s="63">
        <v>5.8100000000000003E-4</v>
      </c>
      <c r="L72" s="68">
        <v>1.2849999999999999E-3</v>
      </c>
      <c r="M72" s="49">
        <f t="shared" si="1"/>
        <v>121.173579</v>
      </c>
    </row>
    <row r="73" spans="2:13" x14ac:dyDescent="0.2">
      <c r="B73" s="63"/>
      <c r="C73" s="68">
        <v>1.6737919999999999</v>
      </c>
      <c r="D73" s="65">
        <v>2.7300000000000002E-4</v>
      </c>
      <c r="E73" s="66">
        <v>3.692E-3</v>
      </c>
      <c r="F73" s="63">
        <v>114.69482499999999</v>
      </c>
      <c r="G73" s="65">
        <v>3.1000000000000001E-5</v>
      </c>
      <c r="H73" s="66">
        <v>28.028597999999999</v>
      </c>
      <c r="I73" s="67">
        <v>1.0000000000000001E-5</v>
      </c>
      <c r="J73" s="65">
        <v>1.5099E-2</v>
      </c>
      <c r="K73" s="63">
        <v>5.8100000000000003E-4</v>
      </c>
      <c r="L73" s="68">
        <v>2.0690000000000001E-3</v>
      </c>
      <c r="M73" s="49">
        <f t="shared" si="1"/>
        <v>144.41897</v>
      </c>
    </row>
    <row r="74" spans="2:13" x14ac:dyDescent="0.2">
      <c r="B74" s="63"/>
      <c r="C74" s="68">
        <v>1.4200809999999999</v>
      </c>
      <c r="D74" s="70">
        <v>2.5000000000000001E-4</v>
      </c>
      <c r="E74" s="66">
        <v>4.2189999999999997E-3</v>
      </c>
      <c r="F74" s="63">
        <v>98.522002999999998</v>
      </c>
      <c r="G74" s="65">
        <v>2.5000000000000001E-5</v>
      </c>
      <c r="H74" s="66">
        <v>24.823912</v>
      </c>
      <c r="I74" s="67">
        <v>1.0000000000000001E-5</v>
      </c>
      <c r="J74" s="70">
        <v>1.985E-2</v>
      </c>
      <c r="K74" s="63">
        <v>5.62E-4</v>
      </c>
      <c r="L74" s="68">
        <v>1.9419999999999999E-3</v>
      </c>
      <c r="M74" s="49">
        <f t="shared" si="1"/>
        <v>124.79285400000001</v>
      </c>
    </row>
    <row r="75" spans="2:13" x14ac:dyDescent="0.2">
      <c r="B75" s="63"/>
      <c r="C75" s="68">
        <v>1.336775</v>
      </c>
      <c r="D75" s="70">
        <v>2.9E-4</v>
      </c>
      <c r="E75" s="71">
        <v>4.6600000000000001E-3</v>
      </c>
      <c r="F75" s="63">
        <v>101.347919</v>
      </c>
      <c r="G75" s="65">
        <v>2.5000000000000001E-5</v>
      </c>
      <c r="H75" s="66">
        <v>25.790040999999999</v>
      </c>
      <c r="I75" s="63">
        <v>1.1E-5</v>
      </c>
      <c r="J75" s="65">
        <v>1.9741999999999999E-2</v>
      </c>
      <c r="K75" s="63">
        <v>5.0299999999999997E-4</v>
      </c>
      <c r="L75" s="68">
        <v>1.1919999999999999E-3</v>
      </c>
      <c r="M75" s="49">
        <f t="shared" si="1"/>
        <v>128.501158</v>
      </c>
    </row>
    <row r="76" spans="2:13" x14ac:dyDescent="0.2">
      <c r="B76" s="63"/>
      <c r="C76" s="68">
        <v>1.483592</v>
      </c>
      <c r="D76" s="65">
        <v>2.1499999999999999E-4</v>
      </c>
      <c r="E76" s="66">
        <v>4.4219999999999997E-3</v>
      </c>
      <c r="F76" s="63">
        <v>118.703975</v>
      </c>
      <c r="G76" s="65">
        <v>2.6999999999999999E-5</v>
      </c>
      <c r="H76" s="66">
        <v>23.062456000000001</v>
      </c>
      <c r="I76" s="63">
        <v>1.1E-5</v>
      </c>
      <c r="J76" s="65">
        <v>2.6956999999999998E-2</v>
      </c>
      <c r="K76" s="63">
        <v>5.31E-4</v>
      </c>
      <c r="L76" s="68">
        <v>1.8760000000000001E-3</v>
      </c>
      <c r="M76" s="49">
        <f t="shared" si="1"/>
        <v>143.28406200000003</v>
      </c>
    </row>
    <row r="77" spans="2:13" x14ac:dyDescent="0.2">
      <c r="B77" s="63"/>
      <c r="C77" s="68">
        <v>1.359121</v>
      </c>
      <c r="D77" s="65">
        <v>2.9100000000000003E-4</v>
      </c>
      <c r="E77" s="66">
        <v>4.2240000000000003E-3</v>
      </c>
      <c r="F77" s="63">
        <v>129.589348</v>
      </c>
      <c r="G77" s="65">
        <v>3.3000000000000003E-5</v>
      </c>
      <c r="H77" s="66">
        <v>27.776879000000001</v>
      </c>
      <c r="I77" s="63">
        <v>9.0000000000000002E-6</v>
      </c>
      <c r="J77" s="65">
        <v>3.2945000000000002E-2</v>
      </c>
      <c r="K77" s="63">
        <v>5.8399999999999999E-4</v>
      </c>
      <c r="L77" s="68">
        <v>2.284E-3</v>
      </c>
      <c r="M77" s="49">
        <f t="shared" si="1"/>
        <v>158.76571800000005</v>
      </c>
    </row>
    <row r="78" spans="2:13" x14ac:dyDescent="0.2">
      <c r="B78" s="63"/>
      <c r="C78" s="68">
        <v>1.3806639999999999</v>
      </c>
      <c r="D78" s="65">
        <v>2.6200000000000003E-4</v>
      </c>
      <c r="E78" s="66">
        <v>4.3070000000000001E-3</v>
      </c>
      <c r="F78" s="63">
        <v>107.66284899999999</v>
      </c>
      <c r="G78" s="70">
        <v>3.0000000000000001E-5</v>
      </c>
      <c r="H78" s="66">
        <v>26.164479</v>
      </c>
      <c r="I78" s="67">
        <v>1.0000000000000001E-5</v>
      </c>
      <c r="J78" s="65">
        <v>2.7678000000000001E-2</v>
      </c>
      <c r="K78" s="63">
        <v>5.9800000000000001E-4</v>
      </c>
      <c r="L78" s="68">
        <v>2.2409999999999999E-3</v>
      </c>
      <c r="M78" s="49">
        <f t="shared" si="1"/>
        <v>135.24311799999998</v>
      </c>
    </row>
    <row r="79" spans="2:13" x14ac:dyDescent="0.2">
      <c r="B79" s="63"/>
      <c r="C79" s="68">
        <v>1.292942</v>
      </c>
      <c r="D79" s="65">
        <v>2.1900000000000001E-4</v>
      </c>
      <c r="E79" s="66">
        <v>4.9410000000000001E-3</v>
      </c>
      <c r="F79" s="63">
        <v>95.020387999999997</v>
      </c>
      <c r="G79" s="65">
        <v>2.5000000000000001E-5</v>
      </c>
      <c r="H79" s="66">
        <v>29.937549000000001</v>
      </c>
      <c r="I79" s="67">
        <v>1.0000000000000001E-5</v>
      </c>
      <c r="J79" s="65">
        <v>3.1652E-2</v>
      </c>
      <c r="K79" s="63">
        <v>5.0699999999999996E-4</v>
      </c>
      <c r="L79" s="64">
        <v>1.1100000000000001E-3</v>
      </c>
      <c r="M79" s="49">
        <f t="shared" si="1"/>
        <v>126.28934299999999</v>
      </c>
    </row>
    <row r="80" spans="2:13" x14ac:dyDescent="0.2">
      <c r="B80" s="63"/>
      <c r="C80" s="68">
        <v>1.5077849999999999</v>
      </c>
      <c r="D80" s="65">
        <v>2.0799999999999999E-4</v>
      </c>
      <c r="E80" s="66">
        <v>4.2680000000000001E-3</v>
      </c>
      <c r="F80" s="63">
        <v>98.835576000000003</v>
      </c>
      <c r="G80" s="65">
        <v>3.4E-5</v>
      </c>
      <c r="H80" s="66">
        <v>26.406725000000002</v>
      </c>
      <c r="I80" s="63">
        <v>9.0000000000000002E-6</v>
      </c>
      <c r="J80" s="65">
        <v>2.5231E-2</v>
      </c>
      <c r="K80" s="63">
        <v>5.5800000000000001E-4</v>
      </c>
      <c r="L80" s="68">
        <v>2.6419999999999998E-3</v>
      </c>
      <c r="M80" s="49">
        <f t="shared" si="1"/>
        <v>126.783036</v>
      </c>
    </row>
    <row r="81" spans="2:13" x14ac:dyDescent="0.2">
      <c r="B81" s="63"/>
      <c r="C81" s="64">
        <v>1.4556500000000001</v>
      </c>
      <c r="D81" s="65">
        <v>2.12E-4</v>
      </c>
      <c r="E81" s="66">
        <v>3.7729999999999999E-3</v>
      </c>
      <c r="F81" s="63">
        <v>104.065023</v>
      </c>
      <c r="G81" s="65">
        <v>2.5999999999999998E-5</v>
      </c>
      <c r="H81" s="66">
        <v>28.711386000000001</v>
      </c>
      <c r="I81" s="63">
        <v>9.0000000000000002E-6</v>
      </c>
      <c r="J81" s="65">
        <v>3.1706999999999999E-2</v>
      </c>
      <c r="K81" s="63">
        <v>5.9400000000000002E-4</v>
      </c>
      <c r="L81" s="68">
        <v>2.0309999999999998E-3</v>
      </c>
      <c r="M81" s="49">
        <f t="shared" si="1"/>
        <v>134.27041100000002</v>
      </c>
    </row>
    <row r="82" spans="2:13" x14ac:dyDescent="0.2">
      <c r="B82" s="63"/>
      <c r="C82" s="68">
        <v>1.4583109999999999</v>
      </c>
      <c r="D82" s="65">
        <v>2.8899999999999998E-4</v>
      </c>
      <c r="E82" s="66">
        <v>3.5860000000000002E-3</v>
      </c>
      <c r="F82" s="63">
        <v>107.558031</v>
      </c>
      <c r="G82" s="65">
        <v>2.8E-5</v>
      </c>
      <c r="H82" s="66">
        <v>24.197831000000001</v>
      </c>
      <c r="I82" s="67">
        <v>1.0000000000000001E-5</v>
      </c>
      <c r="J82" s="65">
        <v>3.1637999999999999E-2</v>
      </c>
      <c r="K82" s="63">
        <v>5.5599999999999996E-4</v>
      </c>
      <c r="L82" s="68">
        <v>1.103E-3</v>
      </c>
      <c r="M82" s="49">
        <f t="shared" si="1"/>
        <v>133.25138299999998</v>
      </c>
    </row>
    <row r="83" spans="2:13" x14ac:dyDescent="0.2">
      <c r="B83" s="63"/>
      <c r="C83" s="68">
        <v>1.2571680000000001</v>
      </c>
      <c r="D83" s="65">
        <v>2.4399999999999999E-4</v>
      </c>
      <c r="E83" s="66">
        <v>3.4780000000000002E-3</v>
      </c>
      <c r="F83" s="63">
        <v>115.642585</v>
      </c>
      <c r="G83" s="65">
        <v>2.8E-5</v>
      </c>
      <c r="H83" s="66">
        <v>27.863479000000002</v>
      </c>
      <c r="I83" s="67">
        <v>1.0000000000000001E-5</v>
      </c>
      <c r="J83" s="65">
        <v>2.4605999999999999E-2</v>
      </c>
      <c r="K83" s="63">
        <v>5.6700000000000001E-4</v>
      </c>
      <c r="L83" s="68">
        <v>1.8749999999999999E-3</v>
      </c>
      <c r="M83" s="49">
        <f t="shared" si="1"/>
        <v>144.79404000000002</v>
      </c>
    </row>
    <row r="84" spans="2:13" x14ac:dyDescent="0.2">
      <c r="B84" s="63"/>
      <c r="C84" s="68">
        <v>1.4371419999999999</v>
      </c>
      <c r="D84" s="65">
        <v>2.8499999999999999E-4</v>
      </c>
      <c r="E84" s="66">
        <v>4.1520000000000003E-3</v>
      </c>
      <c r="F84" s="63">
        <v>119.203002</v>
      </c>
      <c r="G84" s="65">
        <v>3.3000000000000003E-5</v>
      </c>
      <c r="H84" s="66">
        <v>24.344809000000001</v>
      </c>
      <c r="I84" s="67">
        <v>1.0000000000000001E-5</v>
      </c>
      <c r="J84" s="70">
        <v>2.7910000000000001E-2</v>
      </c>
      <c r="K84" s="63">
        <v>5.71E-4</v>
      </c>
      <c r="L84" s="68">
        <v>1.7240000000000001E-3</v>
      </c>
      <c r="M84" s="49">
        <f t="shared" si="1"/>
        <v>145.01963800000001</v>
      </c>
    </row>
    <row r="85" spans="2:13" x14ac:dyDescent="0.2">
      <c r="B85" s="63"/>
      <c r="C85" s="68">
        <v>1.5411010000000001</v>
      </c>
      <c r="D85" s="70">
        <v>2.2000000000000001E-4</v>
      </c>
      <c r="E85" s="66">
        <v>3.6410000000000001E-3</v>
      </c>
      <c r="F85" s="63">
        <v>124.222803</v>
      </c>
      <c r="G85" s="65">
        <v>2.9E-5</v>
      </c>
      <c r="H85" s="66">
        <v>23.548114999999999</v>
      </c>
      <c r="I85" s="67">
        <v>1.0000000000000001E-5</v>
      </c>
      <c r="J85" s="65">
        <v>2.7116999999999999E-2</v>
      </c>
      <c r="K85" s="63">
        <v>5.8900000000000001E-4</v>
      </c>
      <c r="L85" s="64">
        <v>1.6900000000000001E-3</v>
      </c>
      <c r="M85" s="49">
        <f t="shared" si="1"/>
        <v>149.345315</v>
      </c>
    </row>
    <row r="86" spans="2:13" x14ac:dyDescent="0.2">
      <c r="B86" s="63"/>
      <c r="C86" s="68">
        <v>1.5596319999999999</v>
      </c>
      <c r="D86" s="65">
        <v>2.7799999999999998E-4</v>
      </c>
      <c r="E86" s="66">
        <v>3.6540000000000001E-3</v>
      </c>
      <c r="F86" s="63">
        <v>115.581959</v>
      </c>
      <c r="G86" s="65">
        <v>3.4E-5</v>
      </c>
      <c r="H86" s="71">
        <v>27.793810000000001</v>
      </c>
      <c r="I86" s="63">
        <v>1.1E-5</v>
      </c>
      <c r="J86" s="65">
        <v>2.9092E-2</v>
      </c>
      <c r="K86" s="63">
        <v>5.0199999999999995E-4</v>
      </c>
      <c r="L86" s="68">
        <v>2.0560000000000001E-3</v>
      </c>
      <c r="M86" s="49">
        <f t="shared" si="1"/>
        <v>144.97102800000002</v>
      </c>
    </row>
    <row r="87" spans="2:13" x14ac:dyDescent="0.2">
      <c r="B87" s="63"/>
      <c r="C87" s="68">
        <v>1.6878519999999999</v>
      </c>
      <c r="D87" s="65">
        <v>2.32E-4</v>
      </c>
      <c r="E87" s="66">
        <v>3.408E-3</v>
      </c>
      <c r="F87" s="63">
        <v>109.142163</v>
      </c>
      <c r="G87" s="65">
        <v>3.1000000000000001E-5</v>
      </c>
      <c r="H87" s="66">
        <v>28.685482</v>
      </c>
      <c r="I87" s="67">
        <v>1.0000000000000001E-5</v>
      </c>
      <c r="J87" s="65">
        <v>1.6383999999999999E-2</v>
      </c>
      <c r="K87" s="63">
        <v>5.6300000000000002E-4</v>
      </c>
      <c r="L87" s="68">
        <v>2.1180000000000001E-3</v>
      </c>
      <c r="M87" s="49">
        <f t="shared" si="1"/>
        <v>139.53824299999999</v>
      </c>
    </row>
    <row r="88" spans="2:13" x14ac:dyDescent="0.2">
      <c r="B88" s="63"/>
      <c r="C88" s="68">
        <v>1.6269720000000001</v>
      </c>
      <c r="D88" s="65">
        <v>2.92E-4</v>
      </c>
      <c r="E88" s="66">
        <v>4.2719999999999998E-3</v>
      </c>
      <c r="F88" s="63">
        <v>118.407571</v>
      </c>
      <c r="G88" s="65">
        <v>2.9E-5</v>
      </c>
      <c r="H88" s="66">
        <v>25.288637000000001</v>
      </c>
      <c r="I88" s="67">
        <v>1.0000000000000001E-5</v>
      </c>
      <c r="J88" s="65">
        <v>3.1314000000000002E-2</v>
      </c>
      <c r="K88" s="67">
        <v>5.8E-4</v>
      </c>
      <c r="L88" s="68">
        <v>1.7639999999999999E-3</v>
      </c>
      <c r="M88" s="49">
        <f t="shared" si="1"/>
        <v>145.36144100000004</v>
      </c>
    </row>
    <row r="89" spans="2:13" x14ac:dyDescent="0.2">
      <c r="B89" s="63"/>
      <c r="C89" s="68">
        <v>1.711182</v>
      </c>
      <c r="D89" s="65">
        <v>2.2699999999999999E-4</v>
      </c>
      <c r="E89" s="66">
        <v>3.6649999999999999E-3</v>
      </c>
      <c r="F89" s="63">
        <v>128.08978099999999</v>
      </c>
      <c r="G89" s="65">
        <v>2.6999999999999999E-5</v>
      </c>
      <c r="H89" s="66">
        <v>28.597162000000001</v>
      </c>
      <c r="I89" s="67">
        <v>1.0000000000000001E-5</v>
      </c>
      <c r="J89" s="65">
        <v>3.2212999999999999E-2</v>
      </c>
      <c r="K89" s="67">
        <v>5.5000000000000003E-4</v>
      </c>
      <c r="L89" s="68">
        <v>1.217E-3</v>
      </c>
      <c r="M89" s="49">
        <f t="shared" si="1"/>
        <v>158.43603399999998</v>
      </c>
    </row>
    <row r="90" spans="2:13" x14ac:dyDescent="0.2">
      <c r="B90" s="63"/>
      <c r="C90" s="68">
        <v>1.621049</v>
      </c>
      <c r="D90" s="65">
        <v>2.5599999999999999E-4</v>
      </c>
      <c r="E90" s="66">
        <v>4.3839999999999999E-3</v>
      </c>
      <c r="F90" s="63">
        <v>119.952275</v>
      </c>
      <c r="G90" s="65">
        <v>3.1999999999999999E-5</v>
      </c>
      <c r="H90" s="66">
        <v>26.885795999999999</v>
      </c>
      <c r="I90" s="63">
        <v>1.1E-5</v>
      </c>
      <c r="J90" s="65">
        <v>2.8407000000000002E-2</v>
      </c>
      <c r="K90" s="63">
        <v>5.5500000000000005E-4</v>
      </c>
      <c r="L90" s="68">
        <v>2.836E-3</v>
      </c>
      <c r="M90" s="49">
        <f t="shared" si="1"/>
        <v>148.49560099999999</v>
      </c>
    </row>
    <row r="91" spans="2:13" x14ac:dyDescent="0.2">
      <c r="B91" s="63"/>
      <c r="C91" s="64">
        <v>1.59504</v>
      </c>
      <c r="D91" s="70">
        <v>2.1000000000000001E-4</v>
      </c>
      <c r="E91" s="66">
        <v>4.3290000000000004E-3</v>
      </c>
      <c r="F91" s="63">
        <v>108.274503</v>
      </c>
      <c r="G91" s="65">
        <v>2.8E-5</v>
      </c>
      <c r="H91" s="66">
        <v>28.631141</v>
      </c>
      <c r="I91" s="63">
        <v>1.1E-5</v>
      </c>
      <c r="J91" s="65">
        <v>2.7925999999999999E-2</v>
      </c>
      <c r="K91" s="63">
        <v>5.9900000000000003E-4</v>
      </c>
      <c r="L91" s="68">
        <v>1.369E-3</v>
      </c>
      <c r="M91" s="49">
        <f t="shared" si="1"/>
        <v>138.535156</v>
      </c>
    </row>
    <row r="92" spans="2:13" x14ac:dyDescent="0.2">
      <c r="B92" s="63"/>
      <c r="C92" s="68">
        <v>1.488002</v>
      </c>
      <c r="D92" s="65">
        <v>2.33E-4</v>
      </c>
      <c r="E92" s="66">
        <v>4.4229999999999998E-3</v>
      </c>
      <c r="F92" s="63">
        <v>111.91795399999999</v>
      </c>
      <c r="G92" s="65">
        <v>3.1000000000000001E-5</v>
      </c>
      <c r="H92" s="66">
        <v>29.928487000000001</v>
      </c>
      <c r="I92" s="63">
        <v>1.1E-5</v>
      </c>
      <c r="J92" s="65">
        <v>2.5266E-2</v>
      </c>
      <c r="K92" s="63">
        <v>5.6899999999999995E-4</v>
      </c>
      <c r="L92" s="68">
        <v>2.062E-3</v>
      </c>
      <c r="M92" s="49">
        <f t="shared" si="1"/>
        <v>143.36703800000001</v>
      </c>
    </row>
    <row r="93" spans="2:13" x14ac:dyDescent="0.2">
      <c r="B93" s="63"/>
      <c r="C93" s="64">
        <v>1.38076</v>
      </c>
      <c r="D93" s="65">
        <v>2.9599999999999998E-4</v>
      </c>
      <c r="E93" s="66">
        <v>3.947E-3</v>
      </c>
      <c r="F93" s="63">
        <v>111.965684</v>
      </c>
      <c r="G93" s="65">
        <v>2.5999999999999998E-5</v>
      </c>
      <c r="H93" s="71">
        <v>25.896789999999999</v>
      </c>
      <c r="I93" s="67">
        <v>1.0000000000000001E-5</v>
      </c>
      <c r="J93" s="65">
        <v>1.5741999999999999E-2</v>
      </c>
      <c r="K93" s="63">
        <v>5.0100000000000003E-4</v>
      </c>
      <c r="L93" s="68">
        <v>2.2070000000000002E-3</v>
      </c>
      <c r="M93" s="49">
        <f t="shared" si="1"/>
        <v>139.265963</v>
      </c>
    </row>
    <row r="94" spans="2:13" x14ac:dyDescent="0.2">
      <c r="B94" s="63"/>
      <c r="C94" s="68">
        <v>1.228812</v>
      </c>
      <c r="D94" s="65">
        <v>2.8600000000000001E-4</v>
      </c>
      <c r="E94" s="66">
        <v>4.653E-3</v>
      </c>
      <c r="F94" s="63">
        <v>116.946894</v>
      </c>
      <c r="G94" s="65">
        <v>3.3000000000000003E-5</v>
      </c>
      <c r="H94" s="66">
        <v>26.781925000000001</v>
      </c>
      <c r="I94" s="67">
        <v>1.0000000000000001E-5</v>
      </c>
      <c r="J94" s="65">
        <v>3.2954999999999998E-2</v>
      </c>
      <c r="K94" s="67">
        <v>5.6999999999999998E-4</v>
      </c>
      <c r="L94" s="68">
        <v>9.9299999999999996E-4</v>
      </c>
      <c r="M94" s="49">
        <f t="shared" si="1"/>
        <v>144.997131</v>
      </c>
    </row>
    <row r="95" spans="2:13" x14ac:dyDescent="0.2">
      <c r="B95" s="63"/>
      <c r="C95" s="68">
        <v>1.355807</v>
      </c>
      <c r="D95" s="65">
        <v>2.6899999999999998E-4</v>
      </c>
      <c r="E95" s="66">
        <v>4.6239999999999996E-3</v>
      </c>
      <c r="F95" s="63">
        <v>116.907217</v>
      </c>
      <c r="G95" s="65">
        <v>2.8E-5</v>
      </c>
      <c r="H95" s="66">
        <v>27.612808999999999</v>
      </c>
      <c r="I95" s="63">
        <v>9.0000000000000002E-6</v>
      </c>
      <c r="J95" s="65">
        <v>1.9431E-2</v>
      </c>
      <c r="K95" s="63">
        <v>5.4500000000000002E-4</v>
      </c>
      <c r="L95" s="68">
        <v>9.41E-4</v>
      </c>
      <c r="M95" s="49">
        <f t="shared" si="1"/>
        <v>145.90168</v>
      </c>
    </row>
    <row r="96" spans="2:13" x14ac:dyDescent="0.2">
      <c r="B96" s="63"/>
      <c r="C96" s="68">
        <v>1.4776959999999999</v>
      </c>
      <c r="D96" s="65">
        <v>2.22E-4</v>
      </c>
      <c r="E96" s="66">
        <v>4.372E-3</v>
      </c>
      <c r="F96" s="63">
        <v>119.074546</v>
      </c>
      <c r="G96" s="65">
        <v>3.1000000000000001E-5</v>
      </c>
      <c r="H96" s="66">
        <v>25.699439000000002</v>
      </c>
      <c r="I96" s="63">
        <v>9.0000000000000002E-6</v>
      </c>
      <c r="J96" s="65">
        <v>1.7368000000000001E-2</v>
      </c>
      <c r="K96" s="67">
        <v>5.04E-4</v>
      </c>
      <c r="L96" s="64">
        <v>1.6999999999999999E-3</v>
      </c>
      <c r="M96" s="49">
        <f t="shared" si="1"/>
        <v>146.27588700000004</v>
      </c>
    </row>
    <row r="97" spans="2:13" x14ac:dyDescent="0.2">
      <c r="B97" s="63"/>
      <c r="C97" s="68">
        <v>1.4684710000000001</v>
      </c>
      <c r="D97" s="65">
        <v>2.9700000000000001E-4</v>
      </c>
      <c r="E97" s="66">
        <v>4.1840000000000002E-3</v>
      </c>
      <c r="F97" s="63">
        <v>109.635673</v>
      </c>
      <c r="G97" s="65">
        <v>2.6999999999999999E-5</v>
      </c>
      <c r="H97" s="66">
        <v>26.091833000000001</v>
      </c>
      <c r="I97" s="67">
        <v>1.0000000000000001E-5</v>
      </c>
      <c r="J97" s="70">
        <v>1.9099999999999999E-2</v>
      </c>
      <c r="K97" s="63">
        <v>5.5099999999999995E-4</v>
      </c>
      <c r="L97" s="68">
        <v>1.944E-3</v>
      </c>
      <c r="M97" s="49">
        <f t="shared" si="1"/>
        <v>137.22209000000004</v>
      </c>
    </row>
    <row r="98" spans="2:13" x14ac:dyDescent="0.2">
      <c r="B98" s="63"/>
      <c r="C98" s="64">
        <v>1.48539</v>
      </c>
      <c r="D98" s="65">
        <v>2.02E-4</v>
      </c>
      <c r="E98" s="71">
        <v>4.0800000000000003E-3</v>
      </c>
      <c r="F98" s="67">
        <v>94.652828</v>
      </c>
      <c r="G98" s="65">
        <v>2.9E-5</v>
      </c>
      <c r="H98" s="66">
        <v>27.129503</v>
      </c>
      <c r="I98" s="67">
        <v>1.0000000000000001E-5</v>
      </c>
      <c r="J98" s="65">
        <v>2.7123000000000001E-2</v>
      </c>
      <c r="K98" s="63">
        <v>5.4199999999999995E-4</v>
      </c>
      <c r="L98" s="68">
        <v>2.6310000000000001E-3</v>
      </c>
      <c r="M98" s="49">
        <f t="shared" si="1"/>
        <v>123.30233799999999</v>
      </c>
    </row>
    <row r="99" spans="2:13" x14ac:dyDescent="0.2">
      <c r="B99" s="63"/>
      <c r="C99" s="64">
        <v>1.5175099999999999</v>
      </c>
      <c r="D99" s="70">
        <v>2.1000000000000001E-4</v>
      </c>
      <c r="E99" s="66">
        <v>4.6080000000000001E-3</v>
      </c>
      <c r="F99" s="67">
        <v>94.653000000000006</v>
      </c>
      <c r="G99" s="65">
        <v>3.1999999999999999E-5</v>
      </c>
      <c r="H99" s="66">
        <v>28.902217</v>
      </c>
      <c r="I99" s="67">
        <v>1.0000000000000001E-5</v>
      </c>
      <c r="J99" s="65">
        <v>2.6667E-2</v>
      </c>
      <c r="K99" s="63">
        <v>5.9100000000000005E-4</v>
      </c>
      <c r="L99" s="68">
        <v>1.021E-3</v>
      </c>
      <c r="M99" s="49">
        <f t="shared" si="1"/>
        <v>125.10586600000002</v>
      </c>
    </row>
    <row r="100" spans="2:13" x14ac:dyDescent="0.2">
      <c r="B100" s="63"/>
      <c r="C100" s="68">
        <v>1.3857079999999999</v>
      </c>
      <c r="D100" s="65">
        <v>2.4899999999999998E-4</v>
      </c>
      <c r="E100" s="71">
        <v>4.4000000000000003E-3</v>
      </c>
      <c r="F100" s="67">
        <v>111.64661</v>
      </c>
      <c r="G100" s="65">
        <v>3.1999999999999999E-5</v>
      </c>
      <c r="H100" s="66">
        <v>24.082678999999999</v>
      </c>
      <c r="I100" s="67">
        <v>1.0000000000000001E-5</v>
      </c>
      <c r="J100" s="65">
        <v>2.4902000000000001E-2</v>
      </c>
      <c r="K100" s="63">
        <v>5.1800000000000001E-4</v>
      </c>
      <c r="L100" s="64">
        <v>1.5399999999999999E-3</v>
      </c>
      <c r="M100" s="49">
        <f t="shared" si="1"/>
        <v>137.146648</v>
      </c>
    </row>
    <row r="101" spans="2:13" x14ac:dyDescent="0.2">
      <c r="B101" s="63"/>
      <c r="C101" s="68">
        <v>1.3263370000000001</v>
      </c>
      <c r="D101" s="65">
        <v>2.32E-4</v>
      </c>
      <c r="E101" s="66">
        <v>4.339E-3</v>
      </c>
      <c r="F101" s="63">
        <v>130.46815900000001</v>
      </c>
      <c r="G101" s="65">
        <v>2.9E-5</v>
      </c>
      <c r="H101" s="66">
        <v>23.344094999999999</v>
      </c>
      <c r="I101" s="63">
        <v>9.0000000000000002E-6</v>
      </c>
      <c r="J101" s="65">
        <v>1.9216E-2</v>
      </c>
      <c r="K101" s="63">
        <v>5.7799999999999995E-4</v>
      </c>
      <c r="L101" s="68">
        <v>2.3549999999999999E-3</v>
      </c>
      <c r="M101" s="49">
        <f t="shared" si="1"/>
        <v>155.16534900000002</v>
      </c>
    </row>
    <row r="102" spans="2:13" x14ac:dyDescent="0.2">
      <c r="B102" s="63"/>
      <c r="C102" s="68">
        <v>1.2637039999999999</v>
      </c>
      <c r="D102" s="65">
        <v>2.2499999999999999E-4</v>
      </c>
      <c r="E102" s="66">
        <v>3.8080000000000002E-3</v>
      </c>
      <c r="F102" s="63">
        <v>119.36739900000001</v>
      </c>
      <c r="G102" s="65">
        <v>2.5999999999999998E-5</v>
      </c>
      <c r="H102" s="66">
        <v>23.436101000000001</v>
      </c>
      <c r="I102" s="67">
        <v>1.0000000000000001E-5</v>
      </c>
      <c r="J102" s="65">
        <v>1.9710999999999999E-2</v>
      </c>
      <c r="K102" s="63">
        <v>5.13E-4</v>
      </c>
      <c r="L102" s="68">
        <v>2.1870000000000001E-3</v>
      </c>
      <c r="M102" s="49">
        <f t="shared" si="1"/>
        <v>144.09368400000002</v>
      </c>
    </row>
    <row r="103" spans="2:13" x14ac:dyDescent="0.2">
      <c r="B103" s="63"/>
      <c r="C103" s="68">
        <v>1.463381</v>
      </c>
      <c r="D103" s="65">
        <v>2.8899999999999998E-4</v>
      </c>
      <c r="E103" s="66">
        <v>3.5379999999999999E-3</v>
      </c>
      <c r="F103" s="63">
        <v>122.228371</v>
      </c>
      <c r="G103" s="65">
        <v>2.8E-5</v>
      </c>
      <c r="H103" s="66">
        <v>25.870159000000001</v>
      </c>
      <c r="I103" s="63">
        <v>9.0000000000000002E-6</v>
      </c>
      <c r="J103" s="65">
        <v>2.3355000000000001E-2</v>
      </c>
      <c r="K103" s="63">
        <v>5.2499999999999997E-4</v>
      </c>
      <c r="L103" s="68">
        <v>2.349E-3</v>
      </c>
      <c r="M103" s="49">
        <f t="shared" si="1"/>
        <v>149.59200400000003</v>
      </c>
    </row>
    <row r="104" spans="2:13" x14ac:dyDescent="0.2">
      <c r="B104" s="63"/>
      <c r="C104" s="68">
        <v>1.502791</v>
      </c>
      <c r="D104" s="65">
        <v>2.8499999999999999E-4</v>
      </c>
      <c r="E104" s="66">
        <v>3.9220000000000001E-3</v>
      </c>
      <c r="F104" s="63">
        <v>110.952324</v>
      </c>
      <c r="G104" s="65">
        <v>3.1999999999999999E-5</v>
      </c>
      <c r="H104" s="66">
        <v>23.791302000000002</v>
      </c>
      <c r="I104" s="67">
        <v>1.0000000000000001E-5</v>
      </c>
      <c r="J104" s="70">
        <v>2.4670000000000001E-2</v>
      </c>
      <c r="K104" s="63">
        <v>5.31E-4</v>
      </c>
      <c r="L104" s="68">
        <v>2.8159999999999999E-3</v>
      </c>
      <c r="M104" s="49">
        <f t="shared" si="1"/>
        <v>136.27868299999997</v>
      </c>
    </row>
    <row r="105" spans="2:13" x14ac:dyDescent="0.2">
      <c r="B105" s="72"/>
      <c r="C105" s="73">
        <v>1.4203239999999999</v>
      </c>
      <c r="D105" s="74">
        <v>2.1499999999999999E-4</v>
      </c>
      <c r="E105" s="75">
        <v>3.8140000000000001E-3</v>
      </c>
      <c r="F105" s="76">
        <v>99.341206999999997</v>
      </c>
      <c r="G105" s="74">
        <v>2.6999999999999999E-5</v>
      </c>
      <c r="H105" s="77">
        <v>27.874610000000001</v>
      </c>
      <c r="I105" s="76">
        <v>1.0000000000000001E-5</v>
      </c>
      <c r="J105" s="74">
        <v>3.2688000000000002E-2</v>
      </c>
      <c r="K105" s="72">
        <v>5.6400000000000005E-4</v>
      </c>
      <c r="L105" s="73">
        <v>2.104E-3</v>
      </c>
      <c r="M105" s="78">
        <f t="shared" si="1"/>
        <v>128.67556300000001</v>
      </c>
    </row>
    <row r="106" spans="2:13" x14ac:dyDescent="0.2">
      <c r="B106" s="44" t="s">
        <v>59</v>
      </c>
      <c r="C106" s="79">
        <f>AVERAGE(C56:C105)</f>
        <v>1.4654957799999999</v>
      </c>
      <c r="D106" s="79">
        <f t="shared" ref="D106:M106" si="2">AVERAGE(D56:D105)</f>
        <v>2.5153999999999997E-4</v>
      </c>
      <c r="E106" s="79">
        <f t="shared" si="2"/>
        <v>4.1507000000000002E-3</v>
      </c>
      <c r="F106" s="79">
        <f t="shared" si="2"/>
        <v>112.04543219999999</v>
      </c>
      <c r="G106" s="79">
        <f t="shared" si="2"/>
        <v>2.9279999999999984E-5</v>
      </c>
      <c r="H106" s="79">
        <f t="shared" si="2"/>
        <v>26.54828852</v>
      </c>
      <c r="I106" s="79">
        <f t="shared" si="2"/>
        <v>9.9000000000000069E-6</v>
      </c>
      <c r="J106" s="79">
        <f t="shared" si="2"/>
        <v>2.4980219999999997E-2</v>
      </c>
      <c r="K106" s="79">
        <f t="shared" si="2"/>
        <v>5.5309999999999995E-4</v>
      </c>
      <c r="L106" s="79">
        <f t="shared" si="2"/>
        <v>1.8007999999999993E-3</v>
      </c>
      <c r="M106" s="79">
        <f t="shared" si="2"/>
        <v>140.09099203999997</v>
      </c>
    </row>
    <row r="109" spans="2:13" x14ac:dyDescent="0.2">
      <c r="B109" s="51" t="s">
        <v>27</v>
      </c>
      <c r="C109" s="52" t="s">
        <v>28</v>
      </c>
      <c r="D109" s="53"/>
      <c r="E109" s="54"/>
      <c r="F109" s="55" t="s">
        <v>29</v>
      </c>
      <c r="G109" s="53"/>
      <c r="H109" s="53"/>
      <c r="I109" s="56"/>
      <c r="J109" s="57" t="s">
        <v>30</v>
      </c>
      <c r="K109" s="52" t="s">
        <v>31</v>
      </c>
      <c r="L109" s="53"/>
      <c r="M109" s="30" t="s">
        <v>60</v>
      </c>
    </row>
    <row r="110" spans="2:13" x14ac:dyDescent="0.2">
      <c r="B110" s="59" t="s">
        <v>17</v>
      </c>
      <c r="C110" s="60" t="s">
        <v>16</v>
      </c>
      <c r="D110" s="61" t="s">
        <v>18</v>
      </c>
      <c r="E110" s="62" t="s">
        <v>19</v>
      </c>
      <c r="F110" s="59" t="s">
        <v>20</v>
      </c>
      <c r="G110" s="61" t="s">
        <v>21</v>
      </c>
      <c r="H110" s="62" t="s">
        <v>22</v>
      </c>
      <c r="I110" s="59" t="s">
        <v>23</v>
      </c>
      <c r="J110" s="61" t="s">
        <v>24</v>
      </c>
      <c r="K110" s="59" t="s">
        <v>25</v>
      </c>
      <c r="L110" s="60" t="s">
        <v>26</v>
      </c>
      <c r="M110" s="45" t="s">
        <v>60</v>
      </c>
    </row>
    <row r="111" spans="2:13" x14ac:dyDescent="0.2">
      <c r="B111" s="29" t="s">
        <v>32</v>
      </c>
      <c r="C111" s="33">
        <v>48.788004999999998</v>
      </c>
      <c r="D111" s="31">
        <v>2.3839999999999998E-3</v>
      </c>
      <c r="E111" s="32">
        <v>4.0590000000000001E-3</v>
      </c>
      <c r="F111" s="29">
        <v>108.993866</v>
      </c>
      <c r="G111" s="31">
        <v>3.3000000000000003E-5</v>
      </c>
      <c r="H111" s="31">
        <v>31.195705</v>
      </c>
      <c r="I111" s="29">
        <v>1.2E-5</v>
      </c>
      <c r="J111" s="31">
        <v>6.0280000000000004E-3</v>
      </c>
      <c r="K111" s="29">
        <v>3.4900000000000003E-4</v>
      </c>
      <c r="L111" s="30">
        <v>5.1539999999999997E-3</v>
      </c>
      <c r="M111" s="33">
        <f>SUM(C111:L111)</f>
        <v>188.99559499999998</v>
      </c>
    </row>
    <row r="112" spans="2:13" x14ac:dyDescent="0.2">
      <c r="B112" s="63"/>
      <c r="C112" s="80">
        <v>53.048808800000003</v>
      </c>
      <c r="D112" s="65">
        <v>2.4510000000000001E-3</v>
      </c>
      <c r="E112" s="66">
        <v>3.8249999999999998E-3</v>
      </c>
      <c r="F112" s="63">
        <v>111.224648</v>
      </c>
      <c r="G112" s="65">
        <v>3.4E-5</v>
      </c>
      <c r="H112" s="69">
        <v>33.421678</v>
      </c>
      <c r="I112" s="67">
        <v>1.2999999999999999E-5</v>
      </c>
      <c r="J112" s="70">
        <v>6.2139999999999999E-3</v>
      </c>
      <c r="K112" s="63">
        <v>3.21E-4</v>
      </c>
      <c r="L112" s="68">
        <v>4.7029999999999997E-3</v>
      </c>
      <c r="M112" s="33">
        <f t="shared" ref="M112:M160" si="3">SUM(C112:L112)</f>
        <v>197.71269580000001</v>
      </c>
    </row>
    <row r="113" spans="2:13" x14ac:dyDescent="0.2">
      <c r="B113" s="63"/>
      <c r="C113" s="81">
        <v>52.935749999999999</v>
      </c>
      <c r="D113" s="70">
        <v>2.0569999999999998E-3</v>
      </c>
      <c r="E113" s="66">
        <v>3.656E-3</v>
      </c>
      <c r="F113" s="63">
        <v>104.872649</v>
      </c>
      <c r="G113" s="65">
        <v>2.9E-5</v>
      </c>
      <c r="H113" s="66">
        <v>32.409537</v>
      </c>
      <c r="I113" s="63">
        <v>1.2999999999999999E-5</v>
      </c>
      <c r="J113" s="65">
        <v>5.8349999999999999E-3</v>
      </c>
      <c r="K113" s="63">
        <v>3.4600000000000001E-4</v>
      </c>
      <c r="L113" s="68">
        <v>5.352E-3</v>
      </c>
      <c r="M113" s="33">
        <f t="shared" si="3"/>
        <v>190.23522399999999</v>
      </c>
    </row>
    <row r="114" spans="2:13" x14ac:dyDescent="0.2">
      <c r="B114" s="63"/>
      <c r="C114" s="68">
        <v>52.810099999999998</v>
      </c>
      <c r="D114" s="70">
        <v>2.3E-3</v>
      </c>
      <c r="E114" s="66">
        <v>4.0639999999999999E-3</v>
      </c>
      <c r="F114" s="63">
        <v>106.24054099999999</v>
      </c>
      <c r="G114" s="65">
        <v>2.6999999999999999E-5</v>
      </c>
      <c r="H114" s="71">
        <v>32.395249999999997</v>
      </c>
      <c r="I114" s="67">
        <v>1.2E-5</v>
      </c>
      <c r="J114" s="70">
        <v>6.2899999999999996E-3</v>
      </c>
      <c r="K114" s="63">
        <v>3.97E-4</v>
      </c>
      <c r="L114" s="64">
        <v>4.7099999999999998E-3</v>
      </c>
      <c r="M114" s="33">
        <f t="shared" si="3"/>
        <v>191.46369099999998</v>
      </c>
    </row>
    <row r="115" spans="2:13" x14ac:dyDescent="0.2">
      <c r="B115" s="63"/>
      <c r="C115" s="68">
        <v>47.745699999999999</v>
      </c>
      <c r="D115" s="65">
        <v>2.0370000000000002E-3</v>
      </c>
      <c r="E115" s="66">
        <v>4.1910000000000003E-3</v>
      </c>
      <c r="F115" s="63">
        <v>118.90705800000001</v>
      </c>
      <c r="G115" s="65">
        <v>2.9E-5</v>
      </c>
      <c r="H115" s="66">
        <v>28.055368000000001</v>
      </c>
      <c r="I115" s="63">
        <v>1.2999999999999999E-5</v>
      </c>
      <c r="J115" s="65">
        <v>6.3839999999999999E-3</v>
      </c>
      <c r="K115" s="63">
        <v>3.0499999999999999E-4</v>
      </c>
      <c r="L115" s="68">
        <v>5.3030000000000004E-3</v>
      </c>
      <c r="M115" s="33">
        <f t="shared" si="3"/>
        <v>194.72638799999999</v>
      </c>
    </row>
    <row r="116" spans="2:13" x14ac:dyDescent="0.2">
      <c r="B116" s="63"/>
      <c r="C116" s="68">
        <v>47.500799999999998</v>
      </c>
      <c r="D116" s="65">
        <v>2.1419999999999998E-3</v>
      </c>
      <c r="E116" s="66">
        <v>3.954E-3</v>
      </c>
      <c r="F116" s="63">
        <v>99.750557000000001</v>
      </c>
      <c r="G116" s="65">
        <v>3.3000000000000003E-5</v>
      </c>
      <c r="H116" s="71">
        <v>34.818049999999999</v>
      </c>
      <c r="I116" s="63">
        <v>1.2999999999999999E-5</v>
      </c>
      <c r="J116" s="65">
        <v>6.3460000000000001E-3</v>
      </c>
      <c r="K116" s="63">
        <v>3.2899999999999997E-4</v>
      </c>
      <c r="L116" s="68">
        <v>5.0530000000000002E-3</v>
      </c>
      <c r="M116" s="33">
        <f t="shared" si="3"/>
        <v>182.087277</v>
      </c>
    </row>
    <row r="117" spans="2:13" x14ac:dyDescent="0.2">
      <c r="B117" s="63"/>
      <c r="C117" s="68">
        <v>47.353099999999998</v>
      </c>
      <c r="D117" s="70">
        <v>2.1819999999999999E-3</v>
      </c>
      <c r="E117" s="66">
        <v>3.9690000000000003E-3</v>
      </c>
      <c r="F117" s="63">
        <v>114.40452399999999</v>
      </c>
      <c r="G117" s="65">
        <v>3.3000000000000003E-5</v>
      </c>
      <c r="H117" s="71">
        <v>31.174150000000001</v>
      </c>
      <c r="I117" s="67">
        <v>1.4E-5</v>
      </c>
      <c r="J117" s="65">
        <v>6.365E-3</v>
      </c>
      <c r="K117" s="67">
        <v>3.1E-4</v>
      </c>
      <c r="L117" s="64">
        <v>5.3299999999999997E-3</v>
      </c>
      <c r="M117" s="33">
        <f t="shared" si="3"/>
        <v>192.94997699999996</v>
      </c>
    </row>
    <row r="118" spans="2:13" x14ac:dyDescent="0.2">
      <c r="B118" s="63"/>
      <c r="C118" s="68">
        <v>46.316800000000001</v>
      </c>
      <c r="D118" s="65">
        <v>2.0449999999999999E-3</v>
      </c>
      <c r="E118" s="66">
        <v>4.1980000000000003E-3</v>
      </c>
      <c r="F118" s="63">
        <v>116.297814</v>
      </c>
      <c r="G118" s="65">
        <v>2.9E-5</v>
      </c>
      <c r="H118" s="66">
        <v>30.555672000000001</v>
      </c>
      <c r="I118" s="67">
        <v>1.2999999999999999E-5</v>
      </c>
      <c r="J118" s="65">
        <v>6.2360000000000002E-3</v>
      </c>
      <c r="K118" s="63">
        <v>3.5799999999999997E-4</v>
      </c>
      <c r="L118" s="64">
        <v>4.6769999999999997E-3</v>
      </c>
      <c r="M118" s="33">
        <f t="shared" si="3"/>
        <v>193.18784199999999</v>
      </c>
    </row>
    <row r="119" spans="2:13" x14ac:dyDescent="0.2">
      <c r="B119" s="63"/>
      <c r="C119" s="68">
        <v>45.027200000000001</v>
      </c>
      <c r="D119" s="65">
        <v>2.4620000000000002E-3</v>
      </c>
      <c r="E119" s="66">
        <v>4.372E-3</v>
      </c>
      <c r="F119" s="63">
        <v>99.725976000000003</v>
      </c>
      <c r="G119" s="65">
        <v>2.9E-5</v>
      </c>
      <c r="H119" s="66">
        <v>29.795874000000001</v>
      </c>
      <c r="I119" s="67">
        <v>1.1E-5</v>
      </c>
      <c r="J119" s="70">
        <v>6.2500000000000003E-3</v>
      </c>
      <c r="K119" s="63">
        <v>3.4900000000000003E-4</v>
      </c>
      <c r="L119" s="68">
        <v>5.1219999999999998E-3</v>
      </c>
      <c r="M119" s="33">
        <f t="shared" si="3"/>
        <v>174.567645</v>
      </c>
    </row>
    <row r="120" spans="2:13" x14ac:dyDescent="0.2">
      <c r="B120" s="63"/>
      <c r="C120" s="68">
        <v>52.6496</v>
      </c>
      <c r="D120" s="65">
        <v>2.346E-3</v>
      </c>
      <c r="E120" s="66">
        <v>4.3070000000000001E-3</v>
      </c>
      <c r="F120" s="63">
        <v>109.62470500000001</v>
      </c>
      <c r="G120" s="65">
        <v>3.1999999999999999E-5</v>
      </c>
      <c r="H120" s="66">
        <v>28.198236999999999</v>
      </c>
      <c r="I120" s="63">
        <v>1.4E-5</v>
      </c>
      <c r="J120" s="70">
        <v>6.3359999999999996E-3</v>
      </c>
      <c r="K120" s="67">
        <v>3.5199999999999999E-4</v>
      </c>
      <c r="L120" s="68">
        <v>4.8219999999999999E-3</v>
      </c>
      <c r="M120" s="33">
        <f t="shared" si="3"/>
        <v>190.49075099999999</v>
      </c>
    </row>
    <row r="121" spans="2:13" x14ac:dyDescent="0.2">
      <c r="B121" s="63"/>
      <c r="C121" s="68">
        <v>49.900700000000001</v>
      </c>
      <c r="D121" s="65">
        <v>2.183E-3</v>
      </c>
      <c r="E121" s="66">
        <v>3.7529999999999998E-3</v>
      </c>
      <c r="F121" s="63">
        <v>111.962423</v>
      </c>
      <c r="G121" s="65">
        <v>2.6999999999999999E-5</v>
      </c>
      <c r="H121" s="66">
        <v>28.590876999999999</v>
      </c>
      <c r="I121" s="67">
        <v>1.2E-5</v>
      </c>
      <c r="J121" s="70">
        <v>6.3600000000000002E-3</v>
      </c>
      <c r="K121" s="63">
        <v>3.7399999999999998E-4</v>
      </c>
      <c r="L121" s="68">
        <v>5.2779999999999997E-3</v>
      </c>
      <c r="M121" s="33">
        <f t="shared" si="3"/>
        <v>190.47198699999998</v>
      </c>
    </row>
    <row r="122" spans="2:13" x14ac:dyDescent="0.2">
      <c r="B122" s="63"/>
      <c r="C122" s="68">
        <v>48.331800000000001</v>
      </c>
      <c r="D122" s="65">
        <v>2.441E-3</v>
      </c>
      <c r="E122" s="66">
        <v>4.2960000000000003E-3</v>
      </c>
      <c r="F122" s="63">
        <v>118.913613</v>
      </c>
      <c r="G122" s="65">
        <v>2.9E-5</v>
      </c>
      <c r="H122" s="66">
        <v>34.800758999999999</v>
      </c>
      <c r="I122" s="67">
        <v>1.4E-5</v>
      </c>
      <c r="J122" s="65">
        <v>6.0670000000000003E-3</v>
      </c>
      <c r="K122" s="63">
        <v>3.9199999999999999E-4</v>
      </c>
      <c r="L122" s="68">
        <v>4.9620000000000003E-3</v>
      </c>
      <c r="M122" s="33">
        <f t="shared" si="3"/>
        <v>202.06437300000002</v>
      </c>
    </row>
    <row r="123" spans="2:13" x14ac:dyDescent="0.2">
      <c r="B123" s="63"/>
      <c r="C123" s="81">
        <v>50.558100000000003</v>
      </c>
      <c r="D123" s="65">
        <v>2.516E-3</v>
      </c>
      <c r="E123" s="66">
        <v>3.673E-3</v>
      </c>
      <c r="F123" s="63">
        <v>117.029805</v>
      </c>
      <c r="G123" s="65">
        <v>3.1999999999999999E-5</v>
      </c>
      <c r="H123" s="66">
        <v>30.940534</v>
      </c>
      <c r="I123" s="63">
        <v>1.2999999999999999E-5</v>
      </c>
      <c r="J123" s="65">
        <v>6.2909999999999997E-3</v>
      </c>
      <c r="K123" s="63">
        <v>3.1100000000000002E-4</v>
      </c>
      <c r="L123" s="68">
        <v>4.7869999999999996E-3</v>
      </c>
      <c r="M123" s="33">
        <f t="shared" si="3"/>
        <v>198.54606199999998</v>
      </c>
    </row>
    <row r="124" spans="2:13" x14ac:dyDescent="0.2">
      <c r="B124" s="63"/>
      <c r="C124" s="68">
        <v>46.907400000000003</v>
      </c>
      <c r="D124" s="65">
        <v>2.1180000000000001E-3</v>
      </c>
      <c r="E124" s="66">
        <v>3.8839999999999999E-3</v>
      </c>
      <c r="F124" s="63">
        <v>111.031325</v>
      </c>
      <c r="G124" s="70">
        <v>3.0000000000000001E-5</v>
      </c>
      <c r="H124" s="66">
        <v>34.929786999999997</v>
      </c>
      <c r="I124" s="63">
        <v>1.2999999999999999E-5</v>
      </c>
      <c r="J124" s="65">
        <v>6.3379999999999999E-3</v>
      </c>
      <c r="K124" s="63">
        <v>3.6499999999999998E-4</v>
      </c>
      <c r="L124" s="68">
        <v>4.7520000000000001E-3</v>
      </c>
      <c r="M124" s="33">
        <f t="shared" si="3"/>
        <v>192.88601199999999</v>
      </c>
    </row>
    <row r="125" spans="2:13" x14ac:dyDescent="0.2">
      <c r="B125" s="63"/>
      <c r="C125" s="68">
        <v>51.008899999999997</v>
      </c>
      <c r="D125" s="65">
        <v>2.1840000000000002E-3</v>
      </c>
      <c r="E125" s="66">
        <v>3.9519999999999998E-3</v>
      </c>
      <c r="F125" s="63">
        <v>116.966876</v>
      </c>
      <c r="G125" s="65">
        <v>2.6999999999999999E-5</v>
      </c>
      <c r="H125" s="66">
        <v>33.868065999999999</v>
      </c>
      <c r="I125" s="67">
        <v>1.4E-5</v>
      </c>
      <c r="J125" s="65">
        <v>6.4869999999999997E-3</v>
      </c>
      <c r="K125" s="63">
        <v>3.8400000000000001E-4</v>
      </c>
      <c r="L125" s="68">
        <v>5.2649999999999997E-3</v>
      </c>
      <c r="M125" s="33">
        <f t="shared" si="3"/>
        <v>201.86215499999997</v>
      </c>
    </row>
    <row r="126" spans="2:13" x14ac:dyDescent="0.2">
      <c r="B126" s="63"/>
      <c r="C126" s="68">
        <v>50.269399999999997</v>
      </c>
      <c r="D126" s="65">
        <v>2.545E-3</v>
      </c>
      <c r="E126" s="66">
        <v>4.0870000000000004E-3</v>
      </c>
      <c r="F126" s="63">
        <v>114.511506</v>
      </c>
      <c r="G126" s="65">
        <v>3.1000000000000001E-5</v>
      </c>
      <c r="H126" s="66">
        <v>34.538612999999998</v>
      </c>
      <c r="I126" s="67">
        <v>1.2E-5</v>
      </c>
      <c r="J126" s="70">
        <v>6.2700000000000004E-3</v>
      </c>
      <c r="K126" s="63">
        <v>3.7500000000000001E-4</v>
      </c>
      <c r="L126" s="68">
        <v>5.2529999999999999E-3</v>
      </c>
      <c r="M126" s="33">
        <f t="shared" si="3"/>
        <v>199.33809199999999</v>
      </c>
    </row>
    <row r="127" spans="2:13" x14ac:dyDescent="0.2">
      <c r="B127" s="63"/>
      <c r="C127" s="68">
        <v>46.982100000000003</v>
      </c>
      <c r="D127" s="65">
        <v>2.1810000000000002E-3</v>
      </c>
      <c r="E127" s="71">
        <v>3.6570000000000001E-3</v>
      </c>
      <c r="F127" s="67">
        <v>114.67516000000001</v>
      </c>
      <c r="G127" s="65">
        <v>3.3000000000000003E-5</v>
      </c>
      <c r="H127" s="66">
        <v>30.256943</v>
      </c>
      <c r="I127" s="67">
        <v>1.4E-5</v>
      </c>
      <c r="J127" s="65">
        <v>6.2030000000000002E-3</v>
      </c>
      <c r="K127" s="63">
        <v>3.6299999999999999E-4</v>
      </c>
      <c r="L127" s="68">
        <v>4.7359999999999998E-3</v>
      </c>
      <c r="M127" s="33">
        <f t="shared" si="3"/>
        <v>191.93138999999999</v>
      </c>
    </row>
    <row r="128" spans="2:13" x14ac:dyDescent="0.2">
      <c r="B128" s="63"/>
      <c r="C128" s="68">
        <v>48.5548</v>
      </c>
      <c r="D128" s="65">
        <v>2.513E-3</v>
      </c>
      <c r="E128" s="66">
        <v>4.0109999999999998E-3</v>
      </c>
      <c r="F128" s="63">
        <v>111.614057</v>
      </c>
      <c r="G128" s="65">
        <v>3.4E-5</v>
      </c>
      <c r="H128" s="66">
        <v>31.506974</v>
      </c>
      <c r="I128" s="67">
        <v>1.2999999999999999E-5</v>
      </c>
      <c r="J128" s="65">
        <v>6.1479999999999998E-3</v>
      </c>
      <c r="K128" s="63">
        <v>3.8499999999999998E-4</v>
      </c>
      <c r="L128" s="68">
        <v>4.7939999999999997E-3</v>
      </c>
      <c r="M128" s="33">
        <f t="shared" si="3"/>
        <v>191.69372899999999</v>
      </c>
    </row>
    <row r="129" spans="2:13" x14ac:dyDescent="0.2">
      <c r="B129" s="63"/>
      <c r="C129" s="68">
        <v>53.183500000000002</v>
      </c>
      <c r="D129" s="70">
        <v>2.127E-3</v>
      </c>
      <c r="E129" s="66">
        <v>4.3049999999999998E-3</v>
      </c>
      <c r="F129" s="63">
        <v>113.981948</v>
      </c>
      <c r="G129" s="65">
        <v>2.9E-5</v>
      </c>
      <c r="H129" s="66">
        <v>31.309785000000002</v>
      </c>
      <c r="I129" s="67">
        <v>1.1E-5</v>
      </c>
      <c r="J129" s="70">
        <v>6.424E-3</v>
      </c>
      <c r="K129" s="63">
        <v>3.8299999999999999E-4</v>
      </c>
      <c r="L129" s="68">
        <v>5.1450000000000003E-3</v>
      </c>
      <c r="M129" s="33">
        <f t="shared" si="3"/>
        <v>198.49365700000004</v>
      </c>
    </row>
    <row r="130" spans="2:13" x14ac:dyDescent="0.2">
      <c r="B130" s="63"/>
      <c r="C130" s="68">
        <v>48.3842</v>
      </c>
      <c r="D130" s="70">
        <v>2.2820000000000002E-3</v>
      </c>
      <c r="E130" s="71">
        <v>3.6459999999999999E-3</v>
      </c>
      <c r="F130" s="63">
        <v>98.956141000000002</v>
      </c>
      <c r="G130" s="65">
        <v>3.1999999999999999E-5</v>
      </c>
      <c r="H130" s="66">
        <v>32.891012000000003</v>
      </c>
      <c r="I130" s="63">
        <v>1.1E-5</v>
      </c>
      <c r="J130" s="65">
        <v>5.849E-3</v>
      </c>
      <c r="K130" s="63">
        <v>3.2899999999999997E-4</v>
      </c>
      <c r="L130" s="68">
        <v>4.6969999999999998E-3</v>
      </c>
      <c r="M130" s="33">
        <f t="shared" si="3"/>
        <v>180.24819900000003</v>
      </c>
    </row>
    <row r="131" spans="2:13" x14ac:dyDescent="0.2">
      <c r="B131" s="63"/>
      <c r="C131" s="68">
        <v>47.699300000000001</v>
      </c>
      <c r="D131" s="65">
        <v>2.5360000000000001E-3</v>
      </c>
      <c r="E131" s="66">
        <v>3.882E-3</v>
      </c>
      <c r="F131" s="63">
        <v>114.618819</v>
      </c>
      <c r="G131" s="70">
        <v>3.0000000000000001E-5</v>
      </c>
      <c r="H131" s="66">
        <v>32.859202000000003</v>
      </c>
      <c r="I131" s="63">
        <v>1.1E-5</v>
      </c>
      <c r="J131" s="65">
        <v>5.7889999999999999E-3</v>
      </c>
      <c r="K131" s="63">
        <v>3.9800000000000002E-4</v>
      </c>
      <c r="L131" s="68">
        <v>5.352E-3</v>
      </c>
      <c r="M131" s="33">
        <f t="shared" si="3"/>
        <v>195.19531899999998</v>
      </c>
    </row>
    <row r="132" spans="2:13" x14ac:dyDescent="0.2">
      <c r="B132" s="63"/>
      <c r="C132" s="68">
        <v>51.094799999999999</v>
      </c>
      <c r="D132" s="70">
        <v>2.2699999999999999E-3</v>
      </c>
      <c r="E132" s="71">
        <v>4.1840000000000002E-3</v>
      </c>
      <c r="F132" s="63">
        <v>107.68803200000001</v>
      </c>
      <c r="G132" s="65">
        <v>3.3000000000000003E-5</v>
      </c>
      <c r="H132" s="66">
        <v>30.346999</v>
      </c>
      <c r="I132" s="63">
        <v>1.1E-5</v>
      </c>
      <c r="J132" s="65">
        <v>6.5129999999999997E-3</v>
      </c>
      <c r="K132" s="67">
        <v>3.1E-4</v>
      </c>
      <c r="L132" s="68">
        <v>5.3410000000000003E-3</v>
      </c>
      <c r="M132" s="33">
        <f t="shared" si="3"/>
        <v>189.14849300000003</v>
      </c>
    </row>
    <row r="133" spans="2:13" x14ac:dyDescent="0.2">
      <c r="B133" s="63"/>
      <c r="C133" s="68">
        <v>50.1327</v>
      </c>
      <c r="D133" s="65">
        <v>2.1090000000000002E-3</v>
      </c>
      <c r="E133" s="71">
        <v>4.1999999999999997E-3</v>
      </c>
      <c r="F133" s="63">
        <v>98.237558000000007</v>
      </c>
      <c r="G133" s="70">
        <v>3.3000000000000003E-5</v>
      </c>
      <c r="H133" s="66">
        <v>31.596074000000002</v>
      </c>
      <c r="I133" s="67">
        <v>1.4E-5</v>
      </c>
      <c r="J133" s="65">
        <v>6.5139999999999998E-3</v>
      </c>
      <c r="K133" s="63">
        <v>3.8699999999999997E-4</v>
      </c>
      <c r="L133" s="68">
        <v>5.3309999999999998E-3</v>
      </c>
      <c r="M133" s="33">
        <f t="shared" si="3"/>
        <v>179.98491999999999</v>
      </c>
    </row>
    <row r="134" spans="2:13" x14ac:dyDescent="0.2">
      <c r="B134" s="63"/>
      <c r="C134" s="68">
        <v>53.929499999999997</v>
      </c>
      <c r="D134" s="65">
        <v>2.5969999999999999E-3</v>
      </c>
      <c r="E134" s="66">
        <v>3.8990000000000001E-3</v>
      </c>
      <c r="F134" s="63">
        <v>102.532931</v>
      </c>
      <c r="G134" s="65">
        <v>2.9E-5</v>
      </c>
      <c r="H134" s="66">
        <v>31.071725000000001</v>
      </c>
      <c r="I134" s="67">
        <v>1.2999999999999999E-5</v>
      </c>
      <c r="J134" s="65">
        <v>5.9459999999999999E-3</v>
      </c>
      <c r="K134" s="63">
        <v>3.8699999999999997E-4</v>
      </c>
      <c r="L134" s="64">
        <v>5.3629999999999997E-3</v>
      </c>
      <c r="M134" s="33">
        <f t="shared" si="3"/>
        <v>187.55238999999997</v>
      </c>
    </row>
    <row r="135" spans="2:13" x14ac:dyDescent="0.2">
      <c r="B135" s="63"/>
      <c r="C135" s="68">
        <v>48.3369</v>
      </c>
      <c r="D135" s="70">
        <v>2.5100000000000001E-3</v>
      </c>
      <c r="E135" s="66">
        <v>3.712E-3</v>
      </c>
      <c r="F135" s="63">
        <v>99.245283999999998</v>
      </c>
      <c r="G135" s="65">
        <v>3.3000000000000003E-5</v>
      </c>
      <c r="H135" s="66">
        <v>31.122456</v>
      </c>
      <c r="I135" s="63">
        <v>1.2999999999999999E-5</v>
      </c>
      <c r="J135" s="65">
        <v>6.4320000000000002E-3</v>
      </c>
      <c r="K135" s="63">
        <v>3.6499999999999998E-4</v>
      </c>
      <c r="L135" s="64">
        <v>5.3699999999999998E-3</v>
      </c>
      <c r="M135" s="33">
        <f t="shared" si="3"/>
        <v>178.72307499999997</v>
      </c>
    </row>
    <row r="136" spans="2:13" x14ac:dyDescent="0.2">
      <c r="B136" s="63"/>
      <c r="C136" s="81">
        <v>48.285400000000003</v>
      </c>
      <c r="D136" s="65">
        <v>2.542E-3</v>
      </c>
      <c r="E136" s="71">
        <v>3.9399999999999999E-3</v>
      </c>
      <c r="F136" s="63">
        <v>116.173401</v>
      </c>
      <c r="G136" s="65">
        <v>3.3000000000000003E-5</v>
      </c>
      <c r="H136" s="66">
        <v>34.716684000000001</v>
      </c>
      <c r="I136" s="63">
        <v>1.2E-5</v>
      </c>
      <c r="J136" s="65">
        <v>5.8570000000000002E-3</v>
      </c>
      <c r="K136" s="63">
        <v>3.4499999999999998E-4</v>
      </c>
      <c r="L136" s="68">
        <v>4.9750000000000003E-3</v>
      </c>
      <c r="M136" s="33">
        <f t="shared" si="3"/>
        <v>199.19318900000002</v>
      </c>
    </row>
    <row r="137" spans="2:13" x14ac:dyDescent="0.2">
      <c r="B137" s="63"/>
      <c r="C137" s="68">
        <v>47.4876</v>
      </c>
      <c r="D137" s="65">
        <v>2.4489999999999998E-3</v>
      </c>
      <c r="E137" s="66">
        <v>3.7369999999999999E-3</v>
      </c>
      <c r="F137" s="63">
        <v>111.44703199999999</v>
      </c>
      <c r="G137" s="65">
        <v>2.9E-5</v>
      </c>
      <c r="H137" s="66">
        <v>33.752076000000002</v>
      </c>
      <c r="I137" s="67">
        <v>1.4E-5</v>
      </c>
      <c r="J137" s="65">
        <v>5.862E-3</v>
      </c>
      <c r="K137" s="63">
        <v>3.3700000000000001E-4</v>
      </c>
      <c r="L137" s="64">
        <v>4.81E-3</v>
      </c>
      <c r="M137" s="33">
        <f t="shared" si="3"/>
        <v>192.703946</v>
      </c>
    </row>
    <row r="138" spans="2:13" x14ac:dyDescent="0.2">
      <c r="B138" s="63"/>
      <c r="C138" s="81">
        <v>50.556399999999996</v>
      </c>
      <c r="D138" s="65">
        <v>2.4859999999999999E-3</v>
      </c>
      <c r="E138" s="66">
        <v>4.3309999999999998E-3</v>
      </c>
      <c r="F138" s="63">
        <v>107.04048299999999</v>
      </c>
      <c r="G138" s="70">
        <v>3.0000000000000001E-5</v>
      </c>
      <c r="H138" s="66">
        <v>33.328808000000002</v>
      </c>
      <c r="I138" s="67">
        <v>1.2999999999999999E-5</v>
      </c>
      <c r="J138" s="65">
        <v>6.0270000000000002E-3</v>
      </c>
      <c r="K138" s="63">
        <v>3.7399999999999998E-4</v>
      </c>
      <c r="L138" s="68">
        <v>4.7429999999999998E-3</v>
      </c>
      <c r="M138" s="33">
        <f t="shared" si="3"/>
        <v>190.94369499999999</v>
      </c>
    </row>
    <row r="139" spans="2:13" x14ac:dyDescent="0.2">
      <c r="B139" s="63"/>
      <c r="C139" s="68">
        <v>50.773800000000001</v>
      </c>
      <c r="D139" s="65">
        <v>2.3210000000000001E-3</v>
      </c>
      <c r="E139" s="66">
        <v>4.2620000000000002E-3</v>
      </c>
      <c r="F139" s="63">
        <v>103.545693</v>
      </c>
      <c r="G139" s="65">
        <v>2.8E-5</v>
      </c>
      <c r="H139" s="66">
        <v>33.400675999999997</v>
      </c>
      <c r="I139" s="67">
        <v>1.4E-5</v>
      </c>
      <c r="J139" s="70">
        <v>6.4130000000000003E-3</v>
      </c>
      <c r="K139" s="63">
        <v>3.48E-4</v>
      </c>
      <c r="L139" s="68">
        <v>5.0819999999999997E-3</v>
      </c>
      <c r="M139" s="33">
        <f t="shared" si="3"/>
        <v>187.73863699999998</v>
      </c>
    </row>
    <row r="140" spans="2:13" x14ac:dyDescent="0.2">
      <c r="B140" s="63"/>
      <c r="C140" s="81">
        <v>49.360999999999997</v>
      </c>
      <c r="D140" s="70">
        <v>2.4450000000000001E-3</v>
      </c>
      <c r="E140" s="66">
        <v>4.3020000000000003E-3</v>
      </c>
      <c r="F140" s="63">
        <v>102.775222</v>
      </c>
      <c r="G140" s="65">
        <v>2.9E-5</v>
      </c>
      <c r="H140" s="66">
        <v>29.323626000000001</v>
      </c>
      <c r="I140" s="67">
        <v>1.2E-5</v>
      </c>
      <c r="J140" s="65">
        <v>6.1419999999999999E-3</v>
      </c>
      <c r="K140" s="63">
        <v>3.4600000000000001E-4</v>
      </c>
      <c r="L140" s="64">
        <v>5.0020000000000004E-3</v>
      </c>
      <c r="M140" s="33">
        <f t="shared" si="3"/>
        <v>181.478126</v>
      </c>
    </row>
    <row r="141" spans="2:13" x14ac:dyDescent="0.2">
      <c r="B141" s="63"/>
      <c r="C141" s="68">
        <v>50.962299999999999</v>
      </c>
      <c r="D141" s="65">
        <v>2.3839999999999998E-3</v>
      </c>
      <c r="E141" s="66">
        <v>4.3860000000000001E-3</v>
      </c>
      <c r="F141" s="63">
        <v>99.150396000000001</v>
      </c>
      <c r="G141" s="65">
        <v>3.3000000000000003E-5</v>
      </c>
      <c r="H141" s="66">
        <v>34.335785999999999</v>
      </c>
      <c r="I141" s="63">
        <v>1.1E-5</v>
      </c>
      <c r="J141" s="65">
        <v>5.9959999999999996E-3</v>
      </c>
      <c r="K141" s="63">
        <v>3.9800000000000002E-4</v>
      </c>
      <c r="L141" s="68">
        <v>5.1110000000000001E-3</v>
      </c>
      <c r="M141" s="33">
        <f t="shared" si="3"/>
        <v>184.466801</v>
      </c>
    </row>
    <row r="142" spans="2:13" x14ac:dyDescent="0.2">
      <c r="B142" s="63"/>
      <c r="C142" s="68">
        <v>51.0867</v>
      </c>
      <c r="D142" s="65">
        <v>2.5920000000000001E-3</v>
      </c>
      <c r="E142" s="66">
        <v>3.7269999999999998E-3</v>
      </c>
      <c r="F142" s="63">
        <v>111.402732</v>
      </c>
      <c r="G142" s="70">
        <v>3.0000000000000001E-5</v>
      </c>
      <c r="H142" s="66">
        <v>30.332498999999999</v>
      </c>
      <c r="I142" s="67">
        <v>1.1E-5</v>
      </c>
      <c r="J142" s="65">
        <v>6.1139999999999996E-3</v>
      </c>
      <c r="K142" s="63">
        <v>3.59E-4</v>
      </c>
      <c r="L142" s="68">
        <v>5.2859999999999999E-3</v>
      </c>
      <c r="M142" s="33">
        <f t="shared" si="3"/>
        <v>192.84005000000002</v>
      </c>
    </row>
    <row r="143" spans="2:13" x14ac:dyDescent="0.2">
      <c r="B143" s="63"/>
      <c r="C143" s="68">
        <v>48.056100000000001</v>
      </c>
      <c r="D143" s="65">
        <v>2.313E-3</v>
      </c>
      <c r="E143" s="66">
        <v>4.1780000000000003E-3</v>
      </c>
      <c r="F143" s="67">
        <v>109.77018</v>
      </c>
      <c r="G143" s="65">
        <v>3.4E-5</v>
      </c>
      <c r="H143" s="66">
        <v>32.505158000000002</v>
      </c>
      <c r="I143" s="67">
        <v>1.1E-5</v>
      </c>
      <c r="J143" s="65">
        <v>6.5050000000000004E-3</v>
      </c>
      <c r="K143" s="67">
        <v>3.2200000000000002E-4</v>
      </c>
      <c r="L143" s="68">
        <v>4.7790000000000003E-3</v>
      </c>
      <c r="M143" s="33">
        <f t="shared" si="3"/>
        <v>190.34958000000003</v>
      </c>
    </row>
    <row r="144" spans="2:13" x14ac:dyDescent="0.2">
      <c r="B144" s="63"/>
      <c r="C144" s="68">
        <v>47.174500000000002</v>
      </c>
      <c r="D144" s="65">
        <v>2.3749999999999999E-3</v>
      </c>
      <c r="E144" s="66">
        <v>4.0660000000000002E-3</v>
      </c>
      <c r="F144" s="67">
        <v>98.501710000000003</v>
      </c>
      <c r="G144" s="65">
        <v>3.1999999999999999E-5</v>
      </c>
      <c r="H144" s="66">
        <v>31.023526</v>
      </c>
      <c r="I144" s="67">
        <v>1.1E-5</v>
      </c>
      <c r="J144" s="65">
        <v>6.3169999999999997E-3</v>
      </c>
      <c r="K144" s="67">
        <v>3.8099999999999999E-4</v>
      </c>
      <c r="L144" s="68">
        <v>4.8069999999999996E-3</v>
      </c>
      <c r="M144" s="33">
        <f t="shared" si="3"/>
        <v>176.71772500000003</v>
      </c>
    </row>
    <row r="145" spans="2:13" x14ac:dyDescent="0.2">
      <c r="B145" s="63"/>
      <c r="C145" s="68">
        <v>46.689599999999999</v>
      </c>
      <c r="D145" s="65">
        <v>2.3089999999999999E-3</v>
      </c>
      <c r="E145" s="66">
        <v>4.0330000000000001E-3</v>
      </c>
      <c r="F145" s="67">
        <v>98.590410000000006</v>
      </c>
      <c r="G145" s="65">
        <v>3.4E-5</v>
      </c>
      <c r="H145" s="66">
        <v>34.073338999999997</v>
      </c>
      <c r="I145" s="63">
        <v>1.2E-5</v>
      </c>
      <c r="J145" s="70">
        <v>6.5199999999999998E-3</v>
      </c>
      <c r="K145" s="63">
        <v>3.3300000000000002E-4</v>
      </c>
      <c r="L145" s="68">
        <v>5.3229999999999996E-3</v>
      </c>
      <c r="M145" s="33">
        <f t="shared" si="3"/>
        <v>179.37191300000001</v>
      </c>
    </row>
    <row r="146" spans="2:13" x14ac:dyDescent="0.2">
      <c r="B146" s="63"/>
      <c r="C146" s="81">
        <v>48.502299999999998</v>
      </c>
      <c r="D146" s="70">
        <v>2.447E-3</v>
      </c>
      <c r="E146" s="66">
        <v>3.8159999999999999E-3</v>
      </c>
      <c r="F146" s="67">
        <v>106.49489</v>
      </c>
      <c r="G146" s="65">
        <v>2.8E-5</v>
      </c>
      <c r="H146" s="66">
        <v>32.299678999999998</v>
      </c>
      <c r="I146" s="63">
        <v>1.4E-5</v>
      </c>
      <c r="J146" s="70">
        <v>6.0200000000000002E-3</v>
      </c>
      <c r="K146" s="63">
        <v>3.2899999999999997E-4</v>
      </c>
      <c r="L146" s="68">
        <v>5.1289999999999999E-3</v>
      </c>
      <c r="M146" s="33">
        <f t="shared" si="3"/>
        <v>187.31465199999997</v>
      </c>
    </row>
    <row r="147" spans="2:13" x14ac:dyDescent="0.2">
      <c r="B147" s="63"/>
      <c r="C147" s="68">
        <v>47.9193</v>
      </c>
      <c r="D147" s="65">
        <v>2.2529999999999998E-3</v>
      </c>
      <c r="E147" s="66">
        <v>4.3579999999999999E-3</v>
      </c>
      <c r="F147" s="63">
        <v>105.885398</v>
      </c>
      <c r="G147" s="65">
        <v>3.1000000000000001E-5</v>
      </c>
      <c r="H147" s="66">
        <v>31.306186</v>
      </c>
      <c r="I147" s="63">
        <v>1.4E-5</v>
      </c>
      <c r="J147" s="65">
        <v>6.0350000000000004E-3</v>
      </c>
      <c r="K147" s="63">
        <v>3.6600000000000001E-4</v>
      </c>
      <c r="L147" s="68">
        <v>5.202E-3</v>
      </c>
      <c r="M147" s="33">
        <f t="shared" si="3"/>
        <v>185.129143</v>
      </c>
    </row>
    <row r="148" spans="2:13" x14ac:dyDescent="0.2">
      <c r="B148" s="63"/>
      <c r="C148" s="81">
        <v>46.316899999999997</v>
      </c>
      <c r="D148" s="70">
        <v>2.2699999999999999E-3</v>
      </c>
      <c r="E148" s="66">
        <v>3.9779999999999998E-3</v>
      </c>
      <c r="F148" s="63">
        <v>102.981915</v>
      </c>
      <c r="G148" s="65">
        <v>3.3000000000000003E-5</v>
      </c>
      <c r="H148" s="66">
        <v>33.744408999999997</v>
      </c>
      <c r="I148" s="67">
        <v>1.4E-5</v>
      </c>
      <c r="J148" s="65">
        <v>6.2859999999999999E-3</v>
      </c>
      <c r="K148" s="63">
        <v>3.1599999999999998E-4</v>
      </c>
      <c r="L148" s="68">
        <v>5.0990000000000002E-3</v>
      </c>
      <c r="M148" s="33">
        <f t="shared" si="3"/>
        <v>183.06121999999996</v>
      </c>
    </row>
    <row r="149" spans="2:13" x14ac:dyDescent="0.2">
      <c r="B149" s="63"/>
      <c r="C149" s="68">
        <v>48.639400000000002</v>
      </c>
      <c r="D149" s="65">
        <v>2.3969999999999998E-3</v>
      </c>
      <c r="E149" s="66">
        <v>3.6570000000000001E-3</v>
      </c>
      <c r="F149" s="63">
        <v>101.536535</v>
      </c>
      <c r="G149" s="65">
        <v>3.1999999999999999E-5</v>
      </c>
      <c r="H149" s="66">
        <v>29.687279</v>
      </c>
      <c r="I149" s="67">
        <v>1.4E-5</v>
      </c>
      <c r="J149" s="65">
        <v>5.7990000000000003E-3</v>
      </c>
      <c r="K149" s="67">
        <v>2.9999999999999997E-4</v>
      </c>
      <c r="L149" s="68">
        <v>5.0639999999999999E-3</v>
      </c>
      <c r="M149" s="33">
        <f t="shared" si="3"/>
        <v>179.88047699999998</v>
      </c>
    </row>
    <row r="150" spans="2:13" x14ac:dyDescent="0.2">
      <c r="B150" s="63"/>
      <c r="C150" s="68">
        <v>53.140300000000003</v>
      </c>
      <c r="D150" s="65">
        <v>2.3960000000000001E-3</v>
      </c>
      <c r="E150" s="66">
        <v>4.346E-3</v>
      </c>
      <c r="F150" s="63">
        <v>113.37477199999999</v>
      </c>
      <c r="G150" s="65">
        <v>2.9E-5</v>
      </c>
      <c r="H150" s="66">
        <v>28.722497000000001</v>
      </c>
      <c r="I150" s="63">
        <v>1.2E-5</v>
      </c>
      <c r="J150" s="65">
        <v>6.1580000000000003E-3</v>
      </c>
      <c r="K150" s="63">
        <v>3.9100000000000002E-4</v>
      </c>
      <c r="L150" s="68">
        <v>5.2880000000000002E-3</v>
      </c>
      <c r="M150" s="33">
        <f t="shared" si="3"/>
        <v>195.25618900000003</v>
      </c>
    </row>
    <row r="151" spans="2:13" x14ac:dyDescent="0.2">
      <c r="B151" s="63"/>
      <c r="C151" s="68">
        <v>50.667900000000003</v>
      </c>
      <c r="D151" s="70">
        <v>2.5500000000000002E-3</v>
      </c>
      <c r="E151" s="66">
        <v>4.2459999999999998E-3</v>
      </c>
      <c r="F151" s="63">
        <v>115.336758</v>
      </c>
      <c r="G151" s="70">
        <v>3.0000000000000001E-5</v>
      </c>
      <c r="H151" s="66">
        <v>28.029616999999998</v>
      </c>
      <c r="I151" s="63">
        <v>1.2E-5</v>
      </c>
      <c r="J151" s="65">
        <v>6.3730000000000002E-3</v>
      </c>
      <c r="K151" s="67">
        <v>3.48E-4</v>
      </c>
      <c r="L151" s="64">
        <v>5.1359999999999999E-3</v>
      </c>
      <c r="M151" s="33">
        <f t="shared" si="3"/>
        <v>194.05297000000002</v>
      </c>
    </row>
    <row r="152" spans="2:13" x14ac:dyDescent="0.2">
      <c r="B152" s="63"/>
      <c r="C152" s="68">
        <v>49.935200000000002</v>
      </c>
      <c r="D152" s="65">
        <v>2.2469999999999999E-3</v>
      </c>
      <c r="E152" s="66">
        <v>4.0670000000000003E-3</v>
      </c>
      <c r="F152" s="63">
        <v>98.953868</v>
      </c>
      <c r="G152" s="65">
        <v>3.1999999999999999E-5</v>
      </c>
      <c r="H152" s="66">
        <v>31.409223000000001</v>
      </c>
      <c r="I152" s="67">
        <v>1.4E-5</v>
      </c>
      <c r="J152" s="70">
        <v>6.3559999999999997E-3</v>
      </c>
      <c r="K152" s="63">
        <v>3.7599999999999998E-4</v>
      </c>
      <c r="L152" s="68">
        <v>5.3740000000000003E-3</v>
      </c>
      <c r="M152" s="33">
        <f t="shared" si="3"/>
        <v>180.31675699999997</v>
      </c>
    </row>
    <row r="153" spans="2:13" x14ac:dyDescent="0.2">
      <c r="B153" s="63"/>
      <c r="C153" s="81">
        <v>48.458100000000002</v>
      </c>
      <c r="D153" s="65">
        <v>2.1770000000000001E-3</v>
      </c>
      <c r="E153" s="71">
        <v>4.2180000000000004E-3</v>
      </c>
      <c r="F153" s="67">
        <v>112.937037</v>
      </c>
      <c r="G153" s="70">
        <v>3.0000000000000001E-5</v>
      </c>
      <c r="H153" s="66">
        <v>34.624313000000001</v>
      </c>
      <c r="I153" s="67">
        <v>1.2999999999999999E-5</v>
      </c>
      <c r="J153" s="65">
        <v>5.9639999999999997E-3</v>
      </c>
      <c r="K153" s="63">
        <v>3.1700000000000001E-4</v>
      </c>
      <c r="L153" s="68">
        <v>4.7710000000000001E-3</v>
      </c>
      <c r="M153" s="33">
        <f t="shared" si="3"/>
        <v>196.03694000000002</v>
      </c>
    </row>
    <row r="154" spans="2:13" x14ac:dyDescent="0.2">
      <c r="B154" s="63"/>
      <c r="C154" s="81">
        <v>46.351599999999998</v>
      </c>
      <c r="D154" s="70">
        <v>2.2620000000000001E-3</v>
      </c>
      <c r="E154" s="66">
        <v>4.1159999999999999E-3</v>
      </c>
      <c r="F154" s="67">
        <v>118.37769400000001</v>
      </c>
      <c r="G154" s="65">
        <v>2.8E-5</v>
      </c>
      <c r="H154" s="66">
        <v>33.699539000000001</v>
      </c>
      <c r="I154" s="67">
        <v>1.2999999999999999E-5</v>
      </c>
      <c r="J154" s="65">
        <v>6.3940000000000004E-3</v>
      </c>
      <c r="K154" s="67">
        <v>3.2000000000000003E-4</v>
      </c>
      <c r="L154" s="68">
        <v>4.823E-3</v>
      </c>
      <c r="M154" s="33">
        <f t="shared" si="3"/>
        <v>198.446789</v>
      </c>
    </row>
    <row r="155" spans="2:13" x14ac:dyDescent="0.2">
      <c r="B155" s="63"/>
      <c r="C155" s="68">
        <v>51.273299999999999</v>
      </c>
      <c r="D155" s="70">
        <v>2.0899999999999998E-3</v>
      </c>
      <c r="E155" s="71">
        <v>4.1590000000000004E-3</v>
      </c>
      <c r="F155" s="67">
        <v>111.248538</v>
      </c>
      <c r="G155" s="65">
        <v>3.1999999999999999E-5</v>
      </c>
      <c r="H155" s="66">
        <v>29.585785999999999</v>
      </c>
      <c r="I155" s="67">
        <v>1.2999999999999999E-5</v>
      </c>
      <c r="J155" s="65">
        <v>6.084E-3</v>
      </c>
      <c r="K155" s="63">
        <v>3.6499999999999998E-4</v>
      </c>
      <c r="L155" s="64">
        <v>4.9870000000000001E-3</v>
      </c>
      <c r="M155" s="33">
        <f t="shared" si="3"/>
        <v>192.12535399999996</v>
      </c>
    </row>
    <row r="156" spans="2:13" x14ac:dyDescent="0.2">
      <c r="B156" s="63"/>
      <c r="C156" s="68">
        <v>50.889200000000002</v>
      </c>
      <c r="D156" s="65">
        <v>2.2469999999999999E-3</v>
      </c>
      <c r="E156" s="66">
        <v>4.2310000000000004E-3</v>
      </c>
      <c r="F156" s="63">
        <v>98.942346000000001</v>
      </c>
      <c r="G156" s="65">
        <v>2.8E-5</v>
      </c>
      <c r="H156" s="66">
        <v>32.349325999999998</v>
      </c>
      <c r="I156" s="63">
        <v>1.4E-5</v>
      </c>
      <c r="J156" s="65">
        <v>5.8589999999999996E-3</v>
      </c>
      <c r="K156" s="63">
        <v>3.9100000000000002E-4</v>
      </c>
      <c r="L156" s="68">
        <v>4.816E-3</v>
      </c>
      <c r="M156" s="33">
        <f t="shared" si="3"/>
        <v>182.19845799999996</v>
      </c>
    </row>
    <row r="157" spans="2:13" x14ac:dyDescent="0.2">
      <c r="B157" s="63"/>
      <c r="C157" s="81">
        <v>51.508000000000003</v>
      </c>
      <c r="D157" s="65">
        <v>2.3379999999999998E-3</v>
      </c>
      <c r="E157" s="66">
        <v>3.7360000000000002E-3</v>
      </c>
      <c r="F157" s="63">
        <v>101.431292</v>
      </c>
      <c r="G157" s="65">
        <v>3.3000000000000003E-5</v>
      </c>
      <c r="H157" s="66">
        <v>30.366395000000001</v>
      </c>
      <c r="I157" s="67">
        <v>1.1E-5</v>
      </c>
      <c r="J157" s="65">
        <v>5.9820000000000003E-3</v>
      </c>
      <c r="K157" s="63">
        <v>3.7800000000000003E-4</v>
      </c>
      <c r="L157" s="68">
        <v>5.091E-3</v>
      </c>
      <c r="M157" s="33">
        <f t="shared" si="3"/>
        <v>183.32325600000001</v>
      </c>
    </row>
    <row r="158" spans="2:13" x14ac:dyDescent="0.2">
      <c r="B158" s="63"/>
      <c r="C158" s="68">
        <v>50.0139</v>
      </c>
      <c r="D158" s="70">
        <v>2.0999999999999999E-3</v>
      </c>
      <c r="E158" s="66">
        <v>3.8779999999999999E-3</v>
      </c>
      <c r="F158" s="63">
        <v>105.209029</v>
      </c>
      <c r="G158" s="65">
        <v>3.1000000000000001E-5</v>
      </c>
      <c r="H158" s="66">
        <v>33.679965000000003</v>
      </c>
      <c r="I158" s="63">
        <v>1.4E-5</v>
      </c>
      <c r="J158" s="65">
        <v>6.1450000000000003E-3</v>
      </c>
      <c r="K158" s="67">
        <v>3.8000000000000002E-4</v>
      </c>
      <c r="L158" s="68">
        <v>5.006E-3</v>
      </c>
      <c r="M158" s="33">
        <f t="shared" si="3"/>
        <v>188.92044800000002</v>
      </c>
    </row>
    <row r="159" spans="2:13" x14ac:dyDescent="0.2">
      <c r="B159" s="63"/>
      <c r="C159" s="81">
        <v>52.3504</v>
      </c>
      <c r="D159" s="65">
        <v>2.4169999999999999E-3</v>
      </c>
      <c r="E159" s="66">
        <v>4.1289999999999999E-3</v>
      </c>
      <c r="F159" s="63">
        <v>108.478735</v>
      </c>
      <c r="G159" s="65">
        <v>2.9E-5</v>
      </c>
      <c r="H159" s="71">
        <v>31.829270000000001</v>
      </c>
      <c r="I159" s="67">
        <v>1.4E-5</v>
      </c>
      <c r="J159" s="70">
        <v>5.868E-3</v>
      </c>
      <c r="K159" s="63">
        <v>3.7199999999999999E-4</v>
      </c>
      <c r="L159" s="68">
        <v>5.2269999999999999E-3</v>
      </c>
      <c r="M159" s="33">
        <f t="shared" si="3"/>
        <v>192.67646099999999</v>
      </c>
    </row>
    <row r="160" spans="2:13" x14ac:dyDescent="0.2">
      <c r="B160" s="72"/>
      <c r="C160" s="73">
        <v>51.088299999999997</v>
      </c>
      <c r="D160" s="74">
        <v>2.1540000000000001E-3</v>
      </c>
      <c r="E160" s="75">
        <v>3.7889999999999998E-3</v>
      </c>
      <c r="F160" s="76">
        <v>102.853148</v>
      </c>
      <c r="G160" s="74">
        <v>3.1000000000000001E-5</v>
      </c>
      <c r="H160" s="75">
        <v>28.529081000000001</v>
      </c>
      <c r="I160" s="76">
        <v>1.2999999999999999E-5</v>
      </c>
      <c r="J160" s="74">
        <v>6.0850000000000001E-3</v>
      </c>
      <c r="K160" s="72">
        <v>3.0200000000000002E-4</v>
      </c>
      <c r="L160" s="73">
        <v>4.6829999999999997E-3</v>
      </c>
      <c r="M160" s="82">
        <f t="shared" si="3"/>
        <v>182.48758599999999</v>
      </c>
    </row>
    <row r="161" spans="2:15" x14ac:dyDescent="0.2">
      <c r="B161" s="44" t="s">
        <v>59</v>
      </c>
      <c r="C161" s="79">
        <f>AVERAGE(C111:C160)</f>
        <v>49.53874927599999</v>
      </c>
      <c r="D161" s="79">
        <f t="shared" ref="D161" si="4">AVERAGE(D111:D160)</f>
        <v>2.3215799999999997E-3</v>
      </c>
      <c r="E161" s="79">
        <f t="shared" ref="E161" si="5">AVERAGE(E111:E160)</f>
        <v>4.0284399999999986E-3</v>
      </c>
      <c r="F161" s="79">
        <f t="shared" ref="F161" si="6">AVERAGE(F111:F160)</f>
        <v>108.08894059999999</v>
      </c>
      <c r="G161" s="79">
        <f t="shared" ref="G161" si="7">AVERAGE(G111:G160)</f>
        <v>3.078E-5</v>
      </c>
      <c r="H161" s="79">
        <f t="shared" ref="H161" si="8">AVERAGE(H111:H160)</f>
        <v>31.786081399999997</v>
      </c>
      <c r="I161" s="79">
        <f t="shared" ref="I161" si="9">AVERAGE(I111:I160)</f>
        <v>1.274E-5</v>
      </c>
      <c r="J161" s="79">
        <f t="shared" ref="J161" si="10">AVERAGE(J111:J160)</f>
        <v>6.1815200000000002E-3</v>
      </c>
      <c r="K161" s="79">
        <f t="shared" ref="K161" si="11">AVERAGE(K111:K160)</f>
        <v>3.5435999999999996E-4</v>
      </c>
      <c r="L161" s="79">
        <f t="shared" ref="L161:M161" si="12">AVERAGE(L111:L160)</f>
        <v>5.0453200000000007E-3</v>
      </c>
      <c r="M161" s="79">
        <f t="shared" si="12"/>
        <v>189.43174601599992</v>
      </c>
    </row>
    <row r="164" spans="2:15" x14ac:dyDescent="0.2">
      <c r="B164" s="51" t="s">
        <v>27</v>
      </c>
      <c r="C164" s="52" t="s">
        <v>28</v>
      </c>
      <c r="D164" s="53"/>
      <c r="E164" s="54"/>
      <c r="F164" s="55" t="s">
        <v>29</v>
      </c>
      <c r="G164" s="53"/>
      <c r="H164" s="53"/>
      <c r="I164" s="56"/>
      <c r="J164" s="57" t="s">
        <v>30</v>
      </c>
      <c r="K164" s="52" t="s">
        <v>31</v>
      </c>
      <c r="L164" s="53"/>
      <c r="M164" s="30" t="s">
        <v>60</v>
      </c>
    </row>
    <row r="165" spans="2:15" x14ac:dyDescent="0.2">
      <c r="B165" s="59" t="s">
        <v>17</v>
      </c>
      <c r="C165" s="60" t="s">
        <v>16</v>
      </c>
      <c r="D165" s="61" t="s">
        <v>18</v>
      </c>
      <c r="E165" s="62" t="s">
        <v>19</v>
      </c>
      <c r="F165" s="59" t="s">
        <v>20</v>
      </c>
      <c r="G165" s="61" t="s">
        <v>21</v>
      </c>
      <c r="H165" s="62" t="s">
        <v>22</v>
      </c>
      <c r="I165" s="59" t="s">
        <v>23</v>
      </c>
      <c r="J165" s="61" t="s">
        <v>24</v>
      </c>
      <c r="K165" s="59" t="s">
        <v>25</v>
      </c>
      <c r="L165" s="60" t="s">
        <v>26</v>
      </c>
      <c r="M165" s="45" t="s">
        <v>60</v>
      </c>
      <c r="O165" s="35"/>
    </row>
    <row r="166" spans="2:15" x14ac:dyDescent="0.2">
      <c r="B166" s="29" t="s">
        <v>34</v>
      </c>
      <c r="C166" s="30">
        <v>9.8682990000000004</v>
      </c>
      <c r="D166" s="31">
        <v>3.1879999999999999E-3</v>
      </c>
      <c r="E166" s="32">
        <v>5.4440000000000001E-3</v>
      </c>
      <c r="F166" s="35">
        <v>30161.912205000001</v>
      </c>
      <c r="G166" s="34">
        <v>1.023E-2</v>
      </c>
      <c r="H166" s="34">
        <v>7373.3049469999996</v>
      </c>
      <c r="I166" s="29">
        <v>3.045E-3</v>
      </c>
      <c r="J166" s="31">
        <v>98.454864000000001</v>
      </c>
      <c r="K166" s="35">
        <v>0.294375</v>
      </c>
      <c r="L166" s="30">
        <v>2.5522E-2</v>
      </c>
      <c r="M166" s="30">
        <f>SUM(C166:L166)</f>
        <v>37643.882118999994</v>
      </c>
    </row>
    <row r="167" spans="2:15" x14ac:dyDescent="0.2">
      <c r="B167" s="63"/>
      <c r="C167" s="83">
        <v>11.1074</v>
      </c>
      <c r="D167" s="65">
        <v>2.8909999999999999E-3</v>
      </c>
      <c r="E167" s="66">
        <v>5.2969999999999996E-3</v>
      </c>
      <c r="F167" s="67">
        <v>27650.383838000002</v>
      </c>
      <c r="G167" s="70">
        <v>1.0636E-2</v>
      </c>
      <c r="H167" s="71">
        <v>7002.3546040000001</v>
      </c>
      <c r="I167" s="67">
        <v>2.9269999999999999E-3</v>
      </c>
      <c r="J167" s="70">
        <v>106.76876</v>
      </c>
      <c r="K167" s="67">
        <v>0.303124</v>
      </c>
      <c r="L167" s="68">
        <v>2.7255000000000001E-2</v>
      </c>
      <c r="M167" s="30">
        <f t="shared" ref="M167:M185" si="13">SUM(C167:L167)</f>
        <v>34770.966732000001</v>
      </c>
    </row>
    <row r="168" spans="2:15" x14ac:dyDescent="0.2">
      <c r="B168" s="63"/>
      <c r="C168" s="68">
        <v>11.189036</v>
      </c>
      <c r="D168" s="70">
        <v>3.4199999999999999E-3</v>
      </c>
      <c r="E168" s="66">
        <v>5.7390000000000002E-3</v>
      </c>
      <c r="F168" s="67">
        <v>27615.991916999999</v>
      </c>
      <c r="G168" s="70">
        <v>1.1039999999999999E-2</v>
      </c>
      <c r="H168" s="71">
        <v>6658.327972</v>
      </c>
      <c r="I168" s="63">
        <v>3.2260000000000001E-3</v>
      </c>
      <c r="J168" s="65">
        <v>90.012304</v>
      </c>
      <c r="K168" s="67">
        <v>0.322967</v>
      </c>
      <c r="L168" s="68">
        <v>2.6141000000000001E-2</v>
      </c>
      <c r="M168" s="30">
        <f t="shared" si="13"/>
        <v>34375.893762000007</v>
      </c>
    </row>
    <row r="169" spans="2:15" x14ac:dyDescent="0.2">
      <c r="B169" s="63"/>
      <c r="C169" s="68">
        <v>9.1251990000000003</v>
      </c>
      <c r="D169" s="70">
        <v>2.9399999999999999E-3</v>
      </c>
      <c r="E169" s="66">
        <v>5.8650000000000004E-3</v>
      </c>
      <c r="F169" s="67">
        <v>29878.932736999999</v>
      </c>
      <c r="G169" s="70">
        <v>1.0472E-2</v>
      </c>
      <c r="H169" s="71">
        <v>7221.4728670000004</v>
      </c>
      <c r="I169" s="67">
        <v>3.339E-3</v>
      </c>
      <c r="J169" s="70">
        <v>97.085825999999997</v>
      </c>
      <c r="K169" s="67">
        <v>0.27867500000000001</v>
      </c>
      <c r="L169" s="64">
        <v>2.5457E-2</v>
      </c>
      <c r="M169" s="30">
        <f t="shared" si="13"/>
        <v>37206.943377000011</v>
      </c>
    </row>
    <row r="170" spans="2:15" x14ac:dyDescent="0.2">
      <c r="B170" s="63"/>
      <c r="C170" s="68">
        <v>10.828001</v>
      </c>
      <c r="D170" s="65">
        <v>3.4489999999999998E-3</v>
      </c>
      <c r="E170" s="66">
        <v>5.0639999999999999E-3</v>
      </c>
      <c r="F170" s="67">
        <v>30065.374053</v>
      </c>
      <c r="G170" s="70">
        <v>9.7739999999999997E-3</v>
      </c>
      <c r="H170" s="71">
        <v>7747.9099779999997</v>
      </c>
      <c r="I170" s="63">
        <v>3.2490000000000002E-3</v>
      </c>
      <c r="J170" s="65">
        <v>96.241534999999999</v>
      </c>
      <c r="K170" s="67">
        <v>0.29574</v>
      </c>
      <c r="L170" s="68">
        <v>2.3285E-2</v>
      </c>
      <c r="M170" s="30">
        <f t="shared" si="13"/>
        <v>37920.694128000003</v>
      </c>
    </row>
    <row r="171" spans="2:15" x14ac:dyDescent="0.2">
      <c r="B171" s="63"/>
      <c r="C171" s="68">
        <v>10.620557</v>
      </c>
      <c r="D171" s="65">
        <v>2.8830000000000001E-3</v>
      </c>
      <c r="E171" s="66">
        <v>5.0549999999999996E-3</v>
      </c>
      <c r="F171" s="67">
        <v>31872.977639000001</v>
      </c>
      <c r="G171" s="70">
        <v>9.7359999999999999E-3</v>
      </c>
      <c r="H171" s="71">
        <v>8032.448856</v>
      </c>
      <c r="I171" s="63">
        <v>2.7859999999999998E-3</v>
      </c>
      <c r="J171" s="65">
        <v>91.689159000000004</v>
      </c>
      <c r="K171" s="67">
        <v>0.26954800000000001</v>
      </c>
      <c r="L171" s="68">
        <v>2.5590999999999999E-2</v>
      </c>
      <c r="M171" s="30">
        <f t="shared" si="13"/>
        <v>40008.051809999997</v>
      </c>
    </row>
    <row r="172" spans="2:15" x14ac:dyDescent="0.2">
      <c r="B172" s="63"/>
      <c r="C172" s="68">
        <v>10.662438</v>
      </c>
      <c r="D172" s="70">
        <v>3.1640000000000001E-3</v>
      </c>
      <c r="E172" s="66">
        <v>5.816E-3</v>
      </c>
      <c r="F172" s="67">
        <v>31383.378326999999</v>
      </c>
      <c r="G172" s="70">
        <v>9.7079999999999996E-3</v>
      </c>
      <c r="H172" s="71">
        <v>7712.7021800000002</v>
      </c>
      <c r="I172" s="67">
        <v>3.313E-3</v>
      </c>
      <c r="J172" s="65">
        <v>102.563574</v>
      </c>
      <c r="K172" s="67">
        <v>0.29342299999999999</v>
      </c>
      <c r="L172" s="64">
        <v>2.3015000000000001E-2</v>
      </c>
      <c r="M172" s="30">
        <f t="shared" si="13"/>
        <v>39209.644958000004</v>
      </c>
    </row>
    <row r="173" spans="2:15" x14ac:dyDescent="0.2">
      <c r="B173" s="63"/>
      <c r="C173" s="68">
        <v>10.582243999999999</v>
      </c>
      <c r="D173" s="65">
        <v>3.4659999999999999E-3</v>
      </c>
      <c r="E173" s="66">
        <v>4.9410000000000001E-3</v>
      </c>
      <c r="F173" s="67">
        <v>30167.780331999998</v>
      </c>
      <c r="G173" s="70">
        <v>1.0008E-2</v>
      </c>
      <c r="H173" s="71">
        <v>8071.2044489999998</v>
      </c>
      <c r="I173" s="67">
        <v>3.3140000000000001E-3</v>
      </c>
      <c r="J173" s="65">
        <v>95.061676000000006</v>
      </c>
      <c r="K173" s="67">
        <v>0.313888</v>
      </c>
      <c r="L173" s="64">
        <v>2.5221E-2</v>
      </c>
      <c r="M173" s="30">
        <f t="shared" si="13"/>
        <v>38344.989538999995</v>
      </c>
    </row>
    <row r="174" spans="2:15" x14ac:dyDescent="0.2">
      <c r="B174" s="63"/>
      <c r="C174" s="68">
        <v>10.084363</v>
      </c>
      <c r="D174" s="65">
        <v>3.3419999999999999E-3</v>
      </c>
      <c r="E174" s="66">
        <v>5.7889999999999999E-3</v>
      </c>
      <c r="F174" s="67">
        <v>30054.009543</v>
      </c>
      <c r="G174" s="70">
        <v>9.6819999999999996E-3</v>
      </c>
      <c r="H174" s="71">
        <v>8081.7532879999999</v>
      </c>
      <c r="I174" s="67">
        <v>2.8370000000000001E-3</v>
      </c>
      <c r="J174" s="70">
        <v>103.580123</v>
      </c>
      <c r="K174" s="67">
        <v>0.29292499999999999</v>
      </c>
      <c r="L174" s="68">
        <v>2.5527000000000001E-2</v>
      </c>
      <c r="M174" s="30">
        <f t="shared" si="13"/>
        <v>38249.767419000003</v>
      </c>
    </row>
    <row r="175" spans="2:15" x14ac:dyDescent="0.2">
      <c r="B175" s="63"/>
      <c r="C175" s="64">
        <v>9.3139599999999998</v>
      </c>
      <c r="D175" s="65">
        <v>2.983E-3</v>
      </c>
      <c r="E175" s="66">
        <v>5.1529999999999996E-3</v>
      </c>
      <c r="F175" s="67">
        <v>30415.013163</v>
      </c>
      <c r="G175" s="70">
        <v>1.0645E-2</v>
      </c>
      <c r="H175" s="71">
        <v>8086.2417249999999</v>
      </c>
      <c r="I175" s="67">
        <v>2.9099999999999998E-3</v>
      </c>
      <c r="J175" s="70">
        <v>103.112286</v>
      </c>
      <c r="K175" s="67">
        <v>0.27979500000000002</v>
      </c>
      <c r="L175" s="68">
        <v>2.3399E-2</v>
      </c>
      <c r="M175" s="30">
        <f t="shared" si="13"/>
        <v>38614.006019000008</v>
      </c>
    </row>
    <row r="176" spans="2:15" x14ac:dyDescent="0.2">
      <c r="B176" s="63"/>
      <c r="C176" s="68">
        <v>10.578856999999999</v>
      </c>
      <c r="D176" s="65">
        <v>2.8779999999999999E-3</v>
      </c>
      <c r="E176" s="66">
        <v>5.0220000000000004E-3</v>
      </c>
      <c r="F176" s="67">
        <v>27181.540959999998</v>
      </c>
      <c r="G176" s="70">
        <v>9.3200000000000002E-3</v>
      </c>
      <c r="H176" s="71">
        <v>7291.6406319999996</v>
      </c>
      <c r="I176" s="67">
        <v>3.0709999999999999E-3</v>
      </c>
      <c r="J176" s="70">
        <v>99.339924999999994</v>
      </c>
      <c r="K176" s="67">
        <v>0.31700200000000001</v>
      </c>
      <c r="L176" s="68">
        <v>2.4077000000000001E-2</v>
      </c>
      <c r="M176" s="30">
        <f t="shared" si="13"/>
        <v>34583.461744000007</v>
      </c>
    </row>
    <row r="177" spans="2:13" x14ac:dyDescent="0.2">
      <c r="B177" s="63"/>
      <c r="C177" s="68">
        <v>9.1186570000000007</v>
      </c>
      <c r="D177" s="70">
        <v>3.3E-3</v>
      </c>
      <c r="E177" s="66">
        <v>5.7939999999999997E-3</v>
      </c>
      <c r="F177" s="67">
        <v>33104.564934000002</v>
      </c>
      <c r="G177" s="70">
        <v>1.1101E-2</v>
      </c>
      <c r="H177" s="71">
        <v>8090.1510660000004</v>
      </c>
      <c r="I177" s="67">
        <v>2.8119999999999998E-3</v>
      </c>
      <c r="J177" s="65">
        <v>94.565008000000006</v>
      </c>
      <c r="K177" s="67">
        <v>0.30124000000000001</v>
      </c>
      <c r="L177" s="68">
        <v>2.7123000000000001E-2</v>
      </c>
      <c r="M177" s="30">
        <f t="shared" si="13"/>
        <v>41298.751034999994</v>
      </c>
    </row>
    <row r="178" spans="2:13" x14ac:dyDescent="0.2">
      <c r="B178" s="63"/>
      <c r="C178" s="64">
        <v>10.250921</v>
      </c>
      <c r="D178" s="70">
        <v>2.8900000000000002E-3</v>
      </c>
      <c r="E178" s="66">
        <v>5.3769999999999998E-3</v>
      </c>
      <c r="F178" s="67">
        <v>30673.018354</v>
      </c>
      <c r="G178" s="70">
        <v>1.0716E-2</v>
      </c>
      <c r="H178" s="71">
        <v>7106.4099070000002</v>
      </c>
      <c r="I178" s="63">
        <v>2.8289999999999999E-3</v>
      </c>
      <c r="J178" s="65">
        <v>100.877171</v>
      </c>
      <c r="K178" s="67">
        <v>0.31835999999999998</v>
      </c>
      <c r="L178" s="68">
        <v>2.5891999999999998E-2</v>
      </c>
      <c r="M178" s="30">
        <f t="shared" si="13"/>
        <v>37890.922416999994</v>
      </c>
    </row>
    <row r="179" spans="2:13" x14ac:dyDescent="0.2">
      <c r="B179" s="63"/>
      <c r="C179" s="68">
        <v>10.550274999999999</v>
      </c>
      <c r="D179" s="70">
        <v>3.0109999999999998E-3</v>
      </c>
      <c r="E179" s="66">
        <v>5.1929999999999997E-3</v>
      </c>
      <c r="F179" s="67">
        <v>30238.779442999999</v>
      </c>
      <c r="G179" s="70">
        <v>9.7129999999999994E-3</v>
      </c>
      <c r="H179" s="71">
        <v>7441.0785669999996</v>
      </c>
      <c r="I179" s="63">
        <v>2.885E-3</v>
      </c>
      <c r="J179" s="65">
        <v>101.567222</v>
      </c>
      <c r="K179" s="67">
        <v>0.27948299999999998</v>
      </c>
      <c r="L179" s="68">
        <v>2.3445000000000001E-2</v>
      </c>
      <c r="M179" s="30">
        <f t="shared" si="13"/>
        <v>37792.299236999992</v>
      </c>
    </row>
    <row r="180" spans="2:13" x14ac:dyDescent="0.2">
      <c r="B180" s="63"/>
      <c r="C180" s="68">
        <v>9.1134070000000005</v>
      </c>
      <c r="D180" s="65">
        <v>3.4329999999999999E-3</v>
      </c>
      <c r="E180" s="66">
        <v>5.1570000000000001E-3</v>
      </c>
      <c r="F180" s="67">
        <v>32746.438880999998</v>
      </c>
      <c r="G180" s="70">
        <v>1.0038999999999999E-2</v>
      </c>
      <c r="H180" s="71">
        <v>7032.7861240000002</v>
      </c>
      <c r="I180" s="67">
        <v>2.957E-3</v>
      </c>
      <c r="J180" s="65">
        <v>108.047597</v>
      </c>
      <c r="K180" s="67">
        <v>0.29730000000000001</v>
      </c>
      <c r="L180" s="68">
        <v>2.5524999999999999E-2</v>
      </c>
      <c r="M180" s="30">
        <f t="shared" si="13"/>
        <v>39896.730419999985</v>
      </c>
    </row>
    <row r="181" spans="2:13" x14ac:dyDescent="0.2">
      <c r="B181" s="63"/>
      <c r="C181" s="68">
        <v>10.197127999999999</v>
      </c>
      <c r="D181" s="70">
        <v>3.3899999999999998E-3</v>
      </c>
      <c r="E181" s="66">
        <v>5.084E-3</v>
      </c>
      <c r="F181" s="67">
        <v>29926.463823999999</v>
      </c>
      <c r="G181" s="70">
        <v>1.0652999999999999E-2</v>
      </c>
      <c r="H181" s="71">
        <v>7237.3219060000001</v>
      </c>
      <c r="I181" s="67">
        <v>2.856E-3</v>
      </c>
      <c r="J181" s="70">
        <v>101.139578</v>
      </c>
      <c r="K181" s="67">
        <v>0.27278000000000002</v>
      </c>
      <c r="L181" s="64">
        <v>2.546E-2</v>
      </c>
      <c r="M181" s="30">
        <f t="shared" si="13"/>
        <v>37275.442659</v>
      </c>
    </row>
    <row r="182" spans="2:13" x14ac:dyDescent="0.2">
      <c r="B182" s="63"/>
      <c r="C182" s="68">
        <v>9.0024820000000005</v>
      </c>
      <c r="D182" s="65">
        <v>2.993E-3</v>
      </c>
      <c r="E182" s="71">
        <v>5.6049999999999997E-3</v>
      </c>
      <c r="F182" s="67">
        <v>32685.081671</v>
      </c>
      <c r="G182" s="70">
        <v>9.2639999999999997E-3</v>
      </c>
      <c r="H182" s="71">
        <v>7176.7242290000004</v>
      </c>
      <c r="I182" s="67">
        <v>2.9559999999999999E-3</v>
      </c>
      <c r="J182" s="65">
        <v>100.592426</v>
      </c>
      <c r="K182" s="67">
        <v>0.26821899999999999</v>
      </c>
      <c r="L182" s="68">
        <v>2.6183999999999999E-2</v>
      </c>
      <c r="M182" s="30">
        <f t="shared" si="13"/>
        <v>39971.716029000003</v>
      </c>
    </row>
    <row r="183" spans="2:13" x14ac:dyDescent="0.2">
      <c r="B183" s="63"/>
      <c r="C183" s="64">
        <v>9.1843400000000006</v>
      </c>
      <c r="D183" s="65">
        <v>3.3540000000000002E-3</v>
      </c>
      <c r="E183" s="66">
        <v>5.8129999999999996E-3</v>
      </c>
      <c r="F183" s="67">
        <v>30044.264937</v>
      </c>
      <c r="G183" s="70">
        <v>9.7490000000000007E-3</v>
      </c>
      <c r="H183" s="71">
        <v>7317.7151370000001</v>
      </c>
      <c r="I183" s="67">
        <v>3.2599999999999999E-3</v>
      </c>
      <c r="J183" s="65">
        <v>101.988223</v>
      </c>
      <c r="K183" s="67">
        <v>0.26598100000000002</v>
      </c>
      <c r="L183" s="68">
        <v>2.5000999999999999E-2</v>
      </c>
      <c r="M183" s="84">
        <f t="shared" si="13"/>
        <v>37473.465794999996</v>
      </c>
    </row>
    <row r="184" spans="2:13" x14ac:dyDescent="0.2">
      <c r="B184" s="63"/>
      <c r="C184" s="68">
        <v>9.4045050000000003</v>
      </c>
      <c r="D184" s="70">
        <v>3.4580000000000001E-3</v>
      </c>
      <c r="E184" s="71">
        <v>5.7999999999999996E-3</v>
      </c>
      <c r="F184" s="67">
        <v>32652.208387999999</v>
      </c>
      <c r="G184" s="70">
        <v>9.8700000000000003E-3</v>
      </c>
      <c r="H184" s="71">
        <v>7592.5476440000002</v>
      </c>
      <c r="I184" s="67">
        <v>3.1710000000000002E-3</v>
      </c>
      <c r="J184" s="70">
        <v>96.153148000000002</v>
      </c>
      <c r="K184" s="67">
        <v>0.29657899999999998</v>
      </c>
      <c r="L184" s="68">
        <v>2.6179000000000001E-2</v>
      </c>
      <c r="M184" s="30">
        <f t="shared" si="13"/>
        <v>40350.658742</v>
      </c>
    </row>
    <row r="185" spans="2:13" x14ac:dyDescent="0.2">
      <c r="B185" s="63"/>
      <c r="C185" s="68">
        <v>9.1496720000000007</v>
      </c>
      <c r="D185" s="70">
        <v>3.124E-3</v>
      </c>
      <c r="E185" s="71">
        <v>5.4349999999999997E-3</v>
      </c>
      <c r="F185" s="67">
        <v>29686.545744999999</v>
      </c>
      <c r="G185" s="70">
        <v>1.0628E-2</v>
      </c>
      <c r="H185" s="71">
        <v>7639.7487600000004</v>
      </c>
      <c r="I185" s="63">
        <v>2.8340000000000001E-3</v>
      </c>
      <c r="J185" s="65">
        <v>105.24342300000001</v>
      </c>
      <c r="K185" s="67">
        <v>0.28934900000000002</v>
      </c>
      <c r="L185" s="68">
        <v>2.5503999999999999E-2</v>
      </c>
      <c r="M185" s="30">
        <f t="shared" si="13"/>
        <v>37441.024473999998</v>
      </c>
    </row>
    <row r="186" spans="2:13" x14ac:dyDescent="0.2">
      <c r="B186" s="44" t="s">
        <v>59</v>
      </c>
      <c r="C186" s="79">
        <f t="shared" ref="C186:M186" si="14">AVERAGE(C166:C185)</f>
        <v>9.9965870499999987</v>
      </c>
      <c r="D186" s="79">
        <f t="shared" si="14"/>
        <v>3.1778500000000003E-3</v>
      </c>
      <c r="E186" s="79">
        <f t="shared" si="14"/>
        <v>5.4221499999999997E-3</v>
      </c>
      <c r="F186" s="79">
        <f t="shared" si="14"/>
        <v>30410.233044549997</v>
      </c>
      <c r="G186" s="79">
        <f t="shared" si="14"/>
        <v>1.0149199999999999E-2</v>
      </c>
      <c r="H186" s="79">
        <f t="shared" si="14"/>
        <v>7495.6922418999993</v>
      </c>
      <c r="I186" s="79">
        <f t="shared" si="14"/>
        <v>3.02885E-3</v>
      </c>
      <c r="J186" s="79">
        <f t="shared" si="14"/>
        <v>99.704191400000013</v>
      </c>
      <c r="K186" s="79">
        <f t="shared" si="14"/>
        <v>0.29253764999999998</v>
      </c>
      <c r="L186" s="79">
        <f t="shared" si="14"/>
        <v>2.5240149999999999E-2</v>
      </c>
      <c r="M186" s="79">
        <f t="shared" si="14"/>
        <v>38015.965620750001</v>
      </c>
    </row>
    <row r="189" spans="2:13" x14ac:dyDescent="0.2">
      <c r="B189" s="51" t="s">
        <v>27</v>
      </c>
      <c r="C189" s="52" t="s">
        <v>28</v>
      </c>
      <c r="D189" s="53"/>
      <c r="E189" s="54"/>
      <c r="F189" s="55" t="s">
        <v>29</v>
      </c>
      <c r="G189" s="53"/>
      <c r="H189" s="53"/>
      <c r="I189" s="56"/>
      <c r="J189" s="57" t="s">
        <v>30</v>
      </c>
      <c r="K189" s="52" t="s">
        <v>31</v>
      </c>
      <c r="L189" s="53"/>
      <c r="M189" s="58" t="s">
        <v>60</v>
      </c>
    </row>
    <row r="190" spans="2:13" x14ac:dyDescent="0.2">
      <c r="B190" s="59" t="s">
        <v>17</v>
      </c>
      <c r="C190" s="60" t="s">
        <v>16</v>
      </c>
      <c r="D190" s="61" t="s">
        <v>18</v>
      </c>
      <c r="E190" s="62" t="s">
        <v>19</v>
      </c>
      <c r="F190" s="59" t="s">
        <v>20</v>
      </c>
      <c r="G190" s="61" t="s">
        <v>21</v>
      </c>
      <c r="H190" s="62" t="s">
        <v>22</v>
      </c>
      <c r="I190" s="59" t="s">
        <v>23</v>
      </c>
      <c r="J190" s="61" t="s">
        <v>24</v>
      </c>
      <c r="K190" s="59" t="s">
        <v>25</v>
      </c>
      <c r="L190" s="60" t="s">
        <v>26</v>
      </c>
      <c r="M190" s="45" t="s">
        <v>60</v>
      </c>
    </row>
    <row r="191" spans="2:13" x14ac:dyDescent="0.2">
      <c r="B191" s="63" t="s">
        <v>54</v>
      </c>
      <c r="C191" s="49">
        <v>0.51360399999999995</v>
      </c>
      <c r="D191" s="34">
        <v>6.8300000000000001E-4</v>
      </c>
      <c r="E191" s="48">
        <v>5.2329999999999998E-3</v>
      </c>
      <c r="F191" s="35">
        <v>5567.7586600000004</v>
      </c>
      <c r="G191" s="31">
        <v>1.3749999999999999E-3</v>
      </c>
      <c r="H191" s="34">
        <v>1383.636759</v>
      </c>
      <c r="I191" s="29">
        <v>4.6099999999999998E-4</v>
      </c>
      <c r="J191" s="34">
        <v>4.0859310000000004</v>
      </c>
      <c r="K191" s="35">
        <v>1.9768000000000001E-2</v>
      </c>
      <c r="L191" s="30">
        <v>4.9750000000000003E-3</v>
      </c>
      <c r="M191" s="49">
        <f>SUM(C191:L191)</f>
        <v>6956.0274489999993</v>
      </c>
    </row>
    <row r="192" spans="2:13" x14ac:dyDescent="0.2">
      <c r="B192" s="63"/>
      <c r="C192" s="64">
        <v>0.47288999999999998</v>
      </c>
      <c r="D192" s="70">
        <v>6.4999999999999997E-4</v>
      </c>
      <c r="E192" s="71">
        <v>4.6319999999999998E-3</v>
      </c>
      <c r="F192" s="63">
        <v>5756.962775</v>
      </c>
      <c r="G192" s="65">
        <v>1.7329999999999999E-3</v>
      </c>
      <c r="H192" s="71">
        <v>1360.2704209999999</v>
      </c>
      <c r="I192" s="67">
        <v>5.0699999999999996E-4</v>
      </c>
      <c r="J192" s="70">
        <v>2.903645</v>
      </c>
      <c r="K192" s="67">
        <v>5.4419000000000002E-2</v>
      </c>
      <c r="L192" s="68">
        <v>1.5658999999999999E-2</v>
      </c>
      <c r="M192" s="49">
        <f t="shared" ref="M192:M210" si="15">SUM(C192:L192)</f>
        <v>7120.6873310000001</v>
      </c>
    </row>
    <row r="193" spans="2:13" x14ac:dyDescent="0.2">
      <c r="B193" s="63"/>
      <c r="C193" s="64">
        <v>0.54137999999999997</v>
      </c>
      <c r="D193" s="70">
        <v>7.2199999999999999E-4</v>
      </c>
      <c r="E193" s="71">
        <v>5.1240000000000001E-3</v>
      </c>
      <c r="F193" s="63">
        <v>5308.1996150000004</v>
      </c>
      <c r="G193" s="65">
        <v>1.534E-3</v>
      </c>
      <c r="H193" s="71">
        <v>1260.9240199999999</v>
      </c>
      <c r="I193" s="63">
        <v>4.4900000000000002E-4</v>
      </c>
      <c r="J193" s="70">
        <v>3.6948840000000001</v>
      </c>
      <c r="K193" s="67">
        <v>4.9612000000000003E-2</v>
      </c>
      <c r="L193" s="68">
        <v>4.9950000000000003E-3</v>
      </c>
      <c r="M193" s="49">
        <f t="shared" si="15"/>
        <v>6573.4223349999993</v>
      </c>
    </row>
    <row r="194" spans="2:13" x14ac:dyDescent="0.2">
      <c r="B194" s="63"/>
      <c r="C194" s="64">
        <v>0.462891</v>
      </c>
      <c r="D194" s="70">
        <v>6.6299999999999996E-4</v>
      </c>
      <c r="E194" s="71">
        <v>4.9309999999999996E-3</v>
      </c>
      <c r="F194" s="63">
        <v>5175.2119629999997</v>
      </c>
      <c r="G194" s="65">
        <v>1.524E-3</v>
      </c>
      <c r="H194" s="71">
        <v>1418.660713</v>
      </c>
      <c r="I194" s="67">
        <v>4.8799999999999999E-4</v>
      </c>
      <c r="J194" s="70">
        <v>3.9947159999999999</v>
      </c>
      <c r="K194" s="67">
        <v>3.3604000000000002E-2</v>
      </c>
      <c r="L194" s="68">
        <v>8.012E-3</v>
      </c>
      <c r="M194" s="49">
        <f t="shared" si="15"/>
        <v>6598.3795050000008</v>
      </c>
    </row>
    <row r="195" spans="2:13" x14ac:dyDescent="0.2">
      <c r="B195" s="63"/>
      <c r="C195" s="64">
        <v>0.50843799999999995</v>
      </c>
      <c r="D195" s="70">
        <v>6.2600000000000004E-4</v>
      </c>
      <c r="E195" s="71">
        <v>5.1029999999999999E-3</v>
      </c>
      <c r="F195" s="63">
        <v>5322.8363790000003</v>
      </c>
      <c r="G195" s="65">
        <v>1.4989999999999999E-3</v>
      </c>
      <c r="H195" s="71">
        <v>1443.314758</v>
      </c>
      <c r="I195" s="63">
        <v>4.4200000000000001E-4</v>
      </c>
      <c r="J195" s="70">
        <v>4.0080039999999997</v>
      </c>
      <c r="K195" s="67">
        <v>5.0664000000000001E-2</v>
      </c>
      <c r="L195" s="68">
        <v>1.3074000000000001E-2</v>
      </c>
      <c r="M195" s="49">
        <f t="shared" si="15"/>
        <v>6770.7389870000006</v>
      </c>
    </row>
    <row r="196" spans="2:13" x14ac:dyDescent="0.2">
      <c r="B196" s="63"/>
      <c r="C196" s="64">
        <v>0.55912099999999998</v>
      </c>
      <c r="D196" s="70">
        <v>6.69E-4</v>
      </c>
      <c r="E196" s="71">
        <v>5.0039999999999998E-3</v>
      </c>
      <c r="F196" s="63">
        <v>5789.7281979999998</v>
      </c>
      <c r="G196" s="65">
        <v>1.413E-3</v>
      </c>
      <c r="H196" s="71">
        <v>1465.853736</v>
      </c>
      <c r="I196" s="63">
        <v>4.8500000000000003E-4</v>
      </c>
      <c r="J196" s="70">
        <v>3.7345380000000001</v>
      </c>
      <c r="K196" s="67">
        <v>3.1001000000000001E-2</v>
      </c>
      <c r="L196" s="68">
        <v>1.3127E-2</v>
      </c>
      <c r="M196" s="49">
        <f t="shared" si="15"/>
        <v>7259.9272919999994</v>
      </c>
    </row>
    <row r="197" spans="2:13" x14ac:dyDescent="0.2">
      <c r="B197" s="63"/>
      <c r="C197" s="64">
        <v>0.56391999999999998</v>
      </c>
      <c r="D197" s="70">
        <v>6.8199999999999999E-4</v>
      </c>
      <c r="E197" s="71">
        <v>5.7400000000000003E-3</v>
      </c>
      <c r="F197" s="63">
        <v>5366.3047669999996</v>
      </c>
      <c r="G197" s="65">
        <v>1.4170000000000001E-3</v>
      </c>
      <c r="H197" s="71">
        <v>1461.962743</v>
      </c>
      <c r="I197" s="67">
        <v>4.57E-4</v>
      </c>
      <c r="J197" s="70">
        <v>3.1005959999999999</v>
      </c>
      <c r="K197" s="67">
        <v>3.5993999999999998E-2</v>
      </c>
      <c r="L197" s="68">
        <v>4.9170000000000004E-3</v>
      </c>
      <c r="M197" s="49">
        <f t="shared" si="15"/>
        <v>6831.9812330000004</v>
      </c>
    </row>
    <row r="198" spans="2:13" x14ac:dyDescent="0.2">
      <c r="B198" s="63"/>
      <c r="C198" s="64">
        <v>0.55607399999999996</v>
      </c>
      <c r="D198" s="70">
        <v>6.2799999999999998E-4</v>
      </c>
      <c r="E198" s="71">
        <v>4.712E-3</v>
      </c>
      <c r="F198" s="63">
        <v>5798.6057840000003</v>
      </c>
      <c r="G198" s="65">
        <v>1.6689999999999999E-3</v>
      </c>
      <c r="H198" s="71">
        <v>1395.4225039999999</v>
      </c>
      <c r="I198" s="67">
        <v>4.7800000000000002E-4</v>
      </c>
      <c r="J198" s="70">
        <v>3.386034</v>
      </c>
      <c r="K198" s="67">
        <v>4.9854000000000002E-2</v>
      </c>
      <c r="L198" s="64">
        <v>8.5159999999999993E-3</v>
      </c>
      <c r="M198" s="49">
        <f t="shared" si="15"/>
        <v>7198.0362530000002</v>
      </c>
    </row>
    <row r="199" spans="2:13" x14ac:dyDescent="0.2">
      <c r="B199" s="63"/>
      <c r="C199" s="64">
        <v>0.49110500000000001</v>
      </c>
      <c r="D199" s="70">
        <v>7.2099999999999996E-4</v>
      </c>
      <c r="E199" s="71">
        <v>5.3880000000000004E-3</v>
      </c>
      <c r="F199" s="63">
        <v>5949.1604639999996</v>
      </c>
      <c r="G199" s="65">
        <v>1.653E-3</v>
      </c>
      <c r="H199" s="71">
        <v>1402.5719959999999</v>
      </c>
      <c r="I199" s="67">
        <v>4.5800000000000002E-4</v>
      </c>
      <c r="J199" s="70">
        <v>2.0294340000000002</v>
      </c>
      <c r="K199" s="67">
        <v>4.2472000000000003E-2</v>
      </c>
      <c r="L199" s="68">
        <v>8.3549999999999996E-3</v>
      </c>
      <c r="M199" s="49">
        <f t="shared" si="15"/>
        <v>7354.312046</v>
      </c>
    </row>
    <row r="200" spans="2:13" x14ac:dyDescent="0.2">
      <c r="B200" s="63"/>
      <c r="C200" s="64">
        <v>0.48260700000000001</v>
      </c>
      <c r="D200" s="70">
        <v>6.9899999999999997E-4</v>
      </c>
      <c r="E200" s="71">
        <v>5.0020000000000004E-3</v>
      </c>
      <c r="F200" s="63">
        <v>5439.366833</v>
      </c>
      <c r="G200" s="65">
        <v>1.5759999999999999E-3</v>
      </c>
      <c r="H200" s="71">
        <v>1501.5820630000001</v>
      </c>
      <c r="I200" s="63">
        <v>4.6900000000000002E-4</v>
      </c>
      <c r="J200" s="70">
        <v>3.4849070000000002</v>
      </c>
      <c r="K200" s="67">
        <v>4.8917000000000002E-2</v>
      </c>
      <c r="L200" s="68">
        <v>7.391E-3</v>
      </c>
      <c r="M200" s="49">
        <f t="shared" si="15"/>
        <v>6944.9804639999993</v>
      </c>
    </row>
    <row r="201" spans="2:13" x14ac:dyDescent="0.2">
      <c r="B201" s="63"/>
      <c r="C201" s="64">
        <v>0.54438399999999998</v>
      </c>
      <c r="D201" s="70">
        <v>6.5200000000000002E-4</v>
      </c>
      <c r="E201" s="71">
        <v>4.9109999999999996E-3</v>
      </c>
      <c r="F201" s="63">
        <v>5150.1900310000001</v>
      </c>
      <c r="G201" s="65">
        <v>1.6789999999999999E-3</v>
      </c>
      <c r="H201" s="71">
        <v>1450.2896900000001</v>
      </c>
      <c r="I201" s="67">
        <v>4.7899999999999999E-4</v>
      </c>
      <c r="J201" s="70">
        <v>3.32294</v>
      </c>
      <c r="K201" s="67">
        <v>2.5016E-2</v>
      </c>
      <c r="L201" s="68">
        <v>1.1383000000000001E-2</v>
      </c>
      <c r="M201" s="49">
        <f t="shared" si="15"/>
        <v>6604.391165</v>
      </c>
    </row>
    <row r="202" spans="2:13" x14ac:dyDescent="0.2">
      <c r="B202" s="63"/>
      <c r="C202" s="64">
        <v>0.46852300000000002</v>
      </c>
      <c r="D202" s="70">
        <v>6.2699999999999995E-4</v>
      </c>
      <c r="E202" s="71">
        <v>4.8019999999999998E-3</v>
      </c>
      <c r="F202" s="63">
        <v>5569.1191090000002</v>
      </c>
      <c r="G202" s="65">
        <v>1.6180000000000001E-3</v>
      </c>
      <c r="H202" s="71">
        <v>1510.306497</v>
      </c>
      <c r="I202" s="67">
        <v>4.6000000000000001E-4</v>
      </c>
      <c r="J202" s="70">
        <v>2.3978630000000001</v>
      </c>
      <c r="K202" s="67">
        <v>3.1337999999999998E-2</v>
      </c>
      <c r="L202" s="68">
        <v>1.0652999999999999E-2</v>
      </c>
      <c r="M202" s="49">
        <f t="shared" si="15"/>
        <v>7082.3414900000016</v>
      </c>
    </row>
    <row r="203" spans="2:13" x14ac:dyDescent="0.2">
      <c r="B203" s="63"/>
      <c r="C203" s="64">
        <v>0.55471999999999999</v>
      </c>
      <c r="D203" s="70">
        <v>6.5899999999999997E-4</v>
      </c>
      <c r="E203" s="71">
        <v>5.6499999999999996E-3</v>
      </c>
      <c r="F203" s="63">
        <v>5176.7016450000001</v>
      </c>
      <c r="G203" s="70">
        <v>1.67E-3</v>
      </c>
      <c r="H203" s="71">
        <v>1398.4637869999999</v>
      </c>
      <c r="I203" s="63">
        <v>4.9299999999999995E-4</v>
      </c>
      <c r="J203" s="70">
        <v>3.3258000000000001</v>
      </c>
      <c r="K203" s="67">
        <v>4.2862999999999998E-2</v>
      </c>
      <c r="L203" s="68">
        <v>7.744E-3</v>
      </c>
      <c r="M203" s="49">
        <f t="shared" si="15"/>
        <v>6579.1050309999982</v>
      </c>
    </row>
    <row r="204" spans="2:13" x14ac:dyDescent="0.2">
      <c r="B204" s="63"/>
      <c r="C204" s="64">
        <v>0.48103200000000002</v>
      </c>
      <c r="D204" s="70">
        <v>7.1000000000000002E-4</v>
      </c>
      <c r="E204" s="71">
        <v>5.3839999999999999E-3</v>
      </c>
      <c r="F204" s="63">
        <v>6014.966778</v>
      </c>
      <c r="G204" s="65">
        <v>1.521E-3</v>
      </c>
      <c r="H204" s="71">
        <v>1363.111476</v>
      </c>
      <c r="I204" s="63">
        <v>4.6700000000000002E-4</v>
      </c>
      <c r="J204" s="70">
        <v>2.6299610000000002</v>
      </c>
      <c r="K204" s="67">
        <v>3.5520000000000003E-2</v>
      </c>
      <c r="L204" s="68">
        <v>8.8929999999999999E-3</v>
      </c>
      <c r="M204" s="49">
        <f t="shared" si="15"/>
        <v>7381.2417420000002</v>
      </c>
    </row>
    <row r="205" spans="2:13" x14ac:dyDescent="0.2">
      <c r="B205" s="63"/>
      <c r="C205" s="64">
        <v>0.49334899999999998</v>
      </c>
      <c r="D205" s="70">
        <v>6.5600000000000001E-4</v>
      </c>
      <c r="E205" s="71">
        <v>5.3670000000000002E-3</v>
      </c>
      <c r="F205" s="63">
        <v>5904.9497270000002</v>
      </c>
      <c r="G205" s="65">
        <v>1.5610000000000001E-3</v>
      </c>
      <c r="H205" s="71">
        <v>1335.6726169999999</v>
      </c>
      <c r="I205" s="67">
        <v>4.2700000000000002E-4</v>
      </c>
      <c r="J205" s="70">
        <v>1.720942</v>
      </c>
      <c r="K205" s="67">
        <v>4.9873000000000001E-2</v>
      </c>
      <c r="L205" s="68">
        <v>6.0020000000000004E-3</v>
      </c>
      <c r="M205" s="49">
        <f t="shared" si="15"/>
        <v>7242.9005210000005</v>
      </c>
    </row>
    <row r="206" spans="2:13" x14ac:dyDescent="0.2">
      <c r="B206" s="63"/>
      <c r="C206" s="64">
        <v>0.51924099999999995</v>
      </c>
      <c r="D206" s="70">
        <v>6.1499999999999999E-4</v>
      </c>
      <c r="E206" s="71">
        <v>5.4990000000000004E-3</v>
      </c>
      <c r="F206" s="63">
        <v>6024.7283379999999</v>
      </c>
      <c r="G206" s="65">
        <v>1.673E-3</v>
      </c>
      <c r="H206" s="71">
        <v>1408.1133990000001</v>
      </c>
      <c r="I206" s="67">
        <v>4.7100000000000001E-4</v>
      </c>
      <c r="J206" s="70">
        <v>4.161149</v>
      </c>
      <c r="K206" s="67">
        <v>4.5524000000000002E-2</v>
      </c>
      <c r="L206" s="68">
        <v>7.0029999999999997E-3</v>
      </c>
      <c r="M206" s="49">
        <f t="shared" si="15"/>
        <v>7437.5829119999989</v>
      </c>
    </row>
    <row r="207" spans="2:13" x14ac:dyDescent="0.2">
      <c r="B207" s="63"/>
      <c r="C207" s="64">
        <v>0.46904499999999999</v>
      </c>
      <c r="D207" s="70">
        <v>7.1000000000000002E-4</v>
      </c>
      <c r="E207" s="71">
        <v>5.2719999999999998E-3</v>
      </c>
      <c r="F207" s="63">
        <v>5107.6254609999996</v>
      </c>
      <c r="G207" s="65">
        <v>1.397E-3</v>
      </c>
      <c r="H207" s="71">
        <v>1466.902777</v>
      </c>
      <c r="I207" s="67">
        <v>4.3899999999999999E-4</v>
      </c>
      <c r="J207" s="70">
        <v>1.7315</v>
      </c>
      <c r="K207" s="67">
        <v>4.6526999999999999E-2</v>
      </c>
      <c r="L207" s="68">
        <v>8.6569999999999998E-3</v>
      </c>
      <c r="M207" s="49">
        <f t="shared" si="15"/>
        <v>6576.7917850000013</v>
      </c>
    </row>
    <row r="208" spans="2:13" x14ac:dyDescent="0.2">
      <c r="B208" s="63"/>
      <c r="C208" s="64">
        <v>0.47211500000000001</v>
      </c>
      <c r="D208" s="70">
        <v>7.1400000000000001E-4</v>
      </c>
      <c r="E208" s="71">
        <v>5.3470000000000002E-3</v>
      </c>
      <c r="F208" s="63">
        <v>5834.7805109999999</v>
      </c>
      <c r="G208" s="65">
        <v>1.4059999999999999E-3</v>
      </c>
      <c r="H208" s="71">
        <v>1485.2324249999999</v>
      </c>
      <c r="I208" s="67">
        <v>4.8299999999999998E-4</v>
      </c>
      <c r="J208" s="70">
        <v>3.4094090000000001</v>
      </c>
      <c r="K208" s="67">
        <v>3.7354999999999999E-2</v>
      </c>
      <c r="L208" s="68">
        <v>1.3148E-2</v>
      </c>
      <c r="M208" s="49">
        <f t="shared" si="15"/>
        <v>7323.9529130000001</v>
      </c>
    </row>
    <row r="209" spans="2:15" x14ac:dyDescent="0.2">
      <c r="B209" s="63"/>
      <c r="C209" s="64">
        <v>0.48444399999999999</v>
      </c>
      <c r="D209" s="70">
        <v>7.0500000000000001E-4</v>
      </c>
      <c r="E209" s="71">
        <v>5.2069999999999998E-3</v>
      </c>
      <c r="F209" s="63">
        <v>5647.5950169999996</v>
      </c>
      <c r="G209" s="65">
        <v>1.6750000000000001E-3</v>
      </c>
      <c r="H209" s="71">
        <v>1485.6351340000001</v>
      </c>
      <c r="I209" s="67">
        <v>4.6500000000000003E-4</v>
      </c>
      <c r="J209" s="70">
        <v>2.7323460000000002</v>
      </c>
      <c r="K209" s="67">
        <v>5.1448000000000001E-2</v>
      </c>
      <c r="L209" s="68">
        <v>1.3236E-2</v>
      </c>
      <c r="M209" s="49">
        <f t="shared" si="15"/>
        <v>7136.5196770000002</v>
      </c>
    </row>
    <row r="210" spans="2:15" x14ac:dyDescent="0.2">
      <c r="B210" s="63"/>
      <c r="C210" s="64">
        <v>0.53594600000000003</v>
      </c>
      <c r="D210" s="70">
        <v>7.3800000000000005E-4</v>
      </c>
      <c r="E210" s="71">
        <v>4.9230000000000003E-3</v>
      </c>
      <c r="F210" s="63">
        <v>5054.1180180000001</v>
      </c>
      <c r="G210" s="65">
        <v>1.4319999999999999E-3</v>
      </c>
      <c r="H210" s="71">
        <v>1484.475048</v>
      </c>
      <c r="I210" s="63">
        <v>4.6099999999999998E-4</v>
      </c>
      <c r="J210" s="70">
        <v>4.1022350000000003</v>
      </c>
      <c r="K210" s="67">
        <v>2.5131000000000001E-2</v>
      </c>
      <c r="L210" s="68">
        <v>1.2338999999999999E-2</v>
      </c>
      <c r="M210" s="49">
        <f t="shared" si="15"/>
        <v>6543.2762710000006</v>
      </c>
    </row>
    <row r="211" spans="2:15" x14ac:dyDescent="0.2">
      <c r="B211" s="44" t="s">
        <v>59</v>
      </c>
      <c r="C211" s="79">
        <f t="shared" ref="C211:M211" si="16">AVERAGE(C191:C210)</f>
        <v>0.50874144999999993</v>
      </c>
      <c r="D211" s="79">
        <f t="shared" si="16"/>
        <v>6.764500000000001E-4</v>
      </c>
      <c r="E211" s="79">
        <f t="shared" si="16"/>
        <v>5.16155E-3</v>
      </c>
      <c r="F211" s="79">
        <f t="shared" si="16"/>
        <v>5547.9455036499994</v>
      </c>
      <c r="G211" s="79">
        <f t="shared" si="16"/>
        <v>1.5512500000000001E-3</v>
      </c>
      <c r="H211" s="79">
        <f t="shared" si="16"/>
        <v>1424.1201281500003</v>
      </c>
      <c r="I211" s="79">
        <f t="shared" si="16"/>
        <v>4.6694999999999999E-4</v>
      </c>
      <c r="J211" s="79">
        <f t="shared" si="16"/>
        <v>3.1978417000000001</v>
      </c>
      <c r="K211" s="79">
        <f t="shared" si="16"/>
        <v>4.0345000000000006E-2</v>
      </c>
      <c r="L211" s="79">
        <f t="shared" si="16"/>
        <v>9.4039499999999995E-3</v>
      </c>
      <c r="M211" s="79">
        <f t="shared" si="16"/>
        <v>6975.8298200999998</v>
      </c>
    </row>
    <row r="214" spans="2:15" x14ac:dyDescent="0.2">
      <c r="B214" s="51" t="s">
        <v>27</v>
      </c>
      <c r="C214" s="52" t="s">
        <v>28</v>
      </c>
      <c r="D214" s="53"/>
      <c r="E214" s="54"/>
      <c r="F214" s="55" t="s">
        <v>29</v>
      </c>
      <c r="G214" s="53"/>
      <c r="H214" s="53"/>
      <c r="I214" s="56"/>
      <c r="J214" s="57" t="s">
        <v>30</v>
      </c>
      <c r="K214" s="52" t="s">
        <v>31</v>
      </c>
      <c r="L214" s="53"/>
      <c r="M214" s="58" t="s">
        <v>60</v>
      </c>
    </row>
    <row r="215" spans="2:15" x14ac:dyDescent="0.2">
      <c r="B215" s="59" t="s">
        <v>17</v>
      </c>
      <c r="C215" s="60" t="s">
        <v>16</v>
      </c>
      <c r="D215" s="61" t="s">
        <v>18</v>
      </c>
      <c r="E215" s="62" t="s">
        <v>19</v>
      </c>
      <c r="F215" s="59" t="s">
        <v>20</v>
      </c>
      <c r="G215" s="61" t="s">
        <v>21</v>
      </c>
      <c r="H215" s="62" t="s">
        <v>22</v>
      </c>
      <c r="I215" s="59" t="s">
        <v>23</v>
      </c>
      <c r="J215" s="61" t="s">
        <v>24</v>
      </c>
      <c r="K215" s="59" t="s">
        <v>25</v>
      </c>
      <c r="L215" s="60" t="s">
        <v>26</v>
      </c>
      <c r="M215" s="45" t="s">
        <v>60</v>
      </c>
    </row>
    <row r="216" spans="2:15" x14ac:dyDescent="0.2">
      <c r="B216" s="29" t="s">
        <v>55</v>
      </c>
      <c r="C216" s="49">
        <v>0.311</v>
      </c>
      <c r="D216" s="34">
        <v>3.1E-4</v>
      </c>
      <c r="E216" s="32">
        <v>3.1449999999999998E-3</v>
      </c>
      <c r="F216" s="29">
        <v>2904.4711280000001</v>
      </c>
      <c r="G216" s="34">
        <v>5.8E-4</v>
      </c>
      <c r="H216" s="31">
        <v>729.06125599999996</v>
      </c>
      <c r="I216" s="29">
        <v>1.4100000000000001E-4</v>
      </c>
      <c r="J216" s="31">
        <v>3.5151279999999998</v>
      </c>
      <c r="K216" s="29">
        <v>3.0512999999999998E-2</v>
      </c>
      <c r="L216" s="30">
        <v>3.0140000000000002E-3</v>
      </c>
      <c r="M216" s="49">
        <f>SUM(C216:L216)</f>
        <v>3637.3962150000002</v>
      </c>
    </row>
    <row r="217" spans="2:15" x14ac:dyDescent="0.2">
      <c r="B217" s="63"/>
      <c r="C217" s="64">
        <v>0.291545</v>
      </c>
      <c r="D217" s="70">
        <v>3.6000000000000002E-4</v>
      </c>
      <c r="E217" s="71">
        <v>4.7340000000000004E-3</v>
      </c>
      <c r="F217" s="63">
        <v>2859.7695440000002</v>
      </c>
      <c r="G217" s="70">
        <v>5.6999999999999998E-4</v>
      </c>
      <c r="H217" s="71">
        <v>724.46573799999999</v>
      </c>
      <c r="I217" s="67">
        <v>1.7899999999999999E-4</v>
      </c>
      <c r="J217" s="70">
        <v>3.723347</v>
      </c>
      <c r="K217" s="67">
        <v>3.8745000000000002E-2</v>
      </c>
      <c r="L217" s="68">
        <v>3.947E-3</v>
      </c>
      <c r="M217" s="49">
        <f t="shared" ref="M217:M235" si="17">SUM(C217:L217)</f>
        <v>3588.2987090000006</v>
      </c>
    </row>
    <row r="218" spans="2:15" x14ac:dyDescent="0.2">
      <c r="B218" s="63"/>
      <c r="C218" s="64">
        <v>0.32056099999999998</v>
      </c>
      <c r="D218" s="70">
        <v>2.9100000000000003E-4</v>
      </c>
      <c r="E218" s="71">
        <v>4.5040000000000002E-3</v>
      </c>
      <c r="F218" s="63">
        <v>2882.908645</v>
      </c>
      <c r="G218" s="65">
        <v>6.2600000000000004E-4</v>
      </c>
      <c r="H218" s="71">
        <v>772.72424599999999</v>
      </c>
      <c r="I218" s="63">
        <v>1.4300000000000001E-4</v>
      </c>
      <c r="J218" s="70">
        <v>4.0997560000000002</v>
      </c>
      <c r="K218" s="67">
        <v>3.5328999999999999E-2</v>
      </c>
      <c r="L218" s="68">
        <v>3.8159999999999999E-3</v>
      </c>
      <c r="M218" s="49">
        <f t="shared" si="17"/>
        <v>3660.0979169999996</v>
      </c>
    </row>
    <row r="219" spans="2:15" x14ac:dyDescent="0.2">
      <c r="B219" s="63"/>
      <c r="C219" s="64">
        <v>0.37695099999999998</v>
      </c>
      <c r="D219" s="70">
        <v>2.99E-4</v>
      </c>
      <c r="E219" s="71">
        <v>3.9500000000000004E-3</v>
      </c>
      <c r="F219" s="63">
        <v>2922.609074</v>
      </c>
      <c r="G219" s="65">
        <v>5.71E-4</v>
      </c>
      <c r="H219" s="71">
        <v>822.69537800000001</v>
      </c>
      <c r="I219" s="67">
        <v>1.4200000000000001E-4</v>
      </c>
      <c r="J219" s="70">
        <v>3.6315970000000002</v>
      </c>
      <c r="K219" s="67">
        <v>3.8359999999999998E-2</v>
      </c>
      <c r="L219" s="64">
        <v>3.31E-3</v>
      </c>
      <c r="M219" s="49">
        <f t="shared" si="17"/>
        <v>3749.3596319999997</v>
      </c>
    </row>
    <row r="220" spans="2:15" x14ac:dyDescent="0.2">
      <c r="B220" s="63"/>
      <c r="C220" s="64">
        <v>0.29603200000000002</v>
      </c>
      <c r="D220" s="70">
        <v>3.5399999999999999E-4</v>
      </c>
      <c r="E220" s="71">
        <v>4.1650000000000003E-3</v>
      </c>
      <c r="F220" s="63">
        <v>3267.7097560000002</v>
      </c>
      <c r="G220" s="65">
        <v>6.6699999999999995E-4</v>
      </c>
      <c r="H220" s="71">
        <v>758.16740900000002</v>
      </c>
      <c r="I220" s="63">
        <v>1.54E-4</v>
      </c>
      <c r="J220" s="70">
        <v>3.7123590000000002</v>
      </c>
      <c r="K220" s="67">
        <v>3.2196000000000002E-2</v>
      </c>
      <c r="L220" s="68">
        <v>3.143E-3</v>
      </c>
      <c r="M220" s="49">
        <f t="shared" si="17"/>
        <v>4029.9262349999999</v>
      </c>
    </row>
    <row r="221" spans="2:15" x14ac:dyDescent="0.2">
      <c r="B221" s="63"/>
      <c r="C221" s="64">
        <v>0.303896</v>
      </c>
      <c r="D221" s="70">
        <v>3.0400000000000002E-4</v>
      </c>
      <c r="E221" s="71">
        <v>4.2490000000000002E-3</v>
      </c>
      <c r="F221" s="63">
        <v>3117.8674810000002</v>
      </c>
      <c r="G221" s="65">
        <v>6.0099999999999997E-4</v>
      </c>
      <c r="H221" s="71">
        <v>768.262113</v>
      </c>
      <c r="I221" s="63">
        <v>1.74E-4</v>
      </c>
      <c r="J221" s="70">
        <v>3.926542</v>
      </c>
      <c r="K221" s="67">
        <v>3.0821000000000001E-2</v>
      </c>
      <c r="L221" s="68">
        <v>3.3679999999999999E-3</v>
      </c>
      <c r="M221" s="49">
        <f t="shared" si="17"/>
        <v>3890.3995490000007</v>
      </c>
    </row>
    <row r="222" spans="2:15" x14ac:dyDescent="0.2">
      <c r="B222" s="63"/>
      <c r="C222" s="64">
        <v>0.35179899999999997</v>
      </c>
      <c r="D222" s="70">
        <v>3.1500000000000001E-4</v>
      </c>
      <c r="E222" s="71">
        <v>3.4710000000000001E-3</v>
      </c>
      <c r="F222" s="63">
        <v>2864.0490490000002</v>
      </c>
      <c r="G222" s="65">
        <v>6.4199999999999999E-4</v>
      </c>
      <c r="H222" s="71">
        <v>806.88129200000003</v>
      </c>
      <c r="I222" s="67">
        <v>1.54E-4</v>
      </c>
      <c r="J222" s="70">
        <v>3.3117999999999999</v>
      </c>
      <c r="K222" s="67">
        <v>3.5853000000000003E-2</v>
      </c>
      <c r="L222" s="68">
        <v>3.7980000000000002E-3</v>
      </c>
      <c r="M222" s="49">
        <f t="shared" si="17"/>
        <v>3674.6381729999998</v>
      </c>
    </row>
    <row r="223" spans="2:15" x14ac:dyDescent="0.2">
      <c r="B223" s="63"/>
      <c r="C223" s="64">
        <v>0.35116199999999997</v>
      </c>
      <c r="D223" s="70">
        <v>2.8699999999999998E-4</v>
      </c>
      <c r="E223" s="71">
        <v>4.5700000000000003E-3</v>
      </c>
      <c r="F223" s="63">
        <v>2740.765766</v>
      </c>
      <c r="G223" s="65">
        <v>6.29E-4</v>
      </c>
      <c r="H223" s="71">
        <v>711.08193900000003</v>
      </c>
      <c r="I223" s="67">
        <v>1.64E-4</v>
      </c>
      <c r="J223" s="70">
        <v>3.4671599999999998</v>
      </c>
      <c r="K223" s="67">
        <v>3.1371999999999997E-2</v>
      </c>
      <c r="L223" s="64">
        <v>3.7390000000000001E-3</v>
      </c>
      <c r="M223" s="49">
        <f t="shared" si="17"/>
        <v>3455.7067880000004</v>
      </c>
    </row>
    <row r="224" spans="2:15" x14ac:dyDescent="0.2">
      <c r="B224" s="63"/>
      <c r="C224" s="64">
        <v>0.37910500000000003</v>
      </c>
      <c r="D224" s="70">
        <v>3.0899999999999998E-4</v>
      </c>
      <c r="E224" s="71">
        <v>4.2979999999999997E-3</v>
      </c>
      <c r="F224" s="63">
        <v>2689.0874910000002</v>
      </c>
      <c r="G224" s="65">
        <v>5.2499999999999997E-4</v>
      </c>
      <c r="H224" s="71">
        <v>797.32945800000005</v>
      </c>
      <c r="I224" s="67">
        <v>1.6799999999999999E-4</v>
      </c>
      <c r="J224" s="70">
        <v>3.5935429999999999</v>
      </c>
      <c r="K224" s="67">
        <v>3.2479000000000001E-2</v>
      </c>
      <c r="L224" s="68">
        <v>3.6909999999999998E-3</v>
      </c>
      <c r="M224" s="49">
        <f t="shared" si="17"/>
        <v>3490.431067</v>
      </c>
      <c r="O224" s="85"/>
    </row>
    <row r="225" spans="2:15" x14ac:dyDescent="0.2">
      <c r="B225" s="63"/>
      <c r="C225" s="64">
        <v>0.32470199999999999</v>
      </c>
      <c r="D225" s="70">
        <v>2.81E-4</v>
      </c>
      <c r="E225" s="71">
        <v>4.5409999999999999E-3</v>
      </c>
      <c r="F225" s="63">
        <v>2624.9573529999998</v>
      </c>
      <c r="G225" s="65">
        <v>6.5600000000000001E-4</v>
      </c>
      <c r="H225" s="71">
        <v>755.71698200000003</v>
      </c>
      <c r="I225" s="63">
        <v>1.44E-4</v>
      </c>
      <c r="J225" s="70">
        <v>3.9822310000000001</v>
      </c>
      <c r="K225" s="67">
        <v>3.3075E-2</v>
      </c>
      <c r="L225" s="68">
        <v>3.1640000000000001E-3</v>
      </c>
      <c r="M225" s="49">
        <f t="shared" si="17"/>
        <v>3385.0231290000002</v>
      </c>
      <c r="O225" s="85"/>
    </row>
    <row r="226" spans="2:15" x14ac:dyDescent="0.2">
      <c r="B226" s="63"/>
      <c r="C226" s="64">
        <v>0.28621400000000002</v>
      </c>
      <c r="D226" s="70">
        <v>3.5599999999999998E-4</v>
      </c>
      <c r="E226" s="71">
        <v>4.5739999999999999E-3</v>
      </c>
      <c r="F226" s="63">
        <v>3101.714082</v>
      </c>
      <c r="G226" s="65">
        <v>5.4299999999999997E-4</v>
      </c>
      <c r="H226" s="71">
        <v>776.95230700000002</v>
      </c>
      <c r="I226" s="67">
        <v>1.6200000000000001E-4</v>
      </c>
      <c r="J226" s="70">
        <v>3.437751</v>
      </c>
      <c r="K226" s="67">
        <v>3.2925999999999997E-2</v>
      </c>
      <c r="L226" s="68">
        <v>3.431E-3</v>
      </c>
      <c r="M226" s="49">
        <f t="shared" si="17"/>
        <v>3882.4323459999996</v>
      </c>
    </row>
    <row r="227" spans="2:15" x14ac:dyDescent="0.2">
      <c r="B227" s="63"/>
      <c r="C227" s="64">
        <v>0.35145199999999999</v>
      </c>
      <c r="D227" s="70">
        <v>3.5599999999999998E-4</v>
      </c>
      <c r="E227" s="71">
        <v>3.7290000000000001E-3</v>
      </c>
      <c r="F227" s="67">
        <v>2815.0143699999999</v>
      </c>
      <c r="G227" s="65">
        <v>6.29E-4</v>
      </c>
      <c r="H227" s="71">
        <v>750.01066400000002</v>
      </c>
      <c r="I227" s="67">
        <v>1.66E-4</v>
      </c>
      <c r="J227" s="70">
        <v>4.0351699999999999</v>
      </c>
      <c r="K227" s="67">
        <v>3.8038000000000002E-2</v>
      </c>
      <c r="L227" s="68">
        <v>3.251E-3</v>
      </c>
      <c r="M227" s="49">
        <f t="shared" si="17"/>
        <v>3569.457825</v>
      </c>
    </row>
    <row r="228" spans="2:15" x14ac:dyDescent="0.2">
      <c r="B228" s="63"/>
      <c r="C228" s="64">
        <v>0.28834599999999999</v>
      </c>
      <c r="D228" s="70">
        <v>3.0800000000000001E-4</v>
      </c>
      <c r="E228" s="71">
        <v>4.4039999999999999E-3</v>
      </c>
      <c r="F228" s="63">
        <v>3094.2728940000002</v>
      </c>
      <c r="G228" s="70">
        <v>6.6200000000000005E-4</v>
      </c>
      <c r="H228" s="71">
        <v>835.19894099999999</v>
      </c>
      <c r="I228" s="67">
        <v>1.8000000000000001E-4</v>
      </c>
      <c r="J228" s="70">
        <v>3.272986</v>
      </c>
      <c r="K228" s="67">
        <v>3.6613E-2</v>
      </c>
      <c r="L228" s="68">
        <v>3.1419999999999998E-3</v>
      </c>
      <c r="M228" s="49">
        <f t="shared" si="17"/>
        <v>3933.0784760000006</v>
      </c>
    </row>
    <row r="229" spans="2:15" x14ac:dyDescent="0.2">
      <c r="B229" s="63"/>
      <c r="C229" s="64">
        <v>0.29686000000000001</v>
      </c>
      <c r="D229" s="70">
        <v>2.9399999999999999E-4</v>
      </c>
      <c r="E229" s="71">
        <v>3.9069999999999999E-3</v>
      </c>
      <c r="F229" s="67">
        <v>3232.0983700000002</v>
      </c>
      <c r="G229" s="65">
        <v>5.9599999999999996E-4</v>
      </c>
      <c r="H229" s="71">
        <v>771.34625800000003</v>
      </c>
      <c r="I229" s="63">
        <v>1.83E-4</v>
      </c>
      <c r="J229" s="70">
        <v>3.2597510000000001</v>
      </c>
      <c r="K229" s="67">
        <v>3.6556999999999999E-2</v>
      </c>
      <c r="L229" s="68">
        <v>3.1329999999999999E-3</v>
      </c>
      <c r="M229" s="49">
        <f t="shared" si="17"/>
        <v>4007.0459090000004</v>
      </c>
    </row>
    <row r="230" spans="2:15" x14ac:dyDescent="0.2">
      <c r="B230" s="63"/>
      <c r="C230" s="64">
        <v>0.34892000000000001</v>
      </c>
      <c r="D230" s="70">
        <v>3.3199999999999999E-4</v>
      </c>
      <c r="E230" s="71">
        <v>4.5339999999999998E-3</v>
      </c>
      <c r="F230" s="63">
        <v>2661.926708</v>
      </c>
      <c r="G230" s="65">
        <v>5.5800000000000001E-4</v>
      </c>
      <c r="H230" s="71">
        <v>803.61883899999998</v>
      </c>
      <c r="I230" s="67">
        <v>1.7200000000000001E-4</v>
      </c>
      <c r="J230" s="70">
        <v>3.6223679999999998</v>
      </c>
      <c r="K230" s="67">
        <v>3.082E-2</v>
      </c>
      <c r="L230" s="68">
        <v>3.261E-3</v>
      </c>
      <c r="M230" s="49">
        <f t="shared" si="17"/>
        <v>3469.5565119999997</v>
      </c>
    </row>
    <row r="231" spans="2:15" x14ac:dyDescent="0.2">
      <c r="B231" s="63"/>
      <c r="C231" s="64">
        <v>0.34587400000000001</v>
      </c>
      <c r="D231" s="70">
        <v>2.7300000000000002E-4</v>
      </c>
      <c r="E231" s="71">
        <v>3.8649999999999999E-3</v>
      </c>
      <c r="F231" s="63">
        <v>3157.020587</v>
      </c>
      <c r="G231" s="65">
        <v>5.8900000000000001E-4</v>
      </c>
      <c r="H231" s="71">
        <v>747.83342600000003</v>
      </c>
      <c r="I231" s="67">
        <v>1.4799999999999999E-4</v>
      </c>
      <c r="J231" s="70">
        <v>3.931619</v>
      </c>
      <c r="K231" s="67">
        <v>3.7872000000000003E-2</v>
      </c>
      <c r="L231" s="68">
        <v>3.2360000000000002E-3</v>
      </c>
      <c r="M231" s="49">
        <f t="shared" si="17"/>
        <v>3909.1774890000002</v>
      </c>
    </row>
    <row r="232" spans="2:15" x14ac:dyDescent="0.2">
      <c r="B232" s="63"/>
      <c r="C232" s="64">
        <v>0.294989</v>
      </c>
      <c r="D232" s="70">
        <v>3.1799999999999998E-4</v>
      </c>
      <c r="E232" s="71">
        <v>3.4420000000000002E-3</v>
      </c>
      <c r="F232" s="67">
        <v>2828.88553</v>
      </c>
      <c r="G232" s="65">
        <v>6.0400000000000004E-4</v>
      </c>
      <c r="H232" s="71">
        <v>802.56912199999999</v>
      </c>
      <c r="I232" s="67">
        <v>1.5200000000000001E-4</v>
      </c>
      <c r="J232" s="70">
        <v>3.7670780000000001</v>
      </c>
      <c r="K232" s="67">
        <v>3.1851999999999998E-2</v>
      </c>
      <c r="L232" s="68">
        <v>3.467E-3</v>
      </c>
      <c r="M232" s="49">
        <f t="shared" si="17"/>
        <v>3635.5565539999998</v>
      </c>
    </row>
    <row r="233" spans="2:15" x14ac:dyDescent="0.2">
      <c r="B233" s="63"/>
      <c r="C233" s="64">
        <v>0.371006</v>
      </c>
      <c r="D233" s="70">
        <v>3.0499999999999999E-4</v>
      </c>
      <c r="E233" s="71">
        <v>4.0590000000000001E-3</v>
      </c>
      <c r="F233" s="63">
        <v>3108.2047689999999</v>
      </c>
      <c r="G233" s="65">
        <v>5.44E-4</v>
      </c>
      <c r="H233" s="71">
        <v>836.73399400000005</v>
      </c>
      <c r="I233" s="67">
        <v>1.6000000000000001E-4</v>
      </c>
      <c r="J233" s="70">
        <v>3.7692100000000002</v>
      </c>
      <c r="K233" s="67">
        <v>3.4280999999999999E-2</v>
      </c>
      <c r="L233" s="64">
        <v>3.5999999999999999E-3</v>
      </c>
      <c r="M233" s="49">
        <f t="shared" si="17"/>
        <v>3949.1219280000005</v>
      </c>
    </row>
    <row r="234" spans="2:15" x14ac:dyDescent="0.2">
      <c r="B234" s="63"/>
      <c r="C234" s="64">
        <v>0.32102799999999998</v>
      </c>
      <c r="D234" s="70">
        <v>2.8200000000000002E-4</v>
      </c>
      <c r="E234" s="71">
        <v>3.49E-3</v>
      </c>
      <c r="F234" s="63">
        <v>2981.6461490000002</v>
      </c>
      <c r="G234" s="65">
        <v>6.3299999999999999E-4</v>
      </c>
      <c r="H234" s="71">
        <v>753.74104699999998</v>
      </c>
      <c r="I234" s="67">
        <v>1.65E-4</v>
      </c>
      <c r="J234" s="70">
        <v>3.9343680000000001</v>
      </c>
      <c r="K234" s="67">
        <v>3.3169999999999998E-2</v>
      </c>
      <c r="L234" s="68">
        <v>3.4550000000000002E-3</v>
      </c>
      <c r="M234" s="49">
        <f t="shared" si="17"/>
        <v>3739.6837870000004</v>
      </c>
    </row>
    <row r="235" spans="2:15" x14ac:dyDescent="0.2">
      <c r="B235" s="63"/>
      <c r="C235" s="64">
        <v>0.35909400000000002</v>
      </c>
      <c r="D235" s="70">
        <v>2.72E-4</v>
      </c>
      <c r="E235" s="71">
        <v>4.2509999999999996E-3</v>
      </c>
      <c r="F235" s="63">
        <v>3004.252477</v>
      </c>
      <c r="G235" s="65">
        <v>5.7799999999999995E-4</v>
      </c>
      <c r="H235" s="71">
        <v>726.35388499999999</v>
      </c>
      <c r="I235" s="63">
        <v>1.8100000000000001E-4</v>
      </c>
      <c r="J235" s="70">
        <v>4.0633379999999999</v>
      </c>
      <c r="K235" s="67">
        <v>3.4026000000000001E-2</v>
      </c>
      <c r="L235" s="64">
        <v>3.1700000000000001E-3</v>
      </c>
      <c r="M235" s="49">
        <f t="shared" si="17"/>
        <v>3735.0712719999997</v>
      </c>
    </row>
    <row r="236" spans="2:15" x14ac:dyDescent="0.2">
      <c r="B236" s="44" t="s">
        <v>59</v>
      </c>
      <c r="C236" s="79">
        <f t="shared" ref="C236" si="18">AVERAGE(C216:C235)</f>
        <v>0.32852680000000001</v>
      </c>
      <c r="D236" s="79">
        <f t="shared" ref="D236" si="19">AVERAGE(D216:D235)</f>
        <v>3.1029999999999995E-4</v>
      </c>
      <c r="E236" s="79">
        <f t="shared" ref="E236" si="20">AVERAGE(E216:E235)</f>
        <v>4.094099999999999E-3</v>
      </c>
      <c r="F236" s="79">
        <f t="shared" ref="F236" si="21">AVERAGE(F216:F235)</f>
        <v>2942.9615611500003</v>
      </c>
      <c r="G236" s="79">
        <f t="shared" ref="G236" si="22">AVERAGE(G216:G235)</f>
        <v>6.0015000000000003E-4</v>
      </c>
      <c r="H236" s="79">
        <f t="shared" ref="H236" si="23">AVERAGE(H216:H235)</f>
        <v>772.53721470000005</v>
      </c>
      <c r="I236" s="79">
        <f t="shared" ref="I236" si="24">AVERAGE(I216:I235)</f>
        <v>1.616E-4</v>
      </c>
      <c r="J236" s="79">
        <f t="shared" ref="J236" si="25">AVERAGE(J216:J235)</f>
        <v>3.7028550999999998</v>
      </c>
      <c r="K236" s="79">
        <f t="shared" ref="K236" si="26">AVERAGE(K216:K235)</f>
        <v>3.4244900000000002E-2</v>
      </c>
      <c r="L236" s="79">
        <f t="shared" ref="L236" si="27">AVERAGE(L216:L235)</f>
        <v>3.4068000000000002E-3</v>
      </c>
      <c r="M236" s="79">
        <f t="shared" ref="M236" si="28">AVERAGE(M216:M235)</f>
        <v>3719.572975600001</v>
      </c>
    </row>
    <row r="239" spans="2:15" x14ac:dyDescent="0.2">
      <c r="B239" s="51" t="s">
        <v>27</v>
      </c>
      <c r="C239" s="52" t="s">
        <v>28</v>
      </c>
      <c r="D239" s="53"/>
      <c r="E239" s="54"/>
      <c r="F239" s="55" t="s">
        <v>29</v>
      </c>
      <c r="G239" s="53"/>
      <c r="H239" s="53"/>
      <c r="I239" s="56"/>
      <c r="J239" s="57" t="s">
        <v>30</v>
      </c>
      <c r="K239" s="52" t="s">
        <v>31</v>
      </c>
      <c r="L239" s="53"/>
      <c r="M239" s="58" t="s">
        <v>60</v>
      </c>
    </row>
    <row r="240" spans="2:15" x14ac:dyDescent="0.2">
      <c r="B240" s="59" t="s">
        <v>17</v>
      </c>
      <c r="C240" s="60" t="s">
        <v>16</v>
      </c>
      <c r="D240" s="61" t="s">
        <v>18</v>
      </c>
      <c r="E240" s="62" t="s">
        <v>19</v>
      </c>
      <c r="F240" s="59" t="s">
        <v>20</v>
      </c>
      <c r="G240" s="61" t="s">
        <v>21</v>
      </c>
      <c r="H240" s="62" t="s">
        <v>22</v>
      </c>
      <c r="I240" s="59" t="s">
        <v>23</v>
      </c>
      <c r="J240" s="61" t="s">
        <v>24</v>
      </c>
      <c r="K240" s="59" t="s">
        <v>25</v>
      </c>
      <c r="L240" s="60" t="s">
        <v>26</v>
      </c>
      <c r="M240" s="45" t="s">
        <v>60</v>
      </c>
    </row>
    <row r="241" spans="2:13" x14ac:dyDescent="0.2">
      <c r="B241" s="29" t="s">
        <v>58</v>
      </c>
      <c r="C241" s="30">
        <v>1.440512</v>
      </c>
      <c r="D241" s="31">
        <v>1.268E-3</v>
      </c>
      <c r="E241" s="48">
        <v>4.9199999999999999E-3</v>
      </c>
      <c r="F241" s="35">
        <v>29009.579994</v>
      </c>
      <c r="G241" s="31">
        <v>5.8069999999999997E-3</v>
      </c>
      <c r="H241" s="31">
        <v>7224.8275480000002</v>
      </c>
      <c r="I241" s="29">
        <v>1.5349999999999999E-3</v>
      </c>
      <c r="J241" s="31">
        <v>382.19595700000002</v>
      </c>
      <c r="K241" s="29">
        <v>1.125672</v>
      </c>
      <c r="L241" s="49">
        <v>2.1049999999999999E-2</v>
      </c>
      <c r="M241" s="49">
        <f>SUM(C241:L241)</f>
        <v>36619.204263000014</v>
      </c>
    </row>
    <row r="242" spans="2:13" x14ac:dyDescent="0.2">
      <c r="B242" s="63"/>
      <c r="C242" s="64">
        <v>1.416472</v>
      </c>
      <c r="D242" s="70">
        <v>1.325E-3</v>
      </c>
      <c r="E242" s="71">
        <v>5.3959999999999998E-3</v>
      </c>
      <c r="F242" s="63">
        <v>29612.814244000001</v>
      </c>
      <c r="G242" s="65">
        <v>6.2329999999999998E-3</v>
      </c>
      <c r="H242" s="71">
        <v>8175.3129559999998</v>
      </c>
      <c r="I242" s="67">
        <v>1.753E-3</v>
      </c>
      <c r="J242" s="70">
        <v>361.469494</v>
      </c>
      <c r="K242" s="67">
        <v>1.163759</v>
      </c>
      <c r="L242" s="68">
        <v>2.2918000000000001E-2</v>
      </c>
      <c r="M242" s="49">
        <f t="shared" ref="M242:M260" si="29">SUM(C242:L242)</f>
        <v>38152.214549999997</v>
      </c>
    </row>
    <row r="243" spans="2:13" x14ac:dyDescent="0.2">
      <c r="B243" s="63"/>
      <c r="C243" s="64">
        <v>1.372943</v>
      </c>
      <c r="D243" s="70">
        <v>1.2639999999999999E-3</v>
      </c>
      <c r="E243" s="71">
        <v>4.4799999999999996E-3</v>
      </c>
      <c r="F243" s="63">
        <v>29644.595522</v>
      </c>
      <c r="G243" s="65">
        <v>6.4650000000000003E-3</v>
      </c>
      <c r="H243" s="71">
        <v>8093.6769780000004</v>
      </c>
      <c r="I243" s="63">
        <v>1.639E-3</v>
      </c>
      <c r="J243" s="70">
        <v>402.73062399999998</v>
      </c>
      <c r="K243" s="67">
        <v>1.1475789999999999</v>
      </c>
      <c r="L243" s="68">
        <v>2.2707000000000001E-2</v>
      </c>
      <c r="M243" s="49">
        <f t="shared" si="29"/>
        <v>38143.560201</v>
      </c>
    </row>
    <row r="244" spans="2:13" x14ac:dyDescent="0.2">
      <c r="B244" s="63"/>
      <c r="C244" s="64">
        <v>1.645397</v>
      </c>
      <c r="D244" s="70">
        <v>1.212E-3</v>
      </c>
      <c r="E244" s="71">
        <v>5.1749999999999999E-3</v>
      </c>
      <c r="F244" s="63">
        <v>30094.927201999999</v>
      </c>
      <c r="G244" s="70">
        <v>6.0299999999999998E-3</v>
      </c>
      <c r="H244" s="71">
        <v>7730.9103420000001</v>
      </c>
      <c r="I244" s="67">
        <v>1.6479999999999999E-3</v>
      </c>
      <c r="J244" s="70">
        <v>424.434392</v>
      </c>
      <c r="K244" s="67">
        <v>1.210118</v>
      </c>
      <c r="L244" s="68">
        <v>2.3459000000000001E-2</v>
      </c>
      <c r="M244" s="49">
        <f t="shared" si="29"/>
        <v>38253.164975</v>
      </c>
    </row>
    <row r="245" spans="2:13" x14ac:dyDescent="0.2">
      <c r="B245" s="63"/>
      <c r="C245" s="64">
        <v>1.551526</v>
      </c>
      <c r="D245" s="70">
        <v>1.4159999999999999E-3</v>
      </c>
      <c r="E245" s="71">
        <v>4.9950000000000003E-3</v>
      </c>
      <c r="F245" s="63">
        <v>30220.314053999999</v>
      </c>
      <c r="G245" s="65">
        <v>6.1640000000000002E-3</v>
      </c>
      <c r="H245" s="71">
        <v>8261.3971160000001</v>
      </c>
      <c r="I245" s="63">
        <v>1.6249999999999999E-3</v>
      </c>
      <c r="J245" s="70">
        <v>422.346113</v>
      </c>
      <c r="K245" s="67">
        <v>1.133016</v>
      </c>
      <c r="L245" s="68">
        <v>2.0735E-2</v>
      </c>
      <c r="M245" s="49">
        <f t="shared" si="29"/>
        <v>38906.776759999993</v>
      </c>
    </row>
    <row r="246" spans="2:13" x14ac:dyDescent="0.2">
      <c r="B246" s="63"/>
      <c r="C246" s="64">
        <v>1.5190939999999999</v>
      </c>
      <c r="D246" s="70">
        <v>1.3240000000000001E-3</v>
      </c>
      <c r="E246" s="71">
        <v>4.6430000000000004E-3</v>
      </c>
      <c r="F246" s="63">
        <v>26683.167475999999</v>
      </c>
      <c r="G246" s="65">
        <v>5.7949999999999998E-3</v>
      </c>
      <c r="H246" s="71">
        <v>8092.0621719999999</v>
      </c>
      <c r="I246" s="63">
        <v>1.6900000000000001E-3</v>
      </c>
      <c r="J246" s="70">
        <v>415.06739399999998</v>
      </c>
      <c r="K246" s="67">
        <v>1.2017359999999999</v>
      </c>
      <c r="L246" s="68">
        <v>2.3893000000000001E-2</v>
      </c>
      <c r="M246" s="49">
        <f t="shared" si="29"/>
        <v>35193.055216999994</v>
      </c>
    </row>
    <row r="247" spans="2:13" x14ac:dyDescent="0.2">
      <c r="B247" s="63"/>
      <c r="C247" s="64">
        <v>1.452129</v>
      </c>
      <c r="D247" s="70">
        <v>1.4339999999999999E-3</v>
      </c>
      <c r="E247" s="71">
        <v>5.4029999999999998E-3</v>
      </c>
      <c r="F247" s="63">
        <v>31939.770444000002</v>
      </c>
      <c r="G247" s="65">
        <v>6.3109999999999998E-3</v>
      </c>
      <c r="H247" s="71">
        <v>8308.4981459999999</v>
      </c>
      <c r="I247" s="67">
        <v>1.727E-3</v>
      </c>
      <c r="J247" s="70">
        <v>386.93845800000003</v>
      </c>
      <c r="K247" s="67">
        <v>1.232083</v>
      </c>
      <c r="L247" s="68">
        <v>2.3765999999999999E-2</v>
      </c>
      <c r="M247" s="49">
        <f t="shared" si="29"/>
        <v>40637.929901000003</v>
      </c>
    </row>
    <row r="248" spans="2:13" x14ac:dyDescent="0.2">
      <c r="B248" s="63"/>
      <c r="C248" s="64">
        <v>1.3469720000000001</v>
      </c>
      <c r="D248" s="70">
        <v>1.2819999999999999E-3</v>
      </c>
      <c r="E248" s="71">
        <v>5.3379999999999999E-3</v>
      </c>
      <c r="F248" s="63">
        <v>27842.472153999999</v>
      </c>
      <c r="G248" s="70">
        <v>5.3200000000000001E-3</v>
      </c>
      <c r="H248" s="71">
        <v>7677.8614790000001</v>
      </c>
      <c r="I248" s="67">
        <v>1.431E-3</v>
      </c>
      <c r="J248" s="70">
        <v>387.82485800000001</v>
      </c>
      <c r="K248" s="67">
        <v>1.1404099999999999</v>
      </c>
      <c r="L248" s="64">
        <v>2.0854999999999999E-2</v>
      </c>
      <c r="M248" s="49">
        <f t="shared" si="29"/>
        <v>35910.680098999997</v>
      </c>
    </row>
    <row r="249" spans="2:13" x14ac:dyDescent="0.2">
      <c r="B249" s="63"/>
      <c r="C249" s="64">
        <v>1.322338</v>
      </c>
      <c r="D249" s="70">
        <v>1.1820000000000001E-3</v>
      </c>
      <c r="E249" s="71">
        <v>5.5440000000000003E-3</v>
      </c>
      <c r="F249" s="63">
        <v>32329.262449999998</v>
      </c>
      <c r="G249" s="65">
        <v>5.6639999999999998E-3</v>
      </c>
      <c r="H249" s="71">
        <v>7519.8233829999999</v>
      </c>
      <c r="I249" s="67">
        <v>1.5900000000000001E-3</v>
      </c>
      <c r="J249" s="70">
        <v>370.485028</v>
      </c>
      <c r="K249" s="67">
        <v>1.086821</v>
      </c>
      <c r="L249" s="68">
        <v>2.4053999999999999E-2</v>
      </c>
      <c r="M249" s="49">
        <f t="shared" si="29"/>
        <v>40222.018054</v>
      </c>
    </row>
    <row r="250" spans="2:13" x14ac:dyDescent="0.2">
      <c r="B250" s="63"/>
      <c r="C250" s="64">
        <v>1.612565</v>
      </c>
      <c r="D250" s="70">
        <v>1.317E-3</v>
      </c>
      <c r="E250" s="71">
        <v>5.1460000000000004E-3</v>
      </c>
      <c r="F250" s="63">
        <v>29699.989784000001</v>
      </c>
      <c r="G250" s="65">
        <v>6.4749999999999999E-3</v>
      </c>
      <c r="H250" s="71">
        <v>7878.0389219999997</v>
      </c>
      <c r="I250" s="63">
        <v>1.6659999999999999E-3</v>
      </c>
      <c r="J250" s="70">
        <v>371.790639</v>
      </c>
      <c r="K250" s="67">
        <v>1.2345539999999999</v>
      </c>
      <c r="L250" s="68">
        <v>2.3203999999999999E-2</v>
      </c>
      <c r="M250" s="49">
        <f t="shared" si="29"/>
        <v>37952.704271999995</v>
      </c>
    </row>
    <row r="251" spans="2:13" x14ac:dyDescent="0.2">
      <c r="B251" s="63"/>
      <c r="C251" s="64">
        <v>1.4853780000000001</v>
      </c>
      <c r="D251" s="70">
        <v>1.245E-3</v>
      </c>
      <c r="E251" s="71">
        <v>4.9069999999999999E-3</v>
      </c>
      <c r="F251" s="63">
        <v>33204.642426999999</v>
      </c>
      <c r="G251" s="65">
        <v>5.4869999999999997E-3</v>
      </c>
      <c r="H251" s="71">
        <v>7599.135147</v>
      </c>
      <c r="I251" s="67">
        <v>1.428E-3</v>
      </c>
      <c r="J251" s="70">
        <v>364.08770900000002</v>
      </c>
      <c r="K251" s="67">
        <v>1.0642990000000001</v>
      </c>
      <c r="L251" s="68">
        <v>2.4031E-2</v>
      </c>
      <c r="M251" s="49">
        <f t="shared" si="29"/>
        <v>41170.452058000003</v>
      </c>
    </row>
    <row r="252" spans="2:13" x14ac:dyDescent="0.2">
      <c r="B252" s="63"/>
      <c r="C252" s="64">
        <v>1.4833099999999999</v>
      </c>
      <c r="D252" s="70">
        <v>1.214E-3</v>
      </c>
      <c r="E252" s="71">
        <v>4.6010000000000001E-3</v>
      </c>
      <c r="F252" s="63">
        <v>31395.393575999999</v>
      </c>
      <c r="G252" s="65">
        <v>6.5490000000000001E-3</v>
      </c>
      <c r="H252" s="71">
        <v>7653.7071180000003</v>
      </c>
      <c r="I252" s="67">
        <v>1.565E-3</v>
      </c>
      <c r="J252" s="70">
        <v>411.63597700000003</v>
      </c>
      <c r="K252" s="67">
        <v>1.0913310000000001</v>
      </c>
      <c r="L252" s="68">
        <v>2.0209000000000001E-2</v>
      </c>
      <c r="M252" s="49">
        <f t="shared" si="29"/>
        <v>39463.345450000001</v>
      </c>
    </row>
    <row r="253" spans="2:13" x14ac:dyDescent="0.2">
      <c r="B253" s="63"/>
      <c r="C253" s="64">
        <v>1.454269</v>
      </c>
      <c r="D253" s="70">
        <v>1.42E-3</v>
      </c>
      <c r="E253" s="71">
        <v>5.5319999999999996E-3</v>
      </c>
      <c r="F253" s="63">
        <v>27405.796555000001</v>
      </c>
      <c r="G253" s="70">
        <v>5.6740000000000002E-3</v>
      </c>
      <c r="H253" s="71">
        <v>7613.4989619999997</v>
      </c>
      <c r="I253" s="63">
        <v>1.5479999999999999E-3</v>
      </c>
      <c r="J253" s="70">
        <v>389.46856700000001</v>
      </c>
      <c r="K253" s="67">
        <v>1.032702</v>
      </c>
      <c r="L253" s="68">
        <v>1.9578999999999999E-2</v>
      </c>
      <c r="M253" s="49">
        <f t="shared" si="29"/>
        <v>35411.284808000004</v>
      </c>
    </row>
    <row r="254" spans="2:13" x14ac:dyDescent="0.2">
      <c r="B254" s="63"/>
      <c r="C254" s="64">
        <v>1.512375</v>
      </c>
      <c r="D254" s="70">
        <v>1.3630000000000001E-3</v>
      </c>
      <c r="E254" s="71">
        <v>5.496E-3</v>
      </c>
      <c r="F254" s="63">
        <v>31544.046373000001</v>
      </c>
      <c r="G254" s="65">
        <v>6.0060000000000001E-3</v>
      </c>
      <c r="H254" s="71">
        <v>7778.6245840000001</v>
      </c>
      <c r="I254" s="63">
        <v>1.4710000000000001E-3</v>
      </c>
      <c r="J254" s="70">
        <v>384.15054300000003</v>
      </c>
      <c r="K254" s="67">
        <v>1.029485</v>
      </c>
      <c r="L254" s="68">
        <v>2.3848999999999999E-2</v>
      </c>
      <c r="M254" s="49">
        <f t="shared" si="29"/>
        <v>39709.401545000001</v>
      </c>
    </row>
    <row r="255" spans="2:13" x14ac:dyDescent="0.2">
      <c r="B255" s="63"/>
      <c r="C255" s="64">
        <v>1.3470549999999999</v>
      </c>
      <c r="D255" s="70">
        <v>1.2260000000000001E-3</v>
      </c>
      <c r="E255" s="71">
        <v>4.4689999999999999E-3</v>
      </c>
      <c r="F255" s="63">
        <v>27943.919155</v>
      </c>
      <c r="G255" s="65">
        <v>5.5019999999999999E-3</v>
      </c>
      <c r="H255" s="71">
        <v>7677.5451899999998</v>
      </c>
      <c r="I255" s="67">
        <v>1.407E-3</v>
      </c>
      <c r="J255" s="70">
        <v>401.70308599999998</v>
      </c>
      <c r="K255" s="67">
        <v>1.1446050000000001</v>
      </c>
      <c r="L255" s="68">
        <v>2.3628E-2</v>
      </c>
      <c r="M255" s="49">
        <f t="shared" si="29"/>
        <v>36025.695323000007</v>
      </c>
    </row>
    <row r="256" spans="2:13" x14ac:dyDescent="0.2">
      <c r="B256" s="63"/>
      <c r="C256" s="64">
        <v>1.3726309999999999</v>
      </c>
      <c r="D256" s="70">
        <v>1.3079999999999999E-3</v>
      </c>
      <c r="E256" s="71">
        <v>5.3449999999999999E-3</v>
      </c>
      <c r="F256" s="63">
        <v>27428.949071999999</v>
      </c>
      <c r="G256" s="65">
        <v>6.4330000000000003E-3</v>
      </c>
      <c r="H256" s="71">
        <v>8157.8186990000004</v>
      </c>
      <c r="I256" s="67">
        <v>1.392E-3</v>
      </c>
      <c r="J256" s="70">
        <v>389.54951899999998</v>
      </c>
      <c r="K256" s="67">
        <v>1.160962</v>
      </c>
      <c r="L256" s="68">
        <v>2.3640999999999999E-2</v>
      </c>
      <c r="M256" s="49">
        <f t="shared" si="29"/>
        <v>35978.889001999996</v>
      </c>
    </row>
    <row r="257" spans="2:13" x14ac:dyDescent="0.2">
      <c r="B257" s="63"/>
      <c r="C257" s="64">
        <v>1.356941</v>
      </c>
      <c r="D257" s="70">
        <v>1.3240000000000001E-3</v>
      </c>
      <c r="E257" s="71">
        <v>4.8450000000000003E-3</v>
      </c>
      <c r="F257" s="63">
        <v>32955.563986000001</v>
      </c>
      <c r="G257" s="65">
        <v>6.5430000000000002E-3</v>
      </c>
      <c r="H257" s="71">
        <v>8107.8168519999999</v>
      </c>
      <c r="I257" s="67">
        <v>1.629E-3</v>
      </c>
      <c r="J257" s="70">
        <v>427.33331700000002</v>
      </c>
      <c r="K257" s="67">
        <v>1.062638</v>
      </c>
      <c r="L257" s="68">
        <v>2.0539000000000002E-2</v>
      </c>
      <c r="M257" s="49">
        <f t="shared" si="29"/>
        <v>41493.168613999995</v>
      </c>
    </row>
    <row r="258" spans="2:13" x14ac:dyDescent="0.2">
      <c r="B258" s="63"/>
      <c r="C258" s="64">
        <v>1.523174</v>
      </c>
      <c r="D258" s="70">
        <v>1.155E-3</v>
      </c>
      <c r="E258" s="71">
        <v>5.4060000000000002E-3</v>
      </c>
      <c r="F258" s="63">
        <v>31449.828464999999</v>
      </c>
      <c r="G258" s="65">
        <v>5.7450000000000001E-3</v>
      </c>
      <c r="H258" s="71">
        <v>7151.2456780000002</v>
      </c>
      <c r="I258" s="67">
        <v>1.75E-3</v>
      </c>
      <c r="J258" s="70">
        <v>386.12891500000001</v>
      </c>
      <c r="K258" s="67">
        <v>1.1232169999999999</v>
      </c>
      <c r="L258" s="68">
        <v>2.2924E-2</v>
      </c>
      <c r="M258" s="49">
        <f t="shared" si="29"/>
        <v>38989.886428999998</v>
      </c>
    </row>
    <row r="259" spans="2:13" x14ac:dyDescent="0.2">
      <c r="B259" s="63"/>
      <c r="C259" s="64">
        <v>1.3263180000000001</v>
      </c>
      <c r="D259" s="70">
        <v>1.2440000000000001E-3</v>
      </c>
      <c r="E259" s="71">
        <v>4.6800000000000001E-3</v>
      </c>
      <c r="F259" s="63">
        <v>32912.451621</v>
      </c>
      <c r="G259" s="65">
        <v>5.9329999999999999E-3</v>
      </c>
      <c r="H259" s="71">
        <v>7637.9566080000004</v>
      </c>
      <c r="I259" s="67">
        <v>1.4250000000000001E-3</v>
      </c>
      <c r="J259" s="70">
        <v>420.56807199999997</v>
      </c>
      <c r="K259" s="67">
        <v>1.0302370000000001</v>
      </c>
      <c r="L259" s="68">
        <v>2.0781999999999998E-2</v>
      </c>
      <c r="M259" s="49">
        <f t="shared" si="29"/>
        <v>40973.36692</v>
      </c>
    </row>
    <row r="260" spans="2:13" x14ac:dyDescent="0.2">
      <c r="B260" s="63"/>
      <c r="C260" s="64">
        <v>1.5064420000000001</v>
      </c>
      <c r="D260" s="70">
        <v>1.4419999999999999E-3</v>
      </c>
      <c r="E260" s="71">
        <v>4.4539999999999996E-3</v>
      </c>
      <c r="F260" s="63">
        <v>28309.614848000001</v>
      </c>
      <c r="G260" s="65">
        <v>5.3709999999999999E-3</v>
      </c>
      <c r="H260" s="71">
        <v>7862.9401019999996</v>
      </c>
      <c r="I260" s="63">
        <v>1.4339999999999999E-3</v>
      </c>
      <c r="J260" s="70">
        <v>377.47907900000001</v>
      </c>
      <c r="K260" s="67">
        <v>1.0894900000000001</v>
      </c>
      <c r="L260" s="68">
        <v>2.2055000000000002E-2</v>
      </c>
      <c r="M260" s="49">
        <f t="shared" si="29"/>
        <v>36552.664716999992</v>
      </c>
    </row>
    <row r="261" spans="2:13" x14ac:dyDescent="0.2">
      <c r="B261" s="44" t="s">
        <v>59</v>
      </c>
      <c r="C261" s="79">
        <f t="shared" ref="C261" si="30">AVERAGE(C241:C260)</f>
        <v>1.4523920499999998</v>
      </c>
      <c r="D261" s="79">
        <f t="shared" ref="D261" si="31">AVERAGE(D241:D260)</f>
        <v>1.2982499999999999E-3</v>
      </c>
      <c r="E261" s="79">
        <f t="shared" ref="E261" si="32">AVERAGE(E241:E260)</f>
        <v>5.0387499999999998E-3</v>
      </c>
      <c r="F261" s="79">
        <f t="shared" ref="F261" si="33">AVERAGE(F241:F260)</f>
        <v>30081.354970099997</v>
      </c>
      <c r="G261" s="79">
        <f t="shared" ref="G261" si="34">AVERAGE(G241:G260)</f>
        <v>5.9753499999999991E-3</v>
      </c>
      <c r="H261" s="79">
        <f t="shared" ref="H261" si="35">AVERAGE(H241:H260)</f>
        <v>7810.1348990999995</v>
      </c>
      <c r="I261" s="79">
        <f t="shared" ref="I261" si="36">AVERAGE(I241:I260)</f>
        <v>1.5676499999999999E-3</v>
      </c>
      <c r="J261" s="79">
        <f t="shared" ref="J261" si="37">AVERAGE(J241:J260)</f>
        <v>393.86938705</v>
      </c>
      <c r="K261" s="79">
        <f t="shared" ref="K261" si="38">AVERAGE(K241:K260)</f>
        <v>1.1252356999999999</v>
      </c>
      <c r="L261" s="79">
        <f t="shared" ref="L261" si="39">AVERAGE(L241:L260)</f>
        <v>2.2393900000000001E-2</v>
      </c>
      <c r="M261" s="79">
        <f t="shared" ref="M261" si="40">AVERAGE(M241:M260)</f>
        <v>38287.973157899993</v>
      </c>
    </row>
    <row r="264" spans="2:13" x14ac:dyDescent="0.2">
      <c r="B264" s="51" t="s">
        <v>27</v>
      </c>
      <c r="C264" s="52" t="s">
        <v>28</v>
      </c>
      <c r="D264" s="53"/>
      <c r="E264" s="54"/>
      <c r="F264" s="55" t="s">
        <v>29</v>
      </c>
      <c r="G264" s="53"/>
      <c r="H264" s="53"/>
      <c r="I264" s="56"/>
      <c r="J264" s="57" t="s">
        <v>30</v>
      </c>
      <c r="K264" s="52" t="s">
        <v>31</v>
      </c>
      <c r="L264" s="53"/>
      <c r="M264" s="58" t="s">
        <v>60</v>
      </c>
    </row>
    <row r="265" spans="2:13" x14ac:dyDescent="0.2">
      <c r="B265" s="59" t="s">
        <v>17</v>
      </c>
      <c r="C265" s="60" t="s">
        <v>16</v>
      </c>
      <c r="D265" s="61" t="s">
        <v>18</v>
      </c>
      <c r="E265" s="62" t="s">
        <v>19</v>
      </c>
      <c r="F265" s="59" t="s">
        <v>20</v>
      </c>
      <c r="G265" s="61" t="s">
        <v>21</v>
      </c>
      <c r="H265" s="62" t="s">
        <v>22</v>
      </c>
      <c r="I265" s="59" t="s">
        <v>23</v>
      </c>
      <c r="J265" s="61" t="s">
        <v>24</v>
      </c>
      <c r="K265" s="59" t="s">
        <v>25</v>
      </c>
      <c r="L265" s="60" t="s">
        <v>26</v>
      </c>
      <c r="M265" s="45" t="s">
        <v>60</v>
      </c>
    </row>
    <row r="266" spans="2:13" x14ac:dyDescent="0.2">
      <c r="B266" s="29" t="s">
        <v>61</v>
      </c>
      <c r="C266" s="30">
        <v>0.44247399999999998</v>
      </c>
      <c r="D266" s="31">
        <v>3.8200000000000002E-4</v>
      </c>
      <c r="E266" s="32">
        <v>4.6160000000000003E-3</v>
      </c>
      <c r="F266" s="29">
        <v>490.29703699999999</v>
      </c>
      <c r="G266" s="31">
        <v>1.176E-3</v>
      </c>
      <c r="H266" s="31">
        <v>130.758636</v>
      </c>
      <c r="I266" s="29">
        <v>1.8900000000000001E-4</v>
      </c>
      <c r="J266" s="31">
        <v>4.1173289999999998</v>
      </c>
      <c r="K266" s="29">
        <v>3.1227000000000001E-2</v>
      </c>
      <c r="L266" s="30">
        <v>5.7159999999999997E-3</v>
      </c>
      <c r="M266" s="49">
        <f>SUM(C266:L266)</f>
        <v>625.65878199999997</v>
      </c>
    </row>
    <row r="267" spans="2:13" x14ac:dyDescent="0.2">
      <c r="B267" s="63"/>
      <c r="C267" s="64">
        <v>0.44287700000000002</v>
      </c>
      <c r="D267" s="70">
        <v>3.6000000000000002E-4</v>
      </c>
      <c r="E267" s="71">
        <v>4.7340000000000004E-3</v>
      </c>
      <c r="F267" s="63">
        <v>454.54210499999999</v>
      </c>
      <c r="G267" s="70">
        <v>5.6999999999999998E-4</v>
      </c>
      <c r="H267" s="71">
        <v>130.41797199999999</v>
      </c>
      <c r="I267" s="67">
        <v>1.7899999999999999E-4</v>
      </c>
      <c r="J267" s="70">
        <v>3.723347</v>
      </c>
      <c r="K267" s="67">
        <v>3.8745000000000002E-2</v>
      </c>
      <c r="L267" s="68">
        <v>3.947E-3</v>
      </c>
      <c r="M267" s="49">
        <f t="shared" ref="M267:M285" si="41">SUM(C267:L267)</f>
        <v>589.17483599999991</v>
      </c>
    </row>
    <row r="268" spans="2:13" x14ac:dyDescent="0.2">
      <c r="B268" s="63"/>
      <c r="C268" s="64">
        <v>0.44513799999999998</v>
      </c>
      <c r="D268" s="70">
        <v>3.3100000000000002E-4</v>
      </c>
      <c r="E268" s="71">
        <v>3.5820000000000001E-3</v>
      </c>
      <c r="F268" s="63">
        <v>445.71117099999998</v>
      </c>
      <c r="G268" s="65">
        <v>8.1049999999999994E-3</v>
      </c>
      <c r="H268" s="71">
        <v>137.870374</v>
      </c>
      <c r="I268" s="63">
        <v>1.85E-4</v>
      </c>
      <c r="J268" s="70">
        <v>4.1734080000000002</v>
      </c>
      <c r="K268" s="67">
        <v>3.5777999999999997E-2</v>
      </c>
      <c r="L268" s="68">
        <v>4.9129999999999998E-3</v>
      </c>
      <c r="M268" s="49">
        <f t="shared" si="41"/>
        <v>588.25298499999997</v>
      </c>
    </row>
    <row r="269" spans="2:13" x14ac:dyDescent="0.2">
      <c r="B269" s="63"/>
      <c r="C269" s="64">
        <v>0.399897</v>
      </c>
      <c r="D269" s="70">
        <v>3.5E-4</v>
      </c>
      <c r="E269" s="71">
        <v>4.4400000000000004E-3</v>
      </c>
      <c r="F269" s="63">
        <v>432.80718300000001</v>
      </c>
      <c r="G269" s="65">
        <v>8.9490000000000004E-3</v>
      </c>
      <c r="H269" s="71">
        <v>142.565652</v>
      </c>
      <c r="I269" s="67">
        <v>2.03E-4</v>
      </c>
      <c r="J269" s="70">
        <v>4.2789469999999996</v>
      </c>
      <c r="K269" s="67">
        <v>3.5546000000000001E-2</v>
      </c>
      <c r="L269" s="68">
        <v>4.1460000000000004E-3</v>
      </c>
      <c r="M269" s="49">
        <f t="shared" si="41"/>
        <v>580.10531300000002</v>
      </c>
    </row>
    <row r="270" spans="2:13" x14ac:dyDescent="0.2">
      <c r="B270" s="63"/>
      <c r="C270" s="64">
        <v>0.46244800000000003</v>
      </c>
      <c r="D270" s="70">
        <v>3.2299999999999999E-4</v>
      </c>
      <c r="E270" s="71">
        <v>4.4479999999999997E-3</v>
      </c>
      <c r="F270" s="63">
        <v>438.01608099999999</v>
      </c>
      <c r="G270" s="65">
        <v>8.0590000000000002E-3</v>
      </c>
      <c r="H270" s="71">
        <v>131.69376299999999</v>
      </c>
      <c r="I270" s="63">
        <v>1.9699999999999999E-4</v>
      </c>
      <c r="J270" s="70">
        <v>3.9959639999999998</v>
      </c>
      <c r="K270" s="67">
        <v>3.5711E-2</v>
      </c>
      <c r="L270" s="68">
        <v>4.1710000000000002E-3</v>
      </c>
      <c r="M270" s="49">
        <f t="shared" si="41"/>
        <v>574.22116499999993</v>
      </c>
    </row>
    <row r="271" spans="2:13" x14ac:dyDescent="0.2">
      <c r="B271" s="63"/>
      <c r="C271" s="64">
        <v>0.41151500000000002</v>
      </c>
      <c r="D271" s="70">
        <v>3.4400000000000001E-4</v>
      </c>
      <c r="E271" s="71">
        <v>3.885E-3</v>
      </c>
      <c r="F271" s="63">
        <v>455.91891299999997</v>
      </c>
      <c r="G271" s="65">
        <v>7.5680000000000001E-3</v>
      </c>
      <c r="H271" s="71">
        <v>126.85455399999999</v>
      </c>
      <c r="I271" s="63">
        <v>1.84E-4</v>
      </c>
      <c r="J271" s="70">
        <v>3.9320020000000002</v>
      </c>
      <c r="K271" s="67">
        <v>3.8294000000000002E-2</v>
      </c>
      <c r="L271" s="68">
        <v>4.7169999999999998E-3</v>
      </c>
      <c r="M271" s="49">
        <f t="shared" si="41"/>
        <v>587.17197599999997</v>
      </c>
    </row>
    <row r="272" spans="2:13" x14ac:dyDescent="0.2">
      <c r="B272" s="63"/>
      <c r="C272" s="64">
        <v>0.458339</v>
      </c>
      <c r="D272" s="70">
        <v>3.21E-4</v>
      </c>
      <c r="E272" s="71">
        <v>3.5010000000000002E-3</v>
      </c>
      <c r="F272" s="63">
        <v>469.259478</v>
      </c>
      <c r="G272" s="65">
        <v>8.9789999999999991E-3</v>
      </c>
      <c r="H272" s="71">
        <v>128.69575699999999</v>
      </c>
      <c r="I272" s="67">
        <v>1.93E-4</v>
      </c>
      <c r="J272" s="70">
        <v>3.9380449999999998</v>
      </c>
      <c r="K272" s="67">
        <v>3.3142999999999999E-2</v>
      </c>
      <c r="L272" s="68">
        <v>4.1770000000000002E-3</v>
      </c>
      <c r="M272" s="49">
        <f t="shared" si="41"/>
        <v>602.40193299999999</v>
      </c>
    </row>
    <row r="273" spans="2:13" x14ac:dyDescent="0.2">
      <c r="B273" s="63"/>
      <c r="C273" s="64">
        <v>0.44847100000000001</v>
      </c>
      <c r="D273" s="70">
        <v>2.6699999999999998E-4</v>
      </c>
      <c r="E273" s="71">
        <v>3.7269999999999998E-3</v>
      </c>
      <c r="F273" s="67">
        <v>456.89562999999998</v>
      </c>
      <c r="G273" s="65">
        <v>7.9220000000000002E-3</v>
      </c>
      <c r="H273" s="71">
        <v>139.158412</v>
      </c>
      <c r="I273" s="67">
        <v>2.0599999999999999E-4</v>
      </c>
      <c r="J273" s="70">
        <v>3.8586960000000001</v>
      </c>
      <c r="K273" s="67">
        <v>3.1870999999999997E-2</v>
      </c>
      <c r="L273" s="64">
        <v>4.5469999999999998E-3</v>
      </c>
      <c r="M273" s="49">
        <f t="shared" si="41"/>
        <v>600.40974900000015</v>
      </c>
    </row>
    <row r="274" spans="2:13" x14ac:dyDescent="0.2">
      <c r="B274" s="63"/>
      <c r="C274" s="64">
        <v>0.42240800000000001</v>
      </c>
      <c r="D274" s="70">
        <v>3.2600000000000001E-4</v>
      </c>
      <c r="E274" s="71">
        <v>3.7569999999999999E-3</v>
      </c>
      <c r="F274" s="67">
        <v>473.56844999999998</v>
      </c>
      <c r="G274" s="65">
        <v>7.6249999999999998E-3</v>
      </c>
      <c r="H274" s="71">
        <v>138.213133</v>
      </c>
      <c r="I274" s="67">
        <v>1.7899999999999999E-4</v>
      </c>
      <c r="J274" s="70">
        <v>3.7176049999999998</v>
      </c>
      <c r="K274" s="67">
        <v>3.5989E-2</v>
      </c>
      <c r="L274" s="64">
        <v>4.3210000000000002E-3</v>
      </c>
      <c r="M274" s="49">
        <f t="shared" si="41"/>
        <v>615.973793</v>
      </c>
    </row>
    <row r="275" spans="2:13" x14ac:dyDescent="0.2">
      <c r="B275" s="63"/>
      <c r="C275" s="64">
        <v>0.42604199999999998</v>
      </c>
      <c r="D275" s="70">
        <v>3.2899999999999997E-4</v>
      </c>
      <c r="E275" s="71">
        <v>4.3800000000000002E-3</v>
      </c>
      <c r="F275" s="63">
        <v>449.05445600000002</v>
      </c>
      <c r="G275" s="65">
        <v>8.2360000000000003E-3</v>
      </c>
      <c r="H275" s="71">
        <v>138.723578</v>
      </c>
      <c r="I275" s="63">
        <v>1.8200000000000001E-4</v>
      </c>
      <c r="J275" s="70">
        <v>3.6500050000000002</v>
      </c>
      <c r="K275" s="67">
        <v>3.5529999999999999E-2</v>
      </c>
      <c r="L275" s="64">
        <v>4.96E-3</v>
      </c>
      <c r="M275" s="49">
        <f t="shared" si="41"/>
        <v>591.90769799999998</v>
      </c>
    </row>
    <row r="276" spans="2:13" x14ac:dyDescent="0.2">
      <c r="B276" s="63"/>
      <c r="C276" s="64">
        <v>0.40060800000000002</v>
      </c>
      <c r="D276" s="70">
        <v>2.7700000000000001E-4</v>
      </c>
      <c r="E276" s="71">
        <v>3.6310000000000001E-3</v>
      </c>
      <c r="F276" s="63">
        <v>426.69357200000002</v>
      </c>
      <c r="G276" s="65">
        <v>9.3220000000000004E-3</v>
      </c>
      <c r="H276" s="71">
        <v>127.372107</v>
      </c>
      <c r="I276" s="67">
        <v>2.0699999999999999E-4</v>
      </c>
      <c r="J276" s="70">
        <v>4.0495530000000004</v>
      </c>
      <c r="K276" s="67">
        <v>3.3501000000000003E-2</v>
      </c>
      <c r="L276" s="64">
        <v>4.3899999999999998E-3</v>
      </c>
      <c r="M276" s="49">
        <f t="shared" si="41"/>
        <v>558.56716799999992</v>
      </c>
    </row>
    <row r="277" spans="2:13" x14ac:dyDescent="0.2">
      <c r="B277" s="63"/>
      <c r="C277" s="64">
        <v>0.44883699999999999</v>
      </c>
      <c r="D277" s="70">
        <v>3.4699999999999998E-4</v>
      </c>
      <c r="E277" s="71">
        <v>4.1869999999999997E-3</v>
      </c>
      <c r="F277" s="63">
        <v>480.97163699999999</v>
      </c>
      <c r="G277" s="65">
        <v>8.0529999999999994E-3</v>
      </c>
      <c r="H277" s="71">
        <v>137.585477</v>
      </c>
      <c r="I277" s="67">
        <v>1.74E-4</v>
      </c>
      <c r="J277" s="70">
        <v>3.6408990000000001</v>
      </c>
      <c r="K277" s="67">
        <v>3.6054000000000003E-2</v>
      </c>
      <c r="L277" s="68">
        <v>4.6540000000000002E-3</v>
      </c>
      <c r="M277" s="49">
        <f t="shared" si="41"/>
        <v>622.70031900000004</v>
      </c>
    </row>
    <row r="278" spans="2:13" x14ac:dyDescent="0.2">
      <c r="B278" s="63"/>
      <c r="C278" s="64">
        <v>0.43376500000000001</v>
      </c>
      <c r="D278" s="70">
        <v>2.9E-4</v>
      </c>
      <c r="E278" s="71">
        <v>3.4619999999999998E-3</v>
      </c>
      <c r="F278" s="67">
        <v>433.49775</v>
      </c>
      <c r="G278" s="70">
        <v>1.0987E-2</v>
      </c>
      <c r="H278" s="71">
        <v>128.82588200000001</v>
      </c>
      <c r="I278" s="63">
        <v>1.83E-4</v>
      </c>
      <c r="J278" s="70">
        <v>3.8958179999999998</v>
      </c>
      <c r="K278" s="67">
        <v>3.3194000000000001E-2</v>
      </c>
      <c r="L278" s="68">
        <v>4.7349999999999996E-3</v>
      </c>
      <c r="M278" s="49">
        <f t="shared" si="41"/>
        <v>566.70606599999996</v>
      </c>
    </row>
    <row r="279" spans="2:13" x14ac:dyDescent="0.2">
      <c r="B279" s="63"/>
      <c r="C279" s="64">
        <v>0.434276</v>
      </c>
      <c r="D279" s="70">
        <v>3.2299999999999999E-4</v>
      </c>
      <c r="E279" s="71">
        <v>4.5120000000000004E-3</v>
      </c>
      <c r="F279" s="63">
        <v>460.21315099999998</v>
      </c>
      <c r="G279" s="65">
        <v>8.0160000000000006E-3</v>
      </c>
      <c r="H279" s="71">
        <v>127.930373</v>
      </c>
      <c r="I279" s="63">
        <v>1.76E-4</v>
      </c>
      <c r="J279" s="70">
        <v>3.691182</v>
      </c>
      <c r="K279" s="67">
        <v>3.4255000000000001E-2</v>
      </c>
      <c r="L279" s="68">
        <v>4.5669999999999999E-3</v>
      </c>
      <c r="M279" s="49">
        <f t="shared" si="41"/>
        <v>592.320831</v>
      </c>
    </row>
    <row r="280" spans="2:13" x14ac:dyDescent="0.2">
      <c r="B280" s="63"/>
      <c r="C280" s="64">
        <v>0.44325199999999998</v>
      </c>
      <c r="D280" s="70">
        <v>3.01E-4</v>
      </c>
      <c r="E280" s="71">
        <v>4.0629999999999998E-3</v>
      </c>
      <c r="F280" s="63">
        <v>425.432884</v>
      </c>
      <c r="G280" s="70">
        <v>8.8599999999999998E-3</v>
      </c>
      <c r="H280" s="71">
        <v>140.259929</v>
      </c>
      <c r="I280" s="67">
        <v>1.85E-4</v>
      </c>
      <c r="J280" s="70">
        <v>4.3417089999999998</v>
      </c>
      <c r="K280" s="67">
        <v>3.6312999999999998E-2</v>
      </c>
      <c r="L280" s="64">
        <v>4.7200000000000002E-3</v>
      </c>
      <c r="M280" s="49">
        <f t="shared" si="41"/>
        <v>570.53221599999995</v>
      </c>
    </row>
    <row r="281" spans="2:13" x14ac:dyDescent="0.2">
      <c r="B281" s="63"/>
      <c r="C281" s="64">
        <v>0.44615300000000002</v>
      </c>
      <c r="D281" s="70">
        <v>3.2499999999999999E-4</v>
      </c>
      <c r="E281" s="71">
        <v>4.3210000000000002E-3</v>
      </c>
      <c r="F281" s="67">
        <v>476.34483</v>
      </c>
      <c r="G281" s="65">
        <v>7.2509999999999996E-3</v>
      </c>
      <c r="H281" s="71">
        <v>119.580602</v>
      </c>
      <c r="I281" s="67">
        <v>1.7899999999999999E-4</v>
      </c>
      <c r="J281" s="70">
        <v>3.817688</v>
      </c>
      <c r="K281" s="67">
        <v>3.2566999999999999E-2</v>
      </c>
      <c r="L281" s="68">
        <v>4.5430000000000002E-3</v>
      </c>
      <c r="M281" s="49">
        <f t="shared" si="41"/>
        <v>600.23845899999992</v>
      </c>
    </row>
    <row r="282" spans="2:13" x14ac:dyDescent="0.2">
      <c r="B282" s="63"/>
      <c r="C282" s="64">
        <v>0.44693699999999997</v>
      </c>
      <c r="D282" s="70">
        <v>3.2600000000000001E-4</v>
      </c>
      <c r="E282" s="71">
        <v>4.431E-3</v>
      </c>
      <c r="F282" s="63">
        <v>440.81323200000003</v>
      </c>
      <c r="G282" s="65">
        <v>8.1259999999999995E-3</v>
      </c>
      <c r="H282" s="71">
        <v>125.117941</v>
      </c>
      <c r="I282" s="67">
        <v>2.04E-4</v>
      </c>
      <c r="J282" s="70">
        <v>4.1026030000000002</v>
      </c>
      <c r="K282" s="67">
        <v>3.2585999999999997E-2</v>
      </c>
      <c r="L282" s="68">
        <v>4.2570000000000004E-3</v>
      </c>
      <c r="M282" s="49">
        <f t="shared" si="41"/>
        <v>570.53064300000017</v>
      </c>
    </row>
    <row r="283" spans="2:13" x14ac:dyDescent="0.2">
      <c r="B283" s="63"/>
      <c r="C283" s="64">
        <v>0.414024</v>
      </c>
      <c r="D283" s="70">
        <v>3.1300000000000002E-4</v>
      </c>
      <c r="E283" s="71">
        <v>4.1879999999999999E-3</v>
      </c>
      <c r="F283" s="63">
        <v>423.13041500000003</v>
      </c>
      <c r="G283" s="65">
        <v>7.6909999999999999E-3</v>
      </c>
      <c r="H283" s="71">
        <v>118.53004900000001</v>
      </c>
      <c r="I283" s="67">
        <v>1.8799999999999999E-4</v>
      </c>
      <c r="J283" s="70">
        <v>4.1254160000000004</v>
      </c>
      <c r="K283" s="67">
        <v>3.8124999999999999E-2</v>
      </c>
      <c r="L283" s="68">
        <v>4.1510000000000002E-3</v>
      </c>
      <c r="M283" s="49">
        <f t="shared" si="41"/>
        <v>546.25455999999997</v>
      </c>
    </row>
    <row r="284" spans="2:13" x14ac:dyDescent="0.2">
      <c r="B284" s="63"/>
      <c r="C284" s="64">
        <v>0.44417000000000001</v>
      </c>
      <c r="D284" s="70">
        <v>3.0499999999999999E-4</v>
      </c>
      <c r="E284" s="71">
        <v>4.5310000000000003E-3</v>
      </c>
      <c r="F284" s="63">
        <v>478.44986399999999</v>
      </c>
      <c r="G284" s="65">
        <v>9.1940000000000008E-3</v>
      </c>
      <c r="H284" s="71">
        <v>118.299406</v>
      </c>
      <c r="I284" s="67">
        <v>1.76E-4</v>
      </c>
      <c r="J284" s="70">
        <v>3.9772560000000001</v>
      </c>
      <c r="K284" s="67">
        <v>3.8185999999999998E-2</v>
      </c>
      <c r="L284" s="68">
        <v>4.7330000000000002E-3</v>
      </c>
      <c r="M284" s="49">
        <f t="shared" si="41"/>
        <v>601.22782099999995</v>
      </c>
    </row>
    <row r="285" spans="2:13" x14ac:dyDescent="0.2">
      <c r="B285" s="63"/>
      <c r="C285" s="64">
        <v>0.461725</v>
      </c>
      <c r="D285" s="70">
        <v>3.0200000000000002E-4</v>
      </c>
      <c r="E285" s="71">
        <v>3.9610000000000001E-3</v>
      </c>
      <c r="F285" s="63">
        <v>465.96645699999999</v>
      </c>
      <c r="G285" s="65">
        <v>8.3409999999999995E-3</v>
      </c>
      <c r="H285" s="71">
        <v>138.255698</v>
      </c>
      <c r="I285" s="63">
        <v>2.0699999999999999E-4</v>
      </c>
      <c r="J285" s="70">
        <v>4.3939110000000001</v>
      </c>
      <c r="K285" s="67">
        <v>3.2418000000000002E-2</v>
      </c>
      <c r="L285" s="68">
        <v>4.1859999999999996E-3</v>
      </c>
      <c r="M285" s="49">
        <f t="shared" si="41"/>
        <v>609.127206</v>
      </c>
    </row>
    <row r="286" spans="2:13" x14ac:dyDescent="0.2">
      <c r="B286" s="44" t="s">
        <v>59</v>
      </c>
      <c r="C286" s="79">
        <f t="shared" ref="C286" si="42">AVERAGE(C266:C285)</f>
        <v>0.43666780000000005</v>
      </c>
      <c r="D286" s="79">
        <f t="shared" ref="D286" si="43">AVERAGE(D266:D285)</f>
        <v>3.2209999999999997E-4</v>
      </c>
      <c r="E286" s="79">
        <f t="shared" ref="E286" si="44">AVERAGE(E266:E285)</f>
        <v>4.1178500000000002E-3</v>
      </c>
      <c r="F286" s="79">
        <f t="shared" ref="F286" si="45">AVERAGE(F266:F285)</f>
        <v>453.87921480000006</v>
      </c>
      <c r="G286" s="79">
        <f t="shared" ref="G286" si="46">AVERAGE(G266:G285)</f>
        <v>7.6515000000000003E-3</v>
      </c>
      <c r="H286" s="79">
        <f t="shared" ref="H286" si="47">AVERAGE(H266:H285)</f>
        <v>131.33546475</v>
      </c>
      <c r="I286" s="79">
        <f t="shared" ref="I286" si="48">AVERAGE(I266:I285)</f>
        <v>1.8879999999999998E-4</v>
      </c>
      <c r="J286" s="79">
        <f t="shared" ref="J286" si="49">AVERAGE(J266:J285)</f>
        <v>3.9710691499999995</v>
      </c>
      <c r="K286" s="79">
        <f t="shared" ref="K286" si="50">AVERAGE(K266:K285)</f>
        <v>3.4951650000000001E-2</v>
      </c>
      <c r="L286" s="79">
        <f t="shared" ref="L286" si="51">AVERAGE(L266:L285)</f>
        <v>4.52755E-3</v>
      </c>
      <c r="M286" s="79">
        <f t="shared" ref="M286" si="52">AVERAGE(M266:M285)</f>
        <v>589.67417594999984</v>
      </c>
    </row>
    <row r="289" spans="2:16" x14ac:dyDescent="0.2">
      <c r="B289" s="51" t="s">
        <v>27</v>
      </c>
      <c r="C289" s="52" t="s">
        <v>28</v>
      </c>
      <c r="D289" s="53"/>
      <c r="E289" s="54"/>
      <c r="F289" s="55" t="s">
        <v>29</v>
      </c>
      <c r="G289" s="53"/>
      <c r="H289" s="53"/>
      <c r="I289" s="56"/>
      <c r="J289" s="57" t="s">
        <v>30</v>
      </c>
      <c r="K289" s="52" t="s">
        <v>31</v>
      </c>
      <c r="L289" s="53"/>
      <c r="M289" s="58" t="s">
        <v>60</v>
      </c>
    </row>
    <row r="290" spans="2:16" x14ac:dyDescent="0.2">
      <c r="B290" s="59" t="s">
        <v>17</v>
      </c>
      <c r="C290" s="60" t="s">
        <v>16</v>
      </c>
      <c r="D290" s="61" t="s">
        <v>18</v>
      </c>
      <c r="E290" s="62" t="s">
        <v>19</v>
      </c>
      <c r="F290" s="59" t="s">
        <v>20</v>
      </c>
      <c r="G290" s="61" t="s">
        <v>21</v>
      </c>
      <c r="H290" s="62" t="s">
        <v>22</v>
      </c>
      <c r="I290" s="59" t="s">
        <v>23</v>
      </c>
      <c r="J290" s="61" t="s">
        <v>24</v>
      </c>
      <c r="K290" s="59" t="s">
        <v>25</v>
      </c>
      <c r="L290" s="60" t="s">
        <v>26</v>
      </c>
      <c r="M290" s="45" t="s">
        <v>60</v>
      </c>
    </row>
    <row r="291" spans="2:16" x14ac:dyDescent="0.2">
      <c r="B291" s="29" t="s">
        <v>62</v>
      </c>
      <c r="C291" s="30">
        <v>3.0640329999999998</v>
      </c>
      <c r="D291" s="31">
        <v>1.521E-3</v>
      </c>
      <c r="E291" s="32">
        <v>6.6350000000000003E-3</v>
      </c>
      <c r="F291" s="35">
        <v>4134.35383</v>
      </c>
      <c r="G291" s="34">
        <v>9.7999999999999997E-3</v>
      </c>
      <c r="H291" s="34">
        <v>1152.5401199999999</v>
      </c>
      <c r="I291" s="29">
        <v>2.6840000000000002E-3</v>
      </c>
      <c r="J291" s="31">
        <v>504.18296600000002</v>
      </c>
      <c r="K291" s="35">
        <v>1.09792</v>
      </c>
      <c r="L291" s="30">
        <v>3.2126000000000002E-2</v>
      </c>
      <c r="M291" s="49">
        <f>SUM(C291:L291)</f>
        <v>5795.2916350000005</v>
      </c>
    </row>
    <row r="292" spans="2:16" x14ac:dyDescent="0.2">
      <c r="B292" s="63"/>
      <c r="C292" s="64">
        <v>2.8029799999999998</v>
      </c>
      <c r="D292" s="70">
        <v>1.596E-3</v>
      </c>
      <c r="E292" s="71">
        <v>7.1520000000000004E-3</v>
      </c>
      <c r="F292" s="63">
        <v>3967.9782740000001</v>
      </c>
      <c r="G292" s="65">
        <v>9.3170000000000006E-3</v>
      </c>
      <c r="H292" s="71">
        <v>1109.635937</v>
      </c>
      <c r="I292" s="67">
        <v>2.588E-3</v>
      </c>
      <c r="J292" s="70">
        <v>509.89809100000002</v>
      </c>
      <c r="K292" s="67">
        <v>1.183513</v>
      </c>
      <c r="L292" s="68">
        <v>3.1688000000000001E-2</v>
      </c>
      <c r="M292" s="49">
        <f t="shared" ref="M292:M310" si="53">SUM(C292:L292)</f>
        <v>5591.551136000001</v>
      </c>
    </row>
    <row r="293" spans="2:16" x14ac:dyDescent="0.2">
      <c r="B293" s="63"/>
      <c r="C293" s="64">
        <v>2.789498</v>
      </c>
      <c r="D293" s="70">
        <v>1.6169999999999999E-3</v>
      </c>
      <c r="E293" s="71">
        <v>6.1460000000000004E-3</v>
      </c>
      <c r="F293" s="63">
        <v>3957.6793459999999</v>
      </c>
      <c r="G293" s="65">
        <v>9.2639999999999997E-3</v>
      </c>
      <c r="H293" s="71">
        <v>1074.650167</v>
      </c>
      <c r="I293" s="63">
        <v>2.7880000000000001E-3</v>
      </c>
      <c r="J293" s="70">
        <v>491.18771500000003</v>
      </c>
      <c r="K293" s="67">
        <v>1.091998</v>
      </c>
      <c r="L293" s="68">
        <v>3.2481999999999997E-2</v>
      </c>
      <c r="M293" s="49">
        <f t="shared" si="53"/>
        <v>5527.4510209999989</v>
      </c>
    </row>
    <row r="294" spans="2:16" x14ac:dyDescent="0.2">
      <c r="B294" s="63"/>
      <c r="C294" s="64">
        <v>3.0221179999999999</v>
      </c>
      <c r="D294" s="70">
        <v>1.575E-3</v>
      </c>
      <c r="E294" s="71">
        <v>7.1209999999999997E-3</v>
      </c>
      <c r="F294" s="63">
        <v>3848.2926550000002</v>
      </c>
      <c r="G294" s="65">
        <v>1.0696000000000001E-2</v>
      </c>
      <c r="H294" s="71">
        <v>1052.1161400000001</v>
      </c>
      <c r="I294" s="67">
        <v>2.6359999999999999E-3</v>
      </c>
      <c r="J294" s="70">
        <v>507.660729</v>
      </c>
      <c r="K294" s="67">
        <v>1.053566</v>
      </c>
      <c r="L294" s="68">
        <v>3.0596999999999999E-2</v>
      </c>
      <c r="M294" s="49">
        <f t="shared" si="53"/>
        <v>5412.1978330000002</v>
      </c>
    </row>
    <row r="295" spans="2:16" x14ac:dyDescent="0.2">
      <c r="B295" s="63"/>
      <c r="C295" s="64">
        <v>3.260535</v>
      </c>
      <c r="D295" s="70">
        <v>1.413E-3</v>
      </c>
      <c r="E295" s="71">
        <v>6.7530000000000003E-3</v>
      </c>
      <c r="F295" s="63">
        <v>4366.1146269999999</v>
      </c>
      <c r="G295" s="65">
        <v>9.7040000000000008E-3</v>
      </c>
      <c r="H295" s="71">
        <v>1100.063893</v>
      </c>
      <c r="I295" s="63">
        <v>2.9190000000000002E-3</v>
      </c>
      <c r="J295" s="70">
        <v>519.73102500000005</v>
      </c>
      <c r="K295" s="67">
        <v>1.057712</v>
      </c>
      <c r="L295" s="68">
        <v>3.2117E-2</v>
      </c>
      <c r="M295" s="49">
        <f t="shared" si="53"/>
        <v>5990.2806979999996</v>
      </c>
    </row>
    <row r="296" spans="2:16" x14ac:dyDescent="0.2">
      <c r="B296" s="63"/>
      <c r="C296" s="64">
        <v>3.292106</v>
      </c>
      <c r="D296" s="70">
        <v>1.5070000000000001E-3</v>
      </c>
      <c r="E296" s="71">
        <v>6.5050000000000004E-3</v>
      </c>
      <c r="F296" s="63">
        <v>3969.7934679999998</v>
      </c>
      <c r="G296" s="65">
        <v>9.9939999999999994E-3</v>
      </c>
      <c r="H296" s="71">
        <v>1188.343613</v>
      </c>
      <c r="I296" s="63">
        <v>2.7230000000000002E-3</v>
      </c>
      <c r="J296" s="70">
        <v>510.63562000000002</v>
      </c>
      <c r="K296" s="67">
        <v>1.1292169999999999</v>
      </c>
      <c r="L296" s="68">
        <v>2.9843999999999999E-2</v>
      </c>
      <c r="M296" s="49">
        <f t="shared" si="53"/>
        <v>5673.244596999999</v>
      </c>
    </row>
    <row r="297" spans="2:16" x14ac:dyDescent="0.2">
      <c r="B297" s="63"/>
      <c r="C297" s="64">
        <v>3.2450299999999999</v>
      </c>
      <c r="D297" s="70">
        <v>1.402E-3</v>
      </c>
      <c r="E297" s="71">
        <v>6.4770000000000001E-3</v>
      </c>
      <c r="F297" s="63">
        <v>4400.2910110000003</v>
      </c>
      <c r="G297" s="65">
        <v>9.587E-3</v>
      </c>
      <c r="H297" s="71">
        <v>1257.7964979999999</v>
      </c>
      <c r="I297" s="67">
        <v>2.7529999999999998E-3</v>
      </c>
      <c r="J297" s="70">
        <v>458.28602100000001</v>
      </c>
      <c r="K297" s="67">
        <v>1.181813</v>
      </c>
      <c r="L297" s="68">
        <v>3.2263E-2</v>
      </c>
      <c r="M297" s="49">
        <f t="shared" si="53"/>
        <v>6120.8528549999992</v>
      </c>
    </row>
    <row r="298" spans="2:16" x14ac:dyDescent="0.2">
      <c r="B298" s="63"/>
      <c r="C298" s="64">
        <v>3.2619760000000002</v>
      </c>
      <c r="D298" s="70">
        <v>1.665E-3</v>
      </c>
      <c r="E298" s="71">
        <v>6.9290000000000003E-3</v>
      </c>
      <c r="F298" s="63">
        <v>3824.0421649999998</v>
      </c>
      <c r="G298" s="65">
        <v>9.1929999999999998E-3</v>
      </c>
      <c r="H298" s="71">
        <v>1212.246437</v>
      </c>
      <c r="I298" s="67">
        <v>2.8340000000000001E-3</v>
      </c>
      <c r="J298" s="70">
        <v>507.43966399999999</v>
      </c>
      <c r="K298" s="67">
        <v>1.1036919999999999</v>
      </c>
      <c r="L298" s="64">
        <v>2.971E-2</v>
      </c>
      <c r="M298" s="49">
        <f t="shared" si="53"/>
        <v>5548.144264999999</v>
      </c>
    </row>
    <row r="299" spans="2:16" x14ac:dyDescent="0.2">
      <c r="B299" s="63"/>
      <c r="C299" s="64">
        <v>2.9814759999999998</v>
      </c>
      <c r="D299" s="70">
        <v>1.3910000000000001E-3</v>
      </c>
      <c r="E299" s="71">
        <v>6.4140000000000004E-3</v>
      </c>
      <c r="F299" s="63">
        <v>3801.3159690000002</v>
      </c>
      <c r="G299" s="65">
        <v>9.2029999999999994E-3</v>
      </c>
      <c r="H299" s="71">
        <v>1265.096182</v>
      </c>
      <c r="I299" s="67">
        <v>2.7880000000000001E-3</v>
      </c>
      <c r="J299" s="70">
        <v>534.76322400000004</v>
      </c>
      <c r="K299" s="67">
        <v>1.025703</v>
      </c>
      <c r="L299" s="68">
        <v>3.1052E-2</v>
      </c>
      <c r="M299" s="49">
        <f t="shared" si="53"/>
        <v>5605.2334020000008</v>
      </c>
      <c r="O299" s="35"/>
      <c r="P299" s="35"/>
    </row>
    <row r="300" spans="2:16" x14ac:dyDescent="0.2">
      <c r="B300" s="63"/>
      <c r="C300" s="64">
        <v>3.29135</v>
      </c>
      <c r="D300" s="70">
        <v>1.4519999999999999E-3</v>
      </c>
      <c r="E300" s="71">
        <v>6.7749999999999998E-3</v>
      </c>
      <c r="F300" s="63">
        <v>4216.5959489999996</v>
      </c>
      <c r="G300" s="65">
        <v>9.8750000000000001E-3</v>
      </c>
      <c r="H300" s="71">
        <v>1065.965031</v>
      </c>
      <c r="I300" s="67">
        <v>2.64E-3</v>
      </c>
      <c r="J300" s="70">
        <v>474.59947799999998</v>
      </c>
      <c r="K300" s="67">
        <v>1.1832069999999999</v>
      </c>
      <c r="L300" s="68">
        <v>3.3953999999999998E-2</v>
      </c>
      <c r="M300" s="49">
        <f t="shared" si="53"/>
        <v>5761.6897109999991</v>
      </c>
    </row>
    <row r="301" spans="2:16" x14ac:dyDescent="0.2">
      <c r="B301" s="63"/>
      <c r="C301" s="64">
        <v>3.3665530000000001</v>
      </c>
      <c r="D301" s="70">
        <v>1.433E-3</v>
      </c>
      <c r="E301" s="71">
        <v>5.973E-3</v>
      </c>
      <c r="F301" s="63">
        <v>4426.1526610000001</v>
      </c>
      <c r="G301" s="65">
        <v>1.0066E-2</v>
      </c>
      <c r="H301" s="71">
        <v>1175.895168</v>
      </c>
      <c r="I301" s="67">
        <v>2.552E-3</v>
      </c>
      <c r="J301" s="70">
        <v>494.27277099999998</v>
      </c>
      <c r="K301" s="67">
        <v>1.1602539999999999</v>
      </c>
      <c r="L301" s="68">
        <v>3.0141000000000001E-2</v>
      </c>
      <c r="M301" s="49">
        <f t="shared" si="53"/>
        <v>6100.8975719999999</v>
      </c>
    </row>
    <row r="302" spans="2:16" x14ac:dyDescent="0.2">
      <c r="B302" s="63"/>
      <c r="C302" s="64">
        <v>3.0560299999999998</v>
      </c>
      <c r="D302" s="70">
        <v>1.4170000000000001E-3</v>
      </c>
      <c r="E302" s="71">
        <v>6.0780000000000001E-3</v>
      </c>
      <c r="F302" s="63">
        <v>3856.5865130000002</v>
      </c>
      <c r="G302" s="65">
        <v>1.0453E-2</v>
      </c>
      <c r="H302" s="71">
        <v>1117.342819</v>
      </c>
      <c r="I302" s="67">
        <v>2.5709999999999999E-3</v>
      </c>
      <c r="J302" s="70">
        <v>545.44976699999995</v>
      </c>
      <c r="K302" s="67">
        <v>1.081067</v>
      </c>
      <c r="L302" s="68">
        <v>3.2837999999999999E-2</v>
      </c>
      <c r="M302" s="49">
        <f t="shared" si="53"/>
        <v>5523.5695530000003</v>
      </c>
    </row>
    <row r="303" spans="2:16" x14ac:dyDescent="0.2">
      <c r="B303" s="63"/>
      <c r="C303" s="64">
        <v>3.0609459999999999</v>
      </c>
      <c r="D303" s="70">
        <v>1.469E-3</v>
      </c>
      <c r="E303" s="71">
        <v>6.2979999999999998E-3</v>
      </c>
      <c r="F303" s="63">
        <v>4073.4800949999999</v>
      </c>
      <c r="G303" s="70">
        <v>9.6919999999999992E-3</v>
      </c>
      <c r="H303" s="71">
        <v>1068.923757</v>
      </c>
      <c r="I303" s="63">
        <v>2.5669999999999998E-3</v>
      </c>
      <c r="J303" s="70">
        <v>554.52115900000001</v>
      </c>
      <c r="K303" s="67">
        <v>1.025163</v>
      </c>
      <c r="L303" s="68">
        <v>3.1995000000000003E-2</v>
      </c>
      <c r="M303" s="49">
        <f t="shared" si="53"/>
        <v>5701.0631410000005</v>
      </c>
    </row>
    <row r="304" spans="2:16" x14ac:dyDescent="0.2">
      <c r="B304" s="63"/>
      <c r="C304" s="64">
        <v>3.1053310000000001</v>
      </c>
      <c r="D304" s="70">
        <v>1.555E-3</v>
      </c>
      <c r="E304" s="71">
        <v>6.3299999999999997E-3</v>
      </c>
      <c r="F304" s="63">
        <v>3936.727151</v>
      </c>
      <c r="G304" s="65">
        <v>9.5130000000000006E-3</v>
      </c>
      <c r="H304" s="71">
        <v>1093.05153</v>
      </c>
      <c r="I304" s="63">
        <v>2.6580000000000002E-3</v>
      </c>
      <c r="J304" s="70">
        <v>533.95469700000001</v>
      </c>
      <c r="K304" s="67">
        <v>1.0723450000000001</v>
      </c>
      <c r="L304" s="68">
        <v>2.9787000000000001E-2</v>
      </c>
      <c r="M304" s="49">
        <f t="shared" si="53"/>
        <v>5567.9608970000008</v>
      </c>
    </row>
    <row r="305" spans="2:24" x14ac:dyDescent="0.2">
      <c r="B305" s="63"/>
      <c r="C305" s="64">
        <v>3.2539690000000001</v>
      </c>
      <c r="D305" s="70">
        <v>1.392E-3</v>
      </c>
      <c r="E305" s="71">
        <v>6.0480000000000004E-3</v>
      </c>
      <c r="F305" s="63">
        <v>4160.7003340000001</v>
      </c>
      <c r="G305" s="65">
        <v>1.0390999999999999E-2</v>
      </c>
      <c r="H305" s="71">
        <v>1161.2000310000001</v>
      </c>
      <c r="I305" s="67">
        <v>2.6589999999999999E-3</v>
      </c>
      <c r="J305" s="70">
        <v>506.89047099999999</v>
      </c>
      <c r="K305" s="67">
        <v>1.1910099999999999</v>
      </c>
      <c r="L305" s="68">
        <v>3.3729000000000002E-2</v>
      </c>
      <c r="M305" s="49">
        <f t="shared" si="53"/>
        <v>5833.2900339999987</v>
      </c>
    </row>
    <row r="306" spans="2:24" x14ac:dyDescent="0.2">
      <c r="B306" s="63"/>
      <c r="C306" s="64">
        <v>2.9159410000000001</v>
      </c>
      <c r="D306" s="70">
        <v>1.449E-3</v>
      </c>
      <c r="E306" s="71">
        <v>6.4089999999999998E-3</v>
      </c>
      <c r="F306" s="63">
        <v>4454.1424049999996</v>
      </c>
      <c r="G306" s="65">
        <v>9.6520000000000009E-3</v>
      </c>
      <c r="H306" s="71">
        <v>1180.7558349999999</v>
      </c>
      <c r="I306" s="67">
        <v>2.859E-3</v>
      </c>
      <c r="J306" s="70">
        <v>497.14311500000002</v>
      </c>
      <c r="K306" s="67">
        <v>1.0666679999999999</v>
      </c>
      <c r="L306" s="68">
        <v>3.1171999999999998E-2</v>
      </c>
      <c r="M306" s="49">
        <f t="shared" si="53"/>
        <v>6136.0755049999998</v>
      </c>
    </row>
    <row r="307" spans="2:24" x14ac:dyDescent="0.2">
      <c r="B307" s="63"/>
      <c r="C307" s="64">
        <v>3.2325539999999999</v>
      </c>
      <c r="D307" s="70">
        <v>1.6329999999999999E-3</v>
      </c>
      <c r="E307" s="71">
        <v>6.4089999999999998E-3</v>
      </c>
      <c r="F307" s="63">
        <v>3790.0103549999999</v>
      </c>
      <c r="G307" s="65">
        <v>9.7870000000000006E-3</v>
      </c>
      <c r="H307" s="71">
        <v>1092.722996</v>
      </c>
      <c r="I307" s="67">
        <v>2.7569999999999999E-3</v>
      </c>
      <c r="J307" s="70">
        <v>533.18547899999999</v>
      </c>
      <c r="K307" s="67">
        <v>1.1112649999999999</v>
      </c>
      <c r="L307" s="68">
        <v>3.014E-2</v>
      </c>
      <c r="M307" s="49">
        <f t="shared" si="53"/>
        <v>5420.3133749999988</v>
      </c>
    </row>
    <row r="308" spans="2:24" x14ac:dyDescent="0.2">
      <c r="B308" s="63"/>
      <c r="C308" s="64">
        <v>2.9870570000000001</v>
      </c>
      <c r="D308" s="70">
        <v>1.513E-3</v>
      </c>
      <c r="E308" s="71">
        <v>6.705E-3</v>
      </c>
      <c r="F308" s="63">
        <v>4065.666561</v>
      </c>
      <c r="G308" s="65">
        <v>9.5160000000000002E-3</v>
      </c>
      <c r="H308" s="71">
        <v>1259.1954450000001</v>
      </c>
      <c r="I308" s="67">
        <v>2.418E-3</v>
      </c>
      <c r="J308" s="70">
        <v>494.84241700000001</v>
      </c>
      <c r="K308" s="67">
        <v>1.1190119999999999</v>
      </c>
      <c r="L308" s="68">
        <v>3.4306000000000003E-2</v>
      </c>
      <c r="M308" s="49">
        <f t="shared" si="53"/>
        <v>5823.8649500000001</v>
      </c>
    </row>
    <row r="309" spans="2:24" x14ac:dyDescent="0.2">
      <c r="B309" s="63"/>
      <c r="C309" s="64">
        <v>2.8571460000000002</v>
      </c>
      <c r="D309" s="70">
        <v>1.4920000000000001E-3</v>
      </c>
      <c r="E309" s="71">
        <v>7.2449999999999997E-3</v>
      </c>
      <c r="F309" s="63">
        <v>4350.4083419999997</v>
      </c>
      <c r="G309" s="65">
        <v>1.0115000000000001E-2</v>
      </c>
      <c r="H309" s="71">
        <v>1163.1129550000001</v>
      </c>
      <c r="I309" s="67">
        <v>2.4889999999999999E-3</v>
      </c>
      <c r="J309" s="70">
        <v>492.07503100000002</v>
      </c>
      <c r="K309" s="67">
        <v>1.0454669999999999</v>
      </c>
      <c r="L309" s="68">
        <v>3.3724999999999998E-2</v>
      </c>
      <c r="M309" s="49">
        <f t="shared" si="53"/>
        <v>6009.5540070000015</v>
      </c>
    </row>
    <row r="310" spans="2:24" x14ac:dyDescent="0.2">
      <c r="B310" s="63"/>
      <c r="C310" s="64">
        <v>2.9803799999999998</v>
      </c>
      <c r="D310" s="70">
        <v>1.4599999999999999E-3</v>
      </c>
      <c r="E310" s="71">
        <v>7.1609999999999998E-3</v>
      </c>
      <c r="F310" s="63">
        <v>4070.1324169999998</v>
      </c>
      <c r="G310" s="65">
        <v>1.0709E-2</v>
      </c>
      <c r="H310" s="71">
        <v>1125.3436099999999</v>
      </c>
      <c r="I310" s="63">
        <v>2.594E-3</v>
      </c>
      <c r="J310" s="70">
        <v>489.26993399999998</v>
      </c>
      <c r="K310" s="67">
        <v>1.0435140000000001</v>
      </c>
      <c r="L310" s="68">
        <v>3.0161E-2</v>
      </c>
      <c r="M310" s="49">
        <f t="shared" si="53"/>
        <v>5688.8219399999989</v>
      </c>
    </row>
    <row r="311" spans="2:24" x14ac:dyDescent="0.2">
      <c r="B311" s="44" t="s">
        <v>59</v>
      </c>
      <c r="C311" s="79">
        <f t="shared" ref="C311" si="54">AVERAGE(C291:C310)</f>
        <v>3.0913504500000002</v>
      </c>
      <c r="D311" s="79">
        <f t="shared" ref="D311" si="55">AVERAGE(D291:D310)</f>
        <v>1.4976000000000002E-3</v>
      </c>
      <c r="E311" s="79">
        <f t="shared" ref="E311" si="56">AVERAGE(E291:E310)</f>
        <v>6.5781499999999996E-3</v>
      </c>
      <c r="F311" s="79">
        <f t="shared" ref="F311" si="57">AVERAGE(F291:F310)</f>
        <v>4083.5232064000002</v>
      </c>
      <c r="G311" s="79">
        <f t="shared" ref="G311" si="58">AVERAGE(G291:G310)</f>
        <v>9.8263500000000011E-3</v>
      </c>
      <c r="H311" s="79">
        <f t="shared" ref="H311" si="59">AVERAGE(H291:H310)</f>
        <v>1145.7999082000001</v>
      </c>
      <c r="I311" s="79">
        <f t="shared" ref="I311" si="60">AVERAGE(I291:I310)</f>
        <v>2.6738500000000002E-3</v>
      </c>
      <c r="J311" s="79">
        <f t="shared" ref="J311" si="61">AVERAGE(J291:J310)</f>
        <v>507.99946870000002</v>
      </c>
      <c r="K311" s="79">
        <f t="shared" ref="K311" si="62">AVERAGE(K291:K310)</f>
        <v>1.1012052999999997</v>
      </c>
      <c r="L311" s="79">
        <f t="shared" ref="L311" si="63">AVERAGE(L291:L310)</f>
        <v>3.169135E-2</v>
      </c>
      <c r="M311" s="79">
        <f t="shared" ref="M311" si="64">AVERAGE(M291:M310)</f>
        <v>5741.5674063499991</v>
      </c>
    </row>
    <row r="314" spans="2:24" x14ac:dyDescent="0.2">
      <c r="B314" s="51" t="s">
        <v>27</v>
      </c>
      <c r="C314" s="52" t="s">
        <v>28</v>
      </c>
      <c r="D314" s="53"/>
      <c r="E314" s="54"/>
      <c r="F314" s="55" t="s">
        <v>29</v>
      </c>
      <c r="G314" s="53"/>
      <c r="H314" s="53"/>
      <c r="I314" s="56"/>
      <c r="J314" s="57" t="s">
        <v>30</v>
      </c>
      <c r="K314" s="52" t="s">
        <v>31</v>
      </c>
      <c r="L314" s="53"/>
      <c r="M314" s="58" t="s">
        <v>60</v>
      </c>
    </row>
    <row r="315" spans="2:24" x14ac:dyDescent="0.2">
      <c r="B315" s="59" t="s">
        <v>17</v>
      </c>
      <c r="C315" s="60" t="s">
        <v>16</v>
      </c>
      <c r="D315" s="61" t="s">
        <v>18</v>
      </c>
      <c r="E315" s="62" t="s">
        <v>19</v>
      </c>
      <c r="F315" s="59" t="s">
        <v>20</v>
      </c>
      <c r="G315" s="61" t="s">
        <v>21</v>
      </c>
      <c r="H315" s="62" t="s">
        <v>22</v>
      </c>
      <c r="I315" s="59" t="s">
        <v>23</v>
      </c>
      <c r="J315" s="61" t="s">
        <v>24</v>
      </c>
      <c r="K315" s="59" t="s">
        <v>25</v>
      </c>
      <c r="L315" s="60" t="s">
        <v>26</v>
      </c>
      <c r="M315" s="45" t="s">
        <v>60</v>
      </c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spans="2:24" x14ac:dyDescent="0.2">
      <c r="B316" s="63" t="s">
        <v>66</v>
      </c>
      <c r="C316" s="64">
        <v>0.45075799999999999</v>
      </c>
      <c r="D316" s="65">
        <v>3.6200000000000002E-4</v>
      </c>
      <c r="E316" s="66">
        <v>4.3119999999999999E-3</v>
      </c>
      <c r="F316" s="63">
        <v>30.765422999999998</v>
      </c>
      <c r="G316" s="65">
        <v>5.5999999999999999E-5</v>
      </c>
      <c r="H316" s="71">
        <v>8.5492000000000008</v>
      </c>
      <c r="I316" s="67">
        <v>1.2E-5</v>
      </c>
      <c r="J316" s="65">
        <v>2.2747E-2</v>
      </c>
      <c r="K316" s="67">
        <v>8.8000000000000003E-4</v>
      </c>
      <c r="L316" s="68">
        <v>1.7409999999999999E-3</v>
      </c>
      <c r="M316" s="49">
        <f>SUM(C316:L316)</f>
        <v>39.795491000000005</v>
      </c>
    </row>
    <row r="317" spans="2:24" x14ac:dyDescent="0.2">
      <c r="B317" s="63"/>
      <c r="C317" s="68">
        <v>0.48023399999999999</v>
      </c>
      <c r="D317" s="65">
        <v>3.9199999999999999E-4</v>
      </c>
      <c r="E317" s="66">
        <v>4.3670000000000002E-3</v>
      </c>
      <c r="F317" s="63">
        <v>32.542141000000001</v>
      </c>
      <c r="G317" s="65">
        <v>6.0000000000000002E-5</v>
      </c>
      <c r="H317" s="69">
        <v>8.9418419999999994</v>
      </c>
      <c r="I317" s="67">
        <v>1.1E-5</v>
      </c>
      <c r="J317" s="70">
        <v>2.1520000000000001E-2</v>
      </c>
      <c r="K317" s="63">
        <v>9.2299999999999999E-4</v>
      </c>
      <c r="L317" s="68">
        <v>1.8469999999999999E-3</v>
      </c>
      <c r="M317" s="49">
        <f t="shared" ref="M317:M365" si="65">SUM(C317:L317)</f>
        <v>41.993337000000004</v>
      </c>
    </row>
    <row r="318" spans="2:24" x14ac:dyDescent="0.2">
      <c r="B318" s="63"/>
      <c r="C318" s="68">
        <v>0.439077</v>
      </c>
      <c r="D318" s="70">
        <v>3.28E-4</v>
      </c>
      <c r="E318" s="66">
        <v>4.4180000000000001E-3</v>
      </c>
      <c r="F318" s="63">
        <v>31.440017000000001</v>
      </c>
      <c r="G318" s="65">
        <v>5.7000000000000003E-5</v>
      </c>
      <c r="H318" s="71">
        <v>8.8435369999999995</v>
      </c>
      <c r="I318" s="63">
        <v>1.2E-5</v>
      </c>
      <c r="J318" s="65">
        <v>2.366E-2</v>
      </c>
      <c r="K318" s="63">
        <v>8.9300000000000002E-4</v>
      </c>
      <c r="L318" s="68">
        <v>1.6379999999999999E-3</v>
      </c>
      <c r="M318" s="49">
        <f t="shared" si="65"/>
        <v>40.753636999999998</v>
      </c>
    </row>
    <row r="319" spans="2:24" x14ac:dyDescent="0.2">
      <c r="B319" s="63"/>
      <c r="C319" s="68">
        <v>0.479823</v>
      </c>
      <c r="D319" s="65">
        <v>3.4299999999999999E-4</v>
      </c>
      <c r="E319" s="66">
        <v>4.3449999999999999E-3</v>
      </c>
      <c r="F319" s="63">
        <v>33.022196000000001</v>
      </c>
      <c r="G319" s="65">
        <v>5.5999999999999999E-5</v>
      </c>
      <c r="H319" s="66">
        <v>7.9508349999999997</v>
      </c>
      <c r="I319" s="67">
        <v>1.2999999999999999E-5</v>
      </c>
      <c r="J319" s="65">
        <v>2.0881E-2</v>
      </c>
      <c r="K319" s="63">
        <v>8.0099999999999995E-4</v>
      </c>
      <c r="L319" s="68">
        <v>1.572E-3</v>
      </c>
      <c r="M319" s="49">
        <f t="shared" si="65"/>
        <v>41.480865000000009</v>
      </c>
    </row>
    <row r="320" spans="2:24" x14ac:dyDescent="0.2">
      <c r="B320" s="63"/>
      <c r="C320" s="68">
        <v>0.39993400000000001</v>
      </c>
      <c r="D320" s="65">
        <v>3.5199999999999999E-4</v>
      </c>
      <c r="E320" s="66">
        <v>4.0740000000000004E-3</v>
      </c>
      <c r="F320" s="63">
        <v>33.384931999999999</v>
      </c>
      <c r="G320" s="65">
        <v>5.5999999999999999E-5</v>
      </c>
      <c r="H320" s="71">
        <v>8.9726710000000001</v>
      </c>
      <c r="I320" s="63">
        <v>1.2E-5</v>
      </c>
      <c r="J320" s="65">
        <v>2.2324E-2</v>
      </c>
      <c r="K320" s="63">
        <v>8.12E-4</v>
      </c>
      <c r="L320" s="68">
        <v>1.7030000000000001E-3</v>
      </c>
      <c r="M320" s="49">
        <f t="shared" si="65"/>
        <v>42.786869999999993</v>
      </c>
    </row>
    <row r="321" spans="2:13" x14ac:dyDescent="0.2">
      <c r="B321" s="63"/>
      <c r="C321" s="68">
        <v>0.499832</v>
      </c>
      <c r="D321" s="65">
        <v>3.8699999999999997E-4</v>
      </c>
      <c r="E321" s="66">
        <v>4.215E-3</v>
      </c>
      <c r="F321" s="63">
        <v>29.564444000000002</v>
      </c>
      <c r="G321" s="65">
        <v>5.5999999999999999E-5</v>
      </c>
      <c r="H321" s="66">
        <v>7.9621940000000002</v>
      </c>
      <c r="I321" s="63">
        <v>1.2999999999999999E-5</v>
      </c>
      <c r="J321" s="65">
        <v>2.1597999999999999E-2</v>
      </c>
      <c r="K321" s="63">
        <v>7.9900000000000001E-4</v>
      </c>
      <c r="L321" s="68">
        <v>1.8749999999999999E-3</v>
      </c>
      <c r="M321" s="49">
        <f t="shared" si="65"/>
        <v>38.055413000000001</v>
      </c>
    </row>
    <row r="322" spans="2:13" x14ac:dyDescent="0.2">
      <c r="B322" s="63"/>
      <c r="C322" s="68">
        <v>0.490923</v>
      </c>
      <c r="D322" s="70">
        <v>3.5100000000000002E-4</v>
      </c>
      <c r="E322" s="66">
        <v>4.0140000000000002E-3</v>
      </c>
      <c r="F322" s="63">
        <v>32.041792999999998</v>
      </c>
      <c r="G322" s="65">
        <v>5.3000000000000001E-5</v>
      </c>
      <c r="H322" s="66">
        <v>8.9277139999999999</v>
      </c>
      <c r="I322" s="67">
        <v>1.1E-5</v>
      </c>
      <c r="J322" s="65">
        <v>2.2429999999999999E-2</v>
      </c>
      <c r="K322" s="63">
        <v>9.5200000000000005E-4</v>
      </c>
      <c r="L322" s="68">
        <v>1.82E-3</v>
      </c>
      <c r="M322" s="49">
        <f t="shared" si="65"/>
        <v>41.490061000000004</v>
      </c>
    </row>
    <row r="323" spans="2:13" x14ac:dyDescent="0.2">
      <c r="B323" s="63"/>
      <c r="C323" s="68">
        <v>0.42409799999999997</v>
      </c>
      <c r="D323" s="65">
        <v>3.3500000000000001E-4</v>
      </c>
      <c r="E323" s="66">
        <v>3.986E-3</v>
      </c>
      <c r="F323" s="63">
        <v>32.456336999999998</v>
      </c>
      <c r="G323" s="65">
        <v>5.1E-5</v>
      </c>
      <c r="H323" s="66">
        <v>9.1065039999999993</v>
      </c>
      <c r="I323" s="67">
        <v>1.2E-5</v>
      </c>
      <c r="J323" s="65">
        <v>2.273E-2</v>
      </c>
      <c r="K323" s="63">
        <v>9.1500000000000001E-4</v>
      </c>
      <c r="L323" s="64">
        <v>1.7340000000000001E-3</v>
      </c>
      <c r="M323" s="49">
        <f t="shared" si="65"/>
        <v>42.016701999999995</v>
      </c>
    </row>
    <row r="324" spans="2:13" x14ac:dyDescent="0.2">
      <c r="B324" s="63"/>
      <c r="C324" s="64">
        <v>0.43491999999999997</v>
      </c>
      <c r="D324" s="65">
        <v>3.9399999999999998E-4</v>
      </c>
      <c r="E324" s="66">
        <v>4.1809999999999998E-3</v>
      </c>
      <c r="F324" s="63">
        <v>31.611433000000002</v>
      </c>
      <c r="G324" s="65">
        <v>5.5999999999999999E-5</v>
      </c>
      <c r="H324" s="66">
        <v>8.5272930000000002</v>
      </c>
      <c r="I324" s="67">
        <v>1.2E-5</v>
      </c>
      <c r="J324" s="65">
        <v>2.2778E-2</v>
      </c>
      <c r="K324" s="63">
        <v>9.5699999999999995E-4</v>
      </c>
      <c r="L324" s="68">
        <v>1.882E-3</v>
      </c>
      <c r="M324" s="49">
        <f t="shared" si="65"/>
        <v>40.603906000000002</v>
      </c>
    </row>
    <row r="325" spans="2:13" x14ac:dyDescent="0.2">
      <c r="B325" s="63"/>
      <c r="C325" s="68">
        <v>0.489234</v>
      </c>
      <c r="D325" s="65">
        <v>3.3599999999999998E-4</v>
      </c>
      <c r="E325" s="66">
        <v>4.2339999999999999E-3</v>
      </c>
      <c r="F325" s="63">
        <v>28.478974000000001</v>
      </c>
      <c r="G325" s="65">
        <v>5.3999999999999998E-5</v>
      </c>
      <c r="H325" s="66">
        <v>9.1147740000000006</v>
      </c>
      <c r="I325" s="63">
        <v>1.2E-5</v>
      </c>
      <c r="J325" s="70">
        <v>2.2335000000000001E-2</v>
      </c>
      <c r="K325" s="67">
        <v>8.1700000000000002E-4</v>
      </c>
      <c r="L325" s="68">
        <v>1.8990000000000001E-3</v>
      </c>
      <c r="M325" s="49">
        <f t="shared" si="65"/>
        <v>38.112668999999997</v>
      </c>
    </row>
    <row r="326" spans="2:13" x14ac:dyDescent="0.2">
      <c r="B326" s="63"/>
      <c r="C326" s="68">
        <v>0.423489</v>
      </c>
      <c r="D326" s="65">
        <v>3.7500000000000001E-4</v>
      </c>
      <c r="E326" s="66">
        <v>3.9090000000000001E-3</v>
      </c>
      <c r="F326" s="63">
        <v>32.985470999999997</v>
      </c>
      <c r="G326" s="65">
        <v>5.7000000000000003E-5</v>
      </c>
      <c r="H326" s="71">
        <v>8.2617480000000008</v>
      </c>
      <c r="I326" s="67">
        <v>1.2E-5</v>
      </c>
      <c r="J326" s="65">
        <v>2.163E-2</v>
      </c>
      <c r="K326" s="63">
        <v>8.0800000000000002E-4</v>
      </c>
      <c r="L326" s="68">
        <v>1.73E-3</v>
      </c>
      <c r="M326" s="49">
        <f t="shared" si="65"/>
        <v>41.699229000000003</v>
      </c>
    </row>
    <row r="327" spans="2:13" x14ac:dyDescent="0.2">
      <c r="B327" s="63"/>
      <c r="C327" s="68">
        <v>0.40983199999999997</v>
      </c>
      <c r="D327" s="65">
        <v>3.7599999999999998E-4</v>
      </c>
      <c r="E327" s="66">
        <v>3.8960000000000002E-3</v>
      </c>
      <c r="F327" s="63">
        <v>33.333748</v>
      </c>
      <c r="G327" s="65">
        <v>5.8E-5</v>
      </c>
      <c r="H327" s="71">
        <v>8.3060810000000007</v>
      </c>
      <c r="I327" s="67">
        <v>1.1E-5</v>
      </c>
      <c r="J327" s="65">
        <v>2.3226E-2</v>
      </c>
      <c r="K327" s="63">
        <v>8.0900000000000004E-4</v>
      </c>
      <c r="L327" s="68">
        <v>1.7340000000000001E-3</v>
      </c>
      <c r="M327" s="49">
        <f t="shared" si="65"/>
        <v>42.079771000000001</v>
      </c>
    </row>
    <row r="328" spans="2:13" x14ac:dyDescent="0.2">
      <c r="B328" s="63"/>
      <c r="C328" s="68">
        <v>0.48293399999999997</v>
      </c>
      <c r="D328" s="65">
        <v>3.59E-4</v>
      </c>
      <c r="E328" s="66">
        <v>4.6420000000000003E-3</v>
      </c>
      <c r="F328" s="63">
        <v>33.750965000000001</v>
      </c>
      <c r="G328" s="65">
        <v>5.8999999999999998E-5</v>
      </c>
      <c r="H328" s="66">
        <v>8.6873439999999995</v>
      </c>
      <c r="I328" s="63">
        <v>1.1E-5</v>
      </c>
      <c r="J328" s="65">
        <v>2.0922E-2</v>
      </c>
      <c r="K328" s="63">
        <v>8.8800000000000001E-4</v>
      </c>
      <c r="L328" s="68">
        <v>1.6800000000000001E-3</v>
      </c>
      <c r="M328" s="49">
        <f t="shared" si="65"/>
        <v>42.949804000000007</v>
      </c>
    </row>
    <row r="329" spans="2:13" x14ac:dyDescent="0.2">
      <c r="B329" s="63"/>
      <c r="C329" s="68">
        <v>0.46234500000000001</v>
      </c>
      <c r="D329" s="65">
        <v>3.3799999999999998E-4</v>
      </c>
      <c r="E329" s="66">
        <v>4.1859999999999996E-3</v>
      </c>
      <c r="F329" s="63">
        <v>31.910231</v>
      </c>
      <c r="G329" s="65">
        <v>5.1E-5</v>
      </c>
      <c r="H329" s="66">
        <v>7.7981160000000003</v>
      </c>
      <c r="I329" s="63">
        <v>1.2999999999999999E-5</v>
      </c>
      <c r="J329" s="65">
        <v>2.1529E-2</v>
      </c>
      <c r="K329" s="63">
        <v>8.3600000000000005E-4</v>
      </c>
      <c r="L329" s="68">
        <v>1.725E-3</v>
      </c>
      <c r="M329" s="49">
        <f t="shared" si="65"/>
        <v>40.199370000000002</v>
      </c>
    </row>
    <row r="330" spans="2:13" x14ac:dyDescent="0.2">
      <c r="B330" s="63"/>
      <c r="C330" s="68">
        <v>0.40982299999999999</v>
      </c>
      <c r="D330" s="65">
        <v>3.5300000000000002E-4</v>
      </c>
      <c r="E330" s="66">
        <v>4.0730000000000002E-3</v>
      </c>
      <c r="F330" s="67">
        <v>31.16366</v>
      </c>
      <c r="G330" s="65">
        <v>5.3000000000000001E-5</v>
      </c>
      <c r="H330" s="66">
        <v>8.9408790000000007</v>
      </c>
      <c r="I330" s="67">
        <v>1.2999999999999999E-5</v>
      </c>
      <c r="J330" s="65">
        <v>2.4183E-2</v>
      </c>
      <c r="K330" s="63">
        <v>9.2100000000000005E-4</v>
      </c>
      <c r="L330" s="68">
        <v>1.766E-3</v>
      </c>
      <c r="M330" s="49">
        <f t="shared" si="65"/>
        <v>40.545724000000007</v>
      </c>
    </row>
    <row r="331" spans="2:13" x14ac:dyDescent="0.2">
      <c r="B331" s="63"/>
      <c r="C331" s="68">
        <v>0.46983200000000003</v>
      </c>
      <c r="D331" s="65">
        <v>3.9500000000000001E-4</v>
      </c>
      <c r="E331" s="66">
        <v>4.7070000000000002E-3</v>
      </c>
      <c r="F331" s="63">
        <v>28.712758000000001</v>
      </c>
      <c r="G331" s="65">
        <v>5.3999999999999998E-5</v>
      </c>
      <c r="H331" s="66">
        <v>9.3675719999999991</v>
      </c>
      <c r="I331" s="67">
        <v>1.1E-5</v>
      </c>
      <c r="J331" s="70">
        <v>2.1391E-2</v>
      </c>
      <c r="K331" s="63">
        <v>8.6499999999999999E-4</v>
      </c>
      <c r="L331" s="68">
        <v>1.591E-3</v>
      </c>
      <c r="M331" s="49">
        <f t="shared" si="65"/>
        <v>38.579175999999997</v>
      </c>
    </row>
    <row r="332" spans="2:13" x14ac:dyDescent="0.2">
      <c r="B332" s="63"/>
      <c r="C332" s="68">
        <v>0.45282299999999998</v>
      </c>
      <c r="D332" s="65">
        <v>3.2600000000000001E-4</v>
      </c>
      <c r="E332" s="71">
        <v>4.4869999999999997E-3</v>
      </c>
      <c r="F332" s="63">
        <v>33.196187999999999</v>
      </c>
      <c r="G332" s="65">
        <v>5.3999999999999998E-5</v>
      </c>
      <c r="H332" s="66">
        <v>7.814997</v>
      </c>
      <c r="I332" s="67">
        <v>1.1E-5</v>
      </c>
      <c r="J332" s="65">
        <v>2.3547999999999999E-2</v>
      </c>
      <c r="K332" s="63">
        <v>8.7900000000000001E-4</v>
      </c>
      <c r="L332" s="68">
        <v>1.8129999999999999E-3</v>
      </c>
      <c r="M332" s="49">
        <f t="shared" si="65"/>
        <v>41.495125999999992</v>
      </c>
    </row>
    <row r="333" spans="2:13" x14ac:dyDescent="0.2">
      <c r="B333" s="63"/>
      <c r="C333" s="68">
        <v>0.44203900000000002</v>
      </c>
      <c r="D333" s="65">
        <v>3.6600000000000001E-4</v>
      </c>
      <c r="E333" s="66">
        <v>4.6620000000000003E-3</v>
      </c>
      <c r="F333" s="63">
        <v>29.431744999999999</v>
      </c>
      <c r="G333" s="65">
        <v>5.8999999999999998E-5</v>
      </c>
      <c r="H333" s="66">
        <v>9.3951119999999992</v>
      </c>
      <c r="I333" s="67">
        <v>1.2999999999999999E-5</v>
      </c>
      <c r="J333" s="65">
        <v>2.2936000000000002E-2</v>
      </c>
      <c r="K333" s="63">
        <v>8.7600000000000004E-4</v>
      </c>
      <c r="L333" s="68">
        <v>1.6119999999999999E-3</v>
      </c>
      <c r="M333" s="49">
        <f t="shared" si="65"/>
        <v>39.299420000000005</v>
      </c>
    </row>
    <row r="334" spans="2:13" x14ac:dyDescent="0.2">
      <c r="B334" s="63"/>
      <c r="C334" s="68">
        <v>0.40029300000000001</v>
      </c>
      <c r="D334" s="70">
        <v>3.7199999999999999E-4</v>
      </c>
      <c r="E334" s="66">
        <v>4.1660000000000004E-3</v>
      </c>
      <c r="F334" s="63">
        <v>30.060345000000002</v>
      </c>
      <c r="G334" s="65">
        <v>5.3000000000000001E-5</v>
      </c>
      <c r="H334" s="66">
        <v>9.0259920000000005</v>
      </c>
      <c r="I334" s="67">
        <v>1.2E-5</v>
      </c>
      <c r="J334" s="70">
        <v>2.4795999999999999E-2</v>
      </c>
      <c r="K334" s="63">
        <v>8.8599999999999996E-4</v>
      </c>
      <c r="L334" s="68">
        <v>1.6080000000000001E-3</v>
      </c>
      <c r="M334" s="49">
        <f t="shared" si="65"/>
        <v>39.518523000000002</v>
      </c>
    </row>
    <row r="335" spans="2:13" x14ac:dyDescent="0.2">
      <c r="B335" s="63"/>
      <c r="C335" s="68">
        <v>0.44990200000000002</v>
      </c>
      <c r="D335" s="70">
        <v>3.8699999999999997E-4</v>
      </c>
      <c r="E335" s="71">
        <v>3.9509999999999997E-3</v>
      </c>
      <c r="F335" s="67">
        <v>32.241950000000003</v>
      </c>
      <c r="G335" s="65">
        <v>5.8999999999999998E-5</v>
      </c>
      <c r="H335" s="66">
        <v>9.0756940000000004</v>
      </c>
      <c r="I335" s="63">
        <v>1.2999999999999999E-5</v>
      </c>
      <c r="J335" s="65">
        <v>2.2228000000000001E-2</v>
      </c>
      <c r="K335" s="63">
        <v>8.3699999999999996E-4</v>
      </c>
      <c r="L335" s="68">
        <v>1.879E-3</v>
      </c>
      <c r="M335" s="49">
        <f t="shared" si="65"/>
        <v>41.796900000000001</v>
      </c>
    </row>
    <row r="336" spans="2:13" x14ac:dyDescent="0.2">
      <c r="B336" s="63"/>
      <c r="C336" s="68">
        <v>0.43293599999999999</v>
      </c>
      <c r="D336" s="65">
        <v>3.6200000000000002E-4</v>
      </c>
      <c r="E336" s="66">
        <v>4.2859999999999999E-3</v>
      </c>
      <c r="F336" s="63">
        <v>30.659362000000002</v>
      </c>
      <c r="G336" s="65">
        <v>6.0999999999999999E-5</v>
      </c>
      <c r="H336" s="66">
        <v>8.8794620000000002</v>
      </c>
      <c r="I336" s="63">
        <v>1.1E-5</v>
      </c>
      <c r="J336" s="65">
        <v>2.4979999999999999E-2</v>
      </c>
      <c r="K336" s="63">
        <v>9.4899999999999997E-4</v>
      </c>
      <c r="L336" s="68">
        <v>1.902E-3</v>
      </c>
      <c r="M336" s="49">
        <f t="shared" si="65"/>
        <v>40.004311000000001</v>
      </c>
    </row>
    <row r="337" spans="2:13" x14ac:dyDescent="0.2">
      <c r="B337" s="63"/>
      <c r="C337" s="68">
        <v>0.43659199999999998</v>
      </c>
      <c r="D337" s="65">
        <v>3.2899999999999997E-4</v>
      </c>
      <c r="E337" s="66">
        <v>4.2430000000000002E-3</v>
      </c>
      <c r="F337" s="63">
        <v>29.427225</v>
      </c>
      <c r="G337" s="65">
        <v>5.5000000000000002E-5</v>
      </c>
      <c r="H337" s="66">
        <v>8.3088270000000009</v>
      </c>
      <c r="I337" s="63">
        <v>1.1E-5</v>
      </c>
      <c r="J337" s="65">
        <v>2.3498999999999999E-2</v>
      </c>
      <c r="K337" s="63">
        <v>9.5100000000000002E-4</v>
      </c>
      <c r="L337" s="68">
        <v>1.593E-3</v>
      </c>
      <c r="M337" s="49">
        <f t="shared" si="65"/>
        <v>38.203325000000007</v>
      </c>
    </row>
    <row r="338" spans="2:13" x14ac:dyDescent="0.2">
      <c r="B338" s="63"/>
      <c r="C338" s="68">
        <v>0.45393800000000001</v>
      </c>
      <c r="D338" s="65">
        <v>3.77E-4</v>
      </c>
      <c r="E338" s="66">
        <v>4.3889999999999997E-3</v>
      </c>
      <c r="F338" s="63">
        <v>28.359157</v>
      </c>
      <c r="G338" s="70">
        <v>5.8999999999999998E-5</v>
      </c>
      <c r="H338" s="66">
        <v>9.0786110000000004</v>
      </c>
      <c r="I338" s="67">
        <v>1.2999999999999999E-5</v>
      </c>
      <c r="J338" s="65">
        <v>2.0799999999999999E-2</v>
      </c>
      <c r="K338" s="63">
        <v>9.19E-4</v>
      </c>
      <c r="L338" s="68">
        <v>1.6659999999999999E-3</v>
      </c>
      <c r="M338" s="49">
        <f t="shared" si="65"/>
        <v>37.91992900000001</v>
      </c>
    </row>
    <row r="339" spans="2:13" x14ac:dyDescent="0.2">
      <c r="B339" s="63"/>
      <c r="C339" s="68">
        <v>0.49208299999999999</v>
      </c>
      <c r="D339" s="65">
        <v>3.7800000000000003E-4</v>
      </c>
      <c r="E339" s="66">
        <v>3.9370000000000004E-3</v>
      </c>
      <c r="F339" s="63">
        <v>29.272815999999999</v>
      </c>
      <c r="G339" s="65">
        <v>5.3999999999999998E-5</v>
      </c>
      <c r="H339" s="66">
        <v>7.7725660000000003</v>
      </c>
      <c r="I339" s="67">
        <v>1.2E-5</v>
      </c>
      <c r="J339" s="65">
        <v>2.2433000000000002E-2</v>
      </c>
      <c r="K339" s="63">
        <v>9.1600000000000004E-4</v>
      </c>
      <c r="L339" s="64">
        <v>1.8710000000000001E-3</v>
      </c>
      <c r="M339" s="49">
        <f t="shared" si="65"/>
        <v>37.56706599999999</v>
      </c>
    </row>
    <row r="340" spans="2:13" x14ac:dyDescent="0.2">
      <c r="B340" s="63"/>
      <c r="C340" s="68">
        <v>0.443442</v>
      </c>
      <c r="D340" s="65">
        <v>3.57E-4</v>
      </c>
      <c r="E340" s="71">
        <v>4.5300000000000002E-3</v>
      </c>
      <c r="F340" s="63">
        <v>29.378325</v>
      </c>
      <c r="G340" s="65">
        <v>5.7000000000000003E-5</v>
      </c>
      <c r="H340" s="66">
        <v>8.8594980000000003</v>
      </c>
      <c r="I340" s="63">
        <v>1.2E-5</v>
      </c>
      <c r="J340" s="65">
        <v>2.4215E-2</v>
      </c>
      <c r="K340" s="63">
        <v>8.5300000000000003E-4</v>
      </c>
      <c r="L340" s="68">
        <v>1.632E-3</v>
      </c>
      <c r="M340" s="49">
        <f t="shared" si="65"/>
        <v>38.712921000000001</v>
      </c>
    </row>
    <row r="341" spans="2:13" x14ac:dyDescent="0.2">
      <c r="B341" s="63"/>
      <c r="C341" s="64">
        <v>0.41322300000000001</v>
      </c>
      <c r="D341" s="65">
        <v>3.48E-4</v>
      </c>
      <c r="E341" s="66">
        <v>4.5830000000000003E-3</v>
      </c>
      <c r="F341" s="63">
        <v>33.216994</v>
      </c>
      <c r="G341" s="65">
        <v>5.5999999999999999E-5</v>
      </c>
      <c r="H341" s="66">
        <v>8.8785329999999991</v>
      </c>
      <c r="I341" s="63">
        <v>1.1E-5</v>
      </c>
      <c r="J341" s="65">
        <v>2.2061000000000001E-2</v>
      </c>
      <c r="K341" s="63">
        <v>9.3700000000000001E-4</v>
      </c>
      <c r="L341" s="68">
        <v>1.75E-3</v>
      </c>
      <c r="M341" s="49">
        <f t="shared" si="65"/>
        <v>42.538496000000002</v>
      </c>
    </row>
    <row r="342" spans="2:13" x14ac:dyDescent="0.2">
      <c r="B342" s="63"/>
      <c r="C342" s="68">
        <v>0.466725</v>
      </c>
      <c r="D342" s="65">
        <v>3.3700000000000001E-4</v>
      </c>
      <c r="E342" s="66">
        <v>4.313E-3</v>
      </c>
      <c r="F342" s="63">
        <v>28.252844</v>
      </c>
      <c r="G342" s="65">
        <v>5.5999999999999999E-5</v>
      </c>
      <c r="H342" s="66">
        <v>8.3049289999999996</v>
      </c>
      <c r="I342" s="67">
        <v>1.2E-5</v>
      </c>
      <c r="J342" s="65">
        <v>2.4330000000000001E-2</v>
      </c>
      <c r="K342" s="63">
        <v>9.4899999999999997E-4</v>
      </c>
      <c r="L342" s="68">
        <v>1.75E-3</v>
      </c>
      <c r="M342" s="49">
        <f t="shared" si="65"/>
        <v>37.056244999999997</v>
      </c>
    </row>
    <row r="343" spans="2:13" x14ac:dyDescent="0.2">
      <c r="B343" s="63"/>
      <c r="C343" s="68">
        <v>0.43257099999999998</v>
      </c>
      <c r="D343" s="65">
        <v>3.68E-4</v>
      </c>
      <c r="E343" s="66">
        <v>4.4920000000000003E-3</v>
      </c>
      <c r="F343" s="63">
        <v>32.162925999999999</v>
      </c>
      <c r="G343" s="65">
        <v>6.0000000000000002E-5</v>
      </c>
      <c r="H343" s="66">
        <v>8.7204560000000004</v>
      </c>
      <c r="I343" s="67">
        <v>1.2999999999999999E-5</v>
      </c>
      <c r="J343" s="65">
        <v>2.4738E-2</v>
      </c>
      <c r="K343" s="63">
        <v>9.4499999999999998E-4</v>
      </c>
      <c r="L343" s="68">
        <v>1.786E-3</v>
      </c>
      <c r="M343" s="49">
        <f t="shared" si="65"/>
        <v>41.348354999999998</v>
      </c>
    </row>
    <row r="344" spans="2:13" x14ac:dyDescent="0.2">
      <c r="B344" s="63"/>
      <c r="C344" s="64">
        <v>0.40626000000000001</v>
      </c>
      <c r="D344" s="65">
        <v>3.7500000000000001E-4</v>
      </c>
      <c r="E344" s="66">
        <v>4.215E-3</v>
      </c>
      <c r="F344" s="67">
        <v>28.471129999999999</v>
      </c>
      <c r="G344" s="65">
        <v>6.0999999999999999E-5</v>
      </c>
      <c r="H344" s="66">
        <v>8.7832019999999993</v>
      </c>
      <c r="I344" s="67">
        <v>1.2E-5</v>
      </c>
      <c r="J344" s="70">
        <v>2.2217000000000001E-2</v>
      </c>
      <c r="K344" s="63">
        <v>9.1500000000000001E-4</v>
      </c>
      <c r="L344" s="68">
        <v>1.9E-3</v>
      </c>
      <c r="M344" s="49">
        <f t="shared" si="65"/>
        <v>37.690286999999991</v>
      </c>
    </row>
    <row r="345" spans="2:13" x14ac:dyDescent="0.2">
      <c r="B345" s="63"/>
      <c r="C345" s="64">
        <v>0.48016999999999999</v>
      </c>
      <c r="D345" s="70">
        <v>3.8900000000000002E-4</v>
      </c>
      <c r="E345" s="66">
        <v>4.4229999999999998E-3</v>
      </c>
      <c r="F345" s="63">
        <v>33.204858000000002</v>
      </c>
      <c r="G345" s="65">
        <v>5.7000000000000003E-5</v>
      </c>
      <c r="H345" s="66">
        <v>9.3331579999999992</v>
      </c>
      <c r="I345" s="67">
        <v>1.1E-5</v>
      </c>
      <c r="J345" s="65">
        <v>2.3243E-2</v>
      </c>
      <c r="K345" s="63">
        <v>8.7699999999999996E-4</v>
      </c>
      <c r="L345" s="64">
        <v>1.575E-3</v>
      </c>
      <c r="M345" s="49">
        <f t="shared" si="65"/>
        <v>43.048761000000006</v>
      </c>
    </row>
    <row r="346" spans="2:13" x14ac:dyDescent="0.2">
      <c r="B346" s="63"/>
      <c r="C346" s="68">
        <v>0.41105700000000001</v>
      </c>
      <c r="D346" s="65">
        <v>3.5799999999999997E-4</v>
      </c>
      <c r="E346" s="66">
        <v>4.0530000000000002E-3</v>
      </c>
      <c r="F346" s="63">
        <v>31.990742999999998</v>
      </c>
      <c r="G346" s="65">
        <v>5.5999999999999999E-5</v>
      </c>
      <c r="H346" s="71">
        <v>9.0130499999999998</v>
      </c>
      <c r="I346" s="63">
        <v>1.2E-5</v>
      </c>
      <c r="J346" s="65">
        <v>2.3754999999999998E-2</v>
      </c>
      <c r="K346" s="63">
        <v>8.1999999999999998E-4</v>
      </c>
      <c r="L346" s="68">
        <v>1.688E-3</v>
      </c>
      <c r="M346" s="49">
        <f t="shared" si="65"/>
        <v>41.445591999999998</v>
      </c>
    </row>
    <row r="347" spans="2:13" x14ac:dyDescent="0.2">
      <c r="B347" s="63"/>
      <c r="C347" s="68">
        <v>0.478267</v>
      </c>
      <c r="D347" s="65">
        <v>3.9199999999999999E-4</v>
      </c>
      <c r="E347" s="66">
        <v>4.6719999999999999E-3</v>
      </c>
      <c r="F347" s="67">
        <v>32.247779999999999</v>
      </c>
      <c r="G347" s="65">
        <v>5.1E-5</v>
      </c>
      <c r="H347" s="66">
        <v>9.1603010000000005</v>
      </c>
      <c r="I347" s="67">
        <v>1.2999999999999999E-5</v>
      </c>
      <c r="J347" s="65">
        <v>2.2228000000000001E-2</v>
      </c>
      <c r="K347" s="63">
        <v>9.1500000000000001E-4</v>
      </c>
      <c r="L347" s="68">
        <v>1.5759999999999999E-3</v>
      </c>
      <c r="M347" s="49">
        <f t="shared" si="65"/>
        <v>41.916195000000002</v>
      </c>
    </row>
    <row r="348" spans="2:13" x14ac:dyDescent="0.2">
      <c r="B348" s="63"/>
      <c r="C348" s="68">
        <v>0.439357</v>
      </c>
      <c r="D348" s="65">
        <v>3.3100000000000002E-4</v>
      </c>
      <c r="E348" s="66">
        <v>3.9909999999999998E-3</v>
      </c>
      <c r="F348" s="63">
        <v>30.449814</v>
      </c>
      <c r="G348" s="65">
        <v>5.8E-5</v>
      </c>
      <c r="H348" s="66">
        <v>8.9445650000000008</v>
      </c>
      <c r="I348" s="67">
        <v>1.1E-5</v>
      </c>
      <c r="J348" s="65">
        <v>2.2790999999999999E-2</v>
      </c>
      <c r="K348" s="67">
        <v>8.4099999999999995E-4</v>
      </c>
      <c r="L348" s="68">
        <v>1.637E-3</v>
      </c>
      <c r="M348" s="49">
        <f t="shared" si="65"/>
        <v>39.863396000000002</v>
      </c>
    </row>
    <row r="349" spans="2:13" x14ac:dyDescent="0.2">
      <c r="B349" s="63"/>
      <c r="C349" s="68">
        <v>0.40919699999999998</v>
      </c>
      <c r="D349" s="70">
        <v>3.8000000000000002E-4</v>
      </c>
      <c r="E349" s="66">
        <v>3.9719999999999998E-3</v>
      </c>
      <c r="F349" s="63">
        <v>29.287406000000001</v>
      </c>
      <c r="G349" s="65">
        <v>5.1999999999999997E-5</v>
      </c>
      <c r="H349" s="66">
        <v>8.3566850000000006</v>
      </c>
      <c r="I349" s="67">
        <v>1.2999999999999999E-5</v>
      </c>
      <c r="J349" s="65">
        <v>2.1229000000000001E-2</v>
      </c>
      <c r="K349" s="67">
        <v>8.4099999999999995E-4</v>
      </c>
      <c r="L349" s="68">
        <v>1.8799999999999999E-3</v>
      </c>
      <c r="M349" s="49">
        <f t="shared" si="65"/>
        <v>38.081655000000005</v>
      </c>
    </row>
    <row r="350" spans="2:13" x14ac:dyDescent="0.2">
      <c r="B350" s="63"/>
      <c r="C350" s="68">
        <v>0.40835500000000002</v>
      </c>
      <c r="D350" s="65">
        <v>3.7399999999999998E-4</v>
      </c>
      <c r="E350" s="66">
        <v>4.2550000000000001E-3</v>
      </c>
      <c r="F350" s="63">
        <v>28.157050999999999</v>
      </c>
      <c r="G350" s="65">
        <v>5.3999999999999998E-5</v>
      </c>
      <c r="H350" s="66">
        <v>8.6417470000000005</v>
      </c>
      <c r="I350" s="63">
        <v>1.2E-5</v>
      </c>
      <c r="J350" s="65">
        <v>2.0982000000000001E-2</v>
      </c>
      <c r="K350" s="63">
        <v>8.0599999999999997E-4</v>
      </c>
      <c r="L350" s="68">
        <v>1.8749999999999999E-3</v>
      </c>
      <c r="M350" s="49">
        <f t="shared" si="65"/>
        <v>37.235510999999988</v>
      </c>
    </row>
    <row r="351" spans="2:13" x14ac:dyDescent="0.2">
      <c r="B351" s="63"/>
      <c r="C351" s="64">
        <v>0.43459300000000001</v>
      </c>
      <c r="D351" s="70">
        <v>3.5500000000000001E-4</v>
      </c>
      <c r="E351" s="66">
        <v>4.0679999999999996E-3</v>
      </c>
      <c r="F351" s="63">
        <v>27.689302999999999</v>
      </c>
      <c r="G351" s="65">
        <v>5.5000000000000002E-5</v>
      </c>
      <c r="H351" s="66">
        <v>8.9934080000000005</v>
      </c>
      <c r="I351" s="63">
        <v>1.2999999999999999E-5</v>
      </c>
      <c r="J351" s="65">
        <v>2.0659E-2</v>
      </c>
      <c r="K351" s="63">
        <v>8.0199999999999998E-4</v>
      </c>
      <c r="L351" s="68">
        <v>1.6570000000000001E-3</v>
      </c>
      <c r="M351" s="49">
        <f t="shared" si="65"/>
        <v>37.144913000000003</v>
      </c>
    </row>
    <row r="352" spans="2:13" x14ac:dyDescent="0.2">
      <c r="B352" s="63"/>
      <c r="C352" s="68">
        <v>0.46304699999999999</v>
      </c>
      <c r="D352" s="65">
        <v>3.9800000000000002E-4</v>
      </c>
      <c r="E352" s="71">
        <v>4.1700000000000001E-3</v>
      </c>
      <c r="F352" s="63">
        <v>29.790738000000001</v>
      </c>
      <c r="G352" s="65">
        <v>5.8999999999999998E-5</v>
      </c>
      <c r="H352" s="66">
        <v>7.8088990000000003</v>
      </c>
      <c r="I352" s="63">
        <v>1.2999999999999999E-5</v>
      </c>
      <c r="J352" s="65">
        <v>2.3857E-2</v>
      </c>
      <c r="K352" s="63">
        <v>9.3199999999999999E-4</v>
      </c>
      <c r="L352" s="68">
        <v>1.681E-3</v>
      </c>
      <c r="M352" s="49">
        <f t="shared" si="65"/>
        <v>38.093794000000003</v>
      </c>
    </row>
    <row r="353" spans="2:13" x14ac:dyDescent="0.2">
      <c r="B353" s="63"/>
      <c r="C353" s="64">
        <v>0.42791600000000002</v>
      </c>
      <c r="D353" s="70">
        <v>3.4000000000000002E-4</v>
      </c>
      <c r="E353" s="66">
        <v>4.6470000000000001E-3</v>
      </c>
      <c r="F353" s="63">
        <v>28.475605999999999</v>
      </c>
      <c r="G353" s="65">
        <v>5.5999999999999999E-5</v>
      </c>
      <c r="H353" s="71">
        <v>9.008146</v>
      </c>
      <c r="I353" s="67">
        <v>1.1E-5</v>
      </c>
      <c r="J353" s="65">
        <v>2.1035999999999999E-2</v>
      </c>
      <c r="K353" s="63">
        <v>8.5599999999999999E-4</v>
      </c>
      <c r="L353" s="68">
        <v>1.5989999999999999E-3</v>
      </c>
      <c r="M353" s="49">
        <f t="shared" si="65"/>
        <v>37.940213</v>
      </c>
    </row>
    <row r="354" spans="2:13" x14ac:dyDescent="0.2">
      <c r="B354" s="63"/>
      <c r="C354" s="68">
        <v>0.434415</v>
      </c>
      <c r="D354" s="65">
        <v>3.59E-4</v>
      </c>
      <c r="E354" s="66">
        <v>4.352E-3</v>
      </c>
      <c r="F354" s="63">
        <v>30.597263999999999</v>
      </c>
      <c r="G354" s="65">
        <v>5.3999999999999998E-5</v>
      </c>
      <c r="H354" s="66">
        <v>8.0309559999999998</v>
      </c>
      <c r="I354" s="67">
        <v>1.1E-5</v>
      </c>
      <c r="J354" s="65">
        <v>2.4102999999999999E-2</v>
      </c>
      <c r="K354" s="67">
        <v>8.3799999999999999E-4</v>
      </c>
      <c r="L354" s="68">
        <v>1.604E-3</v>
      </c>
      <c r="M354" s="49">
        <f t="shared" si="65"/>
        <v>39.093955999999999</v>
      </c>
    </row>
    <row r="355" spans="2:13" x14ac:dyDescent="0.2">
      <c r="B355" s="63"/>
      <c r="C355" s="68">
        <v>0.48471500000000001</v>
      </c>
      <c r="D355" s="65">
        <v>3.86E-4</v>
      </c>
      <c r="E355" s="66">
        <v>4.1110000000000001E-3</v>
      </c>
      <c r="F355" s="67">
        <v>29.585450000000002</v>
      </c>
      <c r="G355" s="65">
        <v>5.1999999999999997E-5</v>
      </c>
      <c r="H355" s="66">
        <v>9.3409689999999994</v>
      </c>
      <c r="I355" s="63">
        <v>1.2999999999999999E-5</v>
      </c>
      <c r="J355" s="65">
        <v>2.2644000000000001E-2</v>
      </c>
      <c r="K355" s="63">
        <v>8.2299999999999995E-4</v>
      </c>
      <c r="L355" s="68">
        <v>1.622E-3</v>
      </c>
      <c r="M355" s="49">
        <f t="shared" si="65"/>
        <v>39.440784999999998</v>
      </c>
    </row>
    <row r="356" spans="2:13" x14ac:dyDescent="0.2">
      <c r="B356" s="63"/>
      <c r="C356" s="68">
        <v>0.48008699999999999</v>
      </c>
      <c r="D356" s="70">
        <v>3.6999999999999999E-4</v>
      </c>
      <c r="E356" s="66">
        <v>4.1619999999999999E-3</v>
      </c>
      <c r="F356" s="63">
        <v>29.481415999999999</v>
      </c>
      <c r="G356" s="65">
        <v>5.8999999999999998E-5</v>
      </c>
      <c r="H356" s="66">
        <v>8.7693069999999995</v>
      </c>
      <c r="I356" s="63">
        <v>1.2999999999999999E-5</v>
      </c>
      <c r="J356" s="65">
        <v>2.4230999999999999E-2</v>
      </c>
      <c r="K356" s="67">
        <v>9.5299999999999996E-4</v>
      </c>
      <c r="L356" s="64">
        <v>1.702E-3</v>
      </c>
      <c r="M356" s="49">
        <f t="shared" si="65"/>
        <v>38.762300000000003</v>
      </c>
    </row>
    <row r="357" spans="2:13" x14ac:dyDescent="0.2">
      <c r="B357" s="63"/>
      <c r="C357" s="68">
        <v>0.42027799999999998</v>
      </c>
      <c r="D357" s="65">
        <v>3.7300000000000001E-4</v>
      </c>
      <c r="E357" s="66">
        <v>4.7190000000000001E-3</v>
      </c>
      <c r="F357" s="63">
        <v>32.680281000000001</v>
      </c>
      <c r="G357" s="65">
        <v>5.8999999999999998E-5</v>
      </c>
      <c r="H357" s="66">
        <v>7.6981549999999999</v>
      </c>
      <c r="I357" s="67">
        <v>1.2999999999999999E-5</v>
      </c>
      <c r="J357" s="70">
        <v>2.1357000000000001E-2</v>
      </c>
      <c r="K357" s="63">
        <v>9.2199999999999997E-4</v>
      </c>
      <c r="L357" s="68">
        <v>1.807E-3</v>
      </c>
      <c r="M357" s="49">
        <f t="shared" si="65"/>
        <v>40.827964000000009</v>
      </c>
    </row>
    <row r="358" spans="2:13" x14ac:dyDescent="0.2">
      <c r="B358" s="63"/>
      <c r="C358" s="64">
        <v>0.43185400000000002</v>
      </c>
      <c r="D358" s="65">
        <v>3.6299999999999999E-4</v>
      </c>
      <c r="E358" s="71">
        <v>4.712E-3</v>
      </c>
      <c r="F358" s="67">
        <v>29.542083999999999</v>
      </c>
      <c r="G358" s="65">
        <v>5.3000000000000001E-5</v>
      </c>
      <c r="H358" s="66">
        <v>7.9454950000000002</v>
      </c>
      <c r="I358" s="67">
        <v>1.2E-5</v>
      </c>
      <c r="J358" s="65">
        <v>2.1048000000000001E-2</v>
      </c>
      <c r="K358" s="63">
        <v>9.2599999999999996E-4</v>
      </c>
      <c r="L358" s="68">
        <v>1.7539999999999999E-3</v>
      </c>
      <c r="M358" s="49">
        <f t="shared" si="65"/>
        <v>37.948300999999994</v>
      </c>
    </row>
    <row r="359" spans="2:13" x14ac:dyDescent="0.2">
      <c r="B359" s="63"/>
      <c r="C359" s="64">
        <v>0.46842800000000001</v>
      </c>
      <c r="D359" s="70">
        <v>3.8400000000000001E-4</v>
      </c>
      <c r="E359" s="66">
        <v>4.3569999999999998E-3</v>
      </c>
      <c r="F359" s="67">
        <v>33.164425000000001</v>
      </c>
      <c r="G359" s="65">
        <v>6.0999999999999999E-5</v>
      </c>
      <c r="H359" s="66">
        <v>8.7978520000000007</v>
      </c>
      <c r="I359" s="67">
        <v>1.2999999999999999E-5</v>
      </c>
      <c r="J359" s="65">
        <v>2.1932E-2</v>
      </c>
      <c r="K359" s="63">
        <v>8.3000000000000001E-4</v>
      </c>
      <c r="L359" s="68">
        <v>1.8710000000000001E-3</v>
      </c>
      <c r="M359" s="49">
        <f t="shared" si="65"/>
        <v>42.460153000000005</v>
      </c>
    </row>
    <row r="360" spans="2:13" x14ac:dyDescent="0.2">
      <c r="B360" s="63"/>
      <c r="C360" s="68">
        <v>0.47635899999999998</v>
      </c>
      <c r="D360" s="65">
        <v>3.9199999999999999E-4</v>
      </c>
      <c r="E360" s="71">
        <v>4.3299999999999996E-3</v>
      </c>
      <c r="F360" s="67">
        <v>28.359438000000001</v>
      </c>
      <c r="G360" s="65">
        <v>5.8999999999999998E-5</v>
      </c>
      <c r="H360" s="66">
        <v>8.6009220000000006</v>
      </c>
      <c r="I360" s="67">
        <v>1.2E-5</v>
      </c>
      <c r="J360" s="65">
        <v>2.1257999999999999E-2</v>
      </c>
      <c r="K360" s="63">
        <v>8.0400000000000003E-4</v>
      </c>
      <c r="L360" s="64">
        <v>1.8289999999999999E-3</v>
      </c>
      <c r="M360" s="49">
        <f t="shared" si="65"/>
        <v>37.465403000000009</v>
      </c>
    </row>
    <row r="361" spans="2:13" x14ac:dyDescent="0.2">
      <c r="B361" s="63"/>
      <c r="C361" s="68">
        <v>0.48571199999999998</v>
      </c>
      <c r="D361" s="65">
        <v>3.5799999999999997E-4</v>
      </c>
      <c r="E361" s="66">
        <v>4.692E-3</v>
      </c>
      <c r="F361" s="63">
        <v>29.845313999999998</v>
      </c>
      <c r="G361" s="65">
        <v>5.1E-5</v>
      </c>
      <c r="H361" s="66">
        <v>8.2490240000000004</v>
      </c>
      <c r="I361" s="63">
        <v>1.1E-5</v>
      </c>
      <c r="J361" s="65">
        <v>2.2304999999999998E-2</v>
      </c>
      <c r="K361" s="63">
        <v>9.4899999999999997E-4</v>
      </c>
      <c r="L361" s="68">
        <v>1.864E-3</v>
      </c>
      <c r="M361" s="49">
        <f t="shared" si="65"/>
        <v>38.610279999999996</v>
      </c>
    </row>
    <row r="362" spans="2:13" x14ac:dyDescent="0.2">
      <c r="B362" s="63"/>
      <c r="C362" s="68">
        <v>0.47240599999999999</v>
      </c>
      <c r="D362" s="65">
        <v>3.3500000000000001E-4</v>
      </c>
      <c r="E362" s="66">
        <v>4.202E-3</v>
      </c>
      <c r="F362" s="67">
        <v>31.697759999999999</v>
      </c>
      <c r="G362" s="65">
        <v>5.1999999999999997E-5</v>
      </c>
      <c r="H362" s="66">
        <v>9.3188110000000002</v>
      </c>
      <c r="I362" s="67">
        <v>1.2E-5</v>
      </c>
      <c r="J362" s="65">
        <v>2.4603E-2</v>
      </c>
      <c r="K362" s="63">
        <v>8.7299999999999997E-4</v>
      </c>
      <c r="L362" s="68">
        <v>1.65E-3</v>
      </c>
      <c r="M362" s="49">
        <f t="shared" si="65"/>
        <v>41.520703999999995</v>
      </c>
    </row>
    <row r="363" spans="2:13" x14ac:dyDescent="0.2">
      <c r="B363" s="63"/>
      <c r="C363" s="68">
        <v>0.45561200000000002</v>
      </c>
      <c r="D363" s="65">
        <v>3.9800000000000002E-4</v>
      </c>
      <c r="E363" s="66">
        <v>3.9069999999999999E-3</v>
      </c>
      <c r="F363" s="63">
        <v>32.130108</v>
      </c>
      <c r="G363" s="65">
        <v>6.0999999999999999E-5</v>
      </c>
      <c r="H363" s="66">
        <v>8.9992769999999993</v>
      </c>
      <c r="I363" s="63">
        <v>1.1E-5</v>
      </c>
      <c r="J363" s="65">
        <v>2.4098000000000001E-2</v>
      </c>
      <c r="K363" s="63">
        <v>8.61E-4</v>
      </c>
      <c r="L363" s="68">
        <v>1.627E-3</v>
      </c>
      <c r="M363" s="49">
        <f t="shared" si="65"/>
        <v>41.615960000000001</v>
      </c>
    </row>
    <row r="364" spans="2:13" x14ac:dyDescent="0.2">
      <c r="B364" s="63"/>
      <c r="C364" s="64">
        <v>0.47916999999999998</v>
      </c>
      <c r="D364" s="65">
        <v>3.5300000000000002E-4</v>
      </c>
      <c r="E364" s="66">
        <v>4.6759999999999996E-3</v>
      </c>
      <c r="F364" s="63">
        <v>30.118725000000001</v>
      </c>
      <c r="G364" s="65">
        <v>5.3999999999999998E-5</v>
      </c>
      <c r="H364" s="66">
        <v>8.9527669999999997</v>
      </c>
      <c r="I364" s="67">
        <v>1.2999999999999999E-5</v>
      </c>
      <c r="J364" s="70">
        <v>2.2626E-2</v>
      </c>
      <c r="K364" s="63">
        <v>9.5600000000000004E-4</v>
      </c>
      <c r="L364" s="68">
        <v>1.913E-3</v>
      </c>
      <c r="M364" s="49">
        <f t="shared" si="65"/>
        <v>39.581253000000011</v>
      </c>
    </row>
    <row r="365" spans="2:13" x14ac:dyDescent="0.2">
      <c r="B365" s="72"/>
      <c r="C365" s="73">
        <v>0.42027500000000001</v>
      </c>
      <c r="D365" s="74">
        <v>3.6400000000000001E-4</v>
      </c>
      <c r="E365" s="75">
        <v>3.9620000000000002E-3</v>
      </c>
      <c r="F365" s="76">
        <v>33.047367999999999</v>
      </c>
      <c r="G365" s="74">
        <v>5.7000000000000003E-5</v>
      </c>
      <c r="H365" s="77">
        <v>7.8194189999999999</v>
      </c>
      <c r="I365" s="76">
        <v>1.2E-5</v>
      </c>
      <c r="J365" s="74">
        <v>2.4714E-2</v>
      </c>
      <c r="K365" s="72">
        <v>8.5400000000000005E-4</v>
      </c>
      <c r="L365" s="73">
        <v>1.7910000000000001E-3</v>
      </c>
      <c r="M365" s="49">
        <f t="shared" si="65"/>
        <v>41.318815999999991</v>
      </c>
    </row>
    <row r="366" spans="2:13" x14ac:dyDescent="0.2">
      <c r="B366" s="44" t="s">
        <v>59</v>
      </c>
      <c r="C366" s="79">
        <f>AVERAGE(C316:C365)</f>
        <v>0.4486236999999999</v>
      </c>
      <c r="D366" s="79">
        <f t="shared" ref="D366:M366" si="66">AVERAGE(D316:D365)</f>
        <v>3.6419999999999996E-4</v>
      </c>
      <c r="E366" s="79">
        <f t="shared" si="66"/>
        <v>4.2849200000000002E-3</v>
      </c>
      <c r="F366" s="79">
        <f t="shared" si="66"/>
        <v>30.856769239999995</v>
      </c>
      <c r="G366" s="79">
        <f t="shared" si="66"/>
        <v>5.6019999999999996E-5</v>
      </c>
      <c r="H366" s="79">
        <f t="shared" si="66"/>
        <v>8.6587819200000009</v>
      </c>
      <c r="I366" s="79">
        <f t="shared" si="66"/>
        <v>1.2039999999999998E-5</v>
      </c>
      <c r="J366" s="79">
        <f t="shared" si="66"/>
        <v>2.2667280000000001E-2</v>
      </c>
      <c r="K366" s="79">
        <f t="shared" si="66"/>
        <v>8.7933999999999994E-4</v>
      </c>
      <c r="L366" s="79">
        <f t="shared" si="66"/>
        <v>1.7380200000000001E-3</v>
      </c>
      <c r="M366" s="79">
        <f t="shared" si="66"/>
        <v>39.994176680000017</v>
      </c>
    </row>
    <row r="369" spans="2:13" x14ac:dyDescent="0.2">
      <c r="B369" s="51" t="s">
        <v>27</v>
      </c>
      <c r="C369" s="52" t="s">
        <v>28</v>
      </c>
      <c r="D369" s="53"/>
      <c r="E369" s="54"/>
      <c r="F369" s="55" t="s">
        <v>29</v>
      </c>
      <c r="G369" s="53"/>
      <c r="H369" s="53"/>
      <c r="I369" s="56"/>
      <c r="J369" s="57" t="s">
        <v>30</v>
      </c>
      <c r="K369" s="52" t="s">
        <v>31</v>
      </c>
      <c r="L369" s="53"/>
      <c r="M369" s="58" t="s">
        <v>60</v>
      </c>
    </row>
    <row r="370" spans="2:13" x14ac:dyDescent="0.2">
      <c r="B370" s="59" t="s">
        <v>17</v>
      </c>
      <c r="C370" s="60" t="s">
        <v>16</v>
      </c>
      <c r="D370" s="61" t="s">
        <v>18</v>
      </c>
      <c r="E370" s="62" t="s">
        <v>19</v>
      </c>
      <c r="F370" s="59" t="s">
        <v>20</v>
      </c>
      <c r="G370" s="61" t="s">
        <v>21</v>
      </c>
      <c r="H370" s="62" t="s">
        <v>22</v>
      </c>
      <c r="I370" s="59" t="s">
        <v>23</v>
      </c>
      <c r="J370" s="61" t="s">
        <v>24</v>
      </c>
      <c r="K370" s="59" t="s">
        <v>25</v>
      </c>
      <c r="L370" s="60" t="s">
        <v>26</v>
      </c>
      <c r="M370" s="45" t="s">
        <v>60</v>
      </c>
    </row>
    <row r="371" spans="2:13" x14ac:dyDescent="0.2">
      <c r="B371" s="63" t="s">
        <v>67</v>
      </c>
      <c r="C371" s="64">
        <v>24.304891999999999</v>
      </c>
      <c r="D371" s="65">
        <v>3.1670000000000001E-3</v>
      </c>
      <c r="E371" s="66">
        <v>4.9109999999999996E-3</v>
      </c>
      <c r="F371" s="63">
        <v>50.730443000000001</v>
      </c>
      <c r="G371" s="65">
        <v>6.8999999999999997E-5</v>
      </c>
      <c r="H371" s="71">
        <v>12.584664999999999</v>
      </c>
      <c r="I371" s="67">
        <v>2.1999999999999999E-5</v>
      </c>
      <c r="J371" s="65">
        <v>0.24310899999999999</v>
      </c>
      <c r="K371" s="67">
        <v>1.34E-3</v>
      </c>
      <c r="L371" s="68">
        <v>7.7520000000000002E-3</v>
      </c>
      <c r="M371" s="49">
        <f>SUM(C371:L371)</f>
        <v>87.880369999999999</v>
      </c>
    </row>
    <row r="372" spans="2:13" x14ac:dyDescent="0.2">
      <c r="B372" s="63"/>
      <c r="C372" s="68">
        <v>24.599685999999998</v>
      </c>
      <c r="D372" s="70">
        <v>3.3300000000000001E-3</v>
      </c>
      <c r="E372" s="66">
        <v>4.4819999999999999E-3</v>
      </c>
      <c r="F372" s="63">
        <v>53.213461000000002</v>
      </c>
      <c r="G372" s="65">
        <v>6.3E-5</v>
      </c>
      <c r="H372" s="69">
        <v>11.799536</v>
      </c>
      <c r="I372" s="67">
        <v>2.0000000000000002E-5</v>
      </c>
      <c r="J372" s="70">
        <v>0.25665100000000002</v>
      </c>
      <c r="K372" s="63">
        <v>1.3370000000000001E-3</v>
      </c>
      <c r="L372" s="68">
        <v>7.626E-3</v>
      </c>
      <c r="M372" s="49">
        <f t="shared" ref="M372:M420" si="67">SUM(C372:L372)</f>
        <v>89.886192000000023</v>
      </c>
    </row>
    <row r="373" spans="2:13" x14ac:dyDescent="0.2">
      <c r="B373" s="63"/>
      <c r="C373" s="68">
        <v>22.095054000000001</v>
      </c>
      <c r="D373" s="70">
        <v>3.4480000000000001E-3</v>
      </c>
      <c r="E373" s="71">
        <v>4.7200000000000002E-3</v>
      </c>
      <c r="F373" s="63">
        <v>50.717716000000003</v>
      </c>
      <c r="G373" s="65">
        <v>6.7999999999999999E-5</v>
      </c>
      <c r="H373" s="71">
        <v>12.247256999999999</v>
      </c>
      <c r="I373" s="63">
        <v>2.3E-5</v>
      </c>
      <c r="J373" s="65">
        <v>0.25787500000000002</v>
      </c>
      <c r="K373" s="63">
        <v>1.304E-3</v>
      </c>
      <c r="L373" s="68">
        <v>7.4279999999999997E-3</v>
      </c>
      <c r="M373" s="49">
        <f t="shared" si="67"/>
        <v>85.334893000000008</v>
      </c>
    </row>
    <row r="374" spans="2:13" x14ac:dyDescent="0.2">
      <c r="B374" s="63"/>
      <c r="C374" s="68">
        <v>23.289588999999999</v>
      </c>
      <c r="D374" s="65">
        <v>3.307E-3</v>
      </c>
      <c r="E374" s="66">
        <v>5.0460000000000001E-3</v>
      </c>
      <c r="F374" s="63">
        <v>53.454317000000003</v>
      </c>
      <c r="G374" s="65">
        <v>6.7000000000000002E-5</v>
      </c>
      <c r="H374" s="66">
        <v>12.702722</v>
      </c>
      <c r="I374" s="67">
        <v>2.0000000000000002E-5</v>
      </c>
      <c r="J374" s="65">
        <v>0.22430600000000001</v>
      </c>
      <c r="K374" s="63">
        <v>1.238E-3</v>
      </c>
      <c r="L374" s="68">
        <v>7.502E-3</v>
      </c>
      <c r="M374" s="49">
        <f t="shared" si="67"/>
        <v>89.688114000000013</v>
      </c>
    </row>
    <row r="375" spans="2:13" x14ac:dyDescent="0.2">
      <c r="B375" s="63"/>
      <c r="C375" s="68">
        <v>24.361837000000001</v>
      </c>
      <c r="D375" s="65">
        <v>3.2390000000000001E-3</v>
      </c>
      <c r="E375" s="66">
        <v>4.6179999999999997E-3</v>
      </c>
      <c r="F375" s="63">
        <v>54.938822000000002</v>
      </c>
      <c r="G375" s="70">
        <v>6.9999999999999994E-5</v>
      </c>
      <c r="H375" s="71">
        <v>11.492051</v>
      </c>
      <c r="I375" s="63">
        <v>2.3E-5</v>
      </c>
      <c r="J375" s="65">
        <v>0.22023899999999999</v>
      </c>
      <c r="K375" s="63">
        <v>1.338E-3</v>
      </c>
      <c r="L375" s="68">
        <v>8.4609999999999998E-3</v>
      </c>
      <c r="M375" s="49">
        <f t="shared" si="67"/>
        <v>91.030698000000001</v>
      </c>
    </row>
    <row r="376" spans="2:13" x14ac:dyDescent="0.2">
      <c r="B376" s="63"/>
      <c r="C376" s="68">
        <v>23.669295000000002</v>
      </c>
      <c r="D376" s="65">
        <v>2.9120000000000001E-3</v>
      </c>
      <c r="E376" s="66">
        <v>5.1110000000000001E-3</v>
      </c>
      <c r="F376" s="63">
        <v>54.230984999999997</v>
      </c>
      <c r="G376" s="65">
        <v>6.3E-5</v>
      </c>
      <c r="H376" s="71">
        <v>11.87505</v>
      </c>
      <c r="I376" s="63">
        <v>2.0999999999999999E-5</v>
      </c>
      <c r="J376" s="65">
        <v>0.25794899999999998</v>
      </c>
      <c r="K376" s="63">
        <v>1.289E-3</v>
      </c>
      <c r="L376" s="68">
        <v>7.5630000000000003E-3</v>
      </c>
      <c r="M376" s="49">
        <f t="shared" si="67"/>
        <v>90.050237999999993</v>
      </c>
    </row>
    <row r="377" spans="2:13" x14ac:dyDescent="0.2">
      <c r="B377" s="63"/>
      <c r="C377" s="64">
        <v>25.52759</v>
      </c>
      <c r="D377" s="70">
        <v>3.2339999999999999E-3</v>
      </c>
      <c r="E377" s="66">
        <v>5.3439999999999998E-3</v>
      </c>
      <c r="F377" s="63">
        <v>49.696196</v>
      </c>
      <c r="G377" s="65">
        <v>6.3E-5</v>
      </c>
      <c r="H377" s="66">
        <v>13.505042</v>
      </c>
      <c r="I377" s="67">
        <v>2.0999999999999999E-5</v>
      </c>
      <c r="J377" s="65">
        <v>0.223637</v>
      </c>
      <c r="K377" s="63">
        <v>1.2669999999999999E-3</v>
      </c>
      <c r="L377" s="68">
        <v>7.1260000000000004E-3</v>
      </c>
      <c r="M377" s="49">
        <f t="shared" si="67"/>
        <v>88.969520000000003</v>
      </c>
    </row>
    <row r="378" spans="2:13" x14ac:dyDescent="0.2">
      <c r="B378" s="63"/>
      <c r="C378" s="68">
        <v>24.189724999999999</v>
      </c>
      <c r="D378" s="65">
        <v>2.944E-3</v>
      </c>
      <c r="E378" s="66">
        <v>5.2310000000000004E-3</v>
      </c>
      <c r="F378" s="63">
        <v>48.733764999999998</v>
      </c>
      <c r="G378" s="65">
        <v>6.7000000000000002E-5</v>
      </c>
      <c r="H378" s="66">
        <v>13.280374999999999</v>
      </c>
      <c r="I378" s="67">
        <v>2.3E-5</v>
      </c>
      <c r="J378" s="65">
        <v>0.22164800000000001</v>
      </c>
      <c r="K378" s="63">
        <v>1.403E-3</v>
      </c>
      <c r="L378" s="64">
        <v>7.247E-3</v>
      </c>
      <c r="M378" s="49">
        <f t="shared" si="67"/>
        <v>86.442428000000007</v>
      </c>
    </row>
    <row r="379" spans="2:13" x14ac:dyDescent="0.2">
      <c r="B379" s="63"/>
      <c r="C379" s="64">
        <v>24.908922</v>
      </c>
      <c r="D379" s="65">
        <v>3.437E-3</v>
      </c>
      <c r="E379" s="66">
        <v>4.6880000000000003E-3</v>
      </c>
      <c r="F379" s="67">
        <v>47.002119999999998</v>
      </c>
      <c r="G379" s="65">
        <v>6.6000000000000005E-5</v>
      </c>
      <c r="H379" s="66">
        <v>12.581362</v>
      </c>
      <c r="I379" s="67">
        <v>2.4000000000000001E-5</v>
      </c>
      <c r="J379" s="65">
        <v>0.21985499999999999</v>
      </c>
      <c r="K379" s="63">
        <v>1.3110000000000001E-3</v>
      </c>
      <c r="L379" s="68">
        <v>7.8609999999999999E-3</v>
      </c>
      <c r="M379" s="49">
        <f t="shared" si="67"/>
        <v>84.729646000000002</v>
      </c>
    </row>
    <row r="380" spans="2:13" x14ac:dyDescent="0.2">
      <c r="B380" s="63"/>
      <c r="C380" s="68">
        <v>22.436225</v>
      </c>
      <c r="D380" s="65">
        <v>2.8779999999999999E-3</v>
      </c>
      <c r="E380" s="66">
        <v>5.3280000000000003E-3</v>
      </c>
      <c r="F380" s="63">
        <v>49.574376999999998</v>
      </c>
      <c r="G380" s="65">
        <v>7.1000000000000005E-5</v>
      </c>
      <c r="H380" s="66">
        <v>12.841134</v>
      </c>
      <c r="I380" s="67">
        <v>2.0000000000000002E-5</v>
      </c>
      <c r="J380" s="70">
        <v>0.23707900000000001</v>
      </c>
      <c r="K380" s="67">
        <v>1.3079999999999999E-3</v>
      </c>
      <c r="L380" s="68">
        <v>8.3660000000000002E-3</v>
      </c>
      <c r="M380" s="49">
        <f t="shared" si="67"/>
        <v>85.106785999999985</v>
      </c>
    </row>
    <row r="381" spans="2:13" x14ac:dyDescent="0.2">
      <c r="B381" s="63"/>
      <c r="C381" s="68">
        <v>23.007701000000001</v>
      </c>
      <c r="D381" s="65">
        <v>3.0890000000000002E-3</v>
      </c>
      <c r="E381" s="66">
        <v>4.4479999999999997E-3</v>
      </c>
      <c r="F381" s="63">
        <v>47.377673000000001</v>
      </c>
      <c r="G381" s="65">
        <v>6.3E-5</v>
      </c>
      <c r="H381" s="71">
        <v>11.606408</v>
      </c>
      <c r="I381" s="67">
        <v>2.0999999999999999E-5</v>
      </c>
      <c r="J381" s="65">
        <v>0.230404</v>
      </c>
      <c r="K381" s="63">
        <v>1.2489999999999999E-3</v>
      </c>
      <c r="L381" s="68">
        <v>7.476E-3</v>
      </c>
      <c r="M381" s="49">
        <f t="shared" si="67"/>
        <v>82.238531999999992</v>
      </c>
    </row>
    <row r="382" spans="2:13" x14ac:dyDescent="0.2">
      <c r="B382" s="63"/>
      <c r="C382" s="68">
        <v>25.663036000000002</v>
      </c>
      <c r="D382" s="65">
        <v>2.9680000000000002E-3</v>
      </c>
      <c r="E382" s="66">
        <v>5.2950000000000002E-3</v>
      </c>
      <c r="F382" s="63">
        <v>46.792012</v>
      </c>
      <c r="G382" s="65">
        <v>7.2999999999999999E-5</v>
      </c>
      <c r="H382" s="71">
        <v>12.337408</v>
      </c>
      <c r="I382" s="67">
        <v>2.0999999999999999E-5</v>
      </c>
      <c r="J382" s="65">
        <v>0.26142199999999999</v>
      </c>
      <c r="K382" s="63">
        <v>1.3619999999999999E-3</v>
      </c>
      <c r="L382" s="68">
        <v>7.6579999999999999E-3</v>
      </c>
      <c r="M382" s="49">
        <f t="shared" si="67"/>
        <v>85.071255000000008</v>
      </c>
    </row>
    <row r="383" spans="2:13" x14ac:dyDescent="0.2">
      <c r="B383" s="63"/>
      <c r="C383" s="68">
        <v>25.830303000000001</v>
      </c>
      <c r="D383" s="65">
        <v>3.3790000000000001E-3</v>
      </c>
      <c r="E383" s="71">
        <v>4.6600000000000001E-3</v>
      </c>
      <c r="F383" s="67">
        <v>52.669969999999999</v>
      </c>
      <c r="G383" s="65">
        <v>6.4999999999999994E-5</v>
      </c>
      <c r="H383" s="66">
        <v>11.615553</v>
      </c>
      <c r="I383" s="63">
        <v>2.4000000000000001E-5</v>
      </c>
      <c r="J383" s="65">
        <v>0.26668799999999998</v>
      </c>
      <c r="K383" s="63">
        <v>1.299E-3</v>
      </c>
      <c r="L383" s="68">
        <v>7.2449999999999997E-3</v>
      </c>
      <c r="M383" s="49">
        <f t="shared" si="67"/>
        <v>90.399186000000014</v>
      </c>
    </row>
    <row r="384" spans="2:13" x14ac:dyDescent="0.2">
      <c r="B384" s="63"/>
      <c r="C384" s="68">
        <v>23.671163</v>
      </c>
      <c r="D384" s="65">
        <v>3.4629999999999999E-3</v>
      </c>
      <c r="E384" s="66">
        <v>5.0769999999999999E-3</v>
      </c>
      <c r="F384" s="63">
        <v>55.407846999999997</v>
      </c>
      <c r="G384" s="65">
        <v>7.4999999999999993E-5</v>
      </c>
      <c r="H384" s="66">
        <v>11.491754</v>
      </c>
      <c r="I384" s="67">
        <v>2.0000000000000002E-5</v>
      </c>
      <c r="J384" s="65">
        <v>0.223548</v>
      </c>
      <c r="K384" s="63">
        <v>1.323E-3</v>
      </c>
      <c r="L384" s="68">
        <v>7.0039999999999998E-3</v>
      </c>
      <c r="M384" s="49">
        <f t="shared" si="67"/>
        <v>90.811273999999983</v>
      </c>
    </row>
    <row r="385" spans="2:13" x14ac:dyDescent="0.2">
      <c r="B385" s="63"/>
      <c r="C385" s="68">
        <v>26.695827999999999</v>
      </c>
      <c r="D385" s="65">
        <v>3.3170000000000001E-3</v>
      </c>
      <c r="E385" s="66">
        <v>4.483E-3</v>
      </c>
      <c r="F385" s="67">
        <v>55.565893000000003</v>
      </c>
      <c r="G385" s="65">
        <v>6.3999999999999997E-5</v>
      </c>
      <c r="H385" s="66">
        <v>11.858031</v>
      </c>
      <c r="I385" s="67">
        <v>2.0999999999999999E-5</v>
      </c>
      <c r="J385" s="65">
        <v>0.23922599999999999</v>
      </c>
      <c r="K385" s="63">
        <v>1.4189999999999999E-3</v>
      </c>
      <c r="L385" s="68">
        <v>8.371E-3</v>
      </c>
      <c r="M385" s="49">
        <f t="shared" si="67"/>
        <v>94.37665299999999</v>
      </c>
    </row>
    <row r="386" spans="2:13" x14ac:dyDescent="0.2">
      <c r="B386" s="63"/>
      <c r="C386" s="68">
        <v>26.533180999999999</v>
      </c>
      <c r="D386" s="65">
        <v>3.3990000000000001E-3</v>
      </c>
      <c r="E386" s="66">
        <v>5.2370000000000003E-3</v>
      </c>
      <c r="F386" s="63">
        <v>50.335225000000001</v>
      </c>
      <c r="G386" s="65">
        <v>7.2999999999999999E-5</v>
      </c>
      <c r="H386" s="66">
        <v>12.012411999999999</v>
      </c>
      <c r="I386" s="67">
        <v>2.0000000000000002E-5</v>
      </c>
      <c r="J386" s="70">
        <v>0.23061000000000001</v>
      </c>
      <c r="K386" s="63">
        <v>1.2949999999999999E-3</v>
      </c>
      <c r="L386" s="68">
        <v>7.4830000000000001E-3</v>
      </c>
      <c r="M386" s="49">
        <f t="shared" si="67"/>
        <v>89.128934999999998</v>
      </c>
    </row>
    <row r="387" spans="2:13" x14ac:dyDescent="0.2">
      <c r="B387" s="63"/>
      <c r="C387" s="64">
        <v>25.252659999999999</v>
      </c>
      <c r="D387" s="65">
        <v>3.0890000000000002E-3</v>
      </c>
      <c r="E387" s="71">
        <v>5.0920000000000002E-3</v>
      </c>
      <c r="F387" s="63">
        <v>53.999811000000001</v>
      </c>
      <c r="G387" s="65">
        <v>6.3E-5</v>
      </c>
      <c r="H387" s="66">
        <v>11.965211999999999</v>
      </c>
      <c r="I387" s="67">
        <v>2.3E-5</v>
      </c>
      <c r="J387" s="70">
        <v>0.25511</v>
      </c>
      <c r="K387" s="63">
        <v>1.3849999999999999E-3</v>
      </c>
      <c r="L387" s="64">
        <v>8.43E-3</v>
      </c>
      <c r="M387" s="49">
        <f t="shared" si="67"/>
        <v>91.490874999999988</v>
      </c>
    </row>
    <row r="388" spans="2:13" x14ac:dyDescent="0.2">
      <c r="B388" s="63"/>
      <c r="C388" s="68">
        <v>24.932151000000001</v>
      </c>
      <c r="D388" s="65">
        <v>3.0309999999999998E-3</v>
      </c>
      <c r="E388" s="66">
        <v>5.182E-3</v>
      </c>
      <c r="F388" s="63">
        <v>47.954017</v>
      </c>
      <c r="G388" s="65">
        <v>6.4999999999999994E-5</v>
      </c>
      <c r="H388" s="66">
        <v>13.671619</v>
      </c>
      <c r="I388" s="67">
        <v>2.1999999999999999E-5</v>
      </c>
      <c r="J388" s="65">
        <v>0.22329599999999999</v>
      </c>
      <c r="K388" s="63">
        <v>1.392E-3</v>
      </c>
      <c r="L388" s="68">
        <v>7.7019999999999996E-3</v>
      </c>
      <c r="M388" s="49">
        <f t="shared" si="67"/>
        <v>86.798477000000005</v>
      </c>
    </row>
    <row r="389" spans="2:13" x14ac:dyDescent="0.2">
      <c r="B389" s="63"/>
      <c r="C389" s="68">
        <v>22.043281</v>
      </c>
      <c r="D389" s="70">
        <v>3.202E-3</v>
      </c>
      <c r="E389" s="66">
        <v>5.0720000000000001E-3</v>
      </c>
      <c r="F389" s="63">
        <v>50.893031000000001</v>
      </c>
      <c r="G389" s="70">
        <v>6.9999999999999994E-5</v>
      </c>
      <c r="H389" s="71">
        <v>13.349</v>
      </c>
      <c r="I389" s="67">
        <v>2.4000000000000001E-5</v>
      </c>
      <c r="J389" s="70">
        <v>0.26272200000000001</v>
      </c>
      <c r="K389" s="63">
        <v>1.3730000000000001E-3</v>
      </c>
      <c r="L389" s="68">
        <v>7.1459999999999996E-3</v>
      </c>
      <c r="M389" s="49">
        <f t="shared" si="67"/>
        <v>86.564920999999998</v>
      </c>
    </row>
    <row r="390" spans="2:13" x14ac:dyDescent="0.2">
      <c r="B390" s="63"/>
      <c r="C390" s="68">
        <v>23.987393000000001</v>
      </c>
      <c r="D390" s="70">
        <v>2.882E-3</v>
      </c>
      <c r="E390" s="71">
        <v>4.4320000000000002E-3</v>
      </c>
      <c r="F390" s="67">
        <v>47.326791999999998</v>
      </c>
      <c r="G390" s="65">
        <v>6.3999999999999997E-5</v>
      </c>
      <c r="H390" s="66">
        <v>11.480959</v>
      </c>
      <c r="I390" s="63">
        <v>2.0999999999999999E-5</v>
      </c>
      <c r="J390" s="65">
        <v>0.26722499999999999</v>
      </c>
      <c r="K390" s="63">
        <v>1.3730000000000001E-3</v>
      </c>
      <c r="L390" s="68">
        <v>7.7229999999999998E-3</v>
      </c>
      <c r="M390" s="49">
        <f t="shared" si="67"/>
        <v>83.078863999999996</v>
      </c>
    </row>
    <row r="391" spans="2:13" x14ac:dyDescent="0.2">
      <c r="B391" s="63"/>
      <c r="C391" s="68">
        <v>23.214286000000001</v>
      </c>
      <c r="D391" s="65">
        <v>3.4139999999999999E-3</v>
      </c>
      <c r="E391" s="66">
        <v>4.8110000000000002E-3</v>
      </c>
      <c r="F391" s="67">
        <v>48.613140000000001</v>
      </c>
      <c r="G391" s="65">
        <v>6.7999999999999999E-5</v>
      </c>
      <c r="H391" s="66">
        <v>13.336525</v>
      </c>
      <c r="I391" s="63">
        <v>2.4000000000000001E-5</v>
      </c>
      <c r="J391" s="65">
        <v>0.229516</v>
      </c>
      <c r="K391" s="63">
        <v>1.3519999999999999E-3</v>
      </c>
      <c r="L391" s="68">
        <v>7.1219999999999999E-3</v>
      </c>
      <c r="M391" s="49">
        <f t="shared" si="67"/>
        <v>85.410257999999985</v>
      </c>
    </row>
    <row r="392" spans="2:13" x14ac:dyDescent="0.2">
      <c r="B392" s="63"/>
      <c r="C392" s="68">
        <v>23.247167000000001</v>
      </c>
      <c r="D392" s="65">
        <v>2.9870000000000001E-3</v>
      </c>
      <c r="E392" s="66">
        <v>5.267E-3</v>
      </c>
      <c r="F392" s="63">
        <v>51.176819000000002</v>
      </c>
      <c r="G392" s="65">
        <v>6.3999999999999997E-5</v>
      </c>
      <c r="H392" s="66">
        <v>11.687524</v>
      </c>
      <c r="I392" s="63">
        <v>2.3E-5</v>
      </c>
      <c r="J392" s="65">
        <v>0.26680799999999999</v>
      </c>
      <c r="K392" s="63">
        <v>1.279E-3</v>
      </c>
      <c r="L392" s="68">
        <v>7.9559999999999995E-3</v>
      </c>
      <c r="M392" s="49">
        <f t="shared" si="67"/>
        <v>86.395893999999984</v>
      </c>
    </row>
    <row r="393" spans="2:13" x14ac:dyDescent="0.2">
      <c r="B393" s="63"/>
      <c r="C393" s="68">
        <v>23.367374999999999</v>
      </c>
      <c r="D393" s="65">
        <v>3.3709999999999999E-3</v>
      </c>
      <c r="E393" s="66">
        <v>5.1580000000000003E-3</v>
      </c>
      <c r="F393" s="67">
        <v>48.503880000000002</v>
      </c>
      <c r="G393" s="70">
        <v>6.3E-5</v>
      </c>
      <c r="H393" s="66">
        <v>11.695391000000001</v>
      </c>
      <c r="I393" s="67">
        <v>2.1999999999999999E-5</v>
      </c>
      <c r="J393" s="65">
        <v>0.22984499999999999</v>
      </c>
      <c r="K393" s="63">
        <v>1.3879999999999999E-3</v>
      </c>
      <c r="L393" s="68">
        <v>7.1479999999999998E-3</v>
      </c>
      <c r="M393" s="49">
        <f t="shared" si="67"/>
        <v>83.813641000000004</v>
      </c>
    </row>
    <row r="394" spans="2:13" x14ac:dyDescent="0.2">
      <c r="B394" s="63"/>
      <c r="C394" s="68">
        <v>22.423266999999999</v>
      </c>
      <c r="D394" s="65">
        <v>3.228E-3</v>
      </c>
      <c r="E394" s="66">
        <v>5.3189999999999999E-3</v>
      </c>
      <c r="F394" s="63">
        <v>51.251711</v>
      </c>
      <c r="G394" s="65">
        <v>7.1000000000000005E-5</v>
      </c>
      <c r="H394" s="66">
        <v>13.656924999999999</v>
      </c>
      <c r="I394" s="67">
        <v>2.0999999999999999E-5</v>
      </c>
      <c r="J394" s="65">
        <v>0.24638199999999999</v>
      </c>
      <c r="K394" s="67">
        <v>1.4599999999999999E-3</v>
      </c>
      <c r="L394" s="64">
        <v>7.7419999999999998E-3</v>
      </c>
      <c r="M394" s="49">
        <f t="shared" si="67"/>
        <v>87.596125999999998</v>
      </c>
    </row>
    <row r="395" spans="2:13" x14ac:dyDescent="0.2">
      <c r="B395" s="63"/>
      <c r="C395" s="68">
        <v>25.067630999999999</v>
      </c>
      <c r="D395" s="70">
        <v>3.2000000000000002E-3</v>
      </c>
      <c r="E395" s="71">
        <v>4.8139999999999997E-3</v>
      </c>
      <c r="F395" s="63">
        <v>55.131022999999999</v>
      </c>
      <c r="G395" s="65">
        <v>6.3E-5</v>
      </c>
      <c r="H395" s="66">
        <v>13.146630999999999</v>
      </c>
      <c r="I395" s="63">
        <v>2.3E-5</v>
      </c>
      <c r="J395" s="65">
        <v>0.22362499999999999</v>
      </c>
      <c r="K395" s="63">
        <v>1.258E-3</v>
      </c>
      <c r="L395" s="68">
        <v>7.2389999999999998E-3</v>
      </c>
      <c r="M395" s="49">
        <f t="shared" si="67"/>
        <v>93.585506999999993</v>
      </c>
    </row>
    <row r="396" spans="2:13" x14ac:dyDescent="0.2">
      <c r="B396" s="63"/>
      <c r="C396" s="64">
        <v>21.89772</v>
      </c>
      <c r="D396" s="65">
        <v>3.411E-3</v>
      </c>
      <c r="E396" s="66">
        <v>5.2370000000000003E-3</v>
      </c>
      <c r="F396" s="63">
        <v>45.907516000000001</v>
      </c>
      <c r="G396" s="65">
        <v>6.6000000000000005E-5</v>
      </c>
      <c r="H396" s="66">
        <v>11.351732999999999</v>
      </c>
      <c r="I396" s="63">
        <v>2.4000000000000001E-5</v>
      </c>
      <c r="J396" s="65">
        <v>0.241285</v>
      </c>
      <c r="K396" s="63">
        <v>1.358E-3</v>
      </c>
      <c r="L396" s="68">
        <v>7.4809999999999998E-3</v>
      </c>
      <c r="M396" s="49">
        <f t="shared" si="67"/>
        <v>79.415830999999997</v>
      </c>
    </row>
    <row r="397" spans="2:13" x14ac:dyDescent="0.2">
      <c r="B397" s="63"/>
      <c r="C397" s="68">
        <v>22.127112</v>
      </c>
      <c r="D397" s="65">
        <v>3.2539999999999999E-3</v>
      </c>
      <c r="E397" s="66">
        <v>5.0020000000000004E-3</v>
      </c>
      <c r="F397" s="63">
        <v>50.085438000000003</v>
      </c>
      <c r="G397" s="65">
        <v>6.4999999999999994E-5</v>
      </c>
      <c r="H397" s="66">
        <v>11.417237</v>
      </c>
      <c r="I397" s="67">
        <v>2.0000000000000002E-5</v>
      </c>
      <c r="J397" s="65">
        <v>0.22858300000000001</v>
      </c>
      <c r="K397" s="63">
        <v>1.4239999999999999E-3</v>
      </c>
      <c r="L397" s="68">
        <v>8.0140000000000003E-3</v>
      </c>
      <c r="M397" s="49">
        <f t="shared" si="67"/>
        <v>83.876149000000026</v>
      </c>
    </row>
    <row r="398" spans="2:13" x14ac:dyDescent="0.2">
      <c r="B398" s="63"/>
      <c r="C398" s="68">
        <v>24.604495</v>
      </c>
      <c r="D398" s="65">
        <v>3.4139999999999999E-3</v>
      </c>
      <c r="E398" s="66">
        <v>4.8609999999999999E-3</v>
      </c>
      <c r="F398" s="63">
        <v>52.748274000000002</v>
      </c>
      <c r="G398" s="65">
        <v>6.8999999999999997E-5</v>
      </c>
      <c r="H398" s="66">
        <v>13.563803</v>
      </c>
      <c r="I398" s="67">
        <v>2.1999999999999999E-5</v>
      </c>
      <c r="J398" s="65">
        <v>0.240651</v>
      </c>
      <c r="K398" s="63">
        <v>1.4109999999999999E-3</v>
      </c>
      <c r="L398" s="68">
        <v>7.535E-3</v>
      </c>
      <c r="M398" s="49">
        <f t="shared" si="67"/>
        <v>91.174535000000006</v>
      </c>
    </row>
    <row r="399" spans="2:13" x14ac:dyDescent="0.2">
      <c r="B399" s="63"/>
      <c r="C399" s="64">
        <v>26.454768000000001</v>
      </c>
      <c r="D399" s="65">
        <v>3.483E-3</v>
      </c>
      <c r="E399" s="66">
        <v>4.764E-3</v>
      </c>
      <c r="F399" s="67">
        <v>46.578569000000002</v>
      </c>
      <c r="G399" s="65">
        <v>7.1000000000000005E-5</v>
      </c>
      <c r="H399" s="66">
        <v>11.812828</v>
      </c>
      <c r="I399" s="67">
        <v>2.0000000000000002E-5</v>
      </c>
      <c r="J399" s="70">
        <v>0.229904</v>
      </c>
      <c r="K399" s="63">
        <v>1.3569999999999999E-3</v>
      </c>
      <c r="L399" s="68">
        <v>7.6959999999999997E-3</v>
      </c>
      <c r="M399" s="49">
        <f t="shared" si="67"/>
        <v>85.093460000000007</v>
      </c>
    </row>
    <row r="400" spans="2:13" x14ac:dyDescent="0.2">
      <c r="B400" s="63"/>
      <c r="C400" s="64">
        <v>25.502693000000001</v>
      </c>
      <c r="D400" s="70">
        <v>3.385E-3</v>
      </c>
      <c r="E400" s="66">
        <v>4.5979999999999997E-3</v>
      </c>
      <c r="F400" s="63">
        <v>50.207523999999999</v>
      </c>
      <c r="G400" s="65">
        <v>6.7000000000000002E-5</v>
      </c>
      <c r="H400" s="66">
        <v>13.686817</v>
      </c>
      <c r="I400" s="67">
        <v>2.1999999999999999E-5</v>
      </c>
      <c r="J400" s="65">
        <v>0.24626700000000001</v>
      </c>
      <c r="K400" s="63">
        <v>1.2459999999999999E-3</v>
      </c>
      <c r="L400" s="64">
        <v>6.9829999999999996E-3</v>
      </c>
      <c r="M400" s="49">
        <f t="shared" si="67"/>
        <v>89.659602000000007</v>
      </c>
    </row>
    <row r="401" spans="2:13" x14ac:dyDescent="0.2">
      <c r="B401" s="63"/>
      <c r="C401" s="68">
        <v>25.545863000000001</v>
      </c>
      <c r="D401" s="65">
        <v>3.4129999999999998E-3</v>
      </c>
      <c r="E401" s="66">
        <v>4.666E-3</v>
      </c>
      <c r="F401" s="63">
        <v>51.294280999999998</v>
      </c>
      <c r="G401" s="65">
        <v>6.8999999999999997E-5</v>
      </c>
      <c r="H401" s="71">
        <v>13.155578999999999</v>
      </c>
      <c r="I401" s="63">
        <v>2.1999999999999999E-5</v>
      </c>
      <c r="J401" s="65">
        <v>0.24609200000000001</v>
      </c>
      <c r="K401" s="63">
        <v>1.2979999999999999E-3</v>
      </c>
      <c r="L401" s="68">
        <v>8.2220000000000001E-3</v>
      </c>
      <c r="M401" s="49">
        <f t="shared" si="67"/>
        <v>90.259505000000004</v>
      </c>
    </row>
    <row r="402" spans="2:13" x14ac:dyDescent="0.2">
      <c r="B402" s="63"/>
      <c r="C402" s="68">
        <v>23.109394999999999</v>
      </c>
      <c r="D402" s="65">
        <v>3.3519999999999999E-3</v>
      </c>
      <c r="E402" s="66">
        <v>5.3829999999999998E-3</v>
      </c>
      <c r="F402" s="67">
        <v>47.512385999999999</v>
      </c>
      <c r="G402" s="65">
        <v>7.1000000000000005E-5</v>
      </c>
      <c r="H402" s="66">
        <v>11.819406000000001</v>
      </c>
      <c r="I402" s="67">
        <v>2.1999999999999999E-5</v>
      </c>
      <c r="J402" s="65">
        <v>0.22845799999999999</v>
      </c>
      <c r="K402" s="67">
        <v>1.32E-3</v>
      </c>
      <c r="L402" s="68">
        <v>7.2420000000000002E-3</v>
      </c>
      <c r="M402" s="49">
        <f t="shared" si="67"/>
        <v>82.687035000000023</v>
      </c>
    </row>
    <row r="403" spans="2:13" x14ac:dyDescent="0.2">
      <c r="B403" s="63"/>
      <c r="C403" s="68">
        <v>22.838567000000001</v>
      </c>
      <c r="D403" s="65">
        <v>2.8660000000000001E-3</v>
      </c>
      <c r="E403" s="66">
        <v>5.078E-3</v>
      </c>
      <c r="F403" s="63">
        <v>45.975949</v>
      </c>
      <c r="G403" s="65">
        <v>7.4999999999999993E-5</v>
      </c>
      <c r="H403" s="66">
        <v>12.181623</v>
      </c>
      <c r="I403" s="67">
        <v>2.3E-5</v>
      </c>
      <c r="J403" s="65">
        <v>0.26634799999999997</v>
      </c>
      <c r="K403" s="67">
        <v>1.2279999999999999E-3</v>
      </c>
      <c r="L403" s="68">
        <v>7.9559999999999995E-3</v>
      </c>
      <c r="M403" s="49">
        <f t="shared" si="67"/>
        <v>81.279712999999987</v>
      </c>
    </row>
    <row r="404" spans="2:13" x14ac:dyDescent="0.2">
      <c r="B404" s="63"/>
      <c r="C404" s="68">
        <v>23.725445000000001</v>
      </c>
      <c r="D404" s="70">
        <v>3.3300000000000001E-3</v>
      </c>
      <c r="E404" s="66">
        <v>4.4380000000000001E-3</v>
      </c>
      <c r="F404" s="63">
        <v>53.849210999999997</v>
      </c>
      <c r="G404" s="65">
        <v>6.7999999999999999E-5</v>
      </c>
      <c r="H404" s="66">
        <v>12.956645999999999</v>
      </c>
      <c r="I404" s="67">
        <v>2.4000000000000001E-5</v>
      </c>
      <c r="J404" s="65">
        <v>0.23302300000000001</v>
      </c>
      <c r="K404" s="67">
        <v>1.3929999999999999E-3</v>
      </c>
      <c r="L404" s="68">
        <v>7.0070000000000002E-3</v>
      </c>
      <c r="M404" s="49">
        <f t="shared" si="67"/>
        <v>90.780585000000002</v>
      </c>
    </row>
    <row r="405" spans="2:13" x14ac:dyDescent="0.2">
      <c r="B405" s="63"/>
      <c r="C405" s="68">
        <v>24.715606000000001</v>
      </c>
      <c r="D405" s="65">
        <v>3.3540000000000002E-3</v>
      </c>
      <c r="E405" s="66">
        <v>4.7569999999999999E-3</v>
      </c>
      <c r="F405" s="63">
        <v>49.683945000000001</v>
      </c>
      <c r="G405" s="65">
        <v>6.3999999999999997E-5</v>
      </c>
      <c r="H405" s="66">
        <v>12.557361999999999</v>
      </c>
      <c r="I405" s="63">
        <v>2.1999999999999999E-5</v>
      </c>
      <c r="J405" s="65">
        <v>0.23950199999999999</v>
      </c>
      <c r="K405" s="63">
        <v>1.359E-3</v>
      </c>
      <c r="L405" s="68">
        <v>8.5050000000000004E-3</v>
      </c>
      <c r="M405" s="49">
        <f t="shared" si="67"/>
        <v>87.214475999999991</v>
      </c>
    </row>
    <row r="406" spans="2:13" x14ac:dyDescent="0.2">
      <c r="B406" s="63"/>
      <c r="C406" s="64">
        <v>23.689145</v>
      </c>
      <c r="D406" s="70">
        <v>2.928E-3</v>
      </c>
      <c r="E406" s="71">
        <v>4.7299999999999998E-3</v>
      </c>
      <c r="F406" s="63">
        <v>48.852533000000001</v>
      </c>
      <c r="G406" s="65">
        <v>7.1000000000000005E-5</v>
      </c>
      <c r="H406" s="66">
        <v>11.604191999999999</v>
      </c>
      <c r="I406" s="63">
        <v>2.0999999999999999E-5</v>
      </c>
      <c r="J406" s="65">
        <v>0.22162899999999999</v>
      </c>
      <c r="K406" s="63">
        <v>1.2179999999999999E-3</v>
      </c>
      <c r="L406" s="68">
        <v>8.0479999999999996E-3</v>
      </c>
      <c r="M406" s="49">
        <f t="shared" si="67"/>
        <v>84.384514999999993</v>
      </c>
    </row>
    <row r="407" spans="2:13" x14ac:dyDescent="0.2">
      <c r="B407" s="63"/>
      <c r="C407" s="68">
        <v>25.083531000000001</v>
      </c>
      <c r="D407" s="65">
        <v>3.0890000000000002E-3</v>
      </c>
      <c r="E407" s="71">
        <v>4.5519999999999996E-3</v>
      </c>
      <c r="F407" s="63">
        <v>55.478417999999998</v>
      </c>
      <c r="G407" s="70">
        <v>6.9999999999999994E-5</v>
      </c>
      <c r="H407" s="66">
        <v>12.610590999999999</v>
      </c>
      <c r="I407" s="63">
        <v>2.0999999999999999E-5</v>
      </c>
      <c r="J407" s="65">
        <v>0.22453899999999999</v>
      </c>
      <c r="K407" s="63">
        <v>1.3209999999999999E-3</v>
      </c>
      <c r="L407" s="68">
        <v>7.0829999999999999E-3</v>
      </c>
      <c r="M407" s="49">
        <f t="shared" si="67"/>
        <v>93.413214999999994</v>
      </c>
    </row>
    <row r="408" spans="2:13" x14ac:dyDescent="0.2">
      <c r="B408" s="63"/>
      <c r="C408" s="64">
        <v>22.716684000000001</v>
      </c>
      <c r="D408" s="70">
        <v>3.3579999999999999E-3</v>
      </c>
      <c r="E408" s="66">
        <v>5.1200000000000004E-3</v>
      </c>
      <c r="F408" s="63">
        <v>48.921129000000001</v>
      </c>
      <c r="G408" s="65">
        <v>7.2999999999999999E-5</v>
      </c>
      <c r="H408" s="71">
        <v>12.779923</v>
      </c>
      <c r="I408" s="67">
        <v>2.0999999999999999E-5</v>
      </c>
      <c r="J408" s="65">
        <v>0.25526399999999999</v>
      </c>
      <c r="K408" s="63">
        <v>1.4549999999999999E-3</v>
      </c>
      <c r="L408" s="68">
        <v>8.1960000000000002E-3</v>
      </c>
      <c r="M408" s="49">
        <f t="shared" si="67"/>
        <v>84.691223000000008</v>
      </c>
    </row>
    <row r="409" spans="2:13" x14ac:dyDescent="0.2">
      <c r="B409" s="63"/>
      <c r="C409" s="68">
        <v>26.362770999999999</v>
      </c>
      <c r="D409" s="65">
        <v>3.1180000000000001E-3</v>
      </c>
      <c r="E409" s="66">
        <v>4.9360000000000003E-3</v>
      </c>
      <c r="F409" s="63">
        <v>55.274256999999999</v>
      </c>
      <c r="G409" s="65">
        <v>6.7999999999999999E-5</v>
      </c>
      <c r="H409" s="66">
        <v>13.734852</v>
      </c>
      <c r="I409" s="67">
        <v>2.4000000000000001E-5</v>
      </c>
      <c r="J409" s="65">
        <v>0.24204100000000001</v>
      </c>
      <c r="K409" s="67">
        <v>1.397E-3</v>
      </c>
      <c r="L409" s="68">
        <v>7.4279999999999997E-3</v>
      </c>
      <c r="M409" s="49">
        <f t="shared" si="67"/>
        <v>95.630892000000003</v>
      </c>
    </row>
    <row r="410" spans="2:13" x14ac:dyDescent="0.2">
      <c r="B410" s="63"/>
      <c r="C410" s="68">
        <v>24.291246999999998</v>
      </c>
      <c r="D410" s="65">
        <v>3.0739999999999999E-3</v>
      </c>
      <c r="E410" s="71">
        <v>4.9300000000000004E-3</v>
      </c>
      <c r="F410" s="67">
        <v>47.164138999999999</v>
      </c>
      <c r="G410" s="65">
        <v>7.2000000000000002E-5</v>
      </c>
      <c r="H410" s="66">
        <v>13.262168000000001</v>
      </c>
      <c r="I410" s="63">
        <v>2.3E-5</v>
      </c>
      <c r="J410" s="65">
        <v>0.25206400000000001</v>
      </c>
      <c r="K410" s="63">
        <v>1.3029999999999999E-3</v>
      </c>
      <c r="L410" s="68">
        <v>7.5729999999999999E-3</v>
      </c>
      <c r="M410" s="49">
        <f t="shared" si="67"/>
        <v>84.986592999999999</v>
      </c>
    </row>
    <row r="411" spans="2:13" x14ac:dyDescent="0.2">
      <c r="B411" s="63"/>
      <c r="C411" s="64">
        <v>24.92164</v>
      </c>
      <c r="D411" s="70">
        <v>3.3679999999999999E-3</v>
      </c>
      <c r="E411" s="71">
        <v>4.9800000000000001E-3</v>
      </c>
      <c r="F411" s="63">
        <v>51.775413999999998</v>
      </c>
      <c r="G411" s="65">
        <v>7.1000000000000005E-5</v>
      </c>
      <c r="H411" s="66">
        <v>13.117658</v>
      </c>
      <c r="I411" s="67">
        <v>2.0000000000000002E-5</v>
      </c>
      <c r="J411" s="65">
        <v>0.25005100000000002</v>
      </c>
      <c r="K411" s="67">
        <v>1.353E-3</v>
      </c>
      <c r="L411" s="64">
        <v>8.1480000000000007E-3</v>
      </c>
      <c r="M411" s="49">
        <f t="shared" si="67"/>
        <v>90.082703000000009</v>
      </c>
    </row>
    <row r="412" spans="2:13" x14ac:dyDescent="0.2">
      <c r="B412" s="63"/>
      <c r="C412" s="68">
        <v>26.444793000000001</v>
      </c>
      <c r="D412" s="65">
        <v>3.3470000000000001E-3</v>
      </c>
      <c r="E412" s="71">
        <v>4.6100000000000004E-3</v>
      </c>
      <c r="F412" s="63">
        <v>49.726367000000003</v>
      </c>
      <c r="G412" s="65">
        <v>7.4999999999999993E-5</v>
      </c>
      <c r="H412" s="66">
        <v>12.226074000000001</v>
      </c>
      <c r="I412" s="67">
        <v>2.4000000000000001E-5</v>
      </c>
      <c r="J412" s="70">
        <v>0.24025199999999999</v>
      </c>
      <c r="K412" s="63">
        <v>1.428E-3</v>
      </c>
      <c r="L412" s="68">
        <v>7.4840000000000002E-3</v>
      </c>
      <c r="M412" s="49">
        <f t="shared" si="67"/>
        <v>88.654454000000001</v>
      </c>
    </row>
    <row r="413" spans="2:13" x14ac:dyDescent="0.2">
      <c r="B413" s="63"/>
      <c r="C413" s="64">
        <v>26.222268</v>
      </c>
      <c r="D413" s="65">
        <v>3.2130000000000001E-3</v>
      </c>
      <c r="E413" s="71">
        <v>4.7520000000000001E-3</v>
      </c>
      <c r="F413" s="67">
        <v>50.311335</v>
      </c>
      <c r="G413" s="65">
        <v>6.3999999999999997E-5</v>
      </c>
      <c r="H413" s="66">
        <v>12.709637000000001</v>
      </c>
      <c r="I413" s="67">
        <v>2.0000000000000002E-5</v>
      </c>
      <c r="J413" s="65">
        <v>0.25365599999999999</v>
      </c>
      <c r="K413" s="63">
        <v>1.4250000000000001E-3</v>
      </c>
      <c r="L413" s="68">
        <v>7.4660000000000004E-3</v>
      </c>
      <c r="M413" s="49">
        <f t="shared" si="67"/>
        <v>89.513835999999998</v>
      </c>
    </row>
    <row r="414" spans="2:13" x14ac:dyDescent="0.2">
      <c r="B414" s="63"/>
      <c r="C414" s="64">
        <v>24.095137000000001</v>
      </c>
      <c r="D414" s="70">
        <v>2.8909999999999999E-3</v>
      </c>
      <c r="E414" s="66">
        <v>5.3090000000000004E-3</v>
      </c>
      <c r="F414" s="67">
        <v>49.838489000000003</v>
      </c>
      <c r="G414" s="65">
        <v>6.8999999999999997E-5</v>
      </c>
      <c r="H414" s="66">
        <v>12.994551</v>
      </c>
      <c r="I414" s="67">
        <v>2.0000000000000002E-5</v>
      </c>
      <c r="J414" s="65">
        <v>0.21938299999999999</v>
      </c>
      <c r="K414" s="63">
        <v>1.371E-3</v>
      </c>
      <c r="L414" s="68">
        <v>7.5989999999999999E-3</v>
      </c>
      <c r="M414" s="49">
        <f t="shared" si="67"/>
        <v>87.164819000000008</v>
      </c>
    </row>
    <row r="415" spans="2:13" x14ac:dyDescent="0.2">
      <c r="B415" s="63"/>
      <c r="C415" s="68">
        <v>24.058454999999999</v>
      </c>
      <c r="D415" s="70">
        <v>3.3400000000000001E-3</v>
      </c>
      <c r="E415" s="71">
        <v>5.0790000000000002E-3</v>
      </c>
      <c r="F415" s="67">
        <v>49.925930999999999</v>
      </c>
      <c r="G415" s="65">
        <v>7.3999999999999996E-5</v>
      </c>
      <c r="H415" s="66">
        <v>12.481028999999999</v>
      </c>
      <c r="I415" s="67">
        <v>2.0000000000000002E-5</v>
      </c>
      <c r="J415" s="65">
        <v>0.22498299999999999</v>
      </c>
      <c r="K415" s="63">
        <v>1.3780000000000001E-3</v>
      </c>
      <c r="L415" s="64">
        <v>6.9810000000000002E-3</v>
      </c>
      <c r="M415" s="49">
        <f t="shared" si="67"/>
        <v>86.707269999999994</v>
      </c>
    </row>
    <row r="416" spans="2:13" x14ac:dyDescent="0.2">
      <c r="B416" s="63"/>
      <c r="C416" s="68">
        <v>26.351772</v>
      </c>
      <c r="D416" s="70">
        <v>3.32E-3</v>
      </c>
      <c r="E416" s="66">
        <v>4.8510000000000003E-3</v>
      </c>
      <c r="F416" s="63">
        <v>48.262602999999999</v>
      </c>
      <c r="G416" s="65">
        <v>7.3999999999999996E-5</v>
      </c>
      <c r="H416" s="71">
        <v>11.68984</v>
      </c>
      <c r="I416" s="63">
        <v>2.4000000000000001E-5</v>
      </c>
      <c r="J416" s="65">
        <v>0.247168</v>
      </c>
      <c r="K416" s="63">
        <v>1.3470000000000001E-3</v>
      </c>
      <c r="L416" s="68">
        <v>7.5380000000000004E-3</v>
      </c>
      <c r="M416" s="49">
        <f t="shared" si="67"/>
        <v>86.568536999999992</v>
      </c>
    </row>
    <row r="417" spans="2:13" x14ac:dyDescent="0.2">
      <c r="B417" s="63"/>
      <c r="C417" s="68">
        <v>22.137937000000001</v>
      </c>
      <c r="D417" s="65">
        <v>2.9129999999999998E-3</v>
      </c>
      <c r="E417" s="66">
        <v>5.1529999999999996E-3</v>
      </c>
      <c r="F417" s="67">
        <v>45.807527999999998</v>
      </c>
      <c r="G417" s="65">
        <v>6.6000000000000005E-5</v>
      </c>
      <c r="H417" s="66">
        <v>12.374867999999999</v>
      </c>
      <c r="I417" s="67">
        <v>2.0999999999999999E-5</v>
      </c>
      <c r="J417" s="65">
        <v>0.23780899999999999</v>
      </c>
      <c r="K417" s="63">
        <v>1.4059999999999999E-3</v>
      </c>
      <c r="L417" s="64">
        <v>7.7799999999999996E-3</v>
      </c>
      <c r="M417" s="49">
        <f t="shared" si="67"/>
        <v>80.575480999999996</v>
      </c>
    </row>
    <row r="418" spans="2:13" x14ac:dyDescent="0.2">
      <c r="B418" s="63"/>
      <c r="C418" s="68">
        <v>22.625398000000001</v>
      </c>
      <c r="D418" s="65">
        <v>2.9650000000000002E-3</v>
      </c>
      <c r="E418" s="66">
        <v>5.3179999999999998E-3</v>
      </c>
      <c r="F418" s="63">
        <v>55.442121</v>
      </c>
      <c r="G418" s="65">
        <v>7.2000000000000002E-5</v>
      </c>
      <c r="H418" s="71">
        <v>13.366390000000001</v>
      </c>
      <c r="I418" s="63">
        <v>2.0999999999999999E-5</v>
      </c>
      <c r="J418" s="70">
        <v>0.25086000000000003</v>
      </c>
      <c r="K418" s="63">
        <v>1.4710000000000001E-3</v>
      </c>
      <c r="L418" s="68">
        <v>7.7749999999999998E-3</v>
      </c>
      <c r="M418" s="49">
        <f t="shared" si="67"/>
        <v>91.702390999999992</v>
      </c>
    </row>
    <row r="419" spans="2:13" x14ac:dyDescent="0.2">
      <c r="B419" s="63"/>
      <c r="C419" s="64">
        <v>22.615832000000001</v>
      </c>
      <c r="D419" s="65">
        <v>3.3340000000000002E-3</v>
      </c>
      <c r="E419" s="66">
        <v>4.8390000000000004E-3</v>
      </c>
      <c r="F419" s="63">
        <v>53.436698</v>
      </c>
      <c r="G419" s="65">
        <v>6.3999999999999997E-5</v>
      </c>
      <c r="H419" s="66">
        <v>11.849818000000001</v>
      </c>
      <c r="I419" s="67">
        <v>2.4000000000000001E-5</v>
      </c>
      <c r="J419" s="70">
        <v>0.240755</v>
      </c>
      <c r="K419" s="63">
        <v>1.408E-3</v>
      </c>
      <c r="L419" s="68">
        <v>7.1989999999999997E-3</v>
      </c>
      <c r="M419" s="49">
        <f t="shared" si="67"/>
        <v>88.159970999999985</v>
      </c>
    </row>
    <row r="420" spans="2:13" x14ac:dyDescent="0.2">
      <c r="B420" s="72"/>
      <c r="C420" s="73">
        <v>23.423876</v>
      </c>
      <c r="D420" s="74">
        <v>3.0170000000000002E-3</v>
      </c>
      <c r="E420" s="75">
        <v>4.7739999999999996E-3</v>
      </c>
      <c r="F420" s="76">
        <v>53.339514999999999</v>
      </c>
      <c r="G420" s="74">
        <v>6.8999999999999997E-5</v>
      </c>
      <c r="H420" s="77">
        <v>12.303457999999999</v>
      </c>
      <c r="I420" s="76">
        <v>2.3E-5</v>
      </c>
      <c r="J420" s="74">
        <v>0.25638699999999998</v>
      </c>
      <c r="K420" s="72">
        <v>1.3780000000000001E-3</v>
      </c>
      <c r="L420" s="73">
        <v>8.1309999999999993E-3</v>
      </c>
      <c r="M420" s="49">
        <f t="shared" si="67"/>
        <v>89.340627999999995</v>
      </c>
    </row>
    <row r="421" spans="2:13" x14ac:dyDescent="0.2">
      <c r="B421" s="44" t="s">
        <v>59</v>
      </c>
      <c r="C421" s="79">
        <f>AVERAGE(C371:C420)</f>
        <v>24.197627760000003</v>
      </c>
      <c r="D421" s="79">
        <f t="shared" ref="D421:M421" si="68">AVERAGE(D371:D420)</f>
        <v>3.2090399999999989E-3</v>
      </c>
      <c r="E421" s="79">
        <f t="shared" si="68"/>
        <v>4.9308600000000005E-3</v>
      </c>
      <c r="F421" s="79">
        <f t="shared" si="68"/>
        <v>50.653812320000007</v>
      </c>
      <c r="G421" s="79">
        <f t="shared" si="68"/>
        <v>6.8159999999999971E-5</v>
      </c>
      <c r="H421" s="79">
        <f t="shared" si="68"/>
        <v>12.468572580000002</v>
      </c>
      <c r="I421" s="79">
        <f t="shared" si="68"/>
        <v>2.1900000000000004E-5</v>
      </c>
      <c r="J421" s="79">
        <f t="shared" si="68"/>
        <v>0.24071458000000007</v>
      </c>
      <c r="K421" s="79">
        <f t="shared" si="68"/>
        <v>1.3479000000000002E-3</v>
      </c>
      <c r="L421" s="79">
        <f t="shared" si="68"/>
        <v>7.6289399999999973E-3</v>
      </c>
      <c r="M421" s="79">
        <f t="shared" si="68"/>
        <v>87.577934040000002</v>
      </c>
    </row>
  </sheetData>
  <mergeCells count="33">
    <mergeCell ref="C314:E314"/>
    <mergeCell ref="F314:I314"/>
    <mergeCell ref="K314:L314"/>
    <mergeCell ref="C369:E369"/>
    <mergeCell ref="F369:I369"/>
    <mergeCell ref="K369:L369"/>
    <mergeCell ref="C164:E164"/>
    <mergeCell ref="F164:I164"/>
    <mergeCell ref="K164:L164"/>
    <mergeCell ref="C189:E189"/>
    <mergeCell ref="F189:I189"/>
    <mergeCell ref="K189:L189"/>
    <mergeCell ref="C109:E109"/>
    <mergeCell ref="F109:I109"/>
    <mergeCell ref="K109:L109"/>
    <mergeCell ref="C2:E2"/>
    <mergeCell ref="F2:I2"/>
    <mergeCell ref="K2:L2"/>
    <mergeCell ref="C54:E54"/>
    <mergeCell ref="F54:I54"/>
    <mergeCell ref="K54:L54"/>
    <mergeCell ref="C214:E214"/>
    <mergeCell ref="F214:I214"/>
    <mergeCell ref="K214:L214"/>
    <mergeCell ref="C239:E239"/>
    <mergeCell ref="F239:I239"/>
    <mergeCell ref="K239:L239"/>
    <mergeCell ref="C264:E264"/>
    <mergeCell ref="F264:I264"/>
    <mergeCell ref="K264:L264"/>
    <mergeCell ref="C289:E289"/>
    <mergeCell ref="F289:I289"/>
    <mergeCell ref="K289:L289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FD13-B539-A947-9BAF-620AD6EEFFED}">
  <dimension ref="B2:G17"/>
  <sheetViews>
    <sheetView workbookViewId="0">
      <selection activeCell="D31" sqref="D31"/>
    </sheetView>
  </sheetViews>
  <sheetFormatPr baseColWidth="10" defaultRowHeight="16" x14ac:dyDescent="0.2"/>
  <cols>
    <col min="3" max="3" width="198.1640625" customWidth="1"/>
    <col min="4" max="4" width="14" customWidth="1"/>
    <col min="5" max="5" width="19.83203125" customWidth="1"/>
    <col min="6" max="6" width="14.6640625" customWidth="1"/>
    <col min="7" max="7" width="41.1640625" customWidth="1"/>
  </cols>
  <sheetData>
    <row r="2" spans="2:7" x14ac:dyDescent="0.2">
      <c r="B2" s="5" t="s">
        <v>35</v>
      </c>
      <c r="C2" s="6" t="s">
        <v>36</v>
      </c>
      <c r="D2" s="5" t="s">
        <v>40</v>
      </c>
      <c r="E2" s="8" t="s">
        <v>37</v>
      </c>
      <c r="F2" s="11" t="s">
        <v>46</v>
      </c>
      <c r="G2" s="10" t="s">
        <v>48</v>
      </c>
    </row>
    <row r="3" spans="2:7" x14ac:dyDescent="0.2">
      <c r="B3">
        <v>1</v>
      </c>
      <c r="C3" s="7" t="s">
        <v>38</v>
      </c>
      <c r="D3" t="s">
        <v>41</v>
      </c>
      <c r="E3" s="9"/>
      <c r="F3" s="7" t="s">
        <v>47</v>
      </c>
      <c r="G3" t="s">
        <v>49</v>
      </c>
    </row>
    <row r="4" spans="2:7" x14ac:dyDescent="0.2">
      <c r="B4">
        <v>2</v>
      </c>
      <c r="C4" s="7" t="s">
        <v>39</v>
      </c>
      <c r="D4" t="s">
        <v>41</v>
      </c>
      <c r="E4" s="9"/>
      <c r="F4" s="7" t="s">
        <v>47</v>
      </c>
      <c r="G4" s="12" t="s">
        <v>50</v>
      </c>
    </row>
    <row r="5" spans="2:7" x14ac:dyDescent="0.2">
      <c r="B5">
        <v>3</v>
      </c>
      <c r="C5" s="7" t="s">
        <v>42</v>
      </c>
      <c r="D5" t="s">
        <v>43</v>
      </c>
      <c r="E5" s="9" t="s">
        <v>44</v>
      </c>
      <c r="F5" s="7" t="s">
        <v>47</v>
      </c>
    </row>
    <row r="6" spans="2:7" x14ac:dyDescent="0.2">
      <c r="B6">
        <v>4</v>
      </c>
      <c r="C6" s="7" t="s">
        <v>45</v>
      </c>
      <c r="D6" t="s">
        <v>43</v>
      </c>
      <c r="E6" s="9"/>
      <c r="F6" s="7" t="s">
        <v>47</v>
      </c>
      <c r="G6" s="12" t="s">
        <v>51</v>
      </c>
    </row>
    <row r="7" spans="2:7" x14ac:dyDescent="0.2">
      <c r="B7">
        <v>5</v>
      </c>
      <c r="C7" s="7" t="s">
        <v>52</v>
      </c>
      <c r="D7" t="s">
        <v>53</v>
      </c>
      <c r="E7" s="9"/>
      <c r="F7" s="7" t="s">
        <v>47</v>
      </c>
    </row>
    <row r="8" spans="2:7" x14ac:dyDescent="0.2">
      <c r="B8" s="13"/>
      <c r="C8" s="14"/>
      <c r="D8" s="13"/>
      <c r="E8" s="15"/>
      <c r="F8" s="14"/>
      <c r="G8" s="13"/>
    </row>
    <row r="9" spans="2:7" x14ac:dyDescent="0.2">
      <c r="B9">
        <v>6</v>
      </c>
      <c r="C9" s="7" t="s">
        <v>56</v>
      </c>
      <c r="E9" s="9"/>
      <c r="F9" s="7"/>
    </row>
    <row r="10" spans="2:7" x14ac:dyDescent="0.2">
      <c r="B10">
        <v>7</v>
      </c>
      <c r="C10" s="7" t="s">
        <v>57</v>
      </c>
      <c r="E10" s="9"/>
      <c r="F10" s="7"/>
    </row>
    <row r="11" spans="2:7" x14ac:dyDescent="0.2">
      <c r="B11">
        <v>8</v>
      </c>
      <c r="C11" s="7"/>
      <c r="E11" s="9"/>
      <c r="F11" s="7"/>
    </row>
    <row r="12" spans="2:7" x14ac:dyDescent="0.2">
      <c r="B12">
        <v>9</v>
      </c>
      <c r="C12" s="7"/>
      <c r="E12" s="9"/>
      <c r="F12" s="7"/>
    </row>
    <row r="13" spans="2:7" x14ac:dyDescent="0.2">
      <c r="B13">
        <v>10</v>
      </c>
      <c r="C13" s="7"/>
      <c r="E13" s="9"/>
      <c r="F13" s="7"/>
    </row>
    <row r="14" spans="2:7" x14ac:dyDescent="0.2">
      <c r="B14">
        <v>11</v>
      </c>
      <c r="C14" s="7"/>
      <c r="E14" s="9"/>
      <c r="F14" s="7"/>
    </row>
    <row r="15" spans="2:7" x14ac:dyDescent="0.2">
      <c r="B15">
        <v>12</v>
      </c>
      <c r="C15" s="7"/>
      <c r="E15" s="9"/>
      <c r="F15" s="7"/>
    </row>
    <row r="16" spans="2:7" x14ac:dyDescent="0.2">
      <c r="C16" s="7"/>
      <c r="E16" s="9"/>
      <c r="F16" s="7"/>
    </row>
    <row r="17" spans="3:6" x14ac:dyDescent="0.2">
      <c r="C17" s="7"/>
      <c r="E17" s="9"/>
      <c r="F17" s="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898C-0B4F-984F-A982-69D59D23D9E2}">
  <dimension ref="A3:H1048576"/>
  <sheetViews>
    <sheetView topLeftCell="A31" workbookViewId="0">
      <selection activeCell="N51" sqref="N51"/>
    </sheetView>
  </sheetViews>
  <sheetFormatPr baseColWidth="10" defaultRowHeight="16" x14ac:dyDescent="0.2"/>
  <cols>
    <col min="1" max="1" width="35.33203125" customWidth="1"/>
    <col min="2" max="2" width="7.5" customWidth="1"/>
    <col min="4" max="4" width="17.6640625" customWidth="1"/>
    <col min="5" max="5" width="20.5" customWidth="1"/>
    <col min="6" max="6" width="12.6640625" customWidth="1"/>
    <col min="7" max="7" width="13.1640625" customWidth="1"/>
    <col min="8" max="8" width="13.5" customWidth="1"/>
  </cols>
  <sheetData>
    <row r="3" spans="1:8" x14ac:dyDescent="0.2">
      <c r="A3" s="16" t="s">
        <v>80</v>
      </c>
      <c r="B3" s="18" t="s">
        <v>71</v>
      </c>
      <c r="C3" s="16" t="s">
        <v>72</v>
      </c>
      <c r="D3" s="16" t="s">
        <v>73</v>
      </c>
      <c r="E3" s="16" t="s">
        <v>74</v>
      </c>
      <c r="F3" s="18" t="s">
        <v>75</v>
      </c>
      <c r="G3" s="23" t="s">
        <v>144</v>
      </c>
      <c r="H3" s="23" t="s">
        <v>145</v>
      </c>
    </row>
    <row r="4" spans="1:8" x14ac:dyDescent="0.2">
      <c r="A4" t="s">
        <v>81</v>
      </c>
      <c r="B4" s="9">
        <v>9</v>
      </c>
      <c r="C4" t="s">
        <v>76</v>
      </c>
      <c r="D4" t="s">
        <v>77</v>
      </c>
      <c r="E4" t="s">
        <v>77</v>
      </c>
      <c r="F4" s="9">
        <v>0</v>
      </c>
      <c r="G4">
        <v>0</v>
      </c>
      <c r="H4">
        <v>0</v>
      </c>
    </row>
    <row r="5" spans="1:8" x14ac:dyDescent="0.2">
      <c r="A5" t="s">
        <v>82</v>
      </c>
      <c r="B5" s="9">
        <v>9</v>
      </c>
      <c r="C5" t="s">
        <v>76</v>
      </c>
      <c r="D5">
        <v>2</v>
      </c>
      <c r="E5" t="s">
        <v>77</v>
      </c>
      <c r="F5" s="9">
        <v>2.4899999999999999E-2</v>
      </c>
      <c r="G5">
        <v>1.3899999999999999E-2</v>
      </c>
      <c r="H5">
        <v>0.125</v>
      </c>
    </row>
    <row r="6" spans="1:8" x14ac:dyDescent="0.2">
      <c r="A6" t="s">
        <v>83</v>
      </c>
      <c r="B6" s="9">
        <v>9</v>
      </c>
      <c r="C6" t="s">
        <v>76</v>
      </c>
      <c r="D6">
        <v>4</v>
      </c>
      <c r="E6" t="s">
        <v>77</v>
      </c>
      <c r="F6" s="24">
        <v>2.5000000000000001E-2</v>
      </c>
      <c r="G6">
        <v>1.43E-2</v>
      </c>
      <c r="H6">
        <v>0.1</v>
      </c>
    </row>
    <row r="7" spans="1:8" x14ac:dyDescent="0.2">
      <c r="A7" t="s">
        <v>84</v>
      </c>
      <c r="B7" s="9">
        <v>9</v>
      </c>
      <c r="C7" t="s">
        <v>76</v>
      </c>
      <c r="D7">
        <v>5</v>
      </c>
      <c r="E7" t="s">
        <v>77</v>
      </c>
      <c r="F7" s="9">
        <v>0</v>
      </c>
      <c r="G7">
        <v>0</v>
      </c>
      <c r="H7">
        <v>0</v>
      </c>
    </row>
    <row r="8" spans="1:8" x14ac:dyDescent="0.2">
      <c r="A8" s="19" t="s">
        <v>85</v>
      </c>
      <c r="B8" s="18">
        <v>9</v>
      </c>
      <c r="C8" s="16" t="s">
        <v>76</v>
      </c>
      <c r="D8" s="16">
        <v>5</v>
      </c>
      <c r="E8" s="16" t="s">
        <v>78</v>
      </c>
      <c r="F8" s="18">
        <v>0</v>
      </c>
      <c r="G8" s="23">
        <v>0</v>
      </c>
      <c r="H8" s="23">
        <v>0</v>
      </c>
    </row>
    <row r="9" spans="1:8" x14ac:dyDescent="0.2">
      <c r="A9" s="12" t="s">
        <v>86</v>
      </c>
      <c r="B9" s="9">
        <v>10</v>
      </c>
      <c r="C9" t="s">
        <v>76</v>
      </c>
      <c r="D9" t="s">
        <v>77</v>
      </c>
      <c r="E9" t="s">
        <v>77</v>
      </c>
      <c r="F9" s="9">
        <v>1</v>
      </c>
      <c r="G9" s="17">
        <v>1</v>
      </c>
      <c r="H9" s="17">
        <v>1</v>
      </c>
    </row>
    <row r="10" spans="1:8" x14ac:dyDescent="0.2">
      <c r="A10" s="12" t="s">
        <v>87</v>
      </c>
      <c r="B10" s="9">
        <v>10</v>
      </c>
      <c r="C10" t="s">
        <v>76</v>
      </c>
      <c r="D10">
        <v>2</v>
      </c>
      <c r="E10" t="s">
        <v>77</v>
      </c>
      <c r="F10" s="9">
        <v>1</v>
      </c>
      <c r="G10" s="17">
        <v>1</v>
      </c>
      <c r="H10" s="17">
        <v>1</v>
      </c>
    </row>
    <row r="11" spans="1:8" x14ac:dyDescent="0.2">
      <c r="A11" s="12" t="s">
        <v>88</v>
      </c>
      <c r="B11" s="9">
        <v>10</v>
      </c>
      <c r="C11" t="s">
        <v>76</v>
      </c>
      <c r="D11">
        <v>4</v>
      </c>
      <c r="E11" t="s">
        <v>77</v>
      </c>
      <c r="F11" s="9">
        <v>1</v>
      </c>
      <c r="G11" s="17">
        <v>1</v>
      </c>
      <c r="H11" s="17">
        <v>1</v>
      </c>
    </row>
    <row r="12" spans="1:8" x14ac:dyDescent="0.2">
      <c r="A12" s="12" t="s">
        <v>89</v>
      </c>
      <c r="B12" s="9">
        <v>10</v>
      </c>
      <c r="C12" t="s">
        <v>76</v>
      </c>
      <c r="D12">
        <v>5</v>
      </c>
      <c r="E12" t="s">
        <v>77</v>
      </c>
      <c r="F12" s="9">
        <v>1</v>
      </c>
      <c r="G12" s="17">
        <v>1</v>
      </c>
      <c r="H12" s="17">
        <v>1</v>
      </c>
    </row>
    <row r="13" spans="1:8" x14ac:dyDescent="0.2">
      <c r="A13" s="20" t="s">
        <v>90</v>
      </c>
      <c r="B13" s="18">
        <v>10</v>
      </c>
      <c r="C13" s="16" t="s">
        <v>76</v>
      </c>
      <c r="D13" s="16">
        <v>5</v>
      </c>
      <c r="E13" s="16" t="s">
        <v>78</v>
      </c>
      <c r="F13" s="18">
        <v>1</v>
      </c>
      <c r="G13" s="16">
        <v>1</v>
      </c>
      <c r="H13" s="16">
        <v>1</v>
      </c>
    </row>
    <row r="14" spans="1:8" x14ac:dyDescent="0.2">
      <c r="A14" s="12" t="s">
        <v>91</v>
      </c>
      <c r="B14" s="9">
        <v>11</v>
      </c>
      <c r="C14" t="s">
        <v>76</v>
      </c>
      <c r="D14" t="s">
        <v>77</v>
      </c>
      <c r="E14" t="s">
        <v>77</v>
      </c>
      <c r="F14" s="9">
        <v>1</v>
      </c>
      <c r="G14" s="17">
        <v>1</v>
      </c>
      <c r="H14" s="17">
        <v>1</v>
      </c>
    </row>
    <row r="15" spans="1:8" x14ac:dyDescent="0.2">
      <c r="A15" s="12" t="s">
        <v>92</v>
      </c>
      <c r="B15" s="9">
        <v>11</v>
      </c>
      <c r="C15" t="s">
        <v>76</v>
      </c>
      <c r="D15">
        <v>2</v>
      </c>
      <c r="E15" t="s">
        <v>77</v>
      </c>
      <c r="F15" s="9">
        <v>1</v>
      </c>
      <c r="G15" s="17">
        <v>1</v>
      </c>
      <c r="H15" s="17">
        <v>1</v>
      </c>
    </row>
    <row r="16" spans="1:8" x14ac:dyDescent="0.2">
      <c r="A16" s="12" t="s">
        <v>93</v>
      </c>
      <c r="B16" s="9">
        <v>11</v>
      </c>
      <c r="C16" t="s">
        <v>76</v>
      </c>
      <c r="D16">
        <v>4</v>
      </c>
      <c r="E16" t="s">
        <v>77</v>
      </c>
      <c r="F16" s="9">
        <v>1</v>
      </c>
      <c r="G16" s="17">
        <v>1</v>
      </c>
      <c r="H16" s="17">
        <v>1</v>
      </c>
    </row>
    <row r="17" spans="1:8" x14ac:dyDescent="0.2">
      <c r="A17" s="12" t="s">
        <v>94</v>
      </c>
      <c r="B17" s="9">
        <v>11</v>
      </c>
      <c r="C17" t="s">
        <v>76</v>
      </c>
      <c r="D17">
        <v>5</v>
      </c>
      <c r="E17" t="s">
        <v>77</v>
      </c>
      <c r="F17" s="9">
        <v>1</v>
      </c>
      <c r="G17" s="17">
        <v>1</v>
      </c>
      <c r="H17" s="17">
        <v>1</v>
      </c>
    </row>
    <row r="18" spans="1:8" x14ac:dyDescent="0.2">
      <c r="A18" s="20" t="s">
        <v>95</v>
      </c>
      <c r="B18" s="18">
        <v>11</v>
      </c>
      <c r="C18" s="16" t="s">
        <v>76</v>
      </c>
      <c r="D18" s="16">
        <v>5</v>
      </c>
      <c r="E18" s="16" t="s">
        <v>78</v>
      </c>
      <c r="F18" s="18">
        <v>1</v>
      </c>
      <c r="G18" s="16">
        <v>1</v>
      </c>
      <c r="H18" s="16">
        <v>1</v>
      </c>
    </row>
    <row r="19" spans="1:8" x14ac:dyDescent="0.2">
      <c r="A19" s="12" t="s">
        <v>96</v>
      </c>
      <c r="B19" s="9">
        <v>12</v>
      </c>
      <c r="C19" t="s">
        <v>76</v>
      </c>
      <c r="D19" t="s">
        <v>77</v>
      </c>
      <c r="E19" t="s">
        <v>77</v>
      </c>
      <c r="F19" s="9">
        <v>0.34129999999999999</v>
      </c>
      <c r="G19" s="17">
        <v>0.2964</v>
      </c>
      <c r="H19" s="17">
        <v>0.42859999999999998</v>
      </c>
    </row>
    <row r="20" spans="1:8" x14ac:dyDescent="0.2">
      <c r="A20" s="12" t="s">
        <v>97</v>
      </c>
      <c r="B20" s="9">
        <v>12</v>
      </c>
      <c r="C20" t="s">
        <v>76</v>
      </c>
      <c r="D20">
        <v>2</v>
      </c>
      <c r="E20" t="s">
        <v>77</v>
      </c>
      <c r="F20" s="9">
        <v>0.43609999999999999</v>
      </c>
      <c r="G20" s="17">
        <v>0.45240000000000002</v>
      </c>
      <c r="H20" s="17">
        <v>0.5</v>
      </c>
    </row>
    <row r="21" spans="1:8" x14ac:dyDescent="0.2">
      <c r="A21" s="12" t="s">
        <v>99</v>
      </c>
      <c r="B21" s="9">
        <v>12</v>
      </c>
      <c r="C21" t="s">
        <v>76</v>
      </c>
      <c r="D21">
        <v>4</v>
      </c>
      <c r="E21" t="s">
        <v>77</v>
      </c>
      <c r="F21" s="9">
        <v>0.24679999999999999</v>
      </c>
      <c r="G21" s="17">
        <v>0.1888</v>
      </c>
      <c r="H21" s="17">
        <v>0.35709999999999997</v>
      </c>
    </row>
    <row r="22" spans="1:8" x14ac:dyDescent="0.2">
      <c r="A22" s="12" t="s">
        <v>100</v>
      </c>
      <c r="B22" s="9">
        <v>12</v>
      </c>
      <c r="C22" t="s">
        <v>76</v>
      </c>
      <c r="D22">
        <v>5</v>
      </c>
      <c r="E22" t="s">
        <v>77</v>
      </c>
      <c r="F22" s="24">
        <v>0.33300000000000002</v>
      </c>
      <c r="G22" s="17">
        <v>0.25</v>
      </c>
      <c r="H22" s="17">
        <v>0.5</v>
      </c>
    </row>
    <row r="23" spans="1:8" x14ac:dyDescent="0.2">
      <c r="A23" s="12" t="s">
        <v>98</v>
      </c>
      <c r="B23" s="9">
        <v>12</v>
      </c>
      <c r="C23" t="s">
        <v>76</v>
      </c>
      <c r="D23">
        <v>5</v>
      </c>
      <c r="E23" t="s">
        <v>78</v>
      </c>
      <c r="F23" s="9">
        <v>0.43809999999999999</v>
      </c>
      <c r="G23" s="17">
        <v>0.33329999999999999</v>
      </c>
      <c r="H23" s="17">
        <v>0.71430000000000005</v>
      </c>
    </row>
    <row r="24" spans="1:8" x14ac:dyDescent="0.2">
      <c r="A24" s="20" t="s">
        <v>101</v>
      </c>
      <c r="B24" s="18">
        <v>12</v>
      </c>
      <c r="C24" s="16" t="s">
        <v>76</v>
      </c>
      <c r="D24" s="16">
        <v>5</v>
      </c>
      <c r="E24" s="16" t="s">
        <v>79</v>
      </c>
      <c r="F24" s="18">
        <v>0.56940000000000002</v>
      </c>
      <c r="G24" s="23">
        <v>0.47860000000000003</v>
      </c>
      <c r="H24" s="23">
        <v>0.71430000000000005</v>
      </c>
    </row>
    <row r="25" spans="1:8" x14ac:dyDescent="0.2">
      <c r="A25" s="12" t="s">
        <v>102</v>
      </c>
      <c r="B25" s="9">
        <v>13</v>
      </c>
      <c r="C25" t="s">
        <v>76</v>
      </c>
      <c r="D25" t="s">
        <v>77</v>
      </c>
      <c r="E25" t="s">
        <v>77</v>
      </c>
      <c r="F25" s="25">
        <v>0.76600000000000001</v>
      </c>
      <c r="G25" s="17">
        <v>0.82809999999999995</v>
      </c>
      <c r="H25" s="17">
        <v>0.75</v>
      </c>
    </row>
    <row r="26" spans="1:8" x14ac:dyDescent="0.2">
      <c r="A26" s="12" t="s">
        <v>103</v>
      </c>
      <c r="B26" s="9">
        <v>13</v>
      </c>
      <c r="C26" t="s">
        <v>76</v>
      </c>
      <c r="D26">
        <v>2</v>
      </c>
      <c r="E26" t="s">
        <v>77</v>
      </c>
      <c r="F26" s="26">
        <v>0.76959999999999995</v>
      </c>
      <c r="G26" s="17">
        <v>0.7944</v>
      </c>
      <c r="H26" s="17">
        <v>0.78569999999999995</v>
      </c>
    </row>
    <row r="27" spans="1:8" x14ac:dyDescent="0.2">
      <c r="A27" s="12" t="s">
        <v>104</v>
      </c>
      <c r="B27" s="9">
        <v>13</v>
      </c>
      <c r="C27" t="s">
        <v>76</v>
      </c>
      <c r="D27">
        <v>4</v>
      </c>
      <c r="E27" t="s">
        <v>77</v>
      </c>
      <c r="F27" s="25">
        <v>0.44900000000000001</v>
      </c>
      <c r="G27" s="17">
        <v>0.76190000000000002</v>
      </c>
      <c r="H27" s="17">
        <v>0.57140000000000002</v>
      </c>
    </row>
    <row r="28" spans="1:8" x14ac:dyDescent="0.2">
      <c r="A28" s="12" t="s">
        <v>105</v>
      </c>
      <c r="B28" s="9">
        <v>13</v>
      </c>
      <c r="C28" t="s">
        <v>76</v>
      </c>
      <c r="D28">
        <v>5</v>
      </c>
      <c r="E28" t="s">
        <v>77</v>
      </c>
      <c r="F28" s="26">
        <v>0.59519999999999995</v>
      </c>
      <c r="G28" s="17">
        <v>0.51019999999999999</v>
      </c>
      <c r="H28" s="17">
        <v>0.71430000000000005</v>
      </c>
    </row>
    <row r="29" spans="1:8" x14ac:dyDescent="0.2">
      <c r="A29" s="12" t="s">
        <v>106</v>
      </c>
      <c r="B29" s="9">
        <v>13</v>
      </c>
      <c r="C29" t="s">
        <v>76</v>
      </c>
      <c r="D29">
        <v>5</v>
      </c>
      <c r="E29" t="s">
        <v>78</v>
      </c>
      <c r="F29" s="25">
        <v>0.64290000000000003</v>
      </c>
      <c r="G29" s="17">
        <v>0.5625</v>
      </c>
      <c r="H29" s="17">
        <v>0.75</v>
      </c>
    </row>
    <row r="30" spans="1:8" x14ac:dyDescent="0.2">
      <c r="A30" s="20" t="s">
        <v>107</v>
      </c>
      <c r="B30" s="18">
        <v>13</v>
      </c>
      <c r="C30" s="16" t="s">
        <v>76</v>
      </c>
      <c r="D30" s="16">
        <v>5</v>
      </c>
      <c r="E30" s="16" t="s">
        <v>79</v>
      </c>
      <c r="F30" s="27">
        <v>0.64290000000000003</v>
      </c>
      <c r="G30" s="16">
        <v>0.5625</v>
      </c>
      <c r="H30" s="16">
        <v>0.75</v>
      </c>
    </row>
    <row r="32" spans="1:8" x14ac:dyDescent="0.2">
      <c r="A32" s="3" t="s">
        <v>152</v>
      </c>
    </row>
    <row r="35" spans="1:8" x14ac:dyDescent="0.2">
      <c r="B35" s="16"/>
      <c r="F35" s="9" t="s">
        <v>75</v>
      </c>
      <c r="G35" s="16" t="s">
        <v>144</v>
      </c>
      <c r="H35" s="16" t="s">
        <v>145</v>
      </c>
    </row>
    <row r="36" spans="1:8" x14ac:dyDescent="0.2">
      <c r="A36" s="21" t="s">
        <v>119</v>
      </c>
      <c r="B36" s="9">
        <v>9</v>
      </c>
      <c r="C36" s="21" t="s">
        <v>124</v>
      </c>
      <c r="D36" s="21" t="s">
        <v>77</v>
      </c>
      <c r="E36" s="21" t="s">
        <v>77</v>
      </c>
      <c r="F36" s="22">
        <v>4.3499999999999997E-2</v>
      </c>
      <c r="G36">
        <v>3.2300000000000002E-2</v>
      </c>
      <c r="H36">
        <v>7.3200000000000001E-2</v>
      </c>
    </row>
    <row r="37" spans="1:8" x14ac:dyDescent="0.2">
      <c r="A37" t="s">
        <v>120</v>
      </c>
      <c r="B37" s="9">
        <v>9</v>
      </c>
      <c r="C37" t="s">
        <v>124</v>
      </c>
      <c r="D37">
        <v>2</v>
      </c>
      <c r="E37" t="s">
        <v>77</v>
      </c>
      <c r="F37" s="9">
        <v>4.4400000000000002E-2</v>
      </c>
      <c r="G37" s="17">
        <v>3.1899999999999998E-2</v>
      </c>
      <c r="H37" s="17">
        <v>7.4700000000000003E-2</v>
      </c>
    </row>
    <row r="38" spans="1:8" x14ac:dyDescent="0.2">
      <c r="A38" t="s">
        <v>121</v>
      </c>
      <c r="B38" s="9">
        <v>9</v>
      </c>
      <c r="C38" t="s">
        <v>124</v>
      </c>
      <c r="D38">
        <v>4</v>
      </c>
      <c r="E38" t="s">
        <v>77</v>
      </c>
      <c r="F38" s="9">
        <v>4.3900000000000002E-2</v>
      </c>
      <c r="G38">
        <v>3.1199999999999999E-2</v>
      </c>
      <c r="H38">
        <v>7.4800000000000005E-2</v>
      </c>
    </row>
    <row r="39" spans="1:8" x14ac:dyDescent="0.2">
      <c r="A39" t="s">
        <v>122</v>
      </c>
      <c r="B39" s="9">
        <v>9</v>
      </c>
      <c r="C39" t="s">
        <v>124</v>
      </c>
      <c r="D39">
        <v>5</v>
      </c>
      <c r="E39" t="s">
        <v>77</v>
      </c>
      <c r="F39" s="9">
        <v>2.1999999999999999E-2</v>
      </c>
      <c r="G39" s="17">
        <v>2.46E-2</v>
      </c>
      <c r="H39" s="17">
        <v>7.0699999999999999E-2</v>
      </c>
    </row>
    <row r="40" spans="1:8" x14ac:dyDescent="0.2">
      <c r="A40" s="16" t="s">
        <v>123</v>
      </c>
      <c r="B40" s="18">
        <v>9</v>
      </c>
      <c r="C40" s="16" t="s">
        <v>124</v>
      </c>
      <c r="D40" s="16">
        <v>5</v>
      </c>
      <c r="E40" s="16" t="s">
        <v>78</v>
      </c>
      <c r="F40" s="18">
        <v>3.6900000000000002E-2</v>
      </c>
      <c r="G40" s="23">
        <v>3.2399999999999998E-2</v>
      </c>
      <c r="H40" s="23">
        <v>6.5799999999999997E-2</v>
      </c>
    </row>
    <row r="41" spans="1:8" x14ac:dyDescent="0.2">
      <c r="A41" t="s">
        <v>118</v>
      </c>
      <c r="B41" s="9">
        <v>10</v>
      </c>
      <c r="C41" t="s">
        <v>124</v>
      </c>
      <c r="D41" t="s">
        <v>77</v>
      </c>
      <c r="E41" s="21" t="s">
        <v>77</v>
      </c>
      <c r="F41" s="9">
        <v>3.8600000000000002E-2</v>
      </c>
      <c r="G41">
        <v>3.3000000000000002E-2</v>
      </c>
      <c r="H41">
        <v>7.3899999999999993E-2</v>
      </c>
    </row>
    <row r="42" spans="1:8" x14ac:dyDescent="0.2">
      <c r="A42" t="s">
        <v>125</v>
      </c>
      <c r="B42" s="9">
        <v>10</v>
      </c>
      <c r="C42" t="s">
        <v>124</v>
      </c>
      <c r="D42">
        <v>2</v>
      </c>
      <c r="E42" t="s">
        <v>77</v>
      </c>
      <c r="F42" s="9">
        <v>4.4600000000000001E-2</v>
      </c>
      <c r="G42" s="17">
        <v>3.3000000000000002E-2</v>
      </c>
      <c r="H42" s="17">
        <v>7.4099999999999999E-2</v>
      </c>
    </row>
    <row r="43" spans="1:8" x14ac:dyDescent="0.2">
      <c r="A43" t="s">
        <v>126</v>
      </c>
      <c r="B43" s="9">
        <v>10</v>
      </c>
      <c r="C43" t="s">
        <v>124</v>
      </c>
      <c r="D43">
        <v>4</v>
      </c>
      <c r="E43" t="s">
        <v>77</v>
      </c>
      <c r="F43" s="9">
        <v>4.5699999999999998E-2</v>
      </c>
      <c r="G43" s="17">
        <v>3.3300000000000003E-2</v>
      </c>
      <c r="H43" s="17">
        <v>7.5899999999999995E-2</v>
      </c>
    </row>
    <row r="44" spans="1:8" x14ac:dyDescent="0.2">
      <c r="A44" t="s">
        <v>127</v>
      </c>
      <c r="B44" s="9">
        <v>10</v>
      </c>
      <c r="C44" t="s">
        <v>124</v>
      </c>
      <c r="D44">
        <v>5</v>
      </c>
      <c r="E44" t="s">
        <v>77</v>
      </c>
      <c r="F44" s="9">
        <v>3.2399999999999998E-2</v>
      </c>
      <c r="G44" s="17">
        <v>2.7799999999999998E-2</v>
      </c>
      <c r="H44" s="17">
        <v>6.6500000000000004E-2</v>
      </c>
    </row>
    <row r="45" spans="1:8" x14ac:dyDescent="0.2">
      <c r="A45" s="16" t="s">
        <v>128</v>
      </c>
      <c r="B45" s="18">
        <v>10</v>
      </c>
      <c r="C45" s="16" t="s">
        <v>124</v>
      </c>
      <c r="D45" s="16">
        <v>5</v>
      </c>
      <c r="E45" s="16" t="s">
        <v>78</v>
      </c>
      <c r="F45" s="18">
        <v>2.3199999999999998E-2</v>
      </c>
      <c r="G45" s="16">
        <v>1.6400000000000001E-2</v>
      </c>
      <c r="H45" s="16">
        <v>7.0400000000000004E-2</v>
      </c>
    </row>
    <row r="46" spans="1:8" x14ac:dyDescent="0.2">
      <c r="A46" t="s">
        <v>129</v>
      </c>
      <c r="B46" s="9">
        <v>11</v>
      </c>
      <c r="C46" t="s">
        <v>124</v>
      </c>
      <c r="D46" t="s">
        <v>77</v>
      </c>
      <c r="E46" s="21" t="s">
        <v>77</v>
      </c>
      <c r="F46" s="9">
        <v>4.4699999999999997E-2</v>
      </c>
      <c r="G46">
        <v>3.2399999999999998E-2</v>
      </c>
      <c r="H46">
        <v>7.3800000000000004E-2</v>
      </c>
    </row>
    <row r="47" spans="1:8" x14ac:dyDescent="0.2">
      <c r="A47" t="s">
        <v>130</v>
      </c>
      <c r="B47" s="9">
        <v>11</v>
      </c>
      <c r="C47" t="s">
        <v>124</v>
      </c>
      <c r="D47">
        <v>2</v>
      </c>
      <c r="E47" t="s">
        <v>77</v>
      </c>
      <c r="F47" s="9">
        <v>4.19E-2</v>
      </c>
      <c r="G47">
        <v>3.3000000000000002E-2</v>
      </c>
      <c r="H47">
        <v>7.5300000000000006E-2</v>
      </c>
    </row>
    <row r="48" spans="1:8" x14ac:dyDescent="0.2">
      <c r="A48" t="s">
        <v>131</v>
      </c>
      <c r="B48" s="9">
        <v>11</v>
      </c>
      <c r="C48" t="s">
        <v>124</v>
      </c>
      <c r="D48">
        <v>4</v>
      </c>
      <c r="E48" t="s">
        <v>77</v>
      </c>
      <c r="F48" s="9">
        <v>4.1000000000000002E-2</v>
      </c>
      <c r="G48" s="17">
        <v>3.2099999999999997E-2</v>
      </c>
      <c r="H48" s="17">
        <v>7.4899999999999994E-2</v>
      </c>
    </row>
    <row r="49" spans="1:8" x14ac:dyDescent="0.2">
      <c r="A49" t="s">
        <v>132</v>
      </c>
      <c r="B49" s="9">
        <v>11</v>
      </c>
      <c r="C49" t="s">
        <v>124</v>
      </c>
      <c r="D49">
        <v>5</v>
      </c>
      <c r="E49" t="s">
        <v>77</v>
      </c>
      <c r="F49" s="9">
        <v>2.5399999999999999E-2</v>
      </c>
      <c r="G49" s="17">
        <v>1.66E-2</v>
      </c>
      <c r="H49" s="17">
        <v>7.46E-2</v>
      </c>
    </row>
    <row r="50" spans="1:8" x14ac:dyDescent="0.2">
      <c r="A50" s="16" t="s">
        <v>133</v>
      </c>
      <c r="B50" s="18">
        <v>11</v>
      </c>
      <c r="C50" s="16" t="s">
        <v>124</v>
      </c>
      <c r="D50" s="16">
        <v>5</v>
      </c>
      <c r="E50" s="16" t="s">
        <v>78</v>
      </c>
      <c r="F50" s="18">
        <v>1.84E-2</v>
      </c>
      <c r="G50" s="16">
        <v>1.09E-2</v>
      </c>
      <c r="H50" s="16">
        <v>7.3999999999999996E-2</v>
      </c>
    </row>
    <row r="51" spans="1:8" x14ac:dyDescent="0.2">
      <c r="A51" t="s">
        <v>134</v>
      </c>
      <c r="B51" s="9">
        <v>12</v>
      </c>
      <c r="C51" t="s">
        <v>124</v>
      </c>
      <c r="D51" t="s">
        <v>77</v>
      </c>
      <c r="E51" s="21" t="s">
        <v>77</v>
      </c>
      <c r="F51" s="9" t="s">
        <v>151</v>
      </c>
      <c r="G51" s="28" t="s">
        <v>151</v>
      </c>
      <c r="H51" s="28" t="s">
        <v>151</v>
      </c>
    </row>
    <row r="52" spans="1:8" x14ac:dyDescent="0.2">
      <c r="A52" t="s">
        <v>137</v>
      </c>
      <c r="B52" s="9">
        <v>12</v>
      </c>
      <c r="C52" t="s">
        <v>124</v>
      </c>
      <c r="D52">
        <v>2</v>
      </c>
      <c r="E52" t="s">
        <v>77</v>
      </c>
      <c r="F52" s="9" t="s">
        <v>151</v>
      </c>
      <c r="G52" s="28" t="s">
        <v>151</v>
      </c>
      <c r="H52" s="28" t="s">
        <v>151</v>
      </c>
    </row>
    <row r="53" spans="1:8" x14ac:dyDescent="0.2">
      <c r="A53" t="s">
        <v>136</v>
      </c>
      <c r="B53" s="9">
        <v>12</v>
      </c>
      <c r="C53" t="s">
        <v>124</v>
      </c>
      <c r="D53">
        <v>4</v>
      </c>
      <c r="E53" t="s">
        <v>77</v>
      </c>
      <c r="F53" s="9" t="s">
        <v>151</v>
      </c>
      <c r="G53" s="28" t="s">
        <v>151</v>
      </c>
      <c r="H53" s="28" t="s">
        <v>151</v>
      </c>
    </row>
    <row r="54" spans="1:8" x14ac:dyDescent="0.2">
      <c r="A54" t="s">
        <v>138</v>
      </c>
      <c r="B54" s="9">
        <v>12</v>
      </c>
      <c r="C54" t="s">
        <v>124</v>
      </c>
      <c r="D54">
        <v>5</v>
      </c>
      <c r="E54" t="s">
        <v>77</v>
      </c>
      <c r="F54" s="9" t="s">
        <v>151</v>
      </c>
      <c r="G54" s="28" t="s">
        <v>151</v>
      </c>
      <c r="H54" s="28" t="s">
        <v>151</v>
      </c>
    </row>
    <row r="55" spans="1:8" x14ac:dyDescent="0.2">
      <c r="A55" s="16" t="s">
        <v>139</v>
      </c>
      <c r="B55" s="18">
        <v>12</v>
      </c>
      <c r="C55" s="16" t="s">
        <v>124</v>
      </c>
      <c r="D55" s="16">
        <v>5</v>
      </c>
      <c r="E55" s="16" t="s">
        <v>78</v>
      </c>
      <c r="F55" s="18" t="s">
        <v>151</v>
      </c>
      <c r="G55" s="16" t="s">
        <v>151</v>
      </c>
      <c r="H55" s="16" t="s">
        <v>151</v>
      </c>
    </row>
    <row r="56" spans="1:8" x14ac:dyDescent="0.2">
      <c r="A56" t="s">
        <v>140</v>
      </c>
      <c r="B56" s="9">
        <v>13</v>
      </c>
      <c r="C56" t="s">
        <v>124</v>
      </c>
      <c r="D56" t="s">
        <v>77</v>
      </c>
      <c r="E56" s="21" t="s">
        <v>77</v>
      </c>
      <c r="F56" s="9" t="s">
        <v>151</v>
      </c>
      <c r="G56" s="28" t="s">
        <v>151</v>
      </c>
      <c r="H56" s="28" t="s">
        <v>151</v>
      </c>
    </row>
    <row r="57" spans="1:8" x14ac:dyDescent="0.2">
      <c r="A57" t="s">
        <v>135</v>
      </c>
      <c r="B57" s="9">
        <v>13</v>
      </c>
      <c r="C57" t="s">
        <v>124</v>
      </c>
      <c r="D57">
        <v>2</v>
      </c>
      <c r="E57" t="s">
        <v>77</v>
      </c>
      <c r="F57" s="9" t="s">
        <v>151</v>
      </c>
      <c r="G57" s="28" t="s">
        <v>151</v>
      </c>
      <c r="H57" s="28" t="s">
        <v>151</v>
      </c>
    </row>
    <row r="58" spans="1:8" x14ac:dyDescent="0.2">
      <c r="A58" t="s">
        <v>141</v>
      </c>
      <c r="B58" s="9">
        <v>13</v>
      </c>
      <c r="C58" t="s">
        <v>124</v>
      </c>
      <c r="D58">
        <v>4</v>
      </c>
      <c r="E58" t="s">
        <v>77</v>
      </c>
      <c r="F58" s="9" t="s">
        <v>151</v>
      </c>
      <c r="G58" s="28" t="s">
        <v>151</v>
      </c>
      <c r="H58" s="28" t="s">
        <v>151</v>
      </c>
    </row>
    <row r="59" spans="1:8" x14ac:dyDescent="0.2">
      <c r="A59" t="s">
        <v>142</v>
      </c>
      <c r="B59" s="9">
        <v>13</v>
      </c>
      <c r="C59" t="s">
        <v>124</v>
      </c>
      <c r="D59">
        <v>5</v>
      </c>
      <c r="E59" t="s">
        <v>77</v>
      </c>
      <c r="F59" s="9" t="s">
        <v>151</v>
      </c>
      <c r="G59" s="28" t="s">
        <v>151</v>
      </c>
      <c r="H59" s="28" t="s">
        <v>151</v>
      </c>
    </row>
    <row r="60" spans="1:8" x14ac:dyDescent="0.2">
      <c r="A60" s="16" t="s">
        <v>143</v>
      </c>
      <c r="B60" s="18">
        <v>13</v>
      </c>
      <c r="C60" s="16" t="s">
        <v>124</v>
      </c>
      <c r="D60" s="16">
        <v>5</v>
      </c>
      <c r="E60" s="16" t="s">
        <v>78</v>
      </c>
      <c r="F60" s="18" t="s">
        <v>151</v>
      </c>
      <c r="G60" s="16" t="s">
        <v>151</v>
      </c>
      <c r="H60" s="16" t="s">
        <v>151</v>
      </c>
    </row>
    <row r="1048576" spans="1:1" x14ac:dyDescent="0.2">
      <c r="A1048576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10</vt:i4>
      </vt:variant>
    </vt:vector>
  </HeadingPairs>
  <TitlesOfParts>
    <vt:vector size="14" baseType="lpstr">
      <vt:lpstr>Importer data</vt:lpstr>
      <vt:lpstr>CRF data</vt:lpstr>
      <vt:lpstr>Q's</vt:lpstr>
      <vt:lpstr>F1-Scores</vt:lpstr>
      <vt:lpstr>LaufzeitMain1st</vt:lpstr>
      <vt:lpstr>LaufzeitPrint1st</vt:lpstr>
      <vt:lpstr>LaufzeitDurchschnitt1st</vt:lpstr>
      <vt:lpstr>LaufzeitMain2nd</vt:lpstr>
      <vt:lpstr>LaufzeitPrint2nd</vt:lpstr>
      <vt:lpstr>LaufzeitDurchschnitt2nd</vt:lpstr>
      <vt:lpstr>LaufzeitImport</vt:lpstr>
      <vt:lpstr>vglQ1-Q5</vt:lpstr>
      <vt:lpstr>vglQ6-Q9</vt:lpstr>
      <vt:lpstr>F1_noDups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2021-09-24T14:25:14Z</cp:lastPrinted>
  <dcterms:created xsi:type="dcterms:W3CDTF">2021-06-14T10:23:07Z</dcterms:created>
  <dcterms:modified xsi:type="dcterms:W3CDTF">2021-10-23T08:54:46Z</dcterms:modified>
</cp:coreProperties>
</file>