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alcChain.xml" ContentType="application/vnd.openxmlformats-officedocument.spreadsheetml.calcChai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1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husteduvn-my.sharepoint.com/personal/quyet_dv193316_sis_hust_edu_vn/Documents/"/>
    </mc:Choice>
  </mc:AlternateContent>
  <xr:revisionPtr revIDLastSave="0" documentId="8_{18C34ECA-7E88-442A-91F0-9B3824BB676F}" xr6:coauthVersionLast="47" xr6:coauthVersionMax="47" xr10:uidLastSave="{00000000-0000-0000-0000-000000000000}"/>
  <bookViews>
    <workbookView xWindow="14760" yWindow="0" windowWidth="19480" windowHeight="16320" xr2:uid="{84D805F0-CF8A-8A40-8AAC-86DE2A63CA38}"/>
  </bookViews>
  <sheets>
    <sheet name="Sheet1" sheetId="1" r:id="rId1"/>
  </sheets>
  <calcPr calcId="191028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G4" i="1" l="1"/>
  <c r="A3" i="1"/>
  <c r="A4" i="1"/>
  <c r="A5" i="1"/>
  <c r="A6" i="1"/>
  <c r="A7" i="1"/>
  <c r="A8" i="1"/>
  <c r="A9" i="1"/>
  <c r="A10" i="1"/>
  <c r="A11" i="1"/>
  <c r="A12" i="1"/>
  <c r="A13" i="1"/>
  <c r="A14" i="1"/>
  <c r="A15" i="1"/>
  <c r="A16" i="1"/>
  <c r="A17" i="1"/>
  <c r="A18" i="1"/>
  <c r="A19" i="1"/>
  <c r="A20" i="1"/>
  <c r="A21" i="1"/>
  <c r="A22" i="1"/>
  <c r="A23" i="1"/>
  <c r="A24" i="1"/>
  <c r="A25" i="1"/>
  <c r="A26" i="1"/>
  <c r="A27" i="1"/>
  <c r="A28" i="1"/>
  <c r="A29" i="1"/>
  <c r="A30" i="1"/>
  <c r="A31" i="1"/>
  <c r="G2" i="1"/>
  <c r="G6" i="1"/>
  <c r="C2" i="1"/>
  <c r="D2" i="1"/>
  <c r="C3" i="1"/>
  <c r="D3" i="1"/>
  <c r="C4" i="1"/>
  <c r="D4" i="1"/>
  <c r="C5" i="1"/>
  <c r="D5" i="1"/>
  <c r="C6" i="1"/>
  <c r="D6" i="1"/>
  <c r="C7" i="1"/>
  <c r="D7" i="1"/>
  <c r="C8" i="1"/>
  <c r="D8" i="1"/>
  <c r="C9" i="1"/>
  <c r="D9" i="1"/>
  <c r="C10" i="1"/>
  <c r="D10" i="1"/>
  <c r="C11" i="1"/>
  <c r="D11" i="1"/>
  <c r="C12" i="1"/>
  <c r="D12" i="1"/>
  <c r="C13" i="1"/>
  <c r="D13" i="1"/>
  <c r="C14" i="1"/>
  <c r="D14" i="1"/>
  <c r="C15" i="1"/>
  <c r="D15" i="1"/>
  <c r="C16" i="1"/>
  <c r="D16" i="1"/>
  <c r="C17" i="1"/>
  <c r="D17" i="1"/>
  <c r="C18" i="1"/>
  <c r="D18" i="1"/>
  <c r="C19" i="1"/>
  <c r="D19" i="1"/>
  <c r="C20" i="1"/>
  <c r="D20" i="1"/>
  <c r="C21" i="1"/>
  <c r="D21" i="1"/>
  <c r="C22" i="1"/>
  <c r="D22" i="1"/>
  <c r="C23" i="1"/>
  <c r="D23" i="1"/>
  <c r="C24" i="1"/>
  <c r="D24" i="1"/>
  <c r="C25" i="1"/>
  <c r="D25" i="1"/>
  <c r="C26" i="1"/>
  <c r="D26" i="1"/>
  <c r="C27" i="1"/>
  <c r="D27" i="1"/>
  <c r="C28" i="1"/>
  <c r="D28" i="1"/>
  <c r="C29" i="1"/>
  <c r="D29" i="1"/>
  <c r="C30" i="1"/>
  <c r="D30" i="1"/>
  <c r="C31" i="1"/>
  <c r="D31" i="1"/>
  <c r="G22" i="1"/>
  <c r="G13" i="1" a="1"/>
  <c r="G13" i="1"/>
  <c r="G15" i="1"/>
  <c r="G19" i="1"/>
  <c r="G25" i="1"/>
  <c r="G31" i="1"/>
  <c r="J15" i="1"/>
  <c r="E31" i="1"/>
  <c r="E30" i="1"/>
  <c r="E29" i="1"/>
  <c r="E28" i="1"/>
  <c r="E27" i="1"/>
  <c r="E26" i="1"/>
  <c r="E25" i="1"/>
  <c r="E24" i="1"/>
  <c r="E23" i="1"/>
  <c r="E22" i="1"/>
  <c r="E21" i="1"/>
  <c r="E20" i="1"/>
  <c r="E19" i="1"/>
  <c r="E18" i="1"/>
  <c r="E17" i="1"/>
  <c r="E16" i="1"/>
  <c r="E15" i="1"/>
  <c r="E14" i="1"/>
  <c r="E13" i="1"/>
  <c r="E12" i="1"/>
  <c r="E11" i="1"/>
  <c r="E10" i="1"/>
  <c r="E9" i="1"/>
  <c r="E8" i="1"/>
  <c r="E7" i="1"/>
  <c r="E6" i="1"/>
  <c r="E5" i="1"/>
  <c r="E4" i="1"/>
  <c r="E3" i="1"/>
  <c r="E2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<sst xmlns="http://schemas.openxmlformats.org/spreadsheetml/2006/main" count="12" uniqueCount="12">
  <si>
    <t>Lần đo</t>
  </si>
  <si>
    <t>Kết quả đo</t>
  </si>
  <si>
    <t>Sai số dư</t>
  </si>
  <si>
    <t>SSD bình phương</t>
  </si>
  <si>
    <t>Check</t>
  </si>
  <si>
    <t>Tự nhập</t>
  </si>
  <si>
    <t>n =</t>
  </si>
  <si>
    <t xml:space="preserve">Số chữ số sau dấu phẩy của giá trị đo = </t>
  </si>
  <si>
    <t>=</t>
  </si>
  <si>
    <t>6d =</t>
  </si>
  <si>
    <t xml:space="preserve">t = </t>
  </si>
  <si>
    <t>Xác định kết quả phép đo: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</si>
</sst>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3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35">
    <border>
      <left/>
      <right/>
      <top/>
      <bottom/>
      <diagonal/>
    </border>
    <border>
      <left style="medium">
        <color rgb="FFC00000"/>
      </left>
      <right style="medium">
        <color rgb="FFC00000"/>
      </right>
      <top style="medium">
        <color rgb="FFC00000"/>
      </top>
      <bottom style="medium">
        <color rgb="FFC00000"/>
      </bottom>
      <diagonal/>
    </border>
    <border>
      <left style="medium">
        <color rgb="FF0070C0"/>
      </left>
      <right style="medium">
        <color rgb="FF0070C0"/>
      </right>
      <top style="medium">
        <color rgb="FF0070C0"/>
      </top>
      <bottom style="medium">
        <color rgb="FF0070C0"/>
      </bottom>
      <diagonal/>
    </border>
    <border>
      <left style="medium">
        <color rgb="FF0070C0"/>
      </left>
      <right/>
      <top/>
      <bottom/>
      <diagonal/>
    </border>
    <border>
      <left style="medium">
        <color rgb="FF0070C0"/>
      </left>
      <right style="medium">
        <color rgb="FF0070C0"/>
      </right>
      <top/>
      <bottom/>
      <diagonal/>
    </border>
    <border>
      <left style="medium">
        <color rgb="FF7030A0"/>
      </left>
      <right/>
      <top style="medium">
        <color rgb="FF7030A0"/>
      </top>
      <bottom/>
      <diagonal/>
    </border>
    <border>
      <left/>
      <right style="medium">
        <color rgb="FF7030A0"/>
      </right>
      <top style="medium">
        <color rgb="FF7030A0"/>
      </top>
      <bottom/>
      <diagonal/>
    </border>
    <border>
      <left style="medium">
        <color rgb="FF7030A0"/>
      </left>
      <right/>
      <top/>
      <bottom/>
      <diagonal/>
    </border>
    <border>
      <left/>
      <right style="medium">
        <color rgb="FF7030A0"/>
      </right>
      <top/>
      <bottom/>
      <diagonal/>
    </border>
    <border>
      <left style="medium">
        <color rgb="FF7030A0"/>
      </left>
      <right/>
      <top/>
      <bottom style="medium">
        <color rgb="FF7030A0"/>
      </bottom>
      <diagonal/>
    </border>
    <border>
      <left/>
      <right style="medium">
        <color rgb="FF7030A0"/>
      </right>
      <top/>
      <bottom style="medium">
        <color rgb="FF7030A0"/>
      </bottom>
      <diagonal/>
    </border>
    <border>
      <left style="medium">
        <color theme="5" tint="-0.249977111117893"/>
      </left>
      <right/>
      <top style="medium">
        <color theme="5" tint="-0.249977111117893"/>
      </top>
      <bottom/>
      <diagonal/>
    </border>
    <border>
      <left/>
      <right style="medium">
        <color theme="5" tint="-0.249977111117893"/>
      </right>
      <top style="medium">
        <color theme="5" tint="-0.249977111117893"/>
      </top>
      <bottom/>
      <diagonal/>
    </border>
    <border>
      <left style="medium">
        <color theme="5" tint="-0.249977111117893"/>
      </left>
      <right/>
      <top/>
      <bottom/>
      <diagonal/>
    </border>
    <border>
      <left/>
      <right style="medium">
        <color theme="5" tint="-0.249977111117893"/>
      </right>
      <top/>
      <bottom/>
      <diagonal/>
    </border>
    <border>
      <left style="medium">
        <color theme="5" tint="-0.249977111117893"/>
      </left>
      <right/>
      <top/>
      <bottom style="medium">
        <color theme="5" tint="-0.249977111117893"/>
      </bottom>
      <diagonal/>
    </border>
    <border>
      <left/>
      <right style="medium">
        <color theme="5" tint="-0.249977111117893"/>
      </right>
      <top/>
      <bottom style="medium">
        <color theme="5" tint="-0.249977111117893"/>
      </bottom>
      <diagonal/>
    </border>
    <border>
      <left style="medium">
        <color theme="9" tint="-0.249977111117893"/>
      </left>
      <right style="medium">
        <color theme="9" tint="-0.249977111117893"/>
      </right>
      <top style="medium">
        <color theme="9" tint="-0.249977111117893"/>
      </top>
      <bottom style="medium">
        <color theme="9" tint="-0.249977111117893"/>
      </bottom>
      <diagonal/>
    </border>
    <border>
      <left style="medium">
        <color theme="1" tint="0.249977111117893"/>
      </left>
      <right/>
      <top style="medium">
        <color theme="1" tint="0.249977111117893"/>
      </top>
      <bottom/>
      <diagonal/>
    </border>
    <border>
      <left/>
      <right/>
      <top style="medium">
        <color theme="1" tint="0.249977111117893"/>
      </top>
      <bottom/>
      <diagonal/>
    </border>
    <border>
      <left/>
      <right style="medium">
        <color theme="1" tint="0.249977111117893"/>
      </right>
      <top style="medium">
        <color theme="1" tint="0.249977111117893"/>
      </top>
      <bottom/>
      <diagonal/>
    </border>
    <border>
      <left style="medium">
        <color theme="1" tint="0.249977111117893"/>
      </left>
      <right/>
      <top/>
      <bottom/>
      <diagonal/>
    </border>
    <border>
      <left/>
      <right style="medium">
        <color theme="1" tint="0.249977111117893"/>
      </right>
      <top/>
      <bottom/>
      <diagonal/>
    </border>
    <border>
      <left style="medium">
        <color theme="1" tint="0.249977111117893"/>
      </left>
      <right/>
      <top/>
      <bottom style="medium">
        <color theme="1" tint="0.249977111117893"/>
      </bottom>
      <diagonal/>
    </border>
    <border>
      <left/>
      <right/>
      <top/>
      <bottom style="medium">
        <color theme="1" tint="0.249977111117893"/>
      </bottom>
      <diagonal/>
    </border>
    <border>
      <left/>
      <right style="medium">
        <color theme="1" tint="0.249977111117893"/>
      </right>
      <top/>
      <bottom style="medium">
        <color theme="1" tint="0.249977111117893"/>
      </bottom>
      <diagonal/>
    </border>
    <border>
      <left/>
      <right style="medium">
        <color theme="8" tint="-0.249977111117893"/>
      </right>
      <top/>
      <bottom/>
      <diagonal/>
    </border>
    <border>
      <left style="medium">
        <color rgb="FF0070C0"/>
      </left>
      <right style="medium">
        <color theme="8" tint="-0.249977111117893"/>
      </right>
      <top/>
      <bottom/>
      <diagonal/>
    </border>
    <border>
      <left style="medium">
        <color theme="8" tint="-0.249977111117893"/>
      </left>
      <right style="medium">
        <color theme="8" tint="-0.249977111117893"/>
      </right>
      <top/>
      <bottom/>
      <diagonal/>
    </border>
    <border>
      <left/>
      <right style="medium">
        <color theme="8" tint="-0.249977111117893"/>
      </right>
      <top/>
      <bottom style="medium">
        <color theme="8" tint="-0.249977111117893"/>
      </bottom>
      <diagonal/>
    </border>
    <border>
      <left style="medium">
        <color theme="8" tint="-0.249977111117893"/>
      </left>
      <right style="medium">
        <color theme="8" tint="-0.249977111117893"/>
      </right>
      <top/>
      <bottom style="medium">
        <color theme="8" tint="-0.249977111117893"/>
      </bottom>
      <diagonal/>
    </border>
    <border>
      <left style="medium">
        <color theme="8" tint="-0.249977111117893"/>
      </left>
      <right style="medium">
        <color rgb="FF0070C0"/>
      </right>
      <top style="medium">
        <color rgb="FF0070C0"/>
      </top>
      <bottom/>
      <diagonal/>
    </border>
    <border>
      <left style="medium">
        <color theme="8" tint="-0.249977111117893"/>
      </left>
      <right style="medium">
        <color rgb="FF0070C0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52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right"/>
    </xf>
    <xf numFmtId="0" fontId="0" fillId="0" borderId="0" xfId="0" applyAlignment="1">
      <alignment horizontal="left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/>
    </xf>
    <xf numFmtId="0" fontId="0" fillId="0" borderId="7" xfId="0" applyBorder="1" applyAlignment="1">
      <alignment horizontal="right"/>
    </xf>
    <xf numFmtId="0" fontId="0" fillId="0" borderId="8" xfId="0" applyBorder="1" applyAlignment="1">
      <alignment horizontal="left"/>
    </xf>
    <xf numFmtId="0" fontId="0" fillId="0" borderId="7" xfId="0" applyBorder="1" applyAlignment="1">
      <alignment horizontal="left"/>
    </xf>
    <xf numFmtId="0" fontId="0" fillId="0" borderId="9" xfId="0" applyBorder="1" applyAlignment="1">
      <alignment horizontal="right"/>
    </xf>
    <xf numFmtId="0" fontId="0" fillId="0" borderId="10" xfId="0" applyBorder="1" applyAlignment="1">
      <alignment horizontal="left"/>
    </xf>
    <xf numFmtId="0" fontId="0" fillId="0" borderId="11" xfId="0" applyBorder="1" applyAlignment="1">
      <alignment horizontal="right"/>
    </xf>
    <xf numFmtId="0" fontId="0" fillId="0" borderId="12" xfId="0" applyBorder="1" applyAlignment="1">
      <alignment horizontal="left"/>
    </xf>
    <xf numFmtId="0" fontId="0" fillId="0" borderId="13" xfId="0" applyBorder="1" applyAlignment="1">
      <alignment horizontal="right"/>
    </xf>
    <xf numFmtId="0" fontId="2" fillId="0" borderId="14" xfId="0" applyFont="1" applyBorder="1" applyAlignment="1">
      <alignment horizontal="left"/>
    </xf>
    <xf numFmtId="0" fontId="0" fillId="0" borderId="14" xfId="0" applyBorder="1" applyAlignment="1">
      <alignment horizontal="left"/>
    </xf>
    <xf numFmtId="0" fontId="0" fillId="0" borderId="15" xfId="0" applyBorder="1" applyAlignment="1">
      <alignment horizontal="right"/>
    </xf>
    <xf numFmtId="0" fontId="0" fillId="0" borderId="16" xfId="0" applyBorder="1" applyAlignment="1">
      <alignment horizontal="left"/>
    </xf>
    <xf numFmtId="0" fontId="0" fillId="0" borderId="19" xfId="0" applyBorder="1" applyAlignment="1">
      <alignment horizontal="left"/>
    </xf>
    <xf numFmtId="0" fontId="0" fillId="0" borderId="20" xfId="0" applyBorder="1"/>
    <xf numFmtId="0" fontId="0" fillId="0" borderId="21" xfId="0" applyBorder="1" applyAlignment="1">
      <alignment horizontal="right"/>
    </xf>
    <xf numFmtId="0" fontId="2" fillId="0" borderId="0" xfId="0" applyFont="1" applyAlignment="1">
      <alignment horizontal="left"/>
    </xf>
    <xf numFmtId="0" fontId="0" fillId="0" borderId="22" xfId="0" applyBorder="1"/>
    <xf numFmtId="0" fontId="0" fillId="0" borderId="23" xfId="0" applyBorder="1" applyAlignment="1">
      <alignment horizontal="right"/>
    </xf>
    <xf numFmtId="0" fontId="0" fillId="0" borderId="24" xfId="0" applyBorder="1" applyAlignment="1">
      <alignment horizontal="left"/>
    </xf>
    <xf numFmtId="0" fontId="0" fillId="0" borderId="25" xfId="0" applyBorder="1"/>
    <xf numFmtId="0" fontId="0" fillId="0" borderId="0" xfId="0" applyAlignment="1">
      <alignment horizontal="center" vertical="top"/>
    </xf>
    <xf numFmtId="0" fontId="3" fillId="0" borderId="2" xfId="0" applyFont="1" applyBorder="1" applyAlignment="1">
      <alignment horizontal="center" vertical="top"/>
    </xf>
    <xf numFmtId="0" fontId="3" fillId="0" borderId="3" xfId="0" applyFont="1" applyBorder="1" applyAlignment="1">
      <alignment horizontal="center" vertical="center"/>
    </xf>
    <xf numFmtId="0" fontId="3" fillId="0" borderId="4" xfId="0" applyFont="1" applyBorder="1" applyAlignment="1">
      <alignment horizontal="center"/>
    </xf>
    <xf numFmtId="0" fontId="3" fillId="0" borderId="0" xfId="0" applyFont="1" applyAlignment="1">
      <alignment horizontal="center"/>
    </xf>
    <xf numFmtId="0" fontId="4" fillId="0" borderId="17" xfId="0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3" fillId="0" borderId="0" xfId="0" applyFont="1" applyAlignment="1">
      <alignment horizontal="center" vertical="center"/>
    </xf>
    <xf numFmtId="0" fontId="5" fillId="0" borderId="18" xfId="0" applyFont="1" applyBorder="1" applyAlignment="1">
      <alignment horizontal="left"/>
    </xf>
    <xf numFmtId="0" fontId="4" fillId="0" borderId="0" xfId="0" applyFont="1" applyAlignment="1">
      <alignment horizontal="right"/>
    </xf>
    <xf numFmtId="0" fontId="4" fillId="0" borderId="0" xfId="0" applyFont="1" applyAlignment="1">
      <alignment horizontal="left"/>
    </xf>
    <xf numFmtId="0" fontId="4" fillId="0" borderId="14" xfId="0" applyFont="1" applyBorder="1" applyAlignment="1">
      <alignment horizontal="left"/>
    </xf>
    <xf numFmtId="0" fontId="4" fillId="0" borderId="8" xfId="0" applyFont="1" applyBorder="1" applyAlignment="1">
      <alignment horizontal="left"/>
    </xf>
    <xf numFmtId="0" fontId="4" fillId="0" borderId="6" xfId="0" applyFont="1" applyBorder="1" applyAlignment="1">
      <alignment horizontal="left"/>
    </xf>
    <xf numFmtId="0" fontId="4" fillId="0" borderId="5" xfId="0" applyFont="1" applyBorder="1" applyAlignment="1">
      <alignment horizontal="right"/>
    </xf>
    <xf numFmtId="0" fontId="3" fillId="0" borderId="26" xfId="0" applyFont="1" applyBorder="1" applyAlignment="1">
      <alignment horizontal="center"/>
    </xf>
    <xf numFmtId="0" fontId="3" fillId="0" borderId="27" xfId="0" applyFont="1" applyBorder="1" applyAlignment="1">
      <alignment horizontal="center"/>
    </xf>
    <xf numFmtId="0" fontId="3" fillId="0" borderId="26" xfId="0" applyFont="1" applyBorder="1" applyAlignment="1">
      <alignment horizontal="center" vertical="center"/>
    </xf>
    <xf numFmtId="0" fontId="3" fillId="0" borderId="28" xfId="0" applyFont="1" applyBorder="1" applyAlignment="1">
      <alignment horizontal="center"/>
    </xf>
    <xf numFmtId="0" fontId="0" fillId="0" borderId="29" xfId="0" applyBorder="1" applyAlignment="1">
      <alignment horizontal="center" vertical="center"/>
    </xf>
    <xf numFmtId="0" fontId="0" fillId="0" borderId="29" xfId="0" applyBorder="1" applyAlignment="1">
      <alignment horizontal="center"/>
    </xf>
    <xf numFmtId="0" fontId="0" fillId="0" borderId="30" xfId="0" applyBorder="1" applyAlignment="1">
      <alignment horizontal="center"/>
    </xf>
    <xf numFmtId="0" fontId="3" fillId="0" borderId="31" xfId="0" applyFont="1" applyBorder="1" applyAlignment="1">
      <alignment horizontal="center" vertical="center"/>
    </xf>
    <xf numFmtId="0" fontId="3" fillId="0" borderId="32" xfId="0" applyFont="1" applyBorder="1" applyAlignment="1">
      <alignment horizontal="center" vertical="center"/>
    </xf>
    <xf numFmtId="0" fontId="6" fillId="0" borderId="33" xfId="0" applyFont="1" applyBorder="1" applyAlignment="1">
      <alignment horizontal="center" vertical="center" wrapText="1"/>
    </xf>
    <xf numFmtId="0" fontId="6" fillId="0" borderId="34" xfId="0" applyFont="1" applyBorder="1" applyAlignment="1">
      <alignment horizontal="center" vertical="center" wrapText="1"/>
    </xf>
  </cellXfs>
  <cellStyles count="1">
    <cellStyle name="Bình thường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5</xdr:col>
      <xdr:colOff>444936</xdr:colOff>
      <xdr:row>4</xdr:row>
      <xdr:rowOff>235734</xdr:rowOff>
    </xdr:from>
    <xdr:ext cx="1165768" cy="31015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" name="TextBox 1">
              <a:extLst>
                <a:ext uri="{FF2B5EF4-FFF2-40B4-BE49-F238E27FC236}">
                  <a16:creationId xmlns:a16="http://schemas.microsoft.com/office/drawing/2014/main" id="{B751DF7F-8703-AB4B-989C-86E22FBC5D38}"/>
                </a:ext>
              </a:extLst>
            </xdr:cNvPr>
            <xdr:cNvSpPr txBox="1"/>
          </xdr:nvSpPr>
          <xdr:spPr>
            <a:xfrm>
              <a:off x="4868039" y="1622516"/>
              <a:ext cx="1165768" cy="31015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14:m>
                <m:oMath xmlns:m="http://schemas.openxmlformats.org/officeDocument/2006/math">
                  <m:sSub>
                    <m:sSubPr>
                      <m:ctrlPr>
                        <a:rPr lang="en-US" sz="1400" b="1" i="1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m:rPr>
                          <m:sty m:val="p"/>
                        </m:rPr>
                        <a:rPr lang="en-US" sz="1400" b="1" i="1">
                          <a:latin typeface="Cambria Math" panose="02040503050406030204" pitchFamily="18" charset="0"/>
                        </a:rPr>
                        <m:t>a</m:t>
                      </m:r>
                    </m:e>
                    <m:sub>
                      <m:r>
                        <m:rPr>
                          <m:sty m:val="p"/>
                        </m:rPr>
                        <a:rPr lang="en-US" sz="1400" b="1" i="1">
                          <a:latin typeface="Cambria Math" panose="02040503050406030204" pitchFamily="18" charset="0"/>
                        </a:rPr>
                        <m:t>tb</m:t>
                      </m:r>
                    </m:sub>
                  </m:sSub>
                </m:oMath>
              </a14:m>
              <a:r>
                <a:rPr lang="en-US" sz="1400" b="1"/>
                <a:t> = </a:t>
              </a:r>
              <a14:m>
                <m:oMath xmlns:m="http://schemas.openxmlformats.org/officeDocument/2006/math">
                  <m:f>
                    <m:fPr>
                      <m:ctrlPr>
                        <a:rPr lang="en-US" sz="1400" b="1" i="1">
                          <a:latin typeface="Cambria Math" panose="02040503050406030204" pitchFamily="18" charset="0"/>
                        </a:rPr>
                      </m:ctrlPr>
                    </m:fPr>
                    <m:num>
                      <m:r>
                        <a:rPr lang="vi-VN" sz="1400" b="1" i="0">
                          <a:latin typeface="Cambria Math" panose="02040503050406030204" pitchFamily="18" charset="0"/>
                        </a:rPr>
                        <m:t>𝟏</m:t>
                      </m:r>
                    </m:num>
                    <m:den>
                      <m:r>
                        <a:rPr lang="en-US" sz="1400" b="1" i="0">
                          <a:latin typeface="Cambria Math" panose="02040503050406030204" pitchFamily="18" charset="0"/>
                        </a:rPr>
                        <m:t>𝐧</m:t>
                      </m:r>
                    </m:den>
                  </m:f>
                  <m:nary>
                    <m:naryPr>
                      <m:chr m:val="∑"/>
                      <m:ctrlPr>
                        <a:rPr lang="en-US" sz="1400" b="1" i="1">
                          <a:latin typeface="Cambria Math" panose="02040503050406030204" pitchFamily="18" charset="0"/>
                        </a:rPr>
                      </m:ctrlPr>
                    </m:naryPr>
                    <m:sub>
                      <m:r>
                        <m:rPr>
                          <m:brk m:alnAt="23"/>
                        </m:rPr>
                        <a:rPr lang="en-US" sz="1400" b="1" i="0">
                          <a:latin typeface="Cambria Math" panose="02040503050406030204" pitchFamily="18" charset="0"/>
                        </a:rPr>
                        <m:t>𝐢</m:t>
                      </m:r>
                      <m:r>
                        <a:rPr lang="vi-VN" sz="1400" b="1" i="0">
                          <a:latin typeface="Cambria Math" panose="02040503050406030204" pitchFamily="18" charset="0"/>
                        </a:rPr>
                        <m:t>=</m:t>
                      </m:r>
                      <m:r>
                        <a:rPr lang="vi-VN" sz="1400" b="1" i="0">
                          <a:latin typeface="Cambria Math" panose="02040503050406030204" pitchFamily="18" charset="0"/>
                        </a:rPr>
                        <m:t>𝟏</m:t>
                      </m:r>
                    </m:sub>
                    <m:sup>
                      <m:r>
                        <a:rPr lang="en-US" sz="1400" b="1" i="0">
                          <a:latin typeface="Cambria Math" panose="02040503050406030204" pitchFamily="18" charset="0"/>
                        </a:rPr>
                        <m:t>𝐧</m:t>
                      </m:r>
                    </m:sup>
                    <m:e>
                      <m:sSub>
                        <m:sSubPr>
                          <m:ctrlPr>
                            <a:rPr lang="en-US" sz="1400" b="1" i="1">
                              <a:latin typeface="Cambria Math" panose="02040503050406030204" pitchFamily="18" charset="0"/>
                            </a:rPr>
                          </m:ctrlPr>
                        </m:sSubPr>
                        <m:e>
                          <m:r>
                            <a:rPr lang="en-US" sz="1400" b="1" i="0">
                              <a:latin typeface="Cambria Math" panose="02040503050406030204" pitchFamily="18" charset="0"/>
                            </a:rPr>
                            <m:t>𝐚</m:t>
                          </m:r>
                        </m:e>
                        <m:sub>
                          <m:r>
                            <a:rPr lang="en-US" sz="1400" b="1" i="0">
                              <a:latin typeface="Cambria Math" panose="02040503050406030204" pitchFamily="18" charset="0"/>
                            </a:rPr>
                            <m:t>𝐢</m:t>
                          </m:r>
                        </m:sub>
                      </m:sSub>
                    </m:e>
                  </m:nary>
                </m:oMath>
              </a14:m>
              <a:r>
                <a:rPr lang="en-US" sz="1400" b="1" i="0"/>
                <a:t> =</a:t>
              </a:r>
            </a:p>
          </xdr:txBody>
        </xdr:sp>
      </mc:Choice>
      <mc:Fallback xmlns="">
        <xdr:sp macro="" textlink="">
          <xdr:nvSpPr>
            <xdr:cNvPr id="2" name="TextBox 1">
              <a:extLst>
                <a:ext uri="{FF2B5EF4-FFF2-40B4-BE49-F238E27FC236}">
                  <a16:creationId xmlns:a16="http://schemas.microsoft.com/office/drawing/2014/main" id="{B751DF7F-8703-AB4B-989C-86E22FBC5D38}"/>
                </a:ext>
              </a:extLst>
            </xdr:cNvPr>
            <xdr:cNvSpPr txBox="1"/>
          </xdr:nvSpPr>
          <xdr:spPr>
            <a:xfrm>
              <a:off x="4868039" y="1622516"/>
              <a:ext cx="1165768" cy="31015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n-US" sz="1400" b="1" i="0">
                  <a:latin typeface="Cambria Math" panose="02040503050406030204" pitchFamily="18" charset="0"/>
                </a:rPr>
                <a:t>a_tb</a:t>
              </a:r>
              <a:r>
                <a:rPr lang="en-US" sz="1400" b="1"/>
                <a:t> = </a:t>
              </a:r>
              <a:r>
                <a:rPr lang="vi-VN" sz="1400" b="1" i="0">
                  <a:latin typeface="Cambria Math" panose="02040503050406030204" pitchFamily="18" charset="0"/>
                </a:rPr>
                <a:t>𝟏</a:t>
              </a:r>
              <a:r>
                <a:rPr lang="en-US" sz="1400" b="1" i="0">
                  <a:latin typeface="Cambria Math" panose="02040503050406030204" pitchFamily="18" charset="0"/>
                </a:rPr>
                <a:t>/𝐧 ∑</a:t>
              </a:r>
              <a:r>
                <a:rPr lang="vi-VN" sz="1400" b="1" i="0">
                  <a:latin typeface="Cambria Math" panose="02040503050406030204" pitchFamily="18" charset="0"/>
                </a:rPr>
                <a:t>_</a:t>
              </a:r>
              <a:r>
                <a:rPr lang="en-US" sz="1400" b="1" i="0">
                  <a:latin typeface="Cambria Math" panose="02040503050406030204" pitchFamily="18" charset="0"/>
                </a:rPr>
                <a:t>(𝐢</a:t>
              </a:r>
              <a:r>
                <a:rPr lang="vi-VN" sz="1400" b="1" i="0">
                  <a:latin typeface="Cambria Math" panose="02040503050406030204" pitchFamily="18" charset="0"/>
                </a:rPr>
                <a:t>=𝟏</a:t>
              </a:r>
              <a:r>
                <a:rPr lang="en-US" sz="1400" b="1" i="0">
                  <a:latin typeface="Cambria Math" panose="02040503050406030204" pitchFamily="18" charset="0"/>
                </a:rPr>
                <a:t>)^𝐧▒𝐚_𝐢 </a:t>
              </a:r>
              <a:r>
                <a:rPr lang="en-US" sz="1400" b="1" i="0"/>
                <a:t> =</a:t>
              </a:r>
            </a:p>
          </xdr:txBody>
        </xdr:sp>
      </mc:Fallback>
    </mc:AlternateContent>
    <xdr:clientData/>
  </xdr:oneCellAnchor>
  <xdr:oneCellAnchor>
    <xdr:from>
      <xdr:col>5</xdr:col>
      <xdr:colOff>938912</xdr:colOff>
      <xdr:row>3</xdr:row>
      <xdr:rowOff>30238</xdr:rowOff>
    </xdr:from>
    <xdr:ext cx="860256" cy="221241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" name="TextBox 2">
              <a:extLst>
                <a:ext uri="{FF2B5EF4-FFF2-40B4-BE49-F238E27FC236}">
                  <a16:creationId xmlns:a16="http://schemas.microsoft.com/office/drawing/2014/main" id="{2C62BD63-E540-2543-B060-CBD6930BB668}"/>
                </a:ext>
              </a:extLst>
            </xdr:cNvPr>
            <xdr:cNvSpPr txBox="1"/>
          </xdr:nvSpPr>
          <xdr:spPr>
            <a:xfrm>
              <a:off x="5368793" y="1179286"/>
              <a:ext cx="860256" cy="221241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14:m>
                <m:oMath xmlns:m="http://schemas.openxmlformats.org/officeDocument/2006/math">
                  <m:nary>
                    <m:naryPr>
                      <m:chr m:val="∑"/>
                      <m:ctrlPr>
                        <a:rPr lang="en-US" sz="1400" b="1" i="1">
                          <a:latin typeface="Cambria Math" panose="02040503050406030204" pitchFamily="18" charset="0"/>
                        </a:rPr>
                      </m:ctrlPr>
                    </m:naryPr>
                    <m:sub>
                      <m:r>
                        <m:rPr>
                          <m:brk m:alnAt="23"/>
                        </m:rPr>
                        <a:rPr lang="en-US" sz="1400" b="1" i="0">
                          <a:latin typeface="Cambria Math" panose="02040503050406030204" pitchFamily="18" charset="0"/>
                        </a:rPr>
                        <m:t>𝐢</m:t>
                      </m:r>
                      <m:r>
                        <a:rPr lang="vi-VN" sz="1400" b="1" i="0">
                          <a:latin typeface="Cambria Math" panose="02040503050406030204" pitchFamily="18" charset="0"/>
                        </a:rPr>
                        <m:t>=</m:t>
                      </m:r>
                      <m:r>
                        <a:rPr lang="vi-VN" sz="1400" b="1" i="0">
                          <a:latin typeface="Cambria Math" panose="02040503050406030204" pitchFamily="18" charset="0"/>
                        </a:rPr>
                        <m:t>𝟏</m:t>
                      </m:r>
                    </m:sub>
                    <m:sup>
                      <m:r>
                        <a:rPr lang="en-US" sz="1400" b="1" i="0">
                          <a:latin typeface="Cambria Math" panose="02040503050406030204" pitchFamily="18" charset="0"/>
                        </a:rPr>
                        <m:t>𝐧</m:t>
                      </m:r>
                    </m:sup>
                    <m:e>
                      <m:sSub>
                        <m:sSubPr>
                          <m:ctrlPr>
                            <a:rPr lang="en-US" sz="1400" b="1" i="1">
                              <a:latin typeface="Cambria Math" panose="02040503050406030204" pitchFamily="18" charset="0"/>
                            </a:rPr>
                          </m:ctrlPr>
                        </m:sSubPr>
                        <m:e>
                          <m:r>
                            <a:rPr lang="en-US" sz="1400" b="1" i="0">
                              <a:latin typeface="Cambria Math" panose="02040503050406030204" pitchFamily="18" charset="0"/>
                            </a:rPr>
                            <m:t>𝐚</m:t>
                          </m:r>
                        </m:e>
                        <m:sub>
                          <m:r>
                            <a:rPr lang="en-US" sz="1400" b="1" i="0">
                              <a:latin typeface="Cambria Math" panose="02040503050406030204" pitchFamily="18" charset="0"/>
                            </a:rPr>
                            <m:t>𝐢</m:t>
                          </m:r>
                        </m:sub>
                      </m:sSub>
                    </m:e>
                  </m:nary>
                </m:oMath>
              </a14:m>
              <a:r>
                <a:rPr lang="en-US" sz="1400" b="1" i="0"/>
                <a:t> =</a:t>
              </a:r>
            </a:p>
          </xdr:txBody>
        </xdr:sp>
      </mc:Choice>
      <mc:Fallback xmlns="">
        <xdr:sp macro="" textlink="">
          <xdr:nvSpPr>
            <xdr:cNvPr id="3" name="TextBox 2">
              <a:extLst>
                <a:ext uri="{FF2B5EF4-FFF2-40B4-BE49-F238E27FC236}">
                  <a16:creationId xmlns:a16="http://schemas.microsoft.com/office/drawing/2014/main" id="{2C62BD63-E540-2543-B060-CBD6930BB668}"/>
                </a:ext>
              </a:extLst>
            </xdr:cNvPr>
            <xdr:cNvSpPr txBox="1"/>
          </xdr:nvSpPr>
          <xdr:spPr>
            <a:xfrm>
              <a:off x="5368793" y="1179286"/>
              <a:ext cx="860256" cy="221241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r>
                <a:rPr lang="en-US" sz="1400" b="1" i="0">
                  <a:latin typeface="Cambria Math" panose="02040503050406030204" pitchFamily="18" charset="0"/>
                </a:rPr>
                <a:t>∑</a:t>
              </a:r>
              <a:r>
                <a:rPr lang="vi-VN" sz="1400" b="1" i="0">
                  <a:latin typeface="Cambria Math" panose="02040503050406030204" pitchFamily="18" charset="0"/>
                </a:rPr>
                <a:t>_</a:t>
              </a:r>
              <a:r>
                <a:rPr lang="en-US" sz="1400" b="1" i="0">
                  <a:latin typeface="Cambria Math" panose="02040503050406030204" pitchFamily="18" charset="0"/>
                </a:rPr>
                <a:t>(𝐢</a:t>
              </a:r>
              <a:r>
                <a:rPr lang="vi-VN" sz="1400" b="1" i="0">
                  <a:latin typeface="Cambria Math" panose="02040503050406030204" pitchFamily="18" charset="0"/>
                </a:rPr>
                <a:t>=𝟏</a:t>
              </a:r>
              <a:r>
                <a:rPr lang="en-US" sz="1400" b="1" i="0">
                  <a:latin typeface="Cambria Math" panose="02040503050406030204" pitchFamily="18" charset="0"/>
                </a:rPr>
                <a:t>)^𝐧▒𝐚_𝐢 </a:t>
              </a:r>
              <a:r>
                <a:rPr lang="en-US" sz="1400" b="1" i="0"/>
                <a:t> =</a:t>
              </a:r>
            </a:p>
          </xdr:txBody>
        </xdr:sp>
      </mc:Fallback>
    </mc:AlternateContent>
    <xdr:clientData/>
  </xdr:oneCellAnchor>
  <xdr:oneCellAnchor>
    <xdr:from>
      <xdr:col>5</xdr:col>
      <xdr:colOff>62776</xdr:colOff>
      <xdr:row>13</xdr:row>
      <xdr:rowOff>211667</xdr:rowOff>
    </xdr:from>
    <xdr:ext cx="1600320" cy="35727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6" name="TextBox 5">
              <a:extLst>
                <a:ext uri="{FF2B5EF4-FFF2-40B4-BE49-F238E27FC236}">
                  <a16:creationId xmlns:a16="http://schemas.microsoft.com/office/drawing/2014/main" id="{90B3B963-B69C-F04D-B7CB-D933EECCE5C1}"/>
                </a:ext>
              </a:extLst>
            </xdr:cNvPr>
            <xdr:cNvSpPr txBox="1"/>
          </xdr:nvSpPr>
          <xdr:spPr>
            <a:xfrm>
              <a:off x="4492657" y="3779762"/>
              <a:ext cx="1600320" cy="35727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r>
                <a:rPr lang="en-US" sz="1400" b="1"/>
                <a:t>d = </a:t>
              </a:r>
              <a14:m>
                <m:oMath xmlns:m="http://schemas.openxmlformats.org/officeDocument/2006/math">
                  <m:f>
                    <m:fPr>
                      <m:ctrlPr>
                        <a:rPr lang="en-US" sz="1400" b="1" i="1">
                          <a:latin typeface="Cambria Math" panose="02040503050406030204" pitchFamily="18" charset="0"/>
                        </a:rPr>
                      </m:ctrlPr>
                    </m:fPr>
                    <m:num>
                      <m:r>
                        <a:rPr lang="vi-VN" sz="1400" b="1" i="0">
                          <a:latin typeface="Cambria Math" panose="02040503050406030204" pitchFamily="18" charset="0"/>
                        </a:rPr>
                        <m:t>𝟏</m:t>
                      </m:r>
                    </m:num>
                    <m:den>
                      <m:rad>
                        <m:radPr>
                          <m:degHide m:val="on"/>
                          <m:ctrlPr>
                            <a:rPr lang="en-US" sz="1400" b="1" i="1">
                              <a:latin typeface="Cambria Math" panose="02040503050406030204" pitchFamily="18" charset="0"/>
                            </a:rPr>
                          </m:ctrlPr>
                        </m:radPr>
                        <m:deg/>
                        <m:e>
                          <m:r>
                            <a:rPr lang="en-US" sz="1400" b="1" i="0">
                              <a:latin typeface="Cambria Math" panose="02040503050406030204" pitchFamily="18" charset="0"/>
                            </a:rPr>
                            <m:t>𝐧</m:t>
                          </m:r>
                          <m:r>
                            <a:rPr lang="vi-VN" sz="1400" b="1" i="0">
                              <a:latin typeface="Cambria Math" panose="02040503050406030204" pitchFamily="18" charset="0"/>
                            </a:rPr>
                            <m:t>(</m:t>
                          </m:r>
                          <m:r>
                            <a:rPr lang="vi-VN" sz="1400" b="1" i="0">
                              <a:latin typeface="Cambria Math" panose="02040503050406030204" pitchFamily="18" charset="0"/>
                            </a:rPr>
                            <m:t>𝐧</m:t>
                          </m:r>
                          <m:r>
                            <a:rPr lang="vi-VN" sz="1400" b="1" i="0">
                              <a:latin typeface="Cambria Math" panose="02040503050406030204" pitchFamily="18" charset="0"/>
                            </a:rPr>
                            <m:t>−</m:t>
                          </m:r>
                          <m:r>
                            <a:rPr lang="vi-VN" sz="1400" b="1" i="0">
                              <a:latin typeface="Cambria Math" panose="02040503050406030204" pitchFamily="18" charset="0"/>
                            </a:rPr>
                            <m:t>𝟏</m:t>
                          </m:r>
                          <m:r>
                            <a:rPr lang="vi-VN" sz="1400" b="1" i="0">
                              <a:latin typeface="Cambria Math" panose="02040503050406030204" pitchFamily="18" charset="0"/>
                            </a:rPr>
                            <m:t>)</m:t>
                          </m:r>
                        </m:e>
                      </m:rad>
                    </m:den>
                  </m:f>
                  <m:nary>
                    <m:naryPr>
                      <m:chr m:val="∑"/>
                      <m:ctrlPr>
                        <a:rPr lang="en-US" sz="1400" b="1" i="1">
                          <a:latin typeface="Cambria Math" panose="02040503050406030204" pitchFamily="18" charset="0"/>
                        </a:rPr>
                      </m:ctrlPr>
                    </m:naryPr>
                    <m:sub>
                      <m:r>
                        <m:rPr>
                          <m:brk m:alnAt="23"/>
                        </m:rPr>
                        <a:rPr lang="en-US" sz="1400" b="1" i="0">
                          <a:latin typeface="Cambria Math" panose="02040503050406030204" pitchFamily="18" charset="0"/>
                        </a:rPr>
                        <m:t>𝐢</m:t>
                      </m:r>
                      <m:r>
                        <a:rPr lang="vi-VN" sz="1400" b="1" i="0">
                          <a:latin typeface="Cambria Math" panose="02040503050406030204" pitchFamily="18" charset="0"/>
                        </a:rPr>
                        <m:t>=</m:t>
                      </m:r>
                      <m:r>
                        <a:rPr lang="vi-VN" sz="1400" b="1" i="0">
                          <a:latin typeface="Cambria Math" panose="02040503050406030204" pitchFamily="18" charset="0"/>
                        </a:rPr>
                        <m:t>𝟏</m:t>
                      </m:r>
                    </m:sub>
                    <m:sup>
                      <m:r>
                        <a:rPr lang="en-US" sz="1400" b="1" i="0">
                          <a:latin typeface="Cambria Math" panose="02040503050406030204" pitchFamily="18" charset="0"/>
                        </a:rPr>
                        <m:t>𝐧</m:t>
                      </m:r>
                    </m:sup>
                    <m:e>
                      <m:d>
                        <m:dPr>
                          <m:begChr m:val="|"/>
                          <m:endChr m:val="|"/>
                          <m:ctrlPr>
                            <a:rPr lang="en-US" sz="1400" b="1" i="1">
                              <a:latin typeface="Cambria Math" panose="02040503050406030204" pitchFamily="18" charset="0"/>
                            </a:rPr>
                          </m:ctrlPr>
                        </m:dPr>
                        <m:e>
                          <m:sSub>
                            <m:sSubPr>
                              <m:ctrlPr>
                                <a:rPr lang="en-US" sz="1400" b="1" i="1">
                                  <a:latin typeface="Cambria Math" panose="02040503050406030204" pitchFamily="18" charset="0"/>
                                </a:rPr>
                              </m:ctrlPr>
                            </m:sSubPr>
                            <m:e>
                              <m:r>
                                <a:rPr lang="en-US" sz="1400" b="1" i="0">
                                  <a:latin typeface="Cambria Math" panose="02040503050406030204" pitchFamily="18" charset="0"/>
                                  <a:ea typeface="Cambria Math" panose="02040503050406030204" pitchFamily="18" charset="0"/>
                                </a:rPr>
                                <m:t>𝛆</m:t>
                              </m:r>
                            </m:e>
                            <m:sub>
                              <m:r>
                                <a:rPr lang="en-US" sz="1400" b="1" i="0">
                                  <a:latin typeface="Cambria Math" panose="02040503050406030204" pitchFamily="18" charset="0"/>
                                </a:rPr>
                                <m:t>𝐢</m:t>
                              </m:r>
                            </m:sub>
                          </m:sSub>
                        </m:e>
                      </m:d>
                    </m:e>
                  </m:nary>
                </m:oMath>
              </a14:m>
              <a:r>
                <a:rPr lang="en-US" sz="1400" b="1" i="0"/>
                <a:t> =</a:t>
              </a:r>
            </a:p>
          </xdr:txBody>
        </xdr:sp>
      </mc:Choice>
      <mc:Fallback xmlns="">
        <xdr:sp macro="" textlink="">
          <xdr:nvSpPr>
            <xdr:cNvPr id="6" name="TextBox 5">
              <a:extLst>
                <a:ext uri="{FF2B5EF4-FFF2-40B4-BE49-F238E27FC236}">
                  <a16:creationId xmlns:a16="http://schemas.microsoft.com/office/drawing/2014/main" id="{90B3B963-B69C-F04D-B7CB-D933EECCE5C1}"/>
                </a:ext>
              </a:extLst>
            </xdr:cNvPr>
            <xdr:cNvSpPr txBox="1"/>
          </xdr:nvSpPr>
          <xdr:spPr>
            <a:xfrm>
              <a:off x="4492657" y="3779762"/>
              <a:ext cx="1600320" cy="35727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r>
                <a:rPr lang="en-US" sz="1400" b="1"/>
                <a:t>d = </a:t>
              </a:r>
              <a:r>
                <a:rPr lang="vi-VN" sz="1400" b="1" i="0">
                  <a:latin typeface="Cambria Math" panose="02040503050406030204" pitchFamily="18" charset="0"/>
                </a:rPr>
                <a:t>𝟏</a:t>
              </a:r>
              <a:r>
                <a:rPr lang="en-US" sz="1400" b="1" i="0">
                  <a:latin typeface="Cambria Math" panose="02040503050406030204" pitchFamily="18" charset="0"/>
                </a:rPr>
                <a:t>/√(𝐧</a:t>
              </a:r>
              <a:r>
                <a:rPr lang="vi-VN" sz="1400" b="1" i="0">
                  <a:latin typeface="Cambria Math" panose="02040503050406030204" pitchFamily="18" charset="0"/>
                </a:rPr>
                <a:t>(𝐧−𝟏)</a:t>
              </a:r>
              <a:r>
                <a:rPr lang="en-US" sz="1400" b="1" i="0">
                  <a:latin typeface="Cambria Math" panose="02040503050406030204" pitchFamily="18" charset="0"/>
                </a:rPr>
                <a:t>) ∑</a:t>
              </a:r>
              <a:r>
                <a:rPr lang="vi-VN" sz="1400" b="1" i="0">
                  <a:latin typeface="Cambria Math" panose="02040503050406030204" pitchFamily="18" charset="0"/>
                </a:rPr>
                <a:t>_</a:t>
              </a:r>
              <a:r>
                <a:rPr lang="en-US" sz="1400" b="1" i="0">
                  <a:latin typeface="Cambria Math" panose="02040503050406030204" pitchFamily="18" charset="0"/>
                </a:rPr>
                <a:t>(𝐢</a:t>
              </a:r>
              <a:r>
                <a:rPr lang="vi-VN" sz="1400" b="1" i="0">
                  <a:latin typeface="Cambria Math" panose="02040503050406030204" pitchFamily="18" charset="0"/>
                </a:rPr>
                <a:t>=𝟏</a:t>
              </a:r>
              <a:r>
                <a:rPr lang="en-US" sz="1400" b="1" i="0">
                  <a:latin typeface="Cambria Math" panose="02040503050406030204" pitchFamily="18" charset="0"/>
                </a:rPr>
                <a:t>)^𝐧▒|</a:t>
              </a:r>
              <a:r>
                <a:rPr lang="en-US" sz="1400" b="1" i="0">
                  <a:latin typeface="Cambria Math" panose="02040503050406030204" pitchFamily="18" charset="0"/>
                  <a:ea typeface="Cambria Math" panose="02040503050406030204" pitchFamily="18" charset="0"/>
                </a:rPr>
                <a:t>𝛆_</a:t>
              </a:r>
              <a:r>
                <a:rPr lang="en-US" sz="1400" b="1" i="0">
                  <a:latin typeface="Cambria Math" panose="02040503050406030204" pitchFamily="18" charset="0"/>
                </a:rPr>
                <a:t>𝐢 | </a:t>
              </a:r>
              <a:r>
                <a:rPr lang="en-US" sz="1400" b="1" i="0"/>
                <a:t> =</a:t>
              </a:r>
            </a:p>
          </xdr:txBody>
        </xdr:sp>
      </mc:Fallback>
    </mc:AlternateContent>
    <xdr:clientData/>
  </xdr:oneCellAnchor>
  <xdr:oneCellAnchor>
    <xdr:from>
      <xdr:col>5</xdr:col>
      <xdr:colOff>1121602</xdr:colOff>
      <xdr:row>11</xdr:row>
      <xdr:rowOff>108063</xdr:rowOff>
    </xdr:from>
    <xdr:ext cx="405559" cy="44044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7" name="TextBox 6">
              <a:extLst>
                <a:ext uri="{FF2B5EF4-FFF2-40B4-BE49-F238E27FC236}">
                  <a16:creationId xmlns:a16="http://schemas.microsoft.com/office/drawing/2014/main" id="{FBA8D073-4AE5-DA44-A42D-E8773C0AA620}"/>
                </a:ext>
              </a:extLst>
            </xdr:cNvPr>
            <xdr:cNvSpPr txBox="1"/>
          </xdr:nvSpPr>
          <xdr:spPr>
            <a:xfrm>
              <a:off x="5551483" y="3192349"/>
              <a:ext cx="405559" cy="44044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nary>
                      <m:naryPr>
                        <m:chr m:val="∑"/>
                        <m:ctrlPr>
                          <a:rPr lang="en-US" sz="1050" b="1" i="1">
                            <a:latin typeface="Cambria Math" panose="02040503050406030204" pitchFamily="18" charset="0"/>
                          </a:rPr>
                        </m:ctrlPr>
                      </m:naryPr>
                      <m:sub>
                        <m:r>
                          <m:rPr>
                            <m:brk m:alnAt="23"/>
                          </m:rPr>
                          <a:rPr lang="en-US" sz="1050" b="1" i="0">
                            <a:latin typeface="Cambria Math" panose="02040503050406030204" pitchFamily="18" charset="0"/>
                          </a:rPr>
                          <m:t>𝐢</m:t>
                        </m:r>
                        <m:r>
                          <a:rPr lang="vi-VN" sz="1050" b="1" i="0">
                            <a:latin typeface="Cambria Math" panose="02040503050406030204" pitchFamily="18" charset="0"/>
                          </a:rPr>
                          <m:t>=</m:t>
                        </m:r>
                        <m:r>
                          <a:rPr lang="vi-VN" sz="1050" b="1" i="0">
                            <a:latin typeface="Cambria Math" panose="02040503050406030204" pitchFamily="18" charset="0"/>
                          </a:rPr>
                          <m:t>𝟏</m:t>
                        </m:r>
                      </m:sub>
                      <m:sup>
                        <m:r>
                          <a:rPr lang="en-US" sz="1050" b="1" i="0">
                            <a:latin typeface="Cambria Math" panose="02040503050406030204" pitchFamily="18" charset="0"/>
                          </a:rPr>
                          <m:t>𝐧</m:t>
                        </m:r>
                      </m:sup>
                      <m:e>
                        <m:d>
                          <m:dPr>
                            <m:begChr m:val="|"/>
                            <m:endChr m:val="|"/>
                            <m:ctrlPr>
                              <a:rPr lang="en-US" sz="1050" b="1" i="1">
                                <a:latin typeface="Cambria Math" panose="02040503050406030204" pitchFamily="18" charset="0"/>
                              </a:rPr>
                            </m:ctrlPr>
                          </m:dPr>
                          <m:e>
                            <m:sSub>
                              <m:sSubPr>
                                <m:ctrlPr>
                                  <a:rPr lang="en-US" sz="1050" b="1" i="1">
                                    <a:latin typeface="Cambria Math" panose="02040503050406030204" pitchFamily="18" charset="0"/>
                                  </a:rPr>
                                </m:ctrlPr>
                              </m:sSubPr>
                              <m:e>
                                <m:r>
                                  <a:rPr lang="en-US" sz="1050" b="1" i="0">
                                    <a:latin typeface="Cambria Math" panose="02040503050406030204" pitchFamily="18" charset="0"/>
                                    <a:ea typeface="Cambria Math" panose="02040503050406030204" pitchFamily="18" charset="0"/>
                                  </a:rPr>
                                  <m:t>𝛆</m:t>
                                </m:r>
                              </m:e>
                              <m:sub>
                                <m:r>
                                  <a:rPr lang="en-US" sz="1050" b="1" i="0">
                                    <a:latin typeface="Cambria Math" panose="02040503050406030204" pitchFamily="18" charset="0"/>
                                  </a:rPr>
                                  <m:t>𝐢</m:t>
                                </m:r>
                              </m:sub>
                            </m:sSub>
                          </m:e>
                        </m:d>
                      </m:e>
                    </m:nary>
                  </m:oMath>
                </m:oMathPara>
              </a14:m>
              <a:endParaRPr lang="en-US" sz="1050" b="1" i="0"/>
            </a:p>
          </xdr:txBody>
        </xdr:sp>
      </mc:Choice>
      <mc:Fallback xmlns="">
        <xdr:sp macro="" textlink="">
          <xdr:nvSpPr>
            <xdr:cNvPr id="7" name="TextBox 6">
              <a:extLst>
                <a:ext uri="{FF2B5EF4-FFF2-40B4-BE49-F238E27FC236}">
                  <a16:creationId xmlns:a16="http://schemas.microsoft.com/office/drawing/2014/main" id="{FBA8D073-4AE5-DA44-A42D-E8773C0AA620}"/>
                </a:ext>
              </a:extLst>
            </xdr:cNvPr>
            <xdr:cNvSpPr txBox="1"/>
          </xdr:nvSpPr>
          <xdr:spPr>
            <a:xfrm>
              <a:off x="5551483" y="3192349"/>
              <a:ext cx="405559" cy="44044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n-US" sz="1050" b="1" i="0">
                  <a:latin typeface="Cambria Math" panose="02040503050406030204" pitchFamily="18" charset="0"/>
                </a:rPr>
                <a:t>∑</a:t>
              </a:r>
              <a:r>
                <a:rPr lang="vi-VN" sz="1050" b="1" i="0">
                  <a:latin typeface="Cambria Math" panose="02040503050406030204" pitchFamily="18" charset="0"/>
                </a:rPr>
                <a:t>_</a:t>
              </a:r>
              <a:r>
                <a:rPr lang="en-US" sz="1050" b="1" i="0">
                  <a:latin typeface="Cambria Math" panose="02040503050406030204" pitchFamily="18" charset="0"/>
                </a:rPr>
                <a:t>(𝐢</a:t>
              </a:r>
              <a:r>
                <a:rPr lang="vi-VN" sz="1050" b="1" i="0">
                  <a:latin typeface="Cambria Math" panose="02040503050406030204" pitchFamily="18" charset="0"/>
                </a:rPr>
                <a:t>=𝟏</a:t>
              </a:r>
              <a:r>
                <a:rPr lang="en-US" sz="1050" b="1" i="0">
                  <a:latin typeface="Cambria Math" panose="02040503050406030204" pitchFamily="18" charset="0"/>
                </a:rPr>
                <a:t>)^𝐧▒|</a:t>
              </a:r>
              <a:r>
                <a:rPr lang="en-US" sz="1050" b="1" i="0">
                  <a:latin typeface="Cambria Math" panose="02040503050406030204" pitchFamily="18" charset="0"/>
                  <a:ea typeface="Cambria Math" panose="02040503050406030204" pitchFamily="18" charset="0"/>
                </a:rPr>
                <a:t>𝛆_</a:t>
              </a:r>
              <a:r>
                <a:rPr lang="en-US" sz="1050" b="1" i="0">
                  <a:latin typeface="Cambria Math" panose="02040503050406030204" pitchFamily="18" charset="0"/>
                </a:rPr>
                <a:t>𝐢 | </a:t>
              </a:r>
              <a:endParaRPr lang="en-US" sz="1050" b="1" i="0"/>
            </a:p>
          </xdr:txBody>
        </xdr:sp>
      </mc:Fallback>
    </mc:AlternateContent>
    <xdr:clientData/>
  </xdr:oneCellAnchor>
  <xdr:oneCellAnchor>
    <xdr:from>
      <xdr:col>5</xdr:col>
      <xdr:colOff>142630</xdr:colOff>
      <xdr:row>20</xdr:row>
      <xdr:rowOff>79694</xdr:rowOff>
    </xdr:from>
    <xdr:ext cx="1269386" cy="56368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8" name="TextBox 7">
              <a:extLst>
                <a:ext uri="{FF2B5EF4-FFF2-40B4-BE49-F238E27FC236}">
                  <a16:creationId xmlns:a16="http://schemas.microsoft.com/office/drawing/2014/main" id="{BFCD0B59-5B5A-FD4E-AE76-5D1E46B684E8}"/>
                </a:ext>
              </a:extLst>
            </xdr:cNvPr>
            <xdr:cNvSpPr txBox="1"/>
          </xdr:nvSpPr>
          <xdr:spPr>
            <a:xfrm>
              <a:off x="4564678" y="5419814"/>
              <a:ext cx="1269386" cy="56368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14:m>
                <m:oMath xmlns:m="http://schemas.openxmlformats.org/officeDocument/2006/math">
                  <m:r>
                    <a:rPr lang="en-US" sz="1800" b="1" i="1">
                      <a:latin typeface="Cambria Math" panose="02040503050406030204" pitchFamily="18" charset="0"/>
                      <a:ea typeface="Cambria Math" panose="02040503050406030204" pitchFamily="18" charset="0"/>
                    </a:rPr>
                    <m:t>𝝈</m:t>
                  </m:r>
                </m:oMath>
              </a14:m>
              <a:r>
                <a:rPr lang="en-US" sz="1800" b="1"/>
                <a:t> = </a:t>
              </a:r>
              <a14:m>
                <m:oMath xmlns:m="http://schemas.openxmlformats.org/officeDocument/2006/math">
                  <m:rad>
                    <m:radPr>
                      <m:degHide m:val="on"/>
                      <m:ctrlPr>
                        <a:rPr lang="en-US" sz="1800" b="1" i="1">
                          <a:latin typeface="Cambria Math" panose="02040503050406030204" pitchFamily="18" charset="0"/>
                        </a:rPr>
                      </m:ctrlPr>
                    </m:radPr>
                    <m:deg/>
                    <m:e>
                      <m:f>
                        <m:fPr>
                          <m:ctrlPr>
                            <a:rPr lang="en-US" sz="1800" b="1" i="1">
                              <a:latin typeface="Cambria Math" panose="02040503050406030204" pitchFamily="18" charset="0"/>
                            </a:rPr>
                          </m:ctrlPr>
                        </m:fPr>
                        <m:num>
                          <m:nary>
                            <m:naryPr>
                              <m:chr m:val="∑"/>
                              <m:ctrlPr>
                                <a:rPr lang="en-US" sz="1800" b="1" i="1">
                                  <a:latin typeface="Cambria Math" panose="02040503050406030204" pitchFamily="18" charset="0"/>
                                </a:rPr>
                              </m:ctrlPr>
                            </m:naryPr>
                            <m:sub>
                              <m:r>
                                <m:rPr>
                                  <m:brk m:alnAt="23"/>
                                </m:rPr>
                                <a:rPr lang="en-US" sz="1800" b="1" i="0">
                                  <a:latin typeface="Cambria Math" panose="02040503050406030204" pitchFamily="18" charset="0"/>
                                </a:rPr>
                                <m:t>𝐢</m:t>
                              </m:r>
                              <m:r>
                                <a:rPr lang="vi-VN" sz="1800" b="1" i="0">
                                  <a:latin typeface="Cambria Math" panose="02040503050406030204" pitchFamily="18" charset="0"/>
                                </a:rPr>
                                <m:t>=</m:t>
                              </m:r>
                              <m:r>
                                <a:rPr lang="vi-VN" sz="1800" b="1" i="0">
                                  <a:latin typeface="Cambria Math" panose="02040503050406030204" pitchFamily="18" charset="0"/>
                                </a:rPr>
                                <m:t>𝟏</m:t>
                              </m:r>
                            </m:sub>
                            <m:sup>
                              <m:r>
                                <a:rPr lang="en-US" sz="1800" b="1" i="0">
                                  <a:latin typeface="Cambria Math" panose="02040503050406030204" pitchFamily="18" charset="0"/>
                                </a:rPr>
                                <m:t>𝐧</m:t>
                              </m:r>
                            </m:sup>
                            <m:e>
                              <m:sSubSup>
                                <m:sSubSupPr>
                                  <m:ctrlPr>
                                    <a:rPr lang="en-US" sz="1800" b="1" i="1">
                                      <a:latin typeface="Cambria Math" panose="02040503050406030204" pitchFamily="18" charset="0"/>
                                    </a:rPr>
                                  </m:ctrlPr>
                                </m:sSubSupPr>
                                <m:e>
                                  <m:r>
                                    <a:rPr lang="en-US" sz="1800" b="1" i="0">
                                      <a:latin typeface="Cambria Math" panose="02040503050406030204" pitchFamily="18" charset="0"/>
                                      <a:ea typeface="Cambria Math" panose="02040503050406030204" pitchFamily="18" charset="0"/>
                                    </a:rPr>
                                    <m:t>𝛆</m:t>
                                  </m:r>
                                </m:e>
                                <m:sub>
                                  <m:r>
                                    <a:rPr lang="en-US" sz="1800" b="1" i="0">
                                      <a:latin typeface="Cambria Math" panose="02040503050406030204" pitchFamily="18" charset="0"/>
                                    </a:rPr>
                                    <m:t>𝐢</m:t>
                                  </m:r>
                                </m:sub>
                                <m:sup>
                                  <m:r>
                                    <a:rPr lang="vi-VN" sz="1800" b="1" i="0">
                                      <a:latin typeface="Cambria Math" panose="02040503050406030204" pitchFamily="18" charset="0"/>
                                    </a:rPr>
                                    <m:t>𝟐</m:t>
                                  </m:r>
                                </m:sup>
                              </m:sSubSup>
                            </m:e>
                          </m:nary>
                        </m:num>
                        <m:den>
                          <m:r>
                            <a:rPr lang="en-US" sz="1800" b="1" i="0">
                              <a:latin typeface="Cambria Math" panose="02040503050406030204" pitchFamily="18" charset="0"/>
                            </a:rPr>
                            <m:t>𝐧</m:t>
                          </m:r>
                          <m:r>
                            <a:rPr lang="vi-VN" sz="1800" b="1" i="0">
                              <a:latin typeface="Cambria Math" panose="02040503050406030204" pitchFamily="18" charset="0"/>
                            </a:rPr>
                            <m:t>−</m:t>
                          </m:r>
                          <m:r>
                            <a:rPr lang="vi-VN" sz="1800" b="1" i="0">
                              <a:latin typeface="Cambria Math" panose="02040503050406030204" pitchFamily="18" charset="0"/>
                            </a:rPr>
                            <m:t>𝟏</m:t>
                          </m:r>
                        </m:den>
                      </m:f>
                    </m:e>
                  </m:rad>
                </m:oMath>
              </a14:m>
              <a:r>
                <a:rPr lang="en-US" sz="1800" b="1" i="0"/>
                <a:t> =</a:t>
              </a:r>
            </a:p>
          </xdr:txBody>
        </xdr:sp>
      </mc:Choice>
      <mc:Fallback xmlns="">
        <xdr:sp macro="" textlink="">
          <xdr:nvSpPr>
            <xdr:cNvPr id="8" name="TextBox 7">
              <a:extLst>
                <a:ext uri="{FF2B5EF4-FFF2-40B4-BE49-F238E27FC236}">
                  <a16:creationId xmlns:a16="http://schemas.microsoft.com/office/drawing/2014/main" id="{BFCD0B59-5B5A-FD4E-AE76-5D1E46B684E8}"/>
                </a:ext>
              </a:extLst>
            </xdr:cNvPr>
            <xdr:cNvSpPr txBox="1"/>
          </xdr:nvSpPr>
          <xdr:spPr>
            <a:xfrm>
              <a:off x="4564678" y="5419814"/>
              <a:ext cx="1269386" cy="56368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n-US" sz="1800" b="1" i="0">
                  <a:latin typeface="Cambria Math" panose="02040503050406030204" pitchFamily="18" charset="0"/>
                  <a:ea typeface="Cambria Math" panose="02040503050406030204" pitchFamily="18" charset="0"/>
                </a:rPr>
                <a:t>𝝈</a:t>
              </a:r>
              <a:r>
                <a:rPr lang="en-US" sz="1800" b="1"/>
                <a:t> = </a:t>
              </a:r>
              <a:r>
                <a:rPr lang="en-US" sz="1800" b="1" i="0">
                  <a:latin typeface="Cambria Math" panose="02040503050406030204" pitchFamily="18" charset="0"/>
                </a:rPr>
                <a:t>√((∑</a:t>
              </a:r>
              <a:r>
                <a:rPr lang="vi-VN" sz="1800" b="1" i="0">
                  <a:latin typeface="Cambria Math" panose="02040503050406030204" pitchFamily="18" charset="0"/>
                </a:rPr>
                <a:t>_</a:t>
              </a:r>
              <a:r>
                <a:rPr lang="en-US" sz="1800" b="1" i="0">
                  <a:latin typeface="Cambria Math" panose="02040503050406030204" pitchFamily="18" charset="0"/>
                </a:rPr>
                <a:t>(𝐢</a:t>
              </a:r>
              <a:r>
                <a:rPr lang="vi-VN" sz="1800" b="1" i="0">
                  <a:latin typeface="Cambria Math" panose="02040503050406030204" pitchFamily="18" charset="0"/>
                </a:rPr>
                <a:t>=𝟏</a:t>
              </a:r>
              <a:r>
                <a:rPr lang="en-US" sz="1800" b="1" i="0">
                  <a:latin typeface="Cambria Math" panose="02040503050406030204" pitchFamily="18" charset="0"/>
                </a:rPr>
                <a:t>)^𝐧</a:t>
              </a:r>
              <a:r>
                <a:rPr lang="vi-VN" sz="1800" b="1" i="0">
                  <a:latin typeface="Cambria Math" panose="02040503050406030204" pitchFamily="18" charset="0"/>
                </a:rPr>
                <a:t>▒</a:t>
              </a:r>
              <a:r>
                <a:rPr lang="en-US" sz="1800" b="1" i="0">
                  <a:latin typeface="Cambria Math" panose="02040503050406030204" pitchFamily="18" charset="0"/>
                  <a:ea typeface="Cambria Math" panose="02040503050406030204" pitchFamily="18" charset="0"/>
                </a:rPr>
                <a:t>𝛆_</a:t>
              </a:r>
              <a:r>
                <a:rPr lang="en-US" sz="1800" b="1" i="0">
                  <a:latin typeface="Cambria Math" panose="02040503050406030204" pitchFamily="18" charset="0"/>
                </a:rPr>
                <a:t>𝐢^</a:t>
              </a:r>
              <a:r>
                <a:rPr lang="vi-VN" sz="1800" b="1" i="0">
                  <a:latin typeface="Cambria Math" panose="02040503050406030204" pitchFamily="18" charset="0"/>
                </a:rPr>
                <a:t>𝟐 </a:t>
              </a:r>
              <a:r>
                <a:rPr lang="en-US" sz="1800" b="1" i="0">
                  <a:latin typeface="Cambria Math" panose="02040503050406030204" pitchFamily="18" charset="0"/>
                </a:rPr>
                <a:t>)/(𝐧</a:t>
              </a:r>
              <a:r>
                <a:rPr lang="vi-VN" sz="1800" b="1" i="0">
                  <a:latin typeface="Cambria Math" panose="02040503050406030204" pitchFamily="18" charset="0"/>
                </a:rPr>
                <a:t>−𝟏</a:t>
              </a:r>
              <a:r>
                <a:rPr lang="en-US" sz="1800" b="1" i="0">
                  <a:latin typeface="Cambria Math" panose="02040503050406030204" pitchFamily="18" charset="0"/>
                </a:rPr>
                <a:t>))</a:t>
              </a:r>
              <a:r>
                <a:rPr lang="en-US" sz="1800" b="1" i="0"/>
                <a:t> =</a:t>
              </a:r>
            </a:p>
          </xdr:txBody>
        </xdr:sp>
      </mc:Fallback>
    </mc:AlternateContent>
    <xdr:clientData/>
  </xdr:oneCellAnchor>
  <xdr:oneCellAnchor>
    <xdr:from>
      <xdr:col>5</xdr:col>
      <xdr:colOff>490881</xdr:colOff>
      <xdr:row>23</xdr:row>
      <xdr:rowOff>219390</xdr:rowOff>
    </xdr:from>
    <xdr:ext cx="1015021" cy="396199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9" name="TextBox 8">
              <a:extLst>
                <a:ext uri="{FF2B5EF4-FFF2-40B4-BE49-F238E27FC236}">
                  <a16:creationId xmlns:a16="http://schemas.microsoft.com/office/drawing/2014/main" id="{35474E98-DBE0-D54C-937F-B3C62E3C70D9}"/>
                </a:ext>
              </a:extLst>
            </xdr:cNvPr>
            <xdr:cNvSpPr txBox="1"/>
          </xdr:nvSpPr>
          <xdr:spPr>
            <a:xfrm>
              <a:off x="4913984" y="6321229"/>
              <a:ext cx="1015021" cy="39619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14:m>
                <m:oMath xmlns:m="http://schemas.openxmlformats.org/officeDocument/2006/math">
                  <m:sSub>
                    <m:sSubPr>
                      <m:ctrlPr>
                        <a:rPr lang="en-US" sz="1800" b="1" i="1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en-US" sz="1800" b="1" i="1">
                          <a:latin typeface="Cambria Math" panose="02040503050406030204" pitchFamily="18" charset="0"/>
                          <a:ea typeface="Cambria Math" panose="02040503050406030204" pitchFamily="18" charset="0"/>
                        </a:rPr>
                        <m:t>𝝈</m:t>
                      </m:r>
                    </m:e>
                    <m:sub>
                      <m:sSub>
                        <m:sSubPr>
                          <m:ctrlPr>
                            <a:rPr lang="en-US" sz="1800" b="1" i="1">
                              <a:latin typeface="Cambria Math" panose="02040503050406030204" pitchFamily="18" charset="0"/>
                            </a:rPr>
                          </m:ctrlPr>
                        </m:sSubPr>
                        <m:e>
                          <m:r>
                            <a:rPr lang="en-US" sz="1800" b="1" i="1">
                              <a:latin typeface="Cambria Math" panose="02040503050406030204" pitchFamily="18" charset="0"/>
                            </a:rPr>
                            <m:t>𝒂</m:t>
                          </m:r>
                        </m:e>
                        <m:sub>
                          <m:r>
                            <a:rPr lang="en-US" sz="1800" b="1" i="1">
                              <a:latin typeface="Cambria Math" panose="02040503050406030204" pitchFamily="18" charset="0"/>
                            </a:rPr>
                            <m:t>𝒕𝒃</m:t>
                          </m:r>
                        </m:sub>
                      </m:sSub>
                    </m:sub>
                  </m:sSub>
                </m:oMath>
              </a14:m>
              <a:r>
                <a:rPr lang="en-US" sz="1800" b="1"/>
                <a:t> = </a:t>
              </a:r>
              <a14:m>
                <m:oMath xmlns:m="http://schemas.openxmlformats.org/officeDocument/2006/math">
                  <m:f>
                    <m:fPr>
                      <m:ctrlPr>
                        <a:rPr lang="en-US" sz="1800" b="1" i="1">
                          <a:latin typeface="Cambria Math" panose="02040503050406030204" pitchFamily="18" charset="0"/>
                        </a:rPr>
                      </m:ctrlPr>
                    </m:fPr>
                    <m:num>
                      <m:r>
                        <a:rPr lang="en-US" sz="1800" b="1" i="1">
                          <a:latin typeface="Cambria Math" panose="02040503050406030204" pitchFamily="18" charset="0"/>
                          <a:ea typeface="Cambria Math" panose="02040503050406030204" pitchFamily="18" charset="0"/>
                        </a:rPr>
                        <m:t>𝝈</m:t>
                      </m:r>
                    </m:num>
                    <m:den>
                      <m:rad>
                        <m:radPr>
                          <m:degHide m:val="on"/>
                          <m:ctrlPr>
                            <a:rPr lang="en-US" sz="1800" b="1" i="1">
                              <a:latin typeface="Cambria Math" panose="02040503050406030204" pitchFamily="18" charset="0"/>
                            </a:rPr>
                          </m:ctrlPr>
                        </m:radPr>
                        <m:deg/>
                        <m:e>
                          <m:r>
                            <a:rPr lang="en-US" sz="1800" b="1" i="1">
                              <a:latin typeface="Cambria Math" panose="02040503050406030204" pitchFamily="18" charset="0"/>
                            </a:rPr>
                            <m:t>𝒏</m:t>
                          </m:r>
                        </m:e>
                      </m:rad>
                    </m:den>
                  </m:f>
                </m:oMath>
              </a14:m>
              <a:r>
                <a:rPr lang="en-US" sz="1800" b="1"/>
                <a:t> =</a:t>
              </a:r>
            </a:p>
          </xdr:txBody>
        </xdr:sp>
      </mc:Choice>
      <mc:Fallback xmlns="">
        <xdr:sp macro="" textlink="">
          <xdr:nvSpPr>
            <xdr:cNvPr id="9" name="TextBox 8">
              <a:extLst>
                <a:ext uri="{FF2B5EF4-FFF2-40B4-BE49-F238E27FC236}">
                  <a16:creationId xmlns:a16="http://schemas.microsoft.com/office/drawing/2014/main" id="{35474E98-DBE0-D54C-937F-B3C62E3C70D9}"/>
                </a:ext>
              </a:extLst>
            </xdr:cNvPr>
            <xdr:cNvSpPr txBox="1"/>
          </xdr:nvSpPr>
          <xdr:spPr>
            <a:xfrm>
              <a:off x="4913984" y="6321229"/>
              <a:ext cx="1015021" cy="39619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n-US" sz="1800" b="1" i="0">
                  <a:latin typeface="Cambria Math" panose="02040503050406030204" pitchFamily="18" charset="0"/>
                  <a:ea typeface="Cambria Math" panose="02040503050406030204" pitchFamily="18" charset="0"/>
                </a:rPr>
                <a:t>𝝈_(</a:t>
              </a:r>
              <a:r>
                <a:rPr lang="en-US" sz="1800" b="1" i="0">
                  <a:latin typeface="Cambria Math" panose="02040503050406030204" pitchFamily="18" charset="0"/>
                </a:rPr>
                <a:t>𝒂_𝒕𝒃 )</a:t>
              </a:r>
              <a:r>
                <a:rPr lang="en-US" sz="1800" b="1"/>
                <a:t> = </a:t>
              </a:r>
              <a:r>
                <a:rPr lang="en-US" sz="1800" b="1" i="0">
                  <a:latin typeface="Cambria Math" panose="02040503050406030204" pitchFamily="18" charset="0"/>
                  <a:ea typeface="Cambria Math" panose="02040503050406030204" pitchFamily="18" charset="0"/>
                </a:rPr>
                <a:t>𝝈/√</a:t>
              </a:r>
              <a:r>
                <a:rPr lang="en-US" sz="1800" b="1" i="0">
                  <a:latin typeface="Cambria Math" panose="02040503050406030204" pitchFamily="18" charset="0"/>
                </a:rPr>
                <a:t>𝒏</a:t>
              </a:r>
              <a:r>
                <a:rPr lang="en-US" sz="1800" b="1"/>
                <a:t> =</a:t>
              </a:r>
            </a:p>
          </xdr:txBody>
        </xdr:sp>
      </mc:Fallback>
    </mc:AlternateContent>
    <xdr:clientData/>
  </xdr:oneCellAnchor>
  <xdr:oneCellAnchor>
    <xdr:from>
      <xdr:col>5</xdr:col>
      <xdr:colOff>60832</xdr:colOff>
      <xdr:row>30</xdr:row>
      <xdr:rowOff>26792</xdr:rowOff>
    </xdr:from>
    <xdr:ext cx="1588512" cy="26879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0" name="TextBox 9">
              <a:extLst>
                <a:ext uri="{FF2B5EF4-FFF2-40B4-BE49-F238E27FC236}">
                  <a16:creationId xmlns:a16="http://schemas.microsoft.com/office/drawing/2014/main" id="{70A04191-492C-BC44-8B71-2FC3543E1944}"/>
                </a:ext>
              </a:extLst>
            </xdr:cNvPr>
            <xdr:cNvSpPr txBox="1"/>
          </xdr:nvSpPr>
          <xdr:spPr>
            <a:xfrm>
              <a:off x="4483935" y="7865758"/>
              <a:ext cx="1588512" cy="26879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14:m>
                <m:oMath xmlns:m="http://schemas.openxmlformats.org/officeDocument/2006/math">
                  <m:r>
                    <a:rPr lang="en-US" sz="1600" b="1" i="1">
                      <a:latin typeface="Cambria Math" panose="02040503050406030204" pitchFamily="18" charset="0"/>
                    </a:rPr>
                    <m:t>𝑿</m:t>
                  </m:r>
                  <m:r>
                    <a:rPr lang="vi-VN" sz="1600" b="1" i="1">
                      <a:latin typeface="Cambria Math" panose="02040503050406030204" pitchFamily="18" charset="0"/>
                    </a:rPr>
                    <m:t>= </m:t>
                  </m:r>
                  <m:sSub>
                    <m:sSubPr>
                      <m:ctrlPr>
                        <a:rPr lang="vi-VN" sz="1600" b="1" i="1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vi-VN" sz="1600" b="1" i="1">
                          <a:latin typeface="Cambria Math" panose="02040503050406030204" pitchFamily="18" charset="0"/>
                        </a:rPr>
                        <m:t>𝒂</m:t>
                      </m:r>
                    </m:e>
                    <m:sub>
                      <m:r>
                        <a:rPr lang="vi-VN" sz="1600" b="1" i="1">
                          <a:latin typeface="Cambria Math" panose="02040503050406030204" pitchFamily="18" charset="0"/>
                        </a:rPr>
                        <m:t>𝒕𝒃</m:t>
                      </m:r>
                    </m:sub>
                  </m:sSub>
                </m:oMath>
              </a14:m>
              <a:r>
                <a:rPr lang="en-US" sz="1600" b="1"/>
                <a:t> </a:t>
              </a:r>
              <a14:m>
                <m:oMath xmlns:m="http://schemas.openxmlformats.org/officeDocument/2006/math">
                  <m:r>
                    <a:rPr lang="en-US" sz="1600" b="1" i="1">
                      <a:latin typeface="Cambria Math" panose="02040503050406030204" pitchFamily="18" charset="0"/>
                      <a:ea typeface="Cambria Math" panose="02040503050406030204" pitchFamily="18" charset="0"/>
                    </a:rPr>
                    <m:t>±</m:t>
                  </m:r>
                </m:oMath>
              </a14:m>
              <a:r>
                <a:rPr lang="en-US" sz="1600" b="1"/>
                <a:t> </a:t>
              </a:r>
              <a14:m>
                <m:oMath xmlns:m="http://schemas.openxmlformats.org/officeDocument/2006/math">
                  <m:r>
                    <a:rPr lang="en-US" sz="1600" b="1" i="1">
                      <a:latin typeface="Cambria Math" panose="02040503050406030204" pitchFamily="18" charset="0"/>
                    </a:rPr>
                    <m:t>𝒕</m:t>
                  </m:r>
                  <m:sSub>
                    <m:sSubPr>
                      <m:ctrlPr>
                        <a:rPr lang="en-US" sz="1600" b="1" i="1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en-US" sz="1600" b="1" i="1">
                          <a:latin typeface="Cambria Math" panose="02040503050406030204" pitchFamily="18" charset="0"/>
                          <a:ea typeface="Cambria Math" panose="02040503050406030204" pitchFamily="18" charset="0"/>
                        </a:rPr>
                        <m:t>𝝈</m:t>
                      </m:r>
                    </m:e>
                    <m:sub>
                      <m:sSub>
                        <m:sSubPr>
                          <m:ctrlPr>
                            <a:rPr lang="en-US" sz="1600" b="1" i="1">
                              <a:latin typeface="Cambria Math" panose="02040503050406030204" pitchFamily="18" charset="0"/>
                            </a:rPr>
                          </m:ctrlPr>
                        </m:sSubPr>
                        <m:e>
                          <m:r>
                            <a:rPr lang="en-US" sz="1600" b="1" i="1">
                              <a:latin typeface="Cambria Math" panose="02040503050406030204" pitchFamily="18" charset="0"/>
                            </a:rPr>
                            <m:t>𝒂</m:t>
                          </m:r>
                        </m:e>
                        <m:sub>
                          <m:r>
                            <a:rPr lang="en-US" sz="1600" b="1" i="1">
                              <a:latin typeface="Cambria Math" panose="02040503050406030204" pitchFamily="18" charset="0"/>
                            </a:rPr>
                            <m:t>𝒕𝒃</m:t>
                          </m:r>
                        </m:sub>
                      </m:sSub>
                    </m:sub>
                  </m:sSub>
                </m:oMath>
              </a14:m>
              <a:r>
                <a:rPr lang="en-US" sz="1600" b="1"/>
                <a:t> =</a:t>
              </a:r>
            </a:p>
          </xdr:txBody>
        </xdr:sp>
      </mc:Choice>
      <mc:Fallback xmlns="">
        <xdr:sp macro="" textlink="">
          <xdr:nvSpPr>
            <xdr:cNvPr id="10" name="TextBox 9">
              <a:extLst>
                <a:ext uri="{FF2B5EF4-FFF2-40B4-BE49-F238E27FC236}">
                  <a16:creationId xmlns:a16="http://schemas.microsoft.com/office/drawing/2014/main" id="{70A04191-492C-BC44-8B71-2FC3543E1944}"/>
                </a:ext>
              </a:extLst>
            </xdr:cNvPr>
            <xdr:cNvSpPr txBox="1"/>
          </xdr:nvSpPr>
          <xdr:spPr>
            <a:xfrm>
              <a:off x="4483935" y="7865758"/>
              <a:ext cx="1588512" cy="26879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n-US" sz="1600" b="1" i="0">
                  <a:latin typeface="Cambria Math" panose="02040503050406030204" pitchFamily="18" charset="0"/>
                </a:rPr>
                <a:t>𝑿</a:t>
              </a:r>
              <a:r>
                <a:rPr lang="vi-VN" sz="1600" b="1" i="0">
                  <a:latin typeface="Cambria Math" panose="02040503050406030204" pitchFamily="18" charset="0"/>
                </a:rPr>
                <a:t>= 𝒂_𝒕𝒃</a:t>
              </a:r>
              <a:r>
                <a:rPr lang="en-US" sz="1600" b="1"/>
                <a:t> </a:t>
              </a:r>
              <a:r>
                <a:rPr lang="en-US" sz="1600" b="1" i="0">
                  <a:latin typeface="Cambria Math" panose="02040503050406030204" pitchFamily="18" charset="0"/>
                  <a:ea typeface="Cambria Math" panose="02040503050406030204" pitchFamily="18" charset="0"/>
                </a:rPr>
                <a:t>±</a:t>
              </a:r>
              <a:r>
                <a:rPr lang="en-US" sz="1600" b="1"/>
                <a:t> </a:t>
              </a:r>
              <a:r>
                <a:rPr lang="en-US" sz="1600" b="1" i="0">
                  <a:latin typeface="Cambria Math" panose="02040503050406030204" pitchFamily="18" charset="0"/>
                </a:rPr>
                <a:t>𝒕</a:t>
              </a:r>
              <a:r>
                <a:rPr lang="en-US" sz="1600" b="1" i="0">
                  <a:latin typeface="Cambria Math" panose="02040503050406030204" pitchFamily="18" charset="0"/>
                  <a:ea typeface="Cambria Math" panose="02040503050406030204" pitchFamily="18" charset="0"/>
                </a:rPr>
                <a:t>𝝈_(</a:t>
              </a:r>
              <a:r>
                <a:rPr lang="en-US" sz="1600" b="1" i="0">
                  <a:latin typeface="Cambria Math" panose="02040503050406030204" pitchFamily="18" charset="0"/>
                </a:rPr>
                <a:t>𝒂_𝒕𝒃 )</a:t>
              </a:r>
              <a:r>
                <a:rPr lang="en-US" sz="1600" b="1"/>
                <a:t> =</a:t>
              </a:r>
            </a:p>
          </xdr:txBody>
        </xdr:sp>
      </mc:Fallback>
    </mc:AlternateContent>
    <xdr:clientData/>
  </xdr:oneCellAnchor>
  <xdr:twoCellAnchor editAs="oneCell">
    <xdr:from>
      <xdr:col>11</xdr:col>
      <xdr:colOff>726320</xdr:colOff>
      <xdr:row>12</xdr:row>
      <xdr:rowOff>26006</xdr:rowOff>
    </xdr:from>
    <xdr:to>
      <xdr:col>20</xdr:col>
      <xdr:colOff>440266</xdr:colOff>
      <xdr:row>17</xdr:row>
      <xdr:rowOff>74991</xdr:rowOff>
    </xdr:to>
    <xdr:pic>
      <xdr:nvPicPr>
        <xdr:cNvPr id="16" name="Picture 15">
          <a:extLst>
            <a:ext uri="{FF2B5EF4-FFF2-40B4-BE49-F238E27FC236}">
              <a16:creationId xmlns:a16="http://schemas.microsoft.com/office/drawing/2014/main" id="{1E8B0E54-D4EA-044E-9E5C-20DA8FB2442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970987" y="3294139"/>
          <a:ext cx="7181546" cy="1268185"/>
        </a:xfrm>
        <a:prstGeom prst="rect">
          <a:avLst/>
        </a:prstGeom>
      </xdr:spPr>
    </xdr:pic>
    <xdr:clientData/>
  </xdr:twoCellAnchor>
  <xdr:twoCellAnchor editAs="oneCell">
    <xdr:from>
      <xdr:col>11</xdr:col>
      <xdr:colOff>816428</xdr:colOff>
      <xdr:row>5</xdr:row>
      <xdr:rowOff>15119</xdr:rowOff>
    </xdr:from>
    <xdr:to>
      <xdr:col>20</xdr:col>
      <xdr:colOff>368299</xdr:colOff>
      <xdr:row>11</xdr:row>
      <xdr:rowOff>54095</xdr:rowOff>
    </xdr:to>
    <xdr:pic>
      <xdr:nvPicPr>
        <xdr:cNvPr id="17" name="Picture 16">
          <a:extLst>
            <a:ext uri="{FF2B5EF4-FFF2-40B4-BE49-F238E27FC236}">
              <a16:creationId xmlns:a16="http://schemas.microsoft.com/office/drawing/2014/main" id="{399930FC-B8BE-A14C-9BB2-13518DE83C6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0779880" y="1028095"/>
          <a:ext cx="7035800" cy="1473200"/>
        </a:xfrm>
        <a:prstGeom prst="rect">
          <a:avLst/>
        </a:prstGeom>
      </xdr:spPr>
    </xdr:pic>
    <xdr:clientData/>
  </xdr:twoCellAnchor>
  <xdr:oneCellAnchor>
    <xdr:from>
      <xdr:col>0</xdr:col>
      <xdr:colOff>396765</xdr:colOff>
      <xdr:row>0</xdr:row>
      <xdr:rowOff>265386</xdr:rowOff>
    </xdr:from>
    <xdr:ext cx="62966" cy="313034"/>
    <xdr:sp macro="" textlink="">
      <xdr:nvSpPr>
        <xdr:cNvPr id="18" name="TextBox 17">
          <a:extLst>
            <a:ext uri="{FF2B5EF4-FFF2-40B4-BE49-F238E27FC236}">
              <a16:creationId xmlns:a16="http://schemas.microsoft.com/office/drawing/2014/main" id="{F138DDBF-31E8-6641-8F97-43789C48D061}"/>
            </a:ext>
          </a:extLst>
        </xdr:cNvPr>
        <xdr:cNvSpPr txBox="1"/>
      </xdr:nvSpPr>
      <xdr:spPr>
        <a:xfrm>
          <a:off x="396765" y="265386"/>
          <a:ext cx="62966" cy="313034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r>
            <a:rPr lang="en-US" sz="2000" b="1">
              <a:latin typeface="+mn-lt"/>
            </a:rPr>
            <a:t>i</a:t>
          </a:r>
        </a:p>
      </xdr:txBody>
    </xdr:sp>
    <xdr:clientData/>
  </xdr:oneCellAnchor>
  <xdr:oneCellAnchor>
    <xdr:from>
      <xdr:col>1</xdr:col>
      <xdr:colOff>309180</xdr:colOff>
      <xdr:row>0</xdr:row>
      <xdr:rowOff>250788</xdr:rowOff>
    </xdr:from>
    <xdr:ext cx="271228" cy="313034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9" name="TextBox 18">
              <a:extLst>
                <a:ext uri="{FF2B5EF4-FFF2-40B4-BE49-F238E27FC236}">
                  <a16:creationId xmlns:a16="http://schemas.microsoft.com/office/drawing/2014/main" id="{85864F12-B167-4046-B386-E42D9F0CF0B5}"/>
                </a:ext>
              </a:extLst>
            </xdr:cNvPr>
            <xdr:cNvSpPr txBox="1"/>
          </xdr:nvSpPr>
          <xdr:spPr>
            <a:xfrm>
              <a:off x="1141249" y="250788"/>
              <a:ext cx="271228" cy="31303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en-US" sz="2000" b="1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n-US" sz="2000" b="1" i="0">
                            <a:latin typeface="Cambria Math" panose="02040503050406030204" pitchFamily="18" charset="0"/>
                          </a:rPr>
                          <m:t>𝐚</m:t>
                        </m:r>
                      </m:e>
                      <m:sub>
                        <m:r>
                          <a:rPr lang="en-US" sz="2000" b="1" i="0">
                            <a:latin typeface="Cambria Math" panose="02040503050406030204" pitchFamily="18" charset="0"/>
                          </a:rPr>
                          <m:t>𝐢</m:t>
                        </m:r>
                      </m:sub>
                    </m:sSub>
                  </m:oMath>
                </m:oMathPara>
              </a14:m>
              <a:endParaRPr lang="en-US" sz="2000" b="1" i="0"/>
            </a:p>
          </xdr:txBody>
        </xdr:sp>
      </mc:Choice>
      <mc:Fallback xmlns="">
        <xdr:sp macro="" textlink="">
          <xdr:nvSpPr>
            <xdr:cNvPr id="19" name="TextBox 18">
              <a:extLst>
                <a:ext uri="{FF2B5EF4-FFF2-40B4-BE49-F238E27FC236}">
                  <a16:creationId xmlns:a16="http://schemas.microsoft.com/office/drawing/2014/main" id="{85864F12-B167-4046-B386-E42D9F0CF0B5}"/>
                </a:ext>
              </a:extLst>
            </xdr:cNvPr>
            <xdr:cNvSpPr txBox="1"/>
          </xdr:nvSpPr>
          <xdr:spPr>
            <a:xfrm>
              <a:off x="1141249" y="250788"/>
              <a:ext cx="271228" cy="31303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n-US" sz="2000" b="1" i="0">
                  <a:latin typeface="Cambria Math" panose="02040503050406030204" pitchFamily="18" charset="0"/>
                </a:rPr>
                <a:t>𝐚_𝐢</a:t>
              </a:r>
              <a:endParaRPr lang="en-US" sz="2000" b="1" i="0"/>
            </a:p>
          </xdr:txBody>
        </xdr:sp>
      </mc:Fallback>
    </mc:AlternateContent>
    <xdr:clientData/>
  </xdr:oneCellAnchor>
  <xdr:oneCellAnchor>
    <xdr:from>
      <xdr:col>2</xdr:col>
      <xdr:colOff>67442</xdr:colOff>
      <xdr:row>0</xdr:row>
      <xdr:rowOff>257211</xdr:rowOff>
    </xdr:from>
    <xdr:ext cx="905376" cy="313034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0" name="TextBox 19">
              <a:extLst>
                <a:ext uri="{FF2B5EF4-FFF2-40B4-BE49-F238E27FC236}">
                  <a16:creationId xmlns:a16="http://schemas.microsoft.com/office/drawing/2014/main" id="{47594964-4D4C-C446-B7BA-43671AC7D43D}"/>
                </a:ext>
              </a:extLst>
            </xdr:cNvPr>
            <xdr:cNvSpPr txBox="1"/>
          </xdr:nvSpPr>
          <xdr:spPr>
            <a:xfrm>
              <a:off x="1731580" y="257211"/>
              <a:ext cx="905376" cy="31303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14:m>
                <m:oMath xmlns:m="http://schemas.openxmlformats.org/officeDocument/2006/math">
                  <m:sSub>
                    <m:sSubPr>
                      <m:ctrlPr>
                        <a:rPr lang="en-US" sz="2000" b="1" i="1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en-US" sz="2000" b="1" i="1">
                          <a:latin typeface="Cambria Math" panose="02040503050406030204" pitchFamily="18" charset="0"/>
                          <a:ea typeface="Cambria Math" panose="02040503050406030204" pitchFamily="18" charset="0"/>
                        </a:rPr>
                        <m:t>𝛆</m:t>
                      </m:r>
                    </m:e>
                    <m:sub>
                      <m:r>
                        <a:rPr lang="en-US" sz="2000" b="1" i="0">
                          <a:latin typeface="Cambria Math" panose="02040503050406030204" pitchFamily="18" charset="0"/>
                        </a:rPr>
                        <m:t>𝐢</m:t>
                      </m:r>
                    </m:sub>
                  </m:sSub>
                </m:oMath>
              </a14:m>
              <a:r>
                <a:rPr lang="en-US" sz="2000" b="1" i="0">
                  <a:latin typeface="+mn-lt"/>
                </a:rPr>
                <a:t>=</a:t>
              </a:r>
              <a14:m>
                <m:oMath xmlns:m="http://schemas.openxmlformats.org/officeDocument/2006/math">
                  <m:sSub>
                    <m:sSubPr>
                      <m:ctrlPr>
                        <a:rPr lang="en-US" sz="2000" b="1" i="1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m:rPr>
                          <m:sty m:val="p"/>
                        </m:rPr>
                        <a:rPr lang="en-US" sz="2000" b="1" i="1">
                          <a:latin typeface="Cambria Math" panose="02040503050406030204" pitchFamily="18" charset="0"/>
                        </a:rPr>
                        <m:t>a</m:t>
                      </m:r>
                    </m:e>
                    <m:sub>
                      <m:r>
                        <m:rPr>
                          <m:sty m:val="p"/>
                        </m:rPr>
                        <a:rPr lang="en-US" sz="2000" b="1" i="1">
                          <a:latin typeface="Cambria Math" panose="02040503050406030204" pitchFamily="18" charset="0"/>
                        </a:rPr>
                        <m:t>i</m:t>
                      </m:r>
                    </m:sub>
                  </m:sSub>
                </m:oMath>
              </a14:m>
              <a:r>
                <a:rPr lang="en-US" sz="2000" b="1" i="0">
                  <a:latin typeface="+mn-lt"/>
                </a:rPr>
                <a:t>-</a:t>
              </a:r>
              <a14:m>
                <m:oMath xmlns:m="http://schemas.openxmlformats.org/officeDocument/2006/math">
                  <m:sSub>
                    <m:sSubPr>
                      <m:ctrlPr>
                        <a:rPr lang="en-US" sz="2000" b="1" i="1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m:rPr>
                          <m:sty m:val="p"/>
                        </m:rPr>
                        <a:rPr lang="en-US" sz="2000" b="1" i="1">
                          <a:latin typeface="Cambria Math" panose="02040503050406030204" pitchFamily="18" charset="0"/>
                        </a:rPr>
                        <m:t>a</m:t>
                      </m:r>
                    </m:e>
                    <m:sub>
                      <m:r>
                        <m:rPr>
                          <m:sty m:val="p"/>
                        </m:rPr>
                        <a:rPr lang="en-US" sz="2000" b="1" i="1">
                          <a:latin typeface="Cambria Math" panose="02040503050406030204" pitchFamily="18" charset="0"/>
                        </a:rPr>
                        <m:t>tb</m:t>
                      </m:r>
                    </m:sub>
                  </m:sSub>
                </m:oMath>
              </a14:m>
              <a:endParaRPr lang="en-US" sz="2000" b="1" i="0">
                <a:latin typeface="+mn-lt"/>
              </a:endParaRPr>
            </a:p>
          </xdr:txBody>
        </xdr:sp>
      </mc:Choice>
      <mc:Fallback xmlns="">
        <xdr:sp macro="" textlink="">
          <xdr:nvSpPr>
            <xdr:cNvPr id="20" name="TextBox 19">
              <a:extLst>
                <a:ext uri="{FF2B5EF4-FFF2-40B4-BE49-F238E27FC236}">
                  <a16:creationId xmlns:a16="http://schemas.microsoft.com/office/drawing/2014/main" id="{47594964-4D4C-C446-B7BA-43671AC7D43D}"/>
                </a:ext>
              </a:extLst>
            </xdr:cNvPr>
            <xdr:cNvSpPr txBox="1"/>
          </xdr:nvSpPr>
          <xdr:spPr>
            <a:xfrm>
              <a:off x="1731580" y="257211"/>
              <a:ext cx="905376" cy="31303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n-US" sz="2000" b="1" i="0">
                  <a:latin typeface="+mn-lt"/>
                  <a:ea typeface="Cambria Math" panose="02040503050406030204" pitchFamily="18" charset="0"/>
                </a:rPr>
                <a:t>𝛆_</a:t>
              </a:r>
              <a:r>
                <a:rPr lang="en-US" sz="2000" b="1" i="0">
                  <a:latin typeface="+mn-lt"/>
                </a:rPr>
                <a:t>𝐢=a_i-a_tb</a:t>
              </a:r>
            </a:p>
          </xdr:txBody>
        </xdr:sp>
      </mc:Fallback>
    </mc:AlternateContent>
    <xdr:clientData/>
  </xdr:oneCellAnchor>
  <xdr:oneCellAnchor>
    <xdr:from>
      <xdr:col>3</xdr:col>
      <xdr:colOff>469754</xdr:colOff>
      <xdr:row>0</xdr:row>
      <xdr:rowOff>206995</xdr:rowOff>
    </xdr:from>
    <xdr:ext cx="309251" cy="335861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1" name="TextBox 20">
              <a:extLst>
                <a:ext uri="{FF2B5EF4-FFF2-40B4-BE49-F238E27FC236}">
                  <a16:creationId xmlns:a16="http://schemas.microsoft.com/office/drawing/2014/main" id="{745DF3F4-CAF3-DF4B-88D0-90CF6727743D}"/>
                </a:ext>
              </a:extLst>
            </xdr:cNvPr>
            <xdr:cNvSpPr txBox="1"/>
          </xdr:nvSpPr>
          <xdr:spPr>
            <a:xfrm>
              <a:off x="2965961" y="206995"/>
              <a:ext cx="309251" cy="335861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Sup>
                      <m:sSubSupPr>
                        <m:ctrlPr>
                          <a:rPr lang="en-US" sz="2000" b="1" i="1">
                            <a:latin typeface="Cambria Math" panose="02040503050406030204" pitchFamily="18" charset="0"/>
                          </a:rPr>
                        </m:ctrlPr>
                      </m:sSubSupPr>
                      <m:e>
                        <m:r>
                          <a:rPr lang="en-US" sz="2000" b="1" i="0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𝛆</m:t>
                        </m:r>
                      </m:e>
                      <m:sub>
                        <m:r>
                          <a:rPr lang="en-US" sz="2000" b="1" i="0">
                            <a:latin typeface="Cambria Math" panose="02040503050406030204" pitchFamily="18" charset="0"/>
                          </a:rPr>
                          <m:t>𝐢</m:t>
                        </m:r>
                      </m:sub>
                      <m:sup>
                        <m:r>
                          <a:rPr lang="vi-VN" sz="2000" b="1" i="0">
                            <a:latin typeface="Cambria Math" panose="02040503050406030204" pitchFamily="18" charset="0"/>
                          </a:rPr>
                          <m:t>𝟐</m:t>
                        </m:r>
                      </m:sup>
                    </m:sSubSup>
                  </m:oMath>
                </m:oMathPara>
              </a14:m>
              <a:endParaRPr lang="en-US" sz="2000" b="1" i="0"/>
            </a:p>
          </xdr:txBody>
        </xdr:sp>
      </mc:Choice>
      <mc:Fallback xmlns="">
        <xdr:sp macro="" textlink="">
          <xdr:nvSpPr>
            <xdr:cNvPr id="21" name="TextBox 20">
              <a:extLst>
                <a:ext uri="{FF2B5EF4-FFF2-40B4-BE49-F238E27FC236}">
                  <a16:creationId xmlns:a16="http://schemas.microsoft.com/office/drawing/2014/main" id="{745DF3F4-CAF3-DF4B-88D0-90CF6727743D}"/>
                </a:ext>
              </a:extLst>
            </xdr:cNvPr>
            <xdr:cNvSpPr txBox="1"/>
          </xdr:nvSpPr>
          <xdr:spPr>
            <a:xfrm>
              <a:off x="2965961" y="206995"/>
              <a:ext cx="309251" cy="335861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n-US" sz="2000" b="1" i="0">
                  <a:latin typeface="Cambria Math" panose="02040503050406030204" pitchFamily="18" charset="0"/>
                  <a:ea typeface="Cambria Math" panose="02040503050406030204" pitchFamily="18" charset="0"/>
                </a:rPr>
                <a:t>𝛆_</a:t>
              </a:r>
              <a:r>
                <a:rPr lang="en-US" sz="2000" b="1" i="0">
                  <a:latin typeface="Cambria Math" panose="02040503050406030204" pitchFamily="18" charset="0"/>
                </a:rPr>
                <a:t>𝐢^</a:t>
              </a:r>
              <a:r>
                <a:rPr lang="vi-VN" sz="2000" b="1" i="0">
                  <a:latin typeface="Cambria Math" panose="02040503050406030204" pitchFamily="18" charset="0"/>
                </a:rPr>
                <a:t>𝟐</a:t>
              </a:r>
              <a:endParaRPr lang="en-US" sz="2000" b="1" i="0"/>
            </a:p>
          </xdr:txBody>
        </xdr:sp>
      </mc:Fallback>
    </mc:AlternateContent>
    <xdr:clientData/>
  </xdr:oneCellAnchor>
  <xdr:oneCellAnchor>
    <xdr:from>
      <xdr:col>5</xdr:col>
      <xdr:colOff>568412</xdr:colOff>
      <xdr:row>17</xdr:row>
      <xdr:rowOff>221281</xdr:rowOff>
    </xdr:from>
    <xdr:ext cx="876458" cy="303096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5" name="TextBox 14">
              <a:extLst>
                <a:ext uri="{FF2B5EF4-FFF2-40B4-BE49-F238E27FC236}">
                  <a16:creationId xmlns:a16="http://schemas.microsoft.com/office/drawing/2014/main" id="{4F5BEE1A-021D-FA45-B070-CAA70D0EDBE4}"/>
                </a:ext>
              </a:extLst>
            </xdr:cNvPr>
            <xdr:cNvSpPr txBox="1"/>
          </xdr:nvSpPr>
          <xdr:spPr>
            <a:xfrm>
              <a:off x="5004945" y="4691681"/>
              <a:ext cx="876458" cy="303096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14:m>
                <m:oMath xmlns:m="http://schemas.openxmlformats.org/officeDocument/2006/math">
                  <m:nary>
                    <m:naryPr>
                      <m:chr m:val="∑"/>
                      <m:ctrlPr>
                        <a:rPr lang="en-US" sz="1800" b="1" i="1">
                          <a:latin typeface="Cambria Math" panose="02040503050406030204" pitchFamily="18" charset="0"/>
                        </a:rPr>
                      </m:ctrlPr>
                    </m:naryPr>
                    <m:sub>
                      <m:r>
                        <m:rPr>
                          <m:sty m:val="p"/>
                          <m:brk m:alnAt="23"/>
                        </m:rPr>
                        <a:rPr lang="en-US" sz="1800" b="1" i="1">
                          <a:latin typeface="Cambria Math" panose="02040503050406030204" pitchFamily="18" charset="0"/>
                        </a:rPr>
                        <m:t>i</m:t>
                      </m:r>
                      <m:r>
                        <a:rPr lang="vi-VN" sz="1800" b="1" i="1">
                          <a:latin typeface="Cambria Math" panose="02040503050406030204" pitchFamily="18" charset="0"/>
                        </a:rPr>
                        <m:t>=</m:t>
                      </m:r>
                      <m:r>
                        <a:rPr lang="vi-VN" sz="1800" b="1" i="1">
                          <a:latin typeface="Cambria Math" panose="02040503050406030204" pitchFamily="18" charset="0"/>
                        </a:rPr>
                        <m:t>𝟏</m:t>
                      </m:r>
                    </m:sub>
                    <m:sup>
                      <m:r>
                        <m:rPr>
                          <m:sty m:val="p"/>
                        </m:rPr>
                        <a:rPr lang="en-US" sz="1800" b="1" i="1">
                          <a:latin typeface="Cambria Math" panose="02040503050406030204" pitchFamily="18" charset="0"/>
                        </a:rPr>
                        <m:t>n</m:t>
                      </m:r>
                    </m:sup>
                    <m:e>
                      <m:sSubSup>
                        <m:sSubSupPr>
                          <m:ctrlPr>
                            <a:rPr lang="en-US" sz="1800" b="1" i="1">
                              <a:latin typeface="Cambria Math" panose="02040503050406030204" pitchFamily="18" charset="0"/>
                            </a:rPr>
                          </m:ctrlPr>
                        </m:sSubSupPr>
                        <m:e>
                          <m:r>
                            <a:rPr lang="en-US" sz="1800" b="1" i="1">
                              <a:latin typeface="Cambria Math" panose="02040503050406030204" pitchFamily="18" charset="0"/>
                              <a:ea typeface="Cambria Math" panose="02040503050406030204" pitchFamily="18" charset="0"/>
                            </a:rPr>
                            <m:t>𝜺</m:t>
                          </m:r>
                        </m:e>
                        <m:sub>
                          <m:r>
                            <m:rPr>
                              <m:sty m:val="p"/>
                            </m:rPr>
                            <a:rPr lang="en-US" sz="1800" b="1" i="1">
                              <a:latin typeface="Cambria Math" panose="02040503050406030204" pitchFamily="18" charset="0"/>
                            </a:rPr>
                            <m:t>i</m:t>
                          </m:r>
                        </m:sub>
                        <m:sup>
                          <m:r>
                            <a:rPr lang="vi-VN" sz="1800" b="1" i="1">
                              <a:latin typeface="Cambria Math" panose="02040503050406030204" pitchFamily="18" charset="0"/>
                            </a:rPr>
                            <m:t>𝟐</m:t>
                          </m:r>
                        </m:sup>
                      </m:sSubSup>
                    </m:e>
                  </m:nary>
                </m:oMath>
              </a14:m>
              <a:r>
                <a:rPr lang="en-US" sz="1800" b="1" i="0"/>
                <a:t> =</a:t>
              </a:r>
            </a:p>
          </xdr:txBody>
        </xdr:sp>
      </mc:Choice>
      <mc:Fallback xmlns="">
        <xdr:sp macro="" textlink="">
          <xdr:nvSpPr>
            <xdr:cNvPr id="15" name="TextBox 14">
              <a:extLst>
                <a:ext uri="{FF2B5EF4-FFF2-40B4-BE49-F238E27FC236}">
                  <a16:creationId xmlns:a16="http://schemas.microsoft.com/office/drawing/2014/main" id="{4F5BEE1A-021D-FA45-B070-CAA70D0EDBE4}"/>
                </a:ext>
              </a:extLst>
            </xdr:cNvPr>
            <xdr:cNvSpPr txBox="1"/>
          </xdr:nvSpPr>
          <xdr:spPr>
            <a:xfrm>
              <a:off x="5004945" y="4691681"/>
              <a:ext cx="876458" cy="303096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n-US" sz="1800" b="1" i="0">
                  <a:latin typeface="Cambria Math" panose="02040503050406030204" pitchFamily="18" charset="0"/>
                </a:rPr>
                <a:t>∑24_(i</a:t>
              </a:r>
              <a:r>
                <a:rPr lang="vi-VN" sz="1800" b="1" i="0">
                  <a:latin typeface="Cambria Math" panose="02040503050406030204" pitchFamily="18" charset="0"/>
                </a:rPr>
                <a:t>=𝟏</a:t>
              </a:r>
              <a:r>
                <a:rPr lang="en-US" sz="1800" b="1" i="0">
                  <a:latin typeface="Cambria Math" panose="02040503050406030204" pitchFamily="18" charset="0"/>
                </a:rPr>
                <a:t>)^n▒</a:t>
              </a:r>
              <a:r>
                <a:rPr lang="en-US" sz="1800" b="1" i="0">
                  <a:latin typeface="Cambria Math" panose="02040503050406030204" pitchFamily="18" charset="0"/>
                  <a:ea typeface="Cambria Math" panose="02040503050406030204" pitchFamily="18" charset="0"/>
                </a:rPr>
                <a:t>𝜺_</a:t>
              </a:r>
              <a:r>
                <a:rPr lang="en-US" sz="1800" b="1" i="0">
                  <a:latin typeface="Cambria Math" panose="02040503050406030204" pitchFamily="18" charset="0"/>
                </a:rPr>
                <a:t>i^</a:t>
              </a:r>
              <a:r>
                <a:rPr lang="vi-VN" sz="1800" b="1" i="0">
                  <a:latin typeface="Cambria Math" panose="02040503050406030204" pitchFamily="18" charset="0"/>
                </a:rPr>
                <a:t>𝟐</a:t>
              </a:r>
              <a:r>
                <a:rPr lang="en-US" sz="1800" b="1" i="0">
                  <a:latin typeface="Cambria Math" panose="02040503050406030204" pitchFamily="18" charset="0"/>
                </a:rPr>
                <a:t> </a:t>
              </a:r>
              <a:r>
                <a:rPr lang="en-US" sz="1800" b="1" i="0"/>
                <a:t> =</a:t>
              </a:r>
            </a:p>
          </xdr:txBody>
        </xdr:sp>
      </mc:Fallback>
    </mc:AlternateContent>
    <xdr:clientData/>
  </xdr:oneCellAnchor>
  <xdr:twoCellAnchor editAs="oneCell">
    <xdr:from>
      <xdr:col>12</xdr:col>
      <xdr:colOff>16934</xdr:colOff>
      <xdr:row>21</xdr:row>
      <xdr:rowOff>33867</xdr:rowOff>
    </xdr:from>
    <xdr:to>
      <xdr:col>20</xdr:col>
      <xdr:colOff>101600</xdr:colOff>
      <xdr:row>32</xdr:row>
      <xdr:rowOff>164491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470DFD3C-1251-8447-844A-00FE73D609C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1091334" y="5469467"/>
          <a:ext cx="6722533" cy="282302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7B2A4C-58C5-A040-9D7A-C192EE7E9082}">
  <dimension ref="A1:L33"/>
  <sheetViews>
    <sheetView tabSelected="1" zoomScale="87" zoomScaleNormal="59" workbookViewId="0">
      <selection activeCell="H9" sqref="H9"/>
    </sheetView>
  </sheetViews>
  <sheetFormatPr defaultColWidth="11" defaultRowHeight="15.95"/>
  <cols>
    <col min="1" max="1" width="10.875" style="4"/>
    <col min="2" max="2" width="12.125" style="1" bestFit="1" customWidth="1"/>
    <col min="3" max="3" width="13.5" style="1" customWidth="1"/>
    <col min="4" max="4" width="16.875" style="1" customWidth="1"/>
    <col min="5" max="5" width="6" style="1" customWidth="1"/>
    <col min="6" max="6" width="21.875" style="2" customWidth="1"/>
    <col min="7" max="7" width="10.875" style="3"/>
  </cols>
  <sheetData>
    <row r="1" spans="1:12" s="26" customFormat="1" ht="51" customHeight="1" thickBot="1">
      <c r="A1" s="27" t="s">
        <v>0</v>
      </c>
      <c r="B1" s="27" t="s">
        <v>1</v>
      </c>
      <c r="C1" s="27" t="s">
        <v>2</v>
      </c>
      <c r="D1" s="27" t="s">
        <v>3</v>
      </c>
      <c r="E1" s="1" t="s">
        <v>4</v>
      </c>
      <c r="L1" s="33" t="s">
        <v>5</v>
      </c>
    </row>
    <row r="2" spans="1:12" ht="20.100000000000001" thickBot="1">
      <c r="A2" s="48">
        <v>1</v>
      </c>
      <c r="B2" s="50">
        <v>6.1959999999999997</v>
      </c>
      <c r="C2" s="30">
        <f>ROUND(IF(B2=ISBLANK(TRUE),0,B2-G6),L2)</f>
        <v>9.8000000000000004E-2</v>
      </c>
      <c r="D2" s="29">
        <f>ROUND(C2^2,L2*2)</f>
        <v>9.6039999999999997E-3</v>
      </c>
      <c r="E2" s="5" t="str">
        <f>IF((ABS(C2)&gt;J15),"Sai"," " )</f>
        <v xml:space="preserve"> </v>
      </c>
      <c r="F2" s="40" t="s">
        <v>6</v>
      </c>
      <c r="G2" s="39">
        <f>MAX(A2:A31)</f>
        <v>20</v>
      </c>
      <c r="K2" s="35" t="s">
        <v>7</v>
      </c>
      <c r="L2" s="32">
        <v>3</v>
      </c>
    </row>
    <row r="3" spans="1:12" ht="20.100000000000001" thickBot="1">
      <c r="A3" s="49">
        <f>IF(B3=ISBLANK(TRUE),0,A2+1)</f>
        <v>2</v>
      </c>
      <c r="B3" s="51">
        <v>6.1959999999999997</v>
      </c>
      <c r="C3" s="30">
        <f>ROUND(IF(B3=ISBLANK(TRUE),0,B3-G6),L2)</f>
        <v>9.8000000000000004E-2</v>
      </c>
      <c r="D3" s="29">
        <f>ROUND(C3^2,L2*2)</f>
        <v>9.6039999999999997E-3</v>
      </c>
      <c r="E3" s="5" t="str">
        <f>IF((ABS(C3)&gt;J15),"Sai"," " )</f>
        <v xml:space="preserve"> </v>
      </c>
      <c r="F3" s="6"/>
      <c r="G3" s="7"/>
    </row>
    <row r="4" spans="1:12" ht="20.100000000000001" thickBot="1">
      <c r="A4" s="49">
        <f t="shared" ref="A4:A31" si="0">IF(B4=ISBLANK(TRUE),0,A3+1)</f>
        <v>3</v>
      </c>
      <c r="B4" s="51">
        <v>6.1180000000000003</v>
      </c>
      <c r="C4" s="30">
        <f>ROUND(IF(B4=ISBLANK(TRUE),0,B4-G6),L2)</f>
        <v>0.02</v>
      </c>
      <c r="D4" s="29">
        <f>ROUND(C4^2,L2*2)</f>
        <v>4.0000000000000002E-4</v>
      </c>
      <c r="E4" s="5" t="str">
        <f>IF((ABS(C4)&gt;J15),"Sai"," " )</f>
        <v xml:space="preserve"> </v>
      </c>
      <c r="F4" s="6"/>
      <c r="G4" s="38">
        <f>SUM(B2:B31)</f>
        <v>121.96</v>
      </c>
    </row>
    <row r="5" spans="1:12" ht="20.100000000000001" thickBot="1">
      <c r="A5" s="49">
        <f t="shared" si="0"/>
        <v>4</v>
      </c>
      <c r="B5" s="51">
        <v>6.1959999999999997</v>
      </c>
      <c r="C5" s="30">
        <f>ROUND(IF(B5=ISBLANK(TRUE),0,B5-G6),L2)</f>
        <v>9.8000000000000004E-2</v>
      </c>
      <c r="D5" s="29">
        <f>ROUND(C5^2,L2*2)</f>
        <v>9.6039999999999997E-3</v>
      </c>
      <c r="E5" s="5" t="str">
        <f>IF((ABS(C5)&gt;J15),"Sai"," " )</f>
        <v xml:space="preserve"> </v>
      </c>
      <c r="F5" s="6"/>
      <c r="G5" s="7"/>
    </row>
    <row r="6" spans="1:12" ht="20.100000000000001" thickBot="1">
      <c r="A6" s="49">
        <f t="shared" si="0"/>
        <v>5</v>
      </c>
      <c r="B6" s="51">
        <v>6.1180000000000003</v>
      </c>
      <c r="C6" s="30">
        <f>ROUND(IF(B6=ISBLANK(TRUE),0,B6-G6),L2)</f>
        <v>0.02</v>
      </c>
      <c r="D6" s="29">
        <f>ROUND(C6^2,L2*2)</f>
        <v>4.0000000000000002E-4</v>
      </c>
      <c r="E6" s="5" t="str">
        <f>IF((ABS(C6)&gt;J15),"Sai"," " )</f>
        <v xml:space="preserve"> </v>
      </c>
      <c r="F6" s="6"/>
      <c r="G6" s="38">
        <f>ROUND(G4/G2,L2*2)</f>
        <v>6.0979999999999999</v>
      </c>
    </row>
    <row r="7" spans="1:12" ht="20.100000000000001" thickBot="1">
      <c r="A7" s="49">
        <f t="shared" si="0"/>
        <v>6</v>
      </c>
      <c r="B7" s="51">
        <v>6.0389999999999997</v>
      </c>
      <c r="C7" s="30">
        <f>ROUND(IF(B7=ISBLANK(TRUE),0,B7-G6),L2)</f>
        <v>-5.8999999999999997E-2</v>
      </c>
      <c r="D7" s="29">
        <f>ROUND(C7^2,L2*2)</f>
        <v>3.4810000000000002E-3</v>
      </c>
      <c r="E7" s="5" t="str">
        <f>IF((ABS(C7)&gt;J15),"Sai"," " )</f>
        <v xml:space="preserve"> </v>
      </c>
      <c r="F7" s="6"/>
      <c r="G7" s="7"/>
    </row>
    <row r="8" spans="1:12" ht="20.100000000000001" thickBot="1">
      <c r="A8" s="49">
        <f t="shared" si="0"/>
        <v>7</v>
      </c>
      <c r="B8" s="51">
        <v>6.0389999999999997</v>
      </c>
      <c r="C8" s="30">
        <f>ROUND(IF(B8=ISBLANK(TRUE),0,B8-G6),L2)</f>
        <v>-5.8999999999999997E-2</v>
      </c>
      <c r="D8" s="29">
        <f>ROUND(C8^2,L2*2)</f>
        <v>3.4810000000000002E-3</v>
      </c>
      <c r="E8" s="5" t="str">
        <f>IF((ABS(C8)&gt;J15),"Sai"," " )</f>
        <v xml:space="preserve"> </v>
      </c>
      <c r="F8" s="6"/>
      <c r="G8" s="7"/>
    </row>
    <row r="9" spans="1:12" ht="20.100000000000001" thickBot="1">
      <c r="A9" s="49">
        <f t="shared" si="0"/>
        <v>8</v>
      </c>
      <c r="B9" s="51">
        <v>6.0389999999999997</v>
      </c>
      <c r="C9" s="30">
        <f>ROUND(IF(B9=ISBLANK(TRUE),0,B9-G6),L2)</f>
        <v>-5.8999999999999997E-2</v>
      </c>
      <c r="D9" s="29">
        <f>ROUND(C9^2,L2*2)</f>
        <v>3.4810000000000002E-3</v>
      </c>
      <c r="E9" s="5" t="str">
        <f>IF((ABS(C9)&gt;J15),"Sai"," " )</f>
        <v xml:space="preserve"> </v>
      </c>
      <c r="F9" s="6"/>
      <c r="G9" s="7"/>
    </row>
    <row r="10" spans="1:12" ht="20.100000000000001" thickBot="1">
      <c r="A10" s="49">
        <f t="shared" si="0"/>
        <v>9</v>
      </c>
      <c r="B10" s="51">
        <v>6.0389999999999997</v>
      </c>
      <c r="C10" s="30">
        <f>ROUND(IF(B10=ISBLANK(TRUE),0,B10-G6),L2)</f>
        <v>-5.8999999999999997E-2</v>
      </c>
      <c r="D10" s="29">
        <f>ROUND(C10^2,L2*2)</f>
        <v>3.4810000000000002E-3</v>
      </c>
      <c r="E10" s="5" t="str">
        <f>IF((ABS(C10)&gt;J15),"Sai"," " )</f>
        <v xml:space="preserve"> </v>
      </c>
      <c r="F10" s="8"/>
      <c r="G10" s="7"/>
    </row>
    <row r="11" spans="1:12" ht="20.100000000000001" thickBot="1">
      <c r="A11" s="49">
        <f t="shared" si="0"/>
        <v>10</v>
      </c>
      <c r="B11" s="51">
        <v>6.0389999999999997</v>
      </c>
      <c r="C11" s="30">
        <f>ROUND(IF(B11=ISBLANK(TRUE),0,B11-G6),L2)</f>
        <v>-5.8999999999999997E-2</v>
      </c>
      <c r="D11" s="29">
        <f>ROUND(C11^2,L2*2)</f>
        <v>3.4810000000000002E-3</v>
      </c>
      <c r="E11" s="5" t="str">
        <f>IF((ABS(C11)&gt;J15),"Sai"," " )</f>
        <v xml:space="preserve"> </v>
      </c>
      <c r="F11" s="6"/>
      <c r="G11" s="7"/>
    </row>
    <row r="12" spans="1:12" ht="20.100000000000001" thickBot="1">
      <c r="A12" s="49">
        <f t="shared" si="0"/>
        <v>11</v>
      </c>
      <c r="B12" s="51">
        <v>6.1180000000000003</v>
      </c>
      <c r="C12" s="30">
        <f>ROUND(IF(B12=ISBLANK(TRUE),0,B12-G6),L2)</f>
        <v>0.02</v>
      </c>
      <c r="D12" s="29">
        <f>ROUND(C12^2,L2*2)</f>
        <v>4.0000000000000002E-4</v>
      </c>
      <c r="E12" s="5" t="str">
        <f>IF((ABS(C12)&gt;J15),"Sai"," " )</f>
        <v xml:space="preserve"> </v>
      </c>
      <c r="F12" s="6"/>
      <c r="G12" s="7"/>
    </row>
    <row r="13" spans="1:12" ht="20.100000000000001" thickBot="1">
      <c r="A13" s="49">
        <f t="shared" si="0"/>
        <v>12</v>
      </c>
      <c r="B13" s="51">
        <v>6.0389999999999997</v>
      </c>
      <c r="C13" s="30">
        <f>ROUND(IF(B13=ISBLANK(TRUE),0,B13-G6),L2)</f>
        <v>-5.8999999999999997E-2</v>
      </c>
      <c r="D13" s="29">
        <f>ROUND(C13^2,L2*2)</f>
        <v>3.4810000000000002E-3</v>
      </c>
      <c r="E13" s="5" t="str">
        <f>IF((ABS(C13)&gt;J15),"Sai"," " )</f>
        <v xml:space="preserve"> </v>
      </c>
      <c r="F13" s="6" t="s">
        <v>8</v>
      </c>
      <c r="G13" s="38" cm="1">
        <f t="array" ref="G13">SUM(ABS(C2:C31))</f>
        <v>1.1799999999999997</v>
      </c>
    </row>
    <row r="14" spans="1:12" ht="20.100000000000001" thickBot="1">
      <c r="A14" s="49">
        <f t="shared" si="0"/>
        <v>13</v>
      </c>
      <c r="B14" s="51">
        <v>6.1180000000000003</v>
      </c>
      <c r="C14" s="30">
        <f>ROUND(IF(B14=ISBLANK(TRUE),0,B14-G6),L2)</f>
        <v>0.02</v>
      </c>
      <c r="D14" s="29">
        <f>ROUND(C14^2,L2*2)</f>
        <v>4.0000000000000002E-4</v>
      </c>
      <c r="E14" s="5" t="str">
        <f>IF((ABS(C14)&gt;J15),"Sai"," " )</f>
        <v xml:space="preserve"> </v>
      </c>
      <c r="F14" s="6"/>
      <c r="G14" s="7"/>
    </row>
    <row r="15" spans="1:12" ht="20.100000000000001" thickBot="1">
      <c r="A15" s="49">
        <f t="shared" si="0"/>
        <v>14</v>
      </c>
      <c r="B15" s="51">
        <v>6.0389999999999997</v>
      </c>
      <c r="C15" s="30">
        <f>ROUND(IF(B15=ISBLANK(TRUE),0,B15-G6),L2)</f>
        <v>-5.8999999999999997E-2</v>
      </c>
      <c r="D15" s="29">
        <f>ROUND(C15^2,L2*2)</f>
        <v>3.4810000000000002E-3</v>
      </c>
      <c r="E15" s="5" t="str">
        <f>IF((ABS(C15)&gt;J15),"Sai"," " )</f>
        <v xml:space="preserve"> </v>
      </c>
      <c r="F15" s="6"/>
      <c r="G15" s="38">
        <f>ROUND(((1/(G2*(G2-1))^0.5)*G13),L2*2)</f>
        <v>6.0533000000000003E-2</v>
      </c>
      <c r="I15" s="35" t="s">
        <v>9</v>
      </c>
      <c r="J15" s="36">
        <f>G15*6</f>
        <v>0.36319800000000002</v>
      </c>
    </row>
    <row r="16" spans="1:12" ht="20.100000000000001" thickBot="1">
      <c r="A16" s="28">
        <f t="shared" si="0"/>
        <v>15</v>
      </c>
      <c r="B16" s="51">
        <v>6.1180000000000003</v>
      </c>
      <c r="C16" s="30">
        <f>ROUND(IF(B16=ISBLANK(TRUE),0,B16-G6),L2)</f>
        <v>0.02</v>
      </c>
      <c r="D16" s="29">
        <f>ROUND(C16^2,L2*2)</f>
        <v>4.0000000000000002E-4</v>
      </c>
      <c r="E16" s="5" t="str">
        <f>IF((ABS(C16)&gt;J15),"Sai"," " )</f>
        <v xml:space="preserve"> </v>
      </c>
      <c r="F16" s="9"/>
      <c r="G16" s="10"/>
    </row>
    <row r="17" spans="1:10" ht="20.100000000000001" thickBot="1">
      <c r="A17" s="28">
        <f t="shared" si="0"/>
        <v>16</v>
      </c>
      <c r="B17" s="51">
        <v>6.1959999999999997</v>
      </c>
      <c r="C17" s="30">
        <f>ROUND(IF(B17=ISBLANK(TRUE),0,B17-G6),L2)</f>
        <v>9.8000000000000004E-2</v>
      </c>
      <c r="D17" s="29">
        <f>ROUND(C17^2,L2*2)</f>
        <v>9.6039999999999997E-3</v>
      </c>
      <c r="E17" s="5" t="str">
        <f>IF((ABS(C17)&gt;J15),"Sai"," " )</f>
        <v xml:space="preserve"> </v>
      </c>
    </row>
    <row r="18" spans="1:10" ht="20.100000000000001" thickBot="1">
      <c r="A18" s="28">
        <f t="shared" si="0"/>
        <v>17</v>
      </c>
      <c r="B18" s="51">
        <v>6.1959999999999997</v>
      </c>
      <c r="C18" s="30">
        <f>ROUND(IF(B18=ISBLANK(TRUE),0,B18-G6),L2)</f>
        <v>9.8000000000000004E-2</v>
      </c>
      <c r="D18" s="29">
        <f>ROUND(C18^2,L2*2)</f>
        <v>9.6039999999999997E-3</v>
      </c>
      <c r="E18" s="5" t="str">
        <f>IF((ABS(C18)&gt;J15),"Sai"," " )</f>
        <v xml:space="preserve"> </v>
      </c>
      <c r="F18" s="11"/>
      <c r="G18" s="12"/>
    </row>
    <row r="19" spans="1:10" ht="20.100000000000001" thickBot="1">
      <c r="A19" s="28">
        <f t="shared" si="0"/>
        <v>18</v>
      </c>
      <c r="B19" s="51">
        <v>6.0389999999999997</v>
      </c>
      <c r="C19" s="30">
        <f>ROUND(IF(B19=ISBLANK(TRUE),0,B19-G6),L2)</f>
        <v>-5.8999999999999997E-2</v>
      </c>
      <c r="D19" s="29">
        <f>ROUND(C19^2,L2*2)</f>
        <v>3.4810000000000002E-3</v>
      </c>
      <c r="E19" s="5" t="str">
        <f>IF((ABS(C19)&gt;J15),"Sai"," " )</f>
        <v xml:space="preserve"> </v>
      </c>
      <c r="F19" s="13"/>
      <c r="G19" s="37">
        <f>SUM(D2:D31)</f>
        <v>8.4829999999999975E-2</v>
      </c>
    </row>
    <row r="20" spans="1:10" ht="20.100000000000001" thickBot="1">
      <c r="A20" s="28">
        <f t="shared" si="0"/>
        <v>19</v>
      </c>
      <c r="B20" s="51">
        <v>6.0389999999999997</v>
      </c>
      <c r="C20" s="30">
        <f>ROUND(IF(B20=ISBLANK(TRUE),0,B20-G6),L2)</f>
        <v>-5.8999999999999997E-2</v>
      </c>
      <c r="D20" s="29">
        <f>ROUND(C20^2,L2*2)</f>
        <v>3.4810000000000002E-3</v>
      </c>
      <c r="E20" s="5" t="str">
        <f>IF((ABS(C20)&gt;J15),"Sai"," " )</f>
        <v xml:space="preserve"> </v>
      </c>
      <c r="F20" s="13"/>
      <c r="G20" s="15"/>
    </row>
    <row r="21" spans="1:10" ht="20.100000000000001" thickBot="1">
      <c r="A21" s="28">
        <f t="shared" si="0"/>
        <v>20</v>
      </c>
      <c r="B21" s="51">
        <v>6.0389999999999997</v>
      </c>
      <c r="C21" s="30">
        <f>ROUND(IF(B21=ISBLANK(TRUE),0,B21-G6),L2)</f>
        <v>-5.8999999999999997E-2</v>
      </c>
      <c r="D21" s="29">
        <f>ROUND(C21^2,L2*2)</f>
        <v>3.4810000000000002E-3</v>
      </c>
      <c r="E21" s="5" t="str">
        <f>IF((ABS(C21)&gt;J15),"Sai"," " )</f>
        <v xml:space="preserve"> </v>
      </c>
      <c r="F21" s="13"/>
      <c r="G21" s="37"/>
    </row>
    <row r="22" spans="1:10" ht="20.100000000000001" thickBot="1">
      <c r="A22" s="28">
        <f t="shared" si="0"/>
        <v>0</v>
      </c>
      <c r="B22" s="29"/>
      <c r="C22" s="30">
        <f>ROUND(IF(B22=ISBLANK(TRUE),0,B22-G6),L2)</f>
        <v>0</v>
      </c>
      <c r="D22" s="29">
        <f>ROUND(C22^2,L2*2)</f>
        <v>0</v>
      </c>
      <c r="E22" s="5" t="str">
        <f>IF((ABS(C22)&gt;J15),"Sai"," " )</f>
        <v xml:space="preserve"> </v>
      </c>
      <c r="F22" s="13"/>
      <c r="G22" s="37">
        <f>ROUND((SUM(D2:D31)/(G2-1))^0.5,L2*2)</f>
        <v>6.6819000000000003E-2</v>
      </c>
    </row>
    <row r="23" spans="1:10" ht="20.100000000000001" thickBot="1">
      <c r="A23" s="28">
        <f t="shared" si="0"/>
        <v>0</v>
      </c>
      <c r="B23" s="29"/>
      <c r="C23" s="30">
        <f>ROUND(IF(B23=ISBLANK(TRUE),0,B23-G6),L2)</f>
        <v>0</v>
      </c>
      <c r="D23" s="29">
        <f>ROUND(C23^2,L2*2)</f>
        <v>0</v>
      </c>
      <c r="E23" s="5" t="str">
        <f>IF((ABS(C23)&gt;J15),"Sai"," " )</f>
        <v xml:space="preserve"> </v>
      </c>
      <c r="F23" s="13"/>
      <c r="G23" s="14"/>
      <c r="I23" s="35" t="s">
        <v>10</v>
      </c>
      <c r="J23" s="31">
        <v>3</v>
      </c>
    </row>
    <row r="24" spans="1:10" ht="18.95">
      <c r="A24" s="28">
        <f t="shared" si="0"/>
        <v>0</v>
      </c>
      <c r="B24" s="29"/>
      <c r="C24" s="30">
        <f>ROUND(IF(B24=ISBLANK(TRUE),0,B24-G6),L2)</f>
        <v>0</v>
      </c>
      <c r="D24" s="29">
        <f>ROUND(C24^2,L2*2)</f>
        <v>0</v>
      </c>
      <c r="E24" s="5" t="str">
        <f>IF((ABS(C24)&gt;J15),"Sai"," " )</f>
        <v xml:space="preserve"> </v>
      </c>
      <c r="F24" s="13"/>
      <c r="G24" s="15"/>
    </row>
    <row r="25" spans="1:10" ht="18.95">
      <c r="A25" s="28">
        <f t="shared" si="0"/>
        <v>0</v>
      </c>
      <c r="B25" s="29"/>
      <c r="C25" s="30">
        <f>ROUND(IF(B25=ISBLANK(TRUE),0,B25-G6),L2)</f>
        <v>0</v>
      </c>
      <c r="D25" s="29">
        <f>ROUND(C25^2,L2*2)</f>
        <v>0</v>
      </c>
      <c r="E25" s="5" t="str">
        <f>IF((ABS(C25)&gt;J15),"Sai"," " )</f>
        <v xml:space="preserve"> </v>
      </c>
      <c r="F25" s="13"/>
      <c r="G25" s="37">
        <f>ROUND(G22/(G2)^0.5,L2*2)</f>
        <v>1.4940999999999999E-2</v>
      </c>
    </row>
    <row r="26" spans="1:10" ht="18.95">
      <c r="A26" s="28">
        <f t="shared" si="0"/>
        <v>0</v>
      </c>
      <c r="B26" s="29"/>
      <c r="C26" s="30">
        <f>ROUND(IF(B26=ISBLANK(TRUE),0,B26-G6),L2)</f>
        <v>0</v>
      </c>
      <c r="D26" s="29">
        <f>ROUND(C26^2,L2*2)</f>
        <v>0</v>
      </c>
      <c r="E26" s="5" t="str">
        <f>IF((ABS(C26)&gt;J15),"Sai"," " )</f>
        <v xml:space="preserve"> </v>
      </c>
      <c r="F26" s="13"/>
      <c r="G26" s="15"/>
    </row>
    <row r="27" spans="1:10" ht="20.100000000000001" thickBot="1">
      <c r="A27" s="28">
        <f t="shared" si="0"/>
        <v>0</v>
      </c>
      <c r="B27" s="29"/>
      <c r="C27" s="30">
        <f>ROUND(IF(B27=ISBLANK(TRUE),0,B27-G6),L2)</f>
        <v>0</v>
      </c>
      <c r="D27" s="29">
        <f>ROUND(C27^2,L2*2)</f>
        <v>0</v>
      </c>
      <c r="E27" s="5" t="str">
        <f>IF((ABS(C27)&gt;J15),"Sai"," " )</f>
        <v xml:space="preserve"> </v>
      </c>
      <c r="F27" s="16"/>
      <c r="G27" s="17"/>
    </row>
    <row r="28" spans="1:10" ht="20.100000000000001" thickBot="1">
      <c r="A28" s="28">
        <f t="shared" si="0"/>
        <v>0</v>
      </c>
      <c r="B28" s="42"/>
      <c r="C28" s="30">
        <f>ROUND(IF(B28=ISBLANK(TRUE),0,B28-G6),L2)</f>
        <v>0</v>
      </c>
      <c r="D28" s="29">
        <f>ROUND(C28^2,L2*2)</f>
        <v>0</v>
      </c>
      <c r="E28" s="5" t="str">
        <f>IF((ABS(C28)&gt;J15),"Sai"," " )</f>
        <v xml:space="preserve"> </v>
      </c>
    </row>
    <row r="29" spans="1:10" ht="21">
      <c r="A29" s="43">
        <f t="shared" si="0"/>
        <v>0</v>
      </c>
      <c r="B29" s="41"/>
      <c r="C29" s="41">
        <f>ROUND(IF(B29=ISBLANK(TRUE),0,B29-G6),L2)</f>
        <v>0</v>
      </c>
      <c r="D29" s="44">
        <f>ROUND(C29^2,L2*2)</f>
        <v>0</v>
      </c>
      <c r="E29" s="5" t="str">
        <f>IF((ABS(C29)&gt;J15),"Sai"," " )</f>
        <v xml:space="preserve"> </v>
      </c>
      <c r="F29" s="34" t="s">
        <v>11</v>
      </c>
      <c r="G29" s="18"/>
      <c r="H29" s="19"/>
    </row>
    <row r="30" spans="1:10" ht="18.95">
      <c r="A30" s="43">
        <f t="shared" si="0"/>
        <v>0</v>
      </c>
      <c r="B30" s="41"/>
      <c r="C30" s="41">
        <f>ROUND(IF(B30=ISBLANK(TRUE),0,B30-G6),L2)</f>
        <v>0</v>
      </c>
      <c r="D30" s="44">
        <f>ROUND(C30^2,L2*2)</f>
        <v>0</v>
      </c>
      <c r="E30" s="5" t="str">
        <f>IF((ABS(C30)&gt;J15),"Sai"," " )</f>
        <v xml:space="preserve"> </v>
      </c>
      <c r="F30" s="20"/>
      <c r="G30" s="21"/>
      <c r="H30" s="22"/>
    </row>
    <row r="31" spans="1:10" ht="18.95">
      <c r="A31" s="43">
        <f t="shared" si="0"/>
        <v>0</v>
      </c>
      <c r="B31" s="41"/>
      <c r="C31" s="41">
        <f>ROUND(IF(B31=ISBLANK(TRUE),0,B31-G6),L2)</f>
        <v>0</v>
      </c>
      <c r="D31" s="44">
        <f>ROUND(C31^2,L2*2)</f>
        <v>0</v>
      </c>
      <c r="E31" s="5" t="str">
        <f>IF((ABS(C31)&gt;J15),"Sai"," " )</f>
        <v xml:space="preserve"> </v>
      </c>
      <c r="F31" s="20"/>
      <c r="G31" s="21" t="str">
        <f>G6&amp;" ± "&amp;J23*G25</f>
        <v>6,098 ± 0,044823</v>
      </c>
      <c r="H31" s="22"/>
    </row>
    <row r="32" spans="1:10" ht="17.100000000000001" thickBot="1">
      <c r="A32" s="45"/>
      <c r="B32" s="46"/>
      <c r="C32" s="46"/>
      <c r="D32" s="47"/>
      <c r="F32" s="20"/>
      <c r="H32" s="22"/>
    </row>
    <row r="33" spans="6:8" ht="17.100000000000001" thickBot="1">
      <c r="F33" s="23"/>
      <c r="G33" s="24"/>
      <c r="H33" s="25"/>
    </row>
  </sheetData>
  <pageMargins left="0.7" right="0.7" top="0.75" bottom="0.75" header="0.3" footer="0.3"/>
  <ignoredErrors>
    <ignoredError sqref="E2:E3" evalError="1"/>
  </ignoredErrors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Microsoft Office User</dc:creator>
  <cp:keywords/>
  <dc:description/>
  <cp:lastModifiedBy>DAO VAN QUYET 20193316</cp:lastModifiedBy>
  <cp:revision/>
  <dcterms:created xsi:type="dcterms:W3CDTF">2021-11-22T11:26:48Z</dcterms:created>
  <dcterms:modified xsi:type="dcterms:W3CDTF">2022-08-22T13:32:17Z</dcterms:modified>
  <cp:category/>
  <cp:contentStatus/>
</cp:coreProperties>
</file>