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NOTABLE ML SYSTEMS" sheetId="2" r:id="rId5"/>
    <sheet state="visible" name="ALL ML SYSTEMS" sheetId="3" r:id="rId6"/>
    <sheet state="hidden" name="RETIRED SYSTEMS" sheetId="4" r:id="rId7"/>
    <sheet state="hidden" name="HARDWARE_DATA" sheetId="5" r:id="rId8"/>
    <sheet state="visible" name="Benchmark Data" sheetId="6" r:id="rId9"/>
  </sheets>
  <definedNames>
    <definedName hidden="1" localSheetId="1" name="_xlnm._FilterDatabase">'NOTABLE ML SYSTEMS'!$K$1:$K$888</definedName>
    <definedName hidden="1" localSheetId="2" name="Z_99EC3923_CC34_47DD_8F13_9509EF167EB8_.wvu.FilterData">'ALL ML SYSTEMS'!$A$1:$Z$403</definedName>
    <definedName hidden="1" localSheetId="2" name="Z_AF19421D_9397_448E_A119_3BD34A75D169_.wvu.FilterData">'ALL ML SYSTEMS'!$A$1:$Z$400</definedName>
    <definedName hidden="1" localSheetId="2" name="Z_60E74E23_99A9_428C_9DDE_91110E9AA5D6_.wvu.FilterData">'ALL ML SYSTEMS'!$A$1:$Z$403</definedName>
  </definedNames>
  <calcPr/>
  <customWorkbookViews>
    <customWorkbookView activeSheetId="0" maximized="1" windowHeight="0" windowWidth="0" guid="{AF19421D-9397-448E-A119-3BD34A75D169}" name="Has inference compute"/>
    <customWorkbookView activeSheetId="0" maximized="1" windowHeight="0" windowWidth="0" guid="{60E74E23-99A9-428C-9DDE-91110E9AA5D6}" name="Vision only"/>
    <customWorkbookView activeSheetId="0" maximized="1" windowHeight="0" windowWidth="0" guid="{99EC3923-CC34-47DD-8F13-9509EF167EB8}" name="Recognition/ detection tasks"/>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"Parameter, Compute and Data Trends in Machine Learning" 
CC-BY Epoch.
An interactive visualization of the dataset is available at 
https://ourworldindata.org/grapher/ai-training-computation
&amp;
https://epochai.org/mlinputs/visualization
If you find an error, want to add new information or suggest a new entry, leave a comment or email data@epochai.org</t>
      </text>
    </comment>
    <comment authorId="0" ref="B1">
      <text>
        <t xml:space="preserve">Vision, speech, language, games, etc</t>
      </text>
    </comment>
    <comment authorId="0" ref="C1">
      <text>
        <t xml:space="preserve">The concrete task the system was trained to perform</t>
      </text>
    </comment>
    <comment authorId="0" ref="G1">
      <text>
        <t xml:space="preserve">Year-Month-Day format
When the day is not known we fill it in as XXXX-XX-15
When the month is not known we fill it in as XXXX-07-01
A note will indicate what information has been filled in.</t>
      </text>
    </comment>
    <comment authorId="0" ref="J1">
      <text>
        <t xml:space="preserve">Initial values were extracted automatically from Google Scholar on 11/08/2021
Code: 
https://colab.research.google.com/drive/1rRrDwZtINXeiSbhKnxh_lsOpraYjOpmF?usp=sharing</t>
      </text>
    </comment>
    <comment authorId="0" ref="K1">
      <text>
        <t xml:space="preserve">SOTA improvement, highly cited, historical relevance, significant use
</t>
      </text>
    </comment>
    <comment authorId="0" ref="M1">
      <text>
        <t xml:space="preserve">Number of free parameters
 </t>
      </text>
    </comment>
    <comment authorId="0" ref="O1">
      <text>
        <t xml:space="preserve">Total amount of floating point operations used to train the model
Counts a multadd as 2 operations</t>
      </text>
    </comment>
    <comment authorId="0" ref="V1">
      <text>
        <t xml:space="preserve">Total amount of floating point operations to process one single input to the model
Note: multadds are counted as 2 operations</t>
      </text>
    </comment>
    <comment authorId="0" ref="AA1">
      <text>
        <t xml:space="preserve">Supervised ML, unsupervised ML, RL, statistical modelling, etc</t>
      </text>
    </comment>
    <comment authorId="0" ref="AB1">
      <text>
        <t xml:space="preserve">Training compute cost was calculated as the training compute divided by a FLOP/$ value.
The FLOP/$ value was calculated using one of two methods:
1. The value of FLOP/s per $ at the time of the system's publication, according to the "Our data" trendline in Figure 1 of https://epochai.org/blog/trends-in-gpu-price-performance
2. Dividing the theoretical peak throughput (including "Tensor Core" performance) by the reported unit price of the hardware that was actually used for training.
We expect that Method 2 is more accurate on average. So when an estimate via Method 2 is available, we report that estimate, otherwise we fall back to Method 1.
Additionally, we made the following assumptions for all systems, in order to convert theoretical peak FLOP/s per $ into realised FLOP/$:
1. Hardware utilization is 35%
2. The amount of time the given hardware is running for in its lifetime is 2 years
These are crude assumptions that we hope to improve upon in the future.</t>
      </text>
    </comment>
    <comment authorId="0" ref="AD1">
      <text>
        <t xml:space="preserve">Makes substantial use of self-supervised or unsupervised training.</t>
      </text>
    </comment>
    <comment authorId="0" ref="AE1">
      <text>
        <t xml:space="preserve">This column is based on the "Organization Categorization" but simplifies it to "Academia" and "Industry" for answering the question "Who provided the computational resources for the final training run?".
When it's a mixed affiliation/categorization, we labeled the run as industry, because in practice we’ve found that with access to both, industry-controlled compute is the preferred path.
For resaerch collectives we adapt this manually and name our reason as a note.</t>
      </text>
    </comment>
    <comment authorId="0" ref="H2">
      <text>
        <t xml:space="preserve">As of September 2023, their website says the Gen-2 paper is "coming soon"</t>
      </text>
    </comment>
    <comment authorId="0" ref="M16">
      <text>
        <t xml:space="preserve">Model Architecture: "PaLM-2 is a new state-of-the-art language model. We have small, medium, and large variants that use stacked layers based on the Transformer architecture, with varying parameters depending on model size. Further details of model size and architecture are withheld from external publication."
However, the parameter count was leaked to CNBC: https://www.cnbc.com/2023/05/16/googles-palm-2-uses-nearly-five-times-more-text-data-than-predecessor.html</t>
      </text>
    </comment>
    <comment authorId="0" ref="O16">
      <text>
        <t xml:space="preserve">Compute Requirements "Not reported."
However, it is suggested that C=6ND. Based on 340B parameters and 3.6*10^12 tokens, training compute would be around 7.3*10^24 FLOP.</t>
      </text>
    </comment>
    <comment authorId="0" ref="S16">
      <text>
        <t xml:space="preserve">"The pre-training corpus is significantly larger than the corpus used to train PaLM" so greater than 6e+11. According to the leaked documents viewed by CNBC, the corpus was 4 trillion tokens or around 2.7*10^12 words.</t>
      </text>
    </comment>
    <comment authorId="0" ref="AB16">
      <text>
        <t xml:space="preserve">PaLM 2 was trained on TPU v4 according to the model card (pages 91-92)</t>
      </text>
    </comment>
    <comment authorId="0" ref="F20">
      <text>
        <t xml:space="preserve">From the paper, footnote on p.1: 'Please cite this work as “OpenAI (2023)". Full authorship contribution statements appear at the end of the
document.'</t>
      </text>
    </comment>
    <comment authorId="0" ref="K20">
      <text>
        <t xml:space="preserve">See the paper, p.1: "On a suite of traditional NLP benchmarks, GPT-4 outperforms both previous large language models and most state-of-the-art systems (which often have benchmark-specific training or hand-engineering)."</t>
      </text>
    </comment>
    <comment authorId="0" ref="O20">
      <text>
        <t xml:space="preserve">90% CI: 8.2E+24 to 4.4E+25
NOTE: this is a rough estimate based on public information, much less information than most other systems in the database.
Calculation and confidence intervals here: https://colab.research.google.com/drive/1O99z9b1I5O66bT78r9ScslE_nOj5irN9?usp=sharing</t>
      </text>
    </comment>
    <comment authorId="0" ref="M26">
      <text>
        <t xml:space="preserve">"We took R2C2 (22) as our base model – a 2.7B parameter Transformer-based (23) encoder-decoder model pre-trained on text from the Internet using a BART de-noising objective (24)."</t>
      </text>
    </comment>
    <comment authorId="0" ref="S26">
      <text>
        <t xml:space="preserve">"We obtained a dataset of 125,261 games of Diplomacy played online at webDiplomacy.net. Of these, 40,408 games contained dialogue, with a total of 12,901,662 messages exchanged between players. Player accounts were de-identified and automated redaction of personally identifiable information (PII) was performed by webDiplomacy. We refer to this dataset hereafter as WebDiplomacy ."</t>
      </text>
    </comment>
    <comment authorId="0" ref="M28">
      <text>
        <t xml:space="preserve">"The largest 120B model we train runs on a single NVIDIA A100 node"</t>
      </text>
    </comment>
    <comment authorId="0" ref="S28">
      <text>
        <t xml:space="preserve">"Total dataset size = 106 billion tokens"</t>
      </text>
    </comment>
    <comment authorId="0" ref="O30">
      <text>
        <t xml:space="preserve">https://towardsdatascience.com/run-bloom-the-largest-open-access-ai-model-on-your-desktop-computer-f48e1e2a9a32
384 A100 GPUs * 116 days</t>
      </text>
    </comment>
    <comment authorId="0" ref="Q30">
      <text>
        <t xml:space="preserve">In total, 1.6 terabytes of pre-processed text was converted into 350 billion unique tokens as BLOOM's training datasets.
 arXiv:2210.15424</t>
      </text>
    </comment>
    <comment authorId="0" ref="M32">
      <text>
        <t xml:space="preserve">Figure 6 summarizes the entire cascading pipeline of Imagen Video. In total, we have 1 frozen text
encoder, 1 base video diffusion model, 3 SSR (spatial super-resolution), and 3 TSR (temporal superresolution) models – for a total of 7 video diffusion models, with a total of 11.6B diffusion model
parameters</t>
      </text>
    </comment>
    <comment authorId="0" ref="S32">
      <text>
        <t xml:space="preserve">We train our models on a combination of an internal dataset consisting of 14 million video-text pairs
and 60 million image-text pairs, and the publicly available LAION-400M image-text dataset.</t>
      </text>
    </comment>
    <comment authorId="0" ref="M33">
      <text>
        <t xml:space="preserve">Unless specified otherwise, we train a 1.8B parameter Phenaki model on a corpus of ∼15M textvideo pairs at 8 FPS mixed with ∼50M text-images plus ∼400M pairs of LAION-400M [41] (more
details in Appendix B.3). The model used in the visualisations in this paper was trained for 1 million
steps at a batch size of 512, which took less than 5 days. In this setup 80% of the training data came
from the video dataset and each image dataset contributed 10%.</t>
      </text>
    </comment>
    <comment authorId="0" ref="Q33">
      <text>
        <t xml:space="preserve">Unless specified otherwise, we train a 1.8B parameter Phenaki model on a corpus of ∼15M textvideo pairs at 8 FPS mixed with ∼50M text-images plus ∼400M pairs of LAION-400M [41] (more
details in Appendix B.3). The model used in the visualisations in this paper was trained for 1 million
steps at a batch size of 512, which took less than 5 days. In this setup 80% of the training data came
from the video dataset and each image dataset contributed 10%.</t>
      </text>
    </comment>
    <comment authorId="0" ref="S33">
      <text>
        <t xml:space="preserve">Unless specified otherwise, we train a 1.8B parameter Phenaki model on a corpus of ∼15M textvideo pairs at 8 FPS mixed with ∼50M text-images plus ∼400M pairs of LAION-400M [41] (more
details in Appendix B.3). The model used in the visualisations in this paper was trained for 1 million
steps at a batch size of 512, which took less than 5 days. In this setup 80% of the training data came
from the video dataset and each image dataset contributed 10%.</t>
      </text>
    </comment>
    <comment authorId="0" ref="M35">
      <text>
        <t xml:space="preserve">Table 1</t>
      </text>
    </comment>
    <comment authorId="0" ref="O35">
      <text>
        <t xml:space="preserve">https://plotdigitizer.com/app
See figure 9</t>
      </text>
    </comment>
    <comment authorId="0" ref="S35">
      <text>
        <t xml:space="preserve">When scaled
to 680,000 hours of multilingual and multitask
supervision, the resulting models generalize well
to standard benchmarks and are often competitive
with prior fully supervised results but in a zeroshot transfer setting without the need for any finetuning. 
13,680 words/h * 680,000h = 9302400000 words</t>
      </text>
    </comment>
    <comment authorId="0" ref="M36">
      <text>
        <t xml:space="preserve">Dense model</t>
      </text>
    </comment>
    <comment authorId="0" ref="O36">
      <text>
        <t xml:space="preserve">96 Nvidia A100 GPUs for 2 months
</t>
      </text>
    </comment>
    <comment authorId="0" ref="AE36">
      <text>
        <t xml:space="preserve"> Per https://keg.cs.tsinghua.edu.cn/glm-130b/posts/glm-130b/ "received a generous computing sponsorship from Zhipu.AI" </t>
      </text>
    </comment>
    <comment authorId="0" ref="K37">
      <text>
        <t xml:space="preserve">The Abstract of the paper reports SOTA improvement on multiple benchmarks.</t>
      </text>
    </comment>
    <comment authorId="0" ref="M37">
      <text>
        <t xml:space="preserve">See Table 1 on p.3 of the paper</t>
      </text>
    </comment>
    <comment authorId="0" ref="O37">
      <text>
        <t xml:space="preserve">Training throughput is reported as 154 TFLOP/s - see p.5 of the paper.
"We relied on an internal and optimized version of DeepSpeed that we have since open-sourced (Chiu &amp; Zheng, 2022) to obtain training throughput of up to 154 TFLOPS/GPU on 16 AWS p4d.24xlarge compute instances."
Accelerator compute days are reported as 15,360 days - see Table 17 on p.18 of the paper.</t>
      </text>
    </comment>
    <comment authorId="0" ref="Q37">
      <text>
        <t xml:space="preserve">See Table 2 on p.3 of the paper.</t>
      </text>
    </comment>
    <comment authorId="0" ref="X37">
      <text>
        <t xml:space="preserve">See p.5 of the paper: "We trained AlexaTM 20B for 120 days on 128 A100 GPUs..."</t>
      </text>
    </comment>
    <comment authorId="0" ref="K38">
      <text>
        <t xml:space="preserve">Our model achieves an improvement of 44% BLEU relative to the previous state-of-the-art</t>
      </text>
    </comment>
    <comment authorId="0" ref="M38">
      <text>
        <t xml:space="preserve">Section 8.2.4: "The model has a total of 54.5B parameters
and FLOPs similar to that of a 3.3B dense model"</t>
      </text>
    </comment>
    <comment authorId="0" ref="O38">
      <text>
        <t xml:space="preserve">Section 8.8:
" To train NLLB-200, a cumulative
of 51968 GPU hours of computation was performed on hardware of type A100-SXM-80GB"
See also Table 48
Section 8.2.4 states they use FP16
NVIDIA Datasheet states 312TFLOPS for FP16
https://www.nvidia.com/content/dam/en-zz/Solutions/Data-Center/a100/pdf/nvidia-a100-datasheet-nvidia-us-2188504-web.pdf
Assuming 0.3 utilization:
312e12*3600*51968*0.3
Also:
"Our final model is a Transformer
encoder-decoder model in which we replace the Feed Forward Network (FFN) layer in
every 4th Transformer block with a Sparsely Gated Mixture of Experts layer containing 128
experts. We use model dimension 2048, FFN dimension 8192, 16 attention heads, 24 encoder
layers and 24 decoder layers. We use Pre-LayerNorm (Xiong et al., 2020) as described in
Section 6.1.1. We share the embedding weights of the encoder input embedding, decoder
input embedding and decoder output embedding layers. We use an overall dropout of 0.3,
attention dropout 0.1 and EOM with peom=0.2. The model has a total of 54.5B parameters
and FLOPs similar to that of a 3.3B dense model."</t>
      </text>
    </comment>
    <comment authorId="0" ref="S38">
      <text>
        <t xml:space="preserve">[WORDS]
Section 8.2.2: "As we prepare to train on the final 202 language dataset comprising of over 18B sentence
pairs and 2440 language directions"
18B sentences * 20 words/sentence</t>
      </text>
    </comment>
    <comment authorId="0" ref="M39">
      <text>
        <t xml:space="preserve">"To further our understanding of the
impact of scale on few-shot learning, we trained a 540-billion parameter, densely activated, Transformer
language model, which we call Pathways Language Model (PaLM)."
Our approach is to start with the PaLM pretrained decoder-only transformer language models Chowdhery
et al. (2022), and further train (finetune) them on our mathematical dataset using an autoregressive objective.
Table 2 contains the main model and training hyperparameters.
See Table 2</t>
      </text>
    </comment>
    <comment authorId="0" ref="O39">
      <text>
        <t xml:space="preserve">See calculation from linked sheet
1024 TPUv4 for 29*24=696 hours is 8% of the training time of PaLM (6144 chips for 1200 hours). So total
compute is PaLM's compute * 1.08
</t>
      </text>
    </comment>
    <comment authorId="0" ref="S39">
      <text>
        <t xml:space="preserve">"Our models were trained on a dataset of 38.5B tokens" + PaLM</t>
      </text>
    </comment>
    <comment authorId="0" ref="O40">
      <text>
        <t xml:space="preserve">From section 4: "Training was performed on GPU resources from the Berzelius Superpod, which is currently the fastest super
computer in Sweden, equipped with 60 Nvidia DGX
A100 servers, each of which consists of 8 Nvidia A100
GPUs with 320 GB Total GPU memory. Our training
process took 2.5 days utilizing 16 of the DGX A100
servers (in total 128 GPUs)."</t>
      </text>
    </comment>
    <comment authorId="0" ref="I41">
      <text>
        <t xml:space="preserve">No real paper insofar as I can tell. This was published by a Yandex employee, insofar as I can see; publication date and year are for this article.</t>
      </text>
    </comment>
    <comment authorId="0" ref="O41">
      <text>
        <t xml:space="preserve">"It took us 65 days to train the model on a pool of 800 A100 graphics cards and 1.7 TB of online texts, books, and countless other sources."</t>
      </text>
    </comment>
    <comment authorId="0" ref="K42">
      <text>
        <t xml:space="preserve">Second, we achieve consistent quality improvements by scaling the encoder-decoder Transformer model up to 20B parameters, with a new state-of-the-art zero-shot FID score of 7.23 and finetuned FID score of 3.22 on MS-COCO</t>
      </text>
    </comment>
    <comment authorId="0" ref="M42">
      <text>
        <t xml:space="preserve">Abstract: "we achieve consistent quality improvements
by scaling the encoder-decoder Transformer model up to 20B parameters"</t>
      </text>
    </comment>
    <comment authorId="0" ref="O42">
      <text>
        <t xml:space="preserve">Calculated from architecture. Does not take into account the encoding and decoding of text and images, only the transformer stack.
Table 1 shows for the 20B model
16 encoder layers
64 decoder layers
Dmodel = 4096
Dhidden = 16384
Num heads = 64
Just below table 1:
"We use a maximum length of text tokens of 128, and the length of image tokens are fixed to 1024"
I take the length of the sequence to be 100 for the encoder stack and 1024 for the decoder stack.
Section 3, Training: "a total
of 450,000 steps and final ratio of 0.025. We use a global batch size of 8192 during training."</t>
      </text>
    </comment>
    <comment authorId="0" ref="K43">
      <text>
        <t xml:space="preserve">Abstract: "Experimental results across various language-only and vision-language benchmarks show that our model outperforms or is competitive with specialized models on finetuning, zero-shot generalization, and few-shot learning."</t>
      </text>
    </comment>
    <comment authorId="0" ref="K44">
      <text>
        <t xml:space="preserve">
</t>
      </text>
    </comment>
    <comment authorId="0" ref="I46">
      <text>
        <t xml:space="preserve">Archived link 
https://web.archive.org/web/20220528215831/https://imagen.research.google/</t>
      </text>
    </comment>
    <comment authorId="0" ref="I47">
      <text>
        <t xml:space="preserve">Archived link 
https://web.archive.org/web/20220531181813/https://www.deepmind.com/publications/a-generalist-agent</t>
      </text>
    </comment>
    <comment authorId="0" ref="M47">
      <text>
        <t xml:space="preserve">"This section focuses on in-simulation evaluation.
Figure 10 compares the full 1.18B parameter Gato" p.10</t>
      </text>
    </comment>
    <comment authorId="0" ref="O47">
      <text>
        <t xml:space="preserve">256 (16x16x) TPUv3 chips x 123e12 FLOPS/chip x 4 days x 86400 seconds/day * 0.5 utilization = 5.44e21 FLOPs</t>
      </text>
    </comment>
    <comment authorId="0" ref="K48">
      <text>
        <t xml:space="preserve">by scaling our model up to 20B parameters, we achieve SOTA
performance on 50 well-established supervised NLP tasks </t>
      </text>
    </comment>
    <comment authorId="0" ref="M48">
      <text>
        <t xml:space="preserve">Taken from Directory of LLMs</t>
      </text>
    </comment>
    <comment authorId="0" ref="I51">
      <text>
        <t xml:space="preserve">Archived link 
https://arxiv.org/pdf/2205.01068.pdf
https://web.archive.org/web/20220531181747/https://ai.facebook.com/blog/democratizing-access-to-large-scale-language-models-with-opt-175b/</t>
      </text>
    </comment>
    <comment authorId="0" ref="M51">
      <text>
        <t xml:space="preserve">"In line with Meta AI’s commitment to open science, we are sharing Open Pretrained Transformer (OPT-175B), a language model with 175 billion parameters trained on 
publicly available data sets"</t>
      </text>
    </comment>
    <comment authorId="0" ref="O51">
      <text>
        <t xml:space="preserve">https://github.com/facebookresearch/metaseq/blob/main/projects/OPT/chronicles/final_update.md
"As of yesterday, at 12:46pm PST on January 6, our 175B model finally completed its training run on 300B tokens. This required ~4.30E+23 FLOPs of compute"</t>
      </text>
    </comment>
    <comment authorId="0" ref="S51">
      <text>
        <t xml:space="preserve">"The training data contains
180B tokens corresponding to 800 GB of data"
1 token ~ 0.75 words</t>
      </text>
    </comment>
    <comment authorId="0" ref="I52">
      <text>
        <t xml:space="preserve">Archived link 
https://arxiv.org/pdf/2204.14198.pdf</t>
      </text>
    </comment>
    <comment authorId="0" ref="K52">
      <text>
        <t xml:space="preserve">we demonstrate that a single Flamingo model can achieve a new state of the
art for few-shot learning</t>
      </text>
    </comment>
    <comment authorId="0" ref="M52">
      <text>
        <t xml:space="preserve">We obtain three models, Flamingo-3B, Flamingo-9B and Flamingo-80B</t>
      </text>
    </comment>
    <comment authorId="0" ref="O52">
      <text>
        <t xml:space="preserve">All training and evaluation
was performed on TPUv4 instances. The largest model containing 80 billion parameters is trained on
QUSV chips for 15 days and sharded across 16 devices.
All trained parameters and optimizer accumulators are stored
and updated in float32; all activations and gradients are computed in bfloat16 after downcasting
of parameters from float32 to bfloat16</t>
      </text>
    </comment>
    <comment authorId="0" ref="I53">
      <text>
        <t xml:space="preserve">Archived link 
https://arxiv.org/pdf/2203.06850.pdf</t>
      </text>
    </comment>
    <comment authorId="0" ref="K53">
      <text>
        <t xml:space="preserve">Abstract:
"Our model also outperforms
the RoBERTa-Large model on several English tasks of the GLUE benchmark by 0.3% on average while handling 99 more languages."</t>
      </text>
    </comment>
    <comment authorId="0" ref="O53">
      <text>
        <t xml:space="preserve">20.41 hours on 32 V100 GPUs
assumed 0.33 util rate
</t>
      </text>
    </comment>
    <comment authorId="0" ref="M54">
      <text>
        <t xml:space="preserve">See Table 1</t>
      </text>
    </comment>
    <comment authorId="0" ref="O54">
      <text>
        <t xml:space="preserve">"I get 5e22 FLOP. 150k hours on A100 [1] gives 150*10^3 hours * 3600 seconds/hour * 3.12E+14 peak performance of A100 * 0.33 utilisation = 5e22  FLOP"
[1] https://twitter.com/EMostaque/status/1563870674111832066</t>
      </text>
    </comment>
    <comment authorId="0" ref="Q54">
      <text>
        <t xml:space="preserve">Depends on the specific task; see sec 4
"we train a 1.45B parameter
KL-regularized LDM conditioned on language prompts on
LAION-400M"</t>
      </text>
    </comment>
    <comment authorId="0" ref="I55">
      <text>
        <t xml:space="preserve">Archived link 
https://arxiv.org/pdf/2204.06125.pdf
https://web.archive.org/web/20220531182453/https://openai.com/blog/dall-e/</t>
      </text>
    </comment>
    <comment authorId="0" ref="M55">
      <text>
        <t xml:space="preserve">"Our decoder architecture is the 3.5 billion parameter GLIDE model"</t>
      </text>
    </comment>
    <comment authorId="0" ref="S55">
      <text>
        <t xml:space="preserve">"When training the encoder, we sample from the CLIP [39] and DALL-E [40] datasets (approximately
650M images in total) with equal probability"</t>
      </text>
    </comment>
    <comment authorId="0" ref="I56">
      <text>
        <t xml:space="preserve">Archived link 
https://arxiv.org/pdf/2204.02311.pdf</t>
      </text>
    </comment>
    <comment authorId="0" ref="K56">
      <text>
        <t xml:space="preserve">Demonstrates continued benefits of scaling, as well as discontinuous improvements in performance</t>
      </text>
    </comment>
    <comment authorId="0" ref="M56">
      <text>
        <t xml:space="preserve">"To further our understanding of the
impact of scale on few-shot learning, we trained a 540-billion parameter, densely activated, Transformer
language model, which we call Pathways Language Model (PaLM)."</t>
      </text>
    </comment>
    <comment authorId="0" ref="O56">
      <text>
        <t xml:space="preserve">See Table 20
https://storage.googleapis.com/pathways-language-model/PaLM-paper.pdf</t>
      </text>
    </comment>
    <comment authorId="0" ref="S56">
      <text>
        <t xml:space="preserve">"The PaLM pretraining dataset consists of a high-quality corpus of 780 billion tokens that represent a wide range of natural language use cases."
1 token ~ 0.75 words</t>
      </text>
    </comment>
    <comment authorId="0" ref="I57">
      <text>
        <t xml:space="preserve">Archived link 
https://arxiv.org/pdf/2203.15556.pdf</t>
      </text>
    </comment>
    <comment authorId="0" ref="K57">
      <text>
        <t xml:space="preserve">Proposes new scaling law, with good empirical results</t>
      </text>
    </comment>
    <comment authorId="0" ref="M57">
      <text>
        <t xml:space="preserve">"We test this hypothesis by training a predicted compute-optimal model, \chinchilla, that uses the same compute budget as \gopher but with 70B parameters and 4× more more data. \chinchilla uniformly and significantly outperforms \Gopher (280B), GPT-3 (175B), Jurassic-1 (178B), and Megatron-Turing NLG (530B) on a large range of downstream evaluation tasks."</t>
      </text>
    </comment>
    <comment authorId="0" ref="O57">
      <text>
        <t xml:space="preserve">"Both Chinchilla and Gopher have been trained for the same number of FLOPs but differ in the
size of the model and the number of training tokens."
We see the number of flops in table 3</t>
      </text>
    </comment>
    <comment authorId="0" ref="S57">
      <text>
        <t xml:space="preserve">Table 1 shows Chinchilla was training on 1.4 trillion tokens
1 token ~ 0.75 words</t>
      </text>
    </comment>
    <comment authorId="0" ref="I58">
      <text>
        <t xml:space="preserve">
Archived link 
https://web.archive.org/web/20220606045446/https://keg.cs.tsinghua.edu.cn/jietang/publications/PPOPP22-Ma%20et%20al.-BaGuaLu%20Targeting%20Brain%20Scale%20Pretrained%20Models%20w.pdf
pdf link- https://keg.cs.tsinghua.edu.cn/jietang/publications/PPOPP22-Ma%20et%20al.-BaGuaLu%20Targeting%20Brain%20Scale%20Pretrained%20Models%20w.pdf</t>
      </text>
    </comment>
    <comment authorId="0" ref="M58">
      <text>
        <t xml:space="preserve">"The evaluation shows that BaGuaLu can train 14.5-trillionparameter models with a performance of over 1 EFLOPS using mixed-precision and has the capability to train 174-trillion-parameter models, which rivals the number of synapses in a human brain."</t>
      </text>
    </comment>
    <comment authorId="0" ref="I59">
      <text>
        <t xml:space="preserve">Archived link 
https://web.archive.org/web/20220205111139/https://arxiv.org/pdf/2202.01344.pdf</t>
      </text>
    </comment>
    <comment authorId="0" ref="S59">
      <text>
        <t xml:space="preserve">Go to the table on pg 12 and convert from GB to words?</t>
      </text>
    </comment>
    <comment authorId="0" ref="I60">
      <text>
        <t xml:space="preserve">Archived link 
https://arxiv.org/pdf/2203.00555.pdf</t>
      </text>
    </comment>
    <comment authorId="0" ref="M60">
      <text>
        <t xml:space="preserve">"Remarkably, on a multilingual benchmark with 7,482 translation directions, our 200-layer model with 3.2B parameters significantly outperforms the 48-layer state-of-the-art model with 12B parameters by 5 BLEU points, which indicates a promising scaling direction"
EDIT 05/05/2022: The 12B model was presented in an earlier paper. This paper presents a 3.2B model</t>
      </text>
    </comment>
    <comment authorId="0" ref="S60">
      <text>
        <t xml:space="preserve">" The final data consists of 102 languages, 1932 directions, and
12B sentence pairs."</t>
      </text>
    </comment>
    <comment authorId="0" ref="I62">
      <text>
        <t xml:space="preserve">Archived link 
https://web.archive.org/web/20220211080518/https://arxiv.org/pdf/2201.08239.pdf</t>
      </text>
    </comment>
    <comment authorId="0" ref="M62">
      <text>
        <t xml:space="preserve">"LaMDA is a family of Transformer-
based neural language models specialized for dialog, which have up to 137B parameters"</t>
      </text>
    </comment>
    <comment authorId="0" ref="O62">
      <text>
        <t xml:space="preserve">"The total FLOPS is 56.5% * 123 TFLOPS/s * 1024 chips * 57.7 days
= 3.55E+23"
From https://arxiv.org/pdf/2201.08239.pdf p.18
</t>
      </text>
    </comment>
    <comment authorId="0" ref="Q62">
      <text>
        <t xml:space="preserve">LaMDA's underlying dataset is called 'Infiniset', and besides the dialogue also involves common crawl, wikipedia, a mixture of english and non-english web documents, and data from programming-related sites (so LaMDA models can also dabble in code).</t>
      </text>
    </comment>
    <comment authorId="0" ref="S62">
      <text>
        <t xml:space="preserve">"and are pre-trained on 1.56T words of public dialog data and web text"</t>
      </text>
    </comment>
    <comment authorId="0" ref="I63">
      <text>
        <t xml:space="preserve">Archived link 
https://web.archive.org/web/20220531175218/https://blog.eleuther.ai/announcing-20b/</t>
      </text>
    </comment>
    <comment authorId="0" ref="O63">
      <text>
        <t xml:space="preserve">Trained for 3 months on 96 A100s (according to correspondence with author). Let's say 0.4 utilization rate.</t>
      </text>
    </comment>
    <comment authorId="0" ref="S63">
      <text>
        <t xml:space="preserve">"In aggregate, the Pile consists of over 825GiB of raw text data"
1 GB ~ 200M words</t>
      </text>
    </comment>
    <comment authorId="0" ref="AE63">
      <text>
        <t xml:space="preserve">"... on GPUs generously provided by our friends at CoreWeave."
Sponsored by a corporation
</t>
      </text>
    </comment>
    <comment authorId="0" ref="I64">
      <text>
        <t xml:space="preserve">Archived link 
https://web.archive.org/web/20220227231005/https://arxiv.org/pdf/2112.04426.pdf</t>
      </text>
    </comment>
    <comment authorId="0" ref="M64">
      <text>
        <t xml:space="preserve">"Retro provides a constant gain for models ranging from 150M to 7B parameters, and Retro can be improved at evaluation time by increasing the database size and the number of retrieved neighbours. "</t>
      </text>
    </comment>
    <comment authorId="0" ref="S64">
      <text>
        <t xml:space="preserve">"With a 2 trillion token database, our Retrieval-Enhanced Transformer (RETRO) obtains comparable performance to GPT-3 and Jurassic-1 on the Pile, despite using 25× fewer parameters."
1 token = 0.75 words</t>
      </text>
    </comment>
    <comment authorId="0" ref="I65">
      <text>
        <t xml:space="preserve">Archived link 
https://web.archive.org/web/20220227222850/https://deepmind.com/blog/article/Competitive-programming-with-AlphaCode</t>
      </text>
    </comment>
    <comment authorId="0" ref="O65">
      <text>
        <t xml:space="preserve">Figure 7 shows a maximum compute budget of approx 2500 TPU-days, from reading the graph. The chips used were TPUv4s (Sec 4.1) which are approximately 2.7x faster than TPUv3s (https://venturebeat.com/2021/05/18/google-details-new-ai-accelerator-chips/). The Google LaMDA paper said that researchers achieved "123 TFLOPS/sec with 56.5% FLOPS utilization", so assume the TPUv4 gives 2.7 x 123 TFLOPS/sec = 332 TFLOPS/sec with the same utilization. This gives us 0.332 PFLOPS/sec x 0.565 x 2500 TPU*days = 470 PFLOPS/sec*days. We can probably (?) assume better utilization for the v4 chips, so this is a lower bound.
(from Edouard Harris, Ai tracker)</t>
      </text>
    </comment>
    <comment authorId="0" ref="S65">
      <text>
        <t xml:space="preserve">Appendix part A has answers for pretraining.</t>
      </text>
    </comment>
    <comment authorId="0" ref="I66">
      <text>
        <t xml:space="preserve">Archived link 
https://web.archive.org/web/20220219083802/https://cdn.openai.com/papers/Training_language_models_to_follow_instructions_with_human_feedback.pdf</t>
      </text>
    </comment>
    <comment authorId="0" ref="S66">
      <text>
        <t xml:space="preserve">Table 6 - describes **number of prompts**
26584 + 6623 = 33207
This is added to GPT-3 dataset size.</t>
      </text>
    </comment>
    <comment authorId="0" ref="I67">
      <text>
        <t xml:space="preserve">Archived link 
https://arxiv.org/pdf/2109.08668.pdf</t>
      </text>
    </comment>
    <comment authorId="0" ref="M67">
      <text>
        <t xml:space="preserve">"For instance, in a 1.9B parameter configuration similar to GPT-3 XL, Primer uses 1/3 of the training compute to achieve the same one-shot performance as Transformer"</t>
      </text>
    </comment>
    <comment authorId="0" ref="O67">
      <text>
        <t xml:space="preserve">From the email they claim to have use 72K TPUv4 hours for training
Thus: 
72000 h * 0.1 * 275e12 FLOP/s 3600s/h = 7.1e21 FLOP</t>
      </text>
    </comment>
    <comment authorId="0" ref="S67">
      <text>
        <t xml:space="preserve">In GB - TODO convert to words
"Dataset size: 806.92 GiB"
https://www.tensorflow.org/datasets/catalog/c4
This was the largest dataset that the authors used 
"These benefits are robust and hold across model sizes (20M
to 1.9B parameters), across compute scales (10 to 105
accelerator hours), across datasets (LM1B,
C4, PG19 [22])"
802.92 GiB ~ 866.42 GB
1 GB ~ 200M words</t>
      </text>
    </comment>
    <comment authorId="0" ref="K68">
      <text>
        <t xml:space="preserve">"Experiments on the major benchmarks of speech recognition, image classification, and natural lan guage understanding demonstrate a new state of the art or competitive performance to predominant approaches"</t>
      </text>
    </comment>
    <comment authorId="0" ref="M68">
      <text>
        <t xml:space="preserve">Section 4: "We experiment with two model sizes: data2vec Base and
data2vec Large, containing either L = 12 or L = 24 Trans-
former blocks with H = 768 or H = 1024 hidden dimen-
sion (with 4 × H feed-forward inner-dimension)"
</t>
      </text>
    </comment>
    <comment authorId="0" ref="S68">
      <text>
        <t xml:space="preserve">Section 5.3: "we
adopt the same training setup as BERT (Devlin et al., 2019)
by pre-training on the Books Corpus (Zhu et al., 2015) and
English Wikipedia data over 1M updates and a batch size
of 256 sequences."</t>
      </text>
    </comment>
    <comment authorId="0" ref="K69">
      <text>
        <t xml:space="preserve">"Experiments on the major benchmarks of speech recognition, image classification, and natural lan guage understanding demonstrate a new state of the art or competitive performance to predominant approaches"</t>
      </text>
    </comment>
    <comment authorId="0" ref="M69">
      <text>
        <t xml:space="preserve">Section 4: "We experiment with two model sizes: data2vec Base and
data2vec Large, containing either L = 12 or L = 24 Trans-
former blocks with H = 768 or H = 1024 hidden dimen-
sion (with 4 × H feed-forward inner-dimension)"
</t>
      </text>
    </comment>
    <comment authorId="0" ref="S69">
      <text>
        <t xml:space="preserve">Section 5.2:
"we pre-train data2vec on the 960
hours of speech audio data from Librispeech (LS-960)"
13,680 words per hour</t>
      </text>
    </comment>
    <comment authorId="0" ref="K70">
      <text>
        <t xml:space="preserve">"Experiments on the major benchmarks of speech recognition, image classification, and natural lan guage understanding demonstrate a new state of the art or competitive performance to predominant approaches"</t>
      </text>
    </comment>
    <comment authorId="0" ref="M70">
      <text>
        <t xml:space="preserve">Section 4: "We experiment with two model sizes: data2vec Base and
data2vec Large, containing either L = 12 or L = 24 Trans-
former blocks with H = 768 or H = 1024 hidden dimen-
sion (with 4 × H feed-forward inner-dimension)"
</t>
      </text>
    </comment>
    <comment authorId="0" ref="S70">
      <text>
        <t xml:space="preserve">Section 5.1: 
"we pretrain data2vec on the images of the ImageNet-1K training
set"</t>
      </text>
    </comment>
    <comment authorId="0" ref="M71">
      <text>
        <t xml:space="preserve">To explore the landscape of large-scale pre-training for bidirectional text-image generation,
we pre-train a 10-billion parameter model on a large-scale dataset of 145 million high-quality Chinese image-text pairs.</t>
      </text>
    </comment>
    <comment authorId="0" ref="S71">
      <text>
        <t xml:space="preserve">To explore the landscape of large-scale pre-training for bidirectional text-image generation,
we pre-train a 10-billion parameter model on a large-scale dataset of 145 million high-quality Chinese image-text pairs.</t>
      </text>
    </comment>
    <comment authorId="0" ref="I72">
      <text>
        <t xml:space="preserve">Archived link 
https://arxiv.org/pdf/2112.12731.pdf</t>
      </text>
    </comment>
    <comment authorId="0" ref="M72">
      <text>
        <t xml:space="preserve">source: https://twitter.com/BaiduResearch/status/1468633977242243078?t=6q4zuLNdTSc4GUBe9OM5Aw&amp;s=19</t>
      </text>
    </comment>
    <comment authorId="0" ref="O72">
      <text>
        <t xml:space="preserve">This model requires 2.1TB for parameter and optimizer states storage and 3.14E11 TeraFLOPS for training 300 billion tokens.</t>
      </text>
    </comment>
    <comment authorId="0" ref="S72">
      <text>
        <t xml:space="preserve">"To ensure the success of the pre-training of ERNIE 3.0 Titan, we utilize the ERNIE 3.0 Corpus [ 2 ], a large-scale,
wide-variety, and high-quality Chinese text corpora amounting to 4TB"
Assuming 167M words per GB</t>
      </text>
    </comment>
    <comment authorId="0" ref="I73">
      <text>
        <t xml:space="preserve">Archived link 
https://arxiv.org/pdf/2112.10741.pdf</t>
      </text>
    </comment>
    <comment authorId="0" ref="M73">
      <text>
        <t xml:space="preserve">"Samples from a 3.5 billion parameter text-conditional diffusion model using classifier-free guidance are favored by human evaluators to those from DALL-E, even when the latter uses expensive CLIP reranking"</t>
      </text>
    </comment>
    <comment authorId="0" ref="S73">
      <text>
        <t xml:space="preserve">Section 4:
"We train our model on the same dataset as DALL-E (Ramesh
et al., 2021)"
This paper used 250M image-text pairs
https://arxiv.org/pdf/2102.12092.pdf</t>
      </text>
    </comment>
    <comment authorId="0" ref="K74">
      <text>
        <t xml:space="preserve">Our largest model (XGLM7.5B) sets a new
state of the art performance for few-shot learning in
more than 20 representative languages (including
medium- and low-resource languages) for the tasks
of commonsense reasoning, natural language infer-
ence and machine translation.</t>
      </text>
    </comment>
    <comment authorId="0" ref="I75">
      <text>
        <t xml:space="preserve">Archived link 
https://arxiv.org/pdf/2112.11446.pdf
https://web.archive.org/web/20220227231342/https://deepmind.com/blog/article/language-modelling-at-scale</t>
      </text>
    </comment>
    <comment authorId="0" ref="M75">
      <text>
        <t xml:space="preserve">"In this paper, we present an analysis of Transformer-based language model performance across a wide range of model scales — from models with tens of millions of parameters up to a 280 billion parameter model called Gopher."</t>
      </text>
    </comment>
    <comment authorId="0" ref="O75">
      <text>
        <t xml:space="preserve">See table A24
6.31E+08 Train PFLOPs</t>
      </text>
    </comment>
    <comment authorId="0" ref="S75">
      <text>
        <t xml:space="preserve">"We train all models for 300 billion tokens with a 2048 token context window, using the Adam (Kingma
and Ba, 2014) optimiser."
1 token ~ 0.75 words</t>
      </text>
    </comment>
    <comment authorId="0" ref="K76">
      <text>
        <t xml:space="preserve">Player of Games reaches strong performance in chess and Go, beats the strongest openly available agent in heads-up no-limit Texas hold'em poker (Slumbot), and defeats the state-of-the-art agent in Scotland Yard</t>
      </text>
    </comment>
    <comment authorId="0" ref="K77">
      <text>
        <t xml:space="preserve">NÜWA achieves state-of-the-art results on text-to-image generation, text-to-video generation, video prediction, etc</t>
      </text>
    </comment>
    <comment authorId="0" ref="M77">
      <text>
        <t xml:space="preserve">Section 4.1</t>
      </text>
    </comment>
    <comment authorId="0" ref="O77">
      <text>
        <t xml:space="preserve">From AI Tracker:
"Compute cost: End of Sec 4.1: "We pre-train on 64 A100 GPUs for two weeks". Info sheet from NVIDIA (https://www.nvidia.com/content/dam/en-zz/Solutions/Data-Center/a100/pdf/nvidia-a100-datasheet.pdf) gives single precision TensorFloat 32 performance of 156 TFLOPs/s. So we get 64 x 14 x 156 = 140,000 TFLOPs/s x days."
Multiply by seconds/day and 30% utilization</t>
      </text>
    </comment>
    <comment authorId="0" ref="S77">
      <text>
        <t xml:space="preserve">we first pre-train N  ̈UWA on three
datasets: Conceptual Captions [22] for text-to-image (T2I)
generation, which includes 2.9M text-image pairs, Mo-
ments in Time [26] for video prediction (V2V), which in-
cludes 727K videos, and VATEX dataset [43] for text-to-
video (T2V) generation, which includes 241K text-video
pairs.</t>
      </text>
    </comment>
    <comment authorId="0" ref="AD77">
      <text>
        <t xml:space="preserve">NUWA is a multimodal model that works with video and images. Its training on images was self-supervised, but the datasets used to train it on video were annotated by humans.</t>
      </text>
    </comment>
    <comment authorId="0" ref="I78">
      <text>
        <t xml:space="preserve">Archived link 
https://arxiv.org/pdf/2109.05217.pdf</t>
      </text>
    </comment>
    <comment authorId="0" ref="M78">
      <text>
        <t xml:space="preserve">"We examined the improvement in model size in detail by considering four model sizes: 0.35B, 0.7B, 1.1B, and 1.6B parameters"</t>
      </text>
    </comment>
    <comment authorId="0" ref="S78">
      <text>
        <t xml:space="preserve">[Pairs of text]
"We obtained 2.1 billion (521 GB) pairs by this method. The average number of utterances in the input context was 2.913, and the average number of characters was 62.3 for the input context and 20.3 for the target utterance"</t>
      </text>
    </comment>
    <comment authorId="0" ref="I79">
      <text>
        <t xml:space="preserve">Archived link 
https://web.archive.org/web/20220227231449/https://arxiv.org/pdf/2111.00210.pdf</t>
      </text>
    </comment>
    <comment authorId="0" ref="O79">
      <text>
        <t xml:space="preserve">"Our implementation is computationally friendly. To train an Atari agent for 100k steps, it only needs 4 GPUs to train 7 hours."</t>
      </text>
    </comment>
    <comment authorId="0" ref="I80">
      <text>
        <t xml:space="preserve">Archived link 
https://web.archive.org/web/20220227231453/https://arxiv.org/pdf/2110.11316.pdf</t>
      </text>
    </comment>
    <comment authorId="0" ref="S80">
      <text>
        <t xml:space="preserve">[Image-text pairs]
"To be comparable to the CLIP results, we use the same subset of 15 million samples from the YFCC100M dataset"</t>
      </text>
    </comment>
    <comment authorId="0" ref="O81">
      <text>
        <t xml:space="preserve">From section 8: "About 62k GPU-hours on the Jean Zay HPC Cluster." Jean Zay uses both A100 and V100 GPUs, and maybe other stuff as well?
https://www.hpcwire.com/2021/11/17/frances-jean-zay-supercomputer-gets-ai-boost-from-hpe-nvidia/</t>
      </text>
    </comment>
    <comment authorId="0" ref="AD81">
      <text>
        <t xml:space="preserve">validated on French TreeBank</t>
      </text>
    </comment>
    <comment authorId="0" ref="O82">
      <text>
        <t xml:space="preserve">From section B.1: "These training runs corresponded to about 270 total hours of training on a v3-512 Cloud TPU device." (512 cores for 270 hours)</t>
      </text>
    </comment>
    <comment authorId="0" ref="I83">
      <text>
        <t xml:space="preserve">Archived link 
https://arxiv.org/pdf/2110.04725.pdf</t>
      </text>
    </comment>
    <comment authorId="0" ref="M83">
      <text>
        <t xml:space="preserve">"With this method, Yuan 1.0, the current largest singleton language model with 245B parameters, achieves excellent performance on thousands GPUs during training, and the state-of-the-art results on NLP tasks."</t>
      </text>
    </comment>
    <comment authorId="0" ref="O83">
      <text>
        <t xml:space="preserve">source: https://www.aitracker.org/</t>
      </text>
    </comment>
    <comment authorId="0" ref="S83">
      <text>
        <t xml:space="preserve">"Yuan 1.0 was trained on a new Chinese dataset of 5TB
high-quality text that was built on 850TB raw data from Internet."
1 GB ~ 167M words</t>
      </text>
    </comment>
    <comment authorId="0" ref="I84">
      <text>
        <t xml:space="preserve">Archived link 
https://arxiv.org/pdf/2201.11990.pdf
https://web.archive.org/web/20220227231513/https://www.microsoft.com/en-us/research/blog/using-deepspeed-and-megatron-to-train-megatron-turing-nlg-530b-the-worlds-largest-and-most-powerful-generative-language-model/</t>
      </text>
    </comment>
    <comment authorId="0" ref="O84">
      <text>
        <t xml:space="preserve">https://www.lesswrong.com/posts/bGuMrzhJdENCo8BxX/nvidia-and-microsoft-releases-530b-parameter-transformer?commentId=HSJSNspKp94tFcSCx</t>
      </text>
    </comment>
    <comment authorId="0" ref="S84">
      <text>
        <t xml:space="preserve">"We trained the model on 270 billion tokens."
1 token ~ 0.75 words</t>
      </text>
    </comment>
    <comment authorId="0" ref="I85">
      <text>
        <t xml:space="preserve">Archived link 
https://web.archive.org/web/20220218223443/https://arxiv.org/pdf/2110.03888.pdf</t>
      </text>
    </comment>
    <comment authorId="0" ref="M85">
      <text>
        <t xml:space="preserve">"We demonstrate a practice of pretraining unprecedented 10-trillion-parameter model, an order of magnitude larger than the state-of-the-art, on solely 512 GPUs within 10 days"</t>
      </text>
    </comment>
    <comment authorId="0" ref="O85">
      <text>
        <t xml:space="preserve">512 GPUs in 10 days - using NVIDIA V100 GPUs
Using the NVIDIA V100 Specifications this works out to be: 
0.10 * 125E12 * 512 * 10 * 86400 = 5.53E21
(Assuming 10% utilisation, and 125TFLOPS)</t>
      </text>
    </comment>
    <comment authorId="0" ref="S85">
      <text>
        <t xml:space="preserve">"We conduct experiments for pretraining and finetuning to analyze model competence in upstream and
downstream tasks. Following the classical data setup for pretraining and finetuning, we pretrain the model on BookCorpus [52] and English Wikipedia [9], which are corpora with around 16GB of plain
texts."
I used http://extraconversion.com/data-storage/gigabits/gigabits-to-words.html for the conversion to number of words</t>
      </text>
    </comment>
    <comment authorId="0" ref="H87">
      <text>
        <t xml:space="preserve">Not a direct reference to the system</t>
      </text>
    </comment>
    <comment authorId="0" ref="I87">
      <text>
        <t xml:space="preserve">Archived link 
https://web.archive.org/web/20220217015416/https://arxiv.org/pdf/2104.05158.pdf</t>
      </text>
    </comment>
    <comment authorId="0" ref="M87">
      <text>
        <t xml:space="preserve">Figure 1
https://arxiv.org/abs/2104.05158</t>
      </text>
    </comment>
    <comment authorId="0" ref="O87">
      <text>
        <t xml:space="preserve">Figure 1
https://arxiv.org/abs/2104.05158</t>
      </text>
    </comment>
    <comment authorId="0" ref="I89">
      <text>
        <t xml:space="preserve">Archived link 
https://web.archive.org/web/20220301035321/https://www.microsoft.com/en-us/research/blog/make-every-feature-binary-a-135b-parameter-sparse-neural-network-for-massively-improved-search-relevance/</t>
      </text>
    </comment>
    <comment authorId="0" ref="K89">
      <text>
        <t xml:space="preserve">"MEB is running in production for 100 percent of Bing searches, in all regions and languages."</t>
      </text>
    </comment>
    <comment authorId="0" ref="M89">
      <text>
        <t xml:space="preserve">See paper title</t>
      </text>
    </comment>
    <comment authorId="0" ref="S89">
      <text>
        <t xml:space="preserve">"MEB uses three years of search logs from Bing as training data." TODO convert</t>
      </text>
    </comment>
    <comment authorId="0" ref="K90">
      <text>
        <t xml:space="preserve">Abstract: 
"FLAN substantially improves the performance of its unmodified counterpart and surpasses zero-shot 175B GPT-3 on 20 of 25 datasets that we evaluate."</t>
      </text>
    </comment>
    <comment authorId="0" ref="O90">
      <text>
        <t xml:space="preserve">From section 2.4: "60 hours on a TPUv3 with 128 cores." I assume that "128 cores" = 128 TPUv3s. Which took less than 2% of total time (see environmental considerations section)</t>
      </text>
    </comment>
    <comment authorId="0" ref="S90">
      <text>
        <t xml:space="preserve">"Model architecture and pretraining. In our experiments, we use LaMDA-PT, a dense left-to-right,
decoder-only transformer language model of 137B parameters (Thoppilan et al., 2022). This model
is pretrained on a collection of web documents (including those with computer code), dialog data,
and Wikipedia, tokenized into 2.49T BPE tokens with a 32k vocabulary using the SentencePiece
library (Kudo &amp; Richardson, 2018). Around 10% of the pretraining data was non-English. Note that
LaMDA-PT only has language model pretraining (c.f. LaMDA, which was finetuned for dialog)."
2.49e12 tokens ~= 1.87e12 words</t>
      </text>
    </comment>
    <comment authorId="0" ref="I91">
      <text>
        <t xml:space="preserve">Archived link 
https://web.archive.org/web/20210802135239/https://arxiv.org/pdf/2105.00572.pdf</t>
      </text>
    </comment>
    <comment authorId="0" ref="K91">
      <text>
        <t xml:space="preserve">Abstract:
"Our model also outperforms
the RoBERTa-Large model on several English tasks of the GLUE benchmark by 0.3% on average while handling 99 more languages."</t>
      </text>
    </comment>
    <comment authorId="0" ref="M91">
      <text>
        <t xml:space="preserve">Section 2.1:
" ...XLM-RXXL (L= 48, H = 4096, A = 32, 10.7B params)"</t>
      </text>
    </comment>
    <comment authorId="0" ref="S91">
      <text>
        <t xml:space="preserve">"We pretrain the models on the CC100 dataset, which corresponds to 167B tokens in 100 languages."
1 token ~ 0.7 words</t>
      </text>
    </comment>
    <comment authorId="0" ref="I92">
      <text>
        <t xml:space="preserve">Archived link 
https://web.archive.org/web/20220223014718/https://uploads-ssl.webflow.com/60fd4503684b466578c0d307/61138924626a6981ee09caf6_jurassic_tech_paper.pdf</t>
      </text>
    </comment>
    <comment authorId="0" ref="M92">
      <text>
        <t xml:space="preserve">"Jurassic-1 models come in two sizes, where the Jumbo version, at 178B parameters, is the largest and most sophisticated language model ever released for general use by developers."</t>
      </text>
    </comment>
    <comment authorId="0" ref="O92">
      <text>
        <t xml:space="preserve">see here https://docs.google.com/document/d/1B8x6XYcmB1u6Tmq3VcbAtj5bzhDaj2TcIPyK6Wpupx4/edit</t>
      </text>
    </comment>
    <comment authorId="0" ref="S92">
      <text>
        <t xml:space="preserve">"Our model was trained with the conventional self-supervised auto-regressive training objective on 300B tokens drawn from publicly available resources"
1 token ~ 0.75 words</t>
      </text>
    </comment>
    <comment authorId="0" ref="I94">
      <text>
        <t xml:space="preserve">Archived link 
https://web.archive.org/web/20210501021641/https://arxiv.org/pdf/2103.01988.pdf</t>
      </text>
    </comment>
    <comment authorId="0" ref="K94">
      <text>
        <t xml:space="preserve">Applies self-supervised learning to outside ImageNet and unbounded datasets, with good results</t>
      </text>
    </comment>
    <comment authorId="0" ref="M94">
      <text>
        <t xml:space="preserve">From abstract:
" Our final SElf-supERvised (SEER) model, a RegNetY with 1.3B parameters..."</t>
      </text>
    </comment>
    <comment authorId="0" ref="O94">
      <text>
        <t xml:space="preserve">Numbers from section 3.2
512 GPUs * 0.1 * 8days * 24h/day * 3600s/h * 125 TFLOP/s</t>
      </text>
    </comment>
    <comment authorId="0" ref="Q94">
      <text>
        <t xml:space="preserve">Section 3.3:
"For our billion scale pretraining, we consider a dataloader that directly samples random, public, and non-EU images from Instagram"
Note the dataset is not static - it is refreshed every 90 days</t>
      </text>
    </comment>
    <comment authorId="0" ref="S94">
      <text>
        <t xml:space="preserve">"Overall, we train
on 1B images for a total of 122K iterations."</t>
      </text>
    </comment>
    <comment authorId="0" ref="I95">
      <text>
        <t xml:space="preserve">Archived link 
https://arxiv.org/pdf/2107.12808.pdf
https://web.archive.org/web/20220227031924/https://deepmind.com/blog/article/generally-capable-agents-emerge-from-open-ended-play</t>
      </text>
    </comment>
    <comment authorId="0" ref="M95">
      <text>
        <t xml:space="preserve">estimate described here: https://docs.google.com/document/d/1S9xZyCeITDOs-P1W_-liNW0WgVN-OLsSudVrPXMaLqw/edit?usp=sharing</t>
      </text>
    </comment>
    <comment authorId="0" ref="O95">
      <text>
        <t xml:space="preserve">[Final calculation]
(8 TPUs)(4.20e14 FLOP/s)(0.1 utilisation rate)(32 agents)(7.3e6 s/agent) = 7.8e22 FLOPs
==========================
NOTES BELOW
[Hardware]
- "Each agent is trained using 8 TPUv3s and consumes approximately 50,000 agent steps (observations) per second."
- TPUv3 (half precision): 4.2e14 FLOP/s
- Number of TPUs: 8
- Utilisation rate: 0.1
[Timesteps]
- Figure 16 shows steps per generation and agent. In total there are 1.5e10 + 4.0e10 + 2.5e10 + 1.1e11 + 2e11 = 3.9e11 steps per agent.
- 3.9e11 / 5e4 = 8e6 s → ~93 days
- 100 million steps is equivalent to 30 minutes of wall-clock time in our setup. (pg 29, fig 27)
- 1e8 steps → 0.5h
- 3.9e11 steps → 1950h → 7.0e6 s → ~82 days
- Both of these seem like overestimates, because:
“Finally, on the largest timescale (days), generational training iteratively improves population performance by bootstrapping off previous generations, whilst also iteratively updating the validation normalised percentile metric itself.” (pg 16)
- Suggests that the above is an overestimate of the number of days needed, else they would have said (months) or (weeks)?
- Final choice (guesstimate): 85 days = 7.3e6 s
[Population size]
- 8 agents? (pg 21) → this is describing the case where they’re not using PBT, so ignore this number
- The original PBT paper uses 32 agents for one task https://arxiv.org/pdf/1711.09846.pdf (in general it uses between 10 and 80)
- (Guesstimate) Average population size: 32</t>
      </text>
    </comment>
    <comment authorId="0" ref="S95">
      <text>
        <t xml:space="preserve">Figure 16 shows steps per generation and agent. In total there are 1.5e10 + 4.0e10 + 2.5e10 + 1.1e11 + 2e11 = 3.9e11 steps per agent.</t>
      </text>
    </comment>
    <comment authorId="0" ref="I96">
      <text>
        <t xml:space="preserve">Archived link 
https://web.archive.org/web/20220219162541/https://arxiv.org/pdf/2106.07447.pdf</t>
      </text>
    </comment>
    <comment authorId="0" ref="K96">
      <text>
        <t xml:space="preserve">Abstract: 
" the
HuBERT model either matches or improves upon the state-ofthe-art wav2vec 2.0 performance on the Librispeech (960h) and
Libri-light (60,000h) benchmarks with 10min, 1h, 10h, 100h, and
960h fine-tuning subsets."</t>
      </text>
    </comment>
    <comment authorId="0" ref="M96">
      <text>
        <t xml:space="preserve">From abstract:
"Using a 1B parameter model, HuBERT shows up to 19% and 13% relative WER reduction on the more challenging dev-other and test-other evaluation subsets"</t>
      </text>
    </comment>
    <comment authorId="0" ref="O96">
      <text>
        <t xml:space="preserve">GPU NOT SPECIFIED - for the sake of argument I assume something on the order of 1 TFLOP/s
Numbers from Section IV part C
0.1 * (960h * 32GPUs + 60000h * 256 GPUs) * 3600s/h * 1 TFLOP/s/GPU</t>
      </text>
    </comment>
    <comment authorId="0" ref="S96">
      <text>
        <t xml:space="preserve">"When the HuBERT model is pre-trained on either the standard Librispeech 960h [24] or the Libri-Light 60k hours [25], it either matches or improves upon the state-of-theart wav2vec 2.0 [6] performance on all fine-tuning subsets of 10mins, 1h, 10h, 100h, and 960h."
1h ~ 13,680 words
13,680 * 60,000 = 820800000</t>
      </text>
    </comment>
    <comment authorId="0" ref="I97">
      <text>
        <t xml:space="preserve">Archived link 
https://arxiv.org/pdf/2107.03374.pdf
https://web.archive.org/web/20220303013253/https://openai.com/blog/openai-codex/</t>
      </text>
    </comment>
    <comment authorId="0" ref="M97">
      <text>
        <t xml:space="preserve">"With just a single sample, a 12B parameter Codex solves 28.8% of these problems, and a 300M parameter Codex solves 13.2% of these problems"</t>
      </text>
    </comment>
    <comment authorId="0" ref="O97">
      <text>
        <t xml:space="preserve">"The original training of GPT-3-12B consumed hundreds of petaflop/sdays of compute, while fine-tuning it to create Codex-12B
consumed a similar amount of compute."
</t>
      </text>
    </comment>
    <comment authorId="0" ref="S97">
      <text>
        <t xml:space="preserve">"Our training dataset was collected in May 2020 from 54 million public software repositories hosted on GitHub, containing 179 GB of unique Python files under 1 MB. We filtered out files which were likely auto-generated, had average line
length greater than 100, had maximum line length greater
than 1000, or contained a small percentage of alphanumeric
characters. After filtering, our final dataset totaled 159 GB."
1 GB ~ 200M words</t>
      </text>
    </comment>
    <comment authorId="0" ref="I98">
      <text>
        <t xml:space="preserve">Archived link 
https://arxiv.org/pdf/2112.12731.pdf
https://web.archive.org/web/20220303013913/http://research.baidu.com/Blog/index-view?id=160</t>
      </text>
    </comment>
    <comment authorId="0" ref="M98">
      <text>
        <t xml:space="preserve">We trained the model with 10 billion parameters on a 4TB corpus consisting of plain texts and a large-scale knowledge graph.</t>
      </text>
    </comment>
    <comment authorId="0" ref="O98">
      <text>
        <t xml:space="preserve">Section 3.3.3: 
""The model is trained for
a total of 375 billion tokens"
Total compute approximated as 6*N*D</t>
      </text>
    </comment>
    <comment authorId="0" ref="S98">
      <text>
        <t xml:space="preserve">"To ensure the success of the pre-training of ERNIE 3.0, we construct a large-scale, wide-variety and high-quality Chinese text corpora amounting to 4TB storage size in 11 different categories."
1 GB ~ 167M chinese words</t>
      </text>
    </comment>
    <comment authorId="0" ref="I100">
      <text>
        <t xml:space="preserve">Archived link 
https://web.archive.org/web/20220125023712/https://arxiv.org/pdf/2102.05918.pdf</t>
      </text>
    </comment>
    <comment authorId="0" ref="M100">
      <text>
        <t xml:space="preserve">From author communication
 480M (image tower) + 340 M (text tower)</t>
      </text>
    </comment>
    <comment authorId="0" ref="O100">
      <text>
        <t xml:space="preserve">From author communication
14.82K TPUv3 core-days
Precision: bfloat16
Estimation
TPUv3 at float16: 4.20E+14 
0.1 * 4.20E+14 FLOP/s * 14.82k TPU-days * 24h/day * 3600s/h
= 2.15E+23
</t>
      </text>
    </comment>
    <comment authorId="0" ref="S100">
      <text>
        <t xml:space="preserve">From author communication</t>
      </text>
    </comment>
    <comment authorId="0" ref="A101">
      <text>
        <t xml:space="preserve">Appendix B:
" Our CIFAR10 model has 35.7 million parameters, and our LSUN and
CelebA-HQ models have 114 million parameters. We also trained a larger variant of the LSUN Bedroom model with approximately 256 million parameters by increasing filter count."</t>
      </text>
    </comment>
    <comment authorId="0" ref="I101">
      <text>
        <t xml:space="preserve">Archived link 
https://web.archive.org/web/20220124165328/https://arxiv.org/pdf/2006.11239.pdf</t>
      </text>
    </comment>
    <comment authorId="0" ref="K101">
      <text>
        <t xml:space="preserve">Novel approach to image synthesis that yields SOTA results on datasets like CIFAR-10
Abstract: 
"On the unconditional CIFAR10 dataset, we obtain an Inception score of 9.46 and a state-of-the-art FID score of 3.17. "</t>
      </text>
    </comment>
    <comment authorId="0" ref="M101">
      <text>
        <t xml:space="preserve">Appendix B: 
" Our CIFAR10 model has 35.7 million parameters, and our LSUN and
CelebA-HQ models have 114 million parameters. We also trained a larger variant of the LSUN Bedroom model with approximately 256 million parameters by increasing filter count."</t>
      </text>
    </comment>
    <comment authorId="0" ref="O101">
      <text>
        <t xml:space="preserve">Numbers in Appendix B
420 TFLOPs * 10.6h * 3600s/h * 0.1 = 1.6e18</t>
      </text>
    </comment>
    <comment authorId="0" ref="S101">
      <text>
        <t xml:space="preserve">"We trained on CelebA-HQ for 0.5M steps, LSUN Bedroom for 2.4M steps, LSUN Cat for 1.8M steps, and LSUN Church for 1.2M steps."
"The CelebA-HQ dataset is a high-quality version of CelebA that consists of 30,000 images at 1024×1024 resolution."
https://paperswithcode.com/dataset/celeba-hq
LSUN bedroom has 3,033,042 examples. LSUN cat has 1,657,266 examples. LSUN church has 126,227 examples.
https://www.tensorflow.org/datasets/catalog/lsun
</t>
      </text>
    </comment>
    <comment authorId="0" ref="I102">
      <text>
        <t xml:space="preserve">Archived link 
https://web.archive.org/web/20220109132057/https://arxiv.org/pdf/2006.03654.pdf</t>
      </text>
    </comment>
    <comment authorId="0" ref="M102">
      <text>
        <t xml:space="preserve">"...we scale up DeBERTa by training a larger version that consists of 48 Transform layers with 1.5 billion parameters"
Other versions are smaller and use a smaller pre-training dataset. These are distinguished in the paper (e.g. DeBERTa1.5B is the version of DeBERTa with 1.5 billion parameters).</t>
      </text>
    </comment>
    <comment authorId="0" ref="O102">
      <text>
        <t xml:space="preserve">From section 5.1.1: "We use 6 DGX-2 machines (96 V100 GPUs) to train the models. A single model trained with 2K batch size and 1M steps takes about 20 days." 
This specifically refers to the largest models referred to in the paper, and smaller models are described elsewhere, but I'm assuming the large models are what we care about here. 
Apparently there are multiple types of GPUs referred to as V100s. I'm guessing these are NVIDIA Tesla SMX2s.</t>
      </text>
    </comment>
    <comment authorId="0" ref="S102">
      <text>
        <t xml:space="preserve">" DeBERTa is pretrained on 78G training data"
1GB ~ 200M words</t>
      </text>
    </comment>
    <comment authorId="0" ref="I103">
      <text>
        <t xml:space="preserve">Archived link 
https://arxiv.org/pdf/2106.04560.pdf</t>
      </text>
    </comment>
    <comment authorId="0" ref="M103">
      <text>
        <t xml:space="preserve">source: https://lair.lighton.ai/akronomicon/</t>
      </text>
    </comment>
    <comment authorId="0" ref="O103">
      <text>
        <t xml:space="preserve">source: https://lair.lighton.ai/akronomicon/</t>
      </text>
    </comment>
    <comment authorId="0" ref="S103">
      <text>
        <t xml:space="preserve">"For this study, we use the proprietary JFT-3B dataset, a larger version of the JFT-300M dataset used
in many previous works on large-scale computer vision models [31, 18, 11]. This dataset consists of
nearly 3 billion images, annotated with a class-hierarchy of around 30k labels via a semi-automatic
pipeline"</t>
      </text>
    </comment>
    <comment authorId="0" ref="AD103">
      <text>
        <t xml:space="preserve">Trained on JFT-3B dataset, which doesn't seem to be human-labeled but was labeled by an "algorithm"-- since this is a proprietary database used only by Google, I can't find a lot of details about it.</t>
      </text>
    </comment>
    <comment authorId="0" ref="I104">
      <text>
        <t xml:space="preserve">https://www.engadget.com/chinas-gigantic-multi-modal-ai-is-no-one-trick-pony-211414388.html
Archived link 
https://web.archive.org/web/20220531182006/https://www.engadget.com/chinas-gigantic-multi-modal-ai-is-no-one-trick-pony-211414388.html</t>
      </text>
    </comment>
    <comment authorId="0" ref="M104">
      <text>
        <t xml:space="preserve">"It's been trained on 1.75 trillion parameters"</t>
      </text>
    </comment>
    <comment authorId="0" ref="I105">
      <text>
        <t xml:space="preserve">Archived link 
https://arxiv.org/pdf/2105.13290.pdf</t>
      </text>
    </comment>
    <comment authorId="0" ref="M105">
      <text>
        <t xml:space="preserve">"We propose CogView, a 4-billion-parameter Transformer with VQ-VAE tokenizer to advance this problem."</t>
      </text>
    </comment>
    <comment authorId="0" ref="O105">
      <text>
        <t xml:space="preserve">source: https://lair.lighton.ai/akronomicon/</t>
      </text>
    </comment>
    <comment authorId="0" ref="S105">
      <text>
        <t xml:space="preserve">"We collected about 30 million text-image pairs from multiple channels, and built a 2.5TB new
dataset (after tokenization, the size becomes about 250GB)."</t>
      </text>
    </comment>
    <comment authorId="0" ref="I106">
      <text>
        <t xml:space="preserve">Archived link 
https://arxiv.org/pdf/2105.12723v2.pdf</t>
      </text>
    </comment>
    <comment authorId="0" ref="O106">
      <text>
        <t xml:space="preserve">17.9 GFLOPS per forward pass
300 epochs
1.28M training examples
3.5 f_to_b pass ratio
(From Imagenet paper-data, Besiroglu et al., forthcoming) </t>
      </text>
    </comment>
    <comment authorId="0" ref="I108">
      <text>
        <t xml:space="preserve">Archived link 
https://web.archive.org/web/20220303161339/https://www.biorxiv.org/content/10.1101/2020.07.12.199554v3</t>
      </text>
    </comment>
    <comment authorId="0" ref="M108">
      <text>
        <t xml:space="preserve">source: https://lair.lighton.ai/akronomicon/</t>
      </text>
    </comment>
    <comment authorId="0" ref="O108">
      <text>
        <t xml:space="preserve">source: https://lair.lighton.ai/akronomicon/</t>
      </text>
    </comment>
    <comment authorId="0" ref="S108">
      <text>
        <t xml:space="preserve">"Here, we trained two auto-regressive models (Transformer-XL, XLNet) and four auto-encoder models (BERT, Albert, Electra, T5) on data from UniRef and BFD containing up to 393 billion amino acids."</t>
      </text>
    </comment>
    <comment authorId="0" ref="I109">
      <text>
        <t xml:space="preserve">Archived link 
https://web.archive.org/web/20220303161355/https://arankomatsuzaki.wordpress.com/2021/06/04/gpt-j/</t>
      </text>
    </comment>
    <comment authorId="0" ref="M109">
      <text>
        <t xml:space="preserve">source: model details table in GitHub</t>
      </text>
    </comment>
    <comment authorId="0" ref="O109">
      <text>
        <t xml:space="preserve">source: zero shot evaluation table in GitHub</t>
      </text>
    </comment>
    <comment authorId="0" ref="S109">
      <text>
        <t xml:space="preserve">"The model was trained on 400B tokens from The Pile dataset with 800GB text."
1 GB ~ 200M words</t>
      </text>
    </comment>
    <comment authorId="0" ref="AE109">
      <text>
        <t xml:space="preserve">Trained on TPUs sponsored/provided(?) by Google.</t>
      </text>
    </comment>
    <comment authorId="0" ref="I110">
      <text>
        <t xml:space="preserve">Archived link 
https://web.archive.org/web/20220303170421/https://arxiv.org/pdf/2104.12369.pdf</t>
      </text>
    </comment>
    <comment authorId="0" ref="M110">
      <text>
        <t xml:space="preserve">Table in https://git.openi.org.cn/PCL-Platform.Intelligence/PanGu-Alpha
Note: Directory of LLMs (https://docs.google.com/spreadsheets/d/1gc6yse74XCwBx028HV_cvdxwXkmXejVjkO-Mz2uwE0k/edit#gid=0)
gives a slightly lower estimate, not sure about source</t>
      </text>
    </comment>
    <comment authorId="0" ref="S110">
      <text>
        <t xml:space="preserve">"The composition of our corpus and the processing steps adopted to each data source is shown in Table 3.2.
Based on the new corpus, we construct two training datasets with 100GB and 1TB text data for our medium (2.6B and 13B) and large (200B) models, respectively"
1 TB = 1000 GB
1 GB ~ 200M words</t>
      </text>
    </comment>
    <comment authorId="0" ref="K111">
      <text>
        <t xml:space="preserve">Was a SOTA in CLUE 1.0 https://www.cluebenchmarks.com/classification10.html</t>
      </text>
    </comment>
    <comment authorId="0" ref="O111">
      <text>
        <t xml:space="preserve">128 Nvidia A100 for 35 days</t>
      </text>
    </comment>
    <comment authorId="0" ref="I113">
      <text>
        <t xml:space="preserve">Archived link 
https://web.archive.org/web/20220303162129/https://arxiv.org/pdf/2104.04473.pdf</t>
      </text>
    </comment>
    <comment authorId="0" ref="M113">
      <text>
        <t xml:space="preserve">[NOTE: They didn't train the model fully end-to-end, probably just to obtain enough information to gauge the ability to do model parallelisation]
"Our approach allows us to perform training iterations on a model with 1 trillion parameters at 502 petaFLOP/s on 3072 GPUs with achieved per-GPU throughput of 52% of theoretical peak."</t>
      </text>
    </comment>
    <comment authorId="0" ref="I114">
      <text>
        <t xml:space="preserve">Archived link 
https://web.archive.org/web/20220303162519/https://www.eleuther.ai/projects/gpt-neo/</t>
      </text>
    </comment>
    <comment authorId="0" ref="M114">
      <text>
        <t xml:space="preserve">source: https://www.eleuther.ai/projects/gpt-neo/
Note: Directory of LLMs (https://docs.google.com/spreadsheets/d/1gc6yse74XCwBx028HV_cvdxwXkmXejVjkO-Mz2uwE0k/edit#gid=0) gives a somewhat lower estimate (2e9)</t>
      </text>
    </comment>
    <comment authorId="0" ref="O114">
      <text>
        <t xml:space="preserve">source: https://www.aitracker.org/</t>
      </text>
    </comment>
    <comment authorId="0" ref="S114">
      <text>
        <t xml:space="preserve">"In aggregate, the Pile consists of over 825GiB of raw text data"
(see GPT-NeoX)</t>
      </text>
    </comment>
    <comment authorId="0" ref="AE114">
      <text>
        <t xml:space="preserve">Trained on TPUs sponsored/provided(?) by Google.</t>
      </text>
    </comment>
    <comment authorId="0" ref="A115">
      <text>
        <t xml:space="preserve">In figure 1 they name their model
Generative BST 9.4B
</t>
      </text>
    </comment>
    <comment authorId="0" ref="I115">
      <text>
        <t xml:space="preserve">Archived link 
https://web.archive.org/web/20220216192542/https://arxiv.org/pdf/2004.13637.pdf</t>
      </text>
    </comment>
    <comment authorId="0" ref="K115">
      <text>
        <t xml:space="preserve">Abstract:
"Human evaluations show our best models are superior to existing approaches in multi-turn dialogue in terms of engagingness and humanness measurements. We then discuss the limitations of this work by analyzing failure cases of our models."</t>
      </text>
    </comment>
    <comment authorId="0" ref="M115">
      <text>
        <t xml:space="preserve">Abstract:
"We build variants of these recipes with 90M, 2.7B and 9.4B parameter models"</t>
      </text>
    </comment>
    <comment authorId="0" ref="O115">
      <text>
        <t xml:space="preserve">Unclear - no mention of GPUs used, or training time, and the architecture is terribly complicated</t>
      </text>
    </comment>
    <comment authorId="0" ref="Q115">
      <text>
        <t xml:space="preserve">Section 6:
Pushshfit.io Reddit, ConvAI 2, Wizard of Wikipedia</t>
      </text>
    </comment>
    <comment authorId="0" ref="I116">
      <text>
        <t xml:space="preserve">Archived link 
https://web.archive.org/web/20220209101755/https://arxiv.org/pdf/2105.15082.pdf</t>
      </text>
    </comment>
    <comment authorId="0" ref="K116">
      <text>
        <t xml:space="preserve">Improves on hardware SOTA for similar problems
Abstract: 
"We push the model
scale to over 1 trillion parameters and implement it on solely 480 NVIDIA V100-32GB GPUs, in comparison with the recent SOTAs [11; 6] on 2048 TPU cores."</t>
      </text>
    </comment>
    <comment authorId="0" ref="M116">
      <text>
        <t xml:space="preserve">Section 4, pg 8:
"Due to limited computational resources, we attempt to
figure out solutions to implement a 1-trillion-parameter model on solely 480 NVIDIA V100-32GB
GPUs."</t>
      </text>
    </comment>
    <comment authorId="0" ref="S116">
      <text>
        <t xml:space="preserve">Images</t>
      </text>
    </comment>
    <comment authorId="0" ref="I117">
      <text>
        <t xml:space="preserve">Archived link 
https://arxiv.org/pdf/2103.00823.pdf</t>
      </text>
    </comment>
    <comment authorId="0" ref="M117">
      <text>
        <t xml:space="preserve">"We scale the
model size up to 10 billion and 100 billion parameters, and build
the largest pretrained model in Chinese."</t>
      </text>
    </comment>
    <comment authorId="0" ref="S117">
      <text>
        <t xml:space="preserve">"1.9TB images and 292GB texts"
TODO: figure out what to do for multimodal pretraining datasets</t>
      </text>
    </comment>
    <comment authorId="0" ref="I118">
      <text>
        <t xml:space="preserve">Archived link 
https://web.archive.org/web/20220303170013/https://arxiv.org/abs/2103.00823</t>
      </text>
    </comment>
    <comment authorId="0" ref="M118">
      <text>
        <t xml:space="preserve">"We scale the
model size up to 10 billion and 100 billion parameters, and build
the largest pretrained model in Chinese."</t>
      </text>
    </comment>
    <comment authorId="0" ref="O118">
      <text>
        <t xml:space="preserve">"We implement M6-100B with around 100 billion parameters
on 128 Nvidia A100s and the speed of pretraining achieves 1440
samples/s (for samples of the sequence length of 272)."
Their response to our email doesn't say enough to tell us what the compute is for this paper, but allows us to determine the compute for the follow-up paper with the M6-10T model (but we knew this already)</t>
      </text>
    </comment>
    <comment authorId="0" ref="S118">
      <text>
        <t xml:space="preserve">"1.9TB images and 292GB texts"
TODO: figure out what to do for multimodal pretraining datasets</t>
      </text>
    </comment>
    <comment authorId="0" ref="I119">
      <text>
        <t xml:space="preserve">Archived link 
https://web.archive.org/web/20220121133949/https://arxiv.org/pdf/2003.10580.pdf</t>
      </text>
    </comment>
    <comment authorId="0" ref="M119">
      <text>
        <t xml:space="preserve">Table 4
 480M</t>
      </text>
    </comment>
    <comment authorId="0" ref="O119">
      <text>
        <t xml:space="preserve">From communication with author:
22671 TPU days on specific hardware.
Which hardware did you use and in which configuration?
2048 cores of TPU v3.
Precision: Mixed. bfloat16 for activations, float32 for weights and optimizer slots.
2048 TPUv3 cores means 1024 TPUv3 chips, and the spec is 123e12 FLOP/second per chip with bfloat16 precision (Source: https://cloud.google.com/tpu/docs/system-architecture-tpu-vm)
So the compute estimate is:
1024 chips * 123e12 FLOP/second * 0.4 utilization * 11 days * 24 * 60 * 60 = 4.788191232e+22 FLOP</t>
      </text>
    </comment>
    <comment authorId="0" ref="S119">
      <text>
        <t xml:space="preserve">Section 4
Datasets. For this experiment, we use the entire ImageNet
training set as labeled data, and use the JFT dataset as unlabeled data. The JFT dataset has 300 million images, and
then is filtered down to 130 million images by Noisy Student
using confidence thresholds and up-sampling [77]. We use
the same 130 million images as Noisy Student</t>
      </text>
    </comment>
    <comment authorId="0" ref="I120">
      <text>
        <t xml:space="preserve">Archived link 
https://web.archive.org/web/20220531182228/https://medium.com/syncedreview/chinas-gpt-3-baai-introduces-superscale-intelligence-model-wu-dao-1-0-98a573fc4d70
</t>
      </text>
    </comment>
    <comment authorId="0" ref="M120">
      <text>
        <t xml:space="preserve">"Wu Dao — Wen Hui has reached 11.3 billion parameters, and through simple fine-tuning can generate poetry, make videos, draw pictures, retrieve text, perform complex reasoning, etc."
https://medium.com/syncedreview/chinas-gpt-3-baai-introduces-superscale-intelligence-model-wu-dao-1-0-98a573fc4d70</t>
      </text>
    </comment>
    <comment authorId="0" ref="O120">
      <text>
        <t xml:space="preserve">64 Nvidia V100 GPUs for 2.5 days
64 GPUs * 2.8e13 FLOP/s /GPU * 2.5*24*60*60s* 0.3 [utilization rate]
</t>
      </text>
    </comment>
    <comment authorId="0" ref="I121">
      <text>
        <t xml:space="preserve">Archived link 
https://web.archive.org/web/20220531182228/https://medium.com/syncedreview/chinas-gpt-3-baai-introduces-superscale-intelligence-model-wu-dao-1-0-98a573fc4d70
</t>
      </text>
    </comment>
    <comment authorId="0" ref="M121">
      <text>
        <t xml:space="preserve">"Currently, the model has 1 billion parameters and is trained on 50 million graphic pairs collected from open sources."
https://medium.com/syncedreview/chinas-gpt-3-baai-introduces-superscale-intelligence-model-wu-dao-1-0-98a573fc4d70</t>
      </text>
    </comment>
    <comment authorId="0" ref="O121">
      <text>
        <t xml:space="preserve">128 Nvidia A100 GPUs for 7 days
128 GPUs * 3.1e14 FLOP/s /GPU * 7*24*60*60s* 0.3 [utilization rate]
</t>
      </text>
    </comment>
    <comment authorId="0" ref="I122">
      <text>
        <t xml:space="preserve">Archived link 
https://web.archive.org/web/20220531182228/https://medium.com/syncedreview/chinas-gpt-3-baai-introduces-superscale-intelligence-model-wu-dao-1-0-98a573fc4d70
</t>
      </text>
    </comment>
    <comment authorId="0" ref="I123">
      <text>
        <t xml:space="preserve">Archived link 
https://web.archive.org/web/20220303170819/https://arxiv.org/pdf/2102.09407v1.pdf</t>
      </text>
    </comment>
    <comment authorId="0" ref="M123">
      <text>
        <t xml:space="preserve">See figure 7</t>
      </text>
    </comment>
    <comment authorId="0" ref="I124">
      <text>
        <t xml:space="preserve">Archived link 
https://web.archive.org/web/20220131104109/https://arxiv.org/pdf/2101.03961.pdf</t>
      </text>
    </comment>
    <comment authorId="0" ref="M124">
      <text>
        <t xml:space="preserve">Combining expert, model and data parallelism, we design two large Switch Transformer models, one
with 395 billion and 1.6 trillion parameters</t>
      </text>
    </comment>
    <comment authorId="0" ref="O124">
      <text>
        <t xml:space="preserve">Table 4
https://arxiv.org/ftp/arxiv/papers/2104/2104.10350.pdf</t>
      </text>
    </comment>
    <comment authorId="0" ref="S124">
      <text>
        <t xml:space="preserve">"In our protocol we pre-train with 220 (1,048,576) tokens
per batch for 550k steps amounting to 576B total tokens."
1 token ~ 0.75 words</t>
      </text>
    </comment>
    <comment authorId="0" ref="I125">
      <text>
        <t xml:space="preserve">Archived link 
https://web.archive.org/web/20220531182228/https://medium.com/syncedreview/chinas-gpt-3-baai-introduces-superscale-intelligence-model-wu-dao-1-0-98a573fc4d70
</t>
      </text>
    </comment>
    <comment authorId="0" ref="M125">
      <text>
        <t xml:space="preserve">"It has 2.6 billion parameters and is capable of performing cognitive activities such as memorization, comprehension, retrieval, numerical calculation, multi-language, etc."
https://medium.com/syncedreview/chinas-gpt-3-baai-introduces-superscale-intelligence-model-wu-dao-1-0-98a573fc4d70</t>
      </text>
    </comment>
    <comment authorId="0" ref="O125">
      <text>
        <t xml:space="preserve">64 Nvidia V100 GPUs for two weeks
64 GPUs * 2.8e13 FLOP/s /GPU * 14*24*60*60s * 0.3 [utilization rate]
</t>
      </text>
    </comment>
    <comment authorId="0" ref="I126">
      <text>
        <t xml:space="preserve">Archived link 
https://arxiv.org/pdf/2109.13226.pdf</t>
      </text>
    </comment>
    <comment authorId="0" ref="M126">
      <text>
        <t xml:space="preserve">"... we study the utility of large models, with the parameter count ranging from 600M to 8B..."</t>
      </text>
    </comment>
    <comment authorId="0" ref="S126">
      <text>
        <t xml:space="preserve">Sum all values in Table VII, and add 34k for English VAD, and 926k for English Youtube = 3116k hours
Note this involves significant self-training: "Noisy student training (NST) [23], [41] is a self-training
method where a teacher model generates pseudo-labels for a
large unlabeled dataset, which is in turn used to train a student
model with augmentation."
1 hour ~ 13,680 words
13680 * 3116000 = 42626880000</t>
      </text>
    </comment>
    <comment authorId="0" ref="I127">
      <text>
        <t xml:space="preserve">Archived link 
https://web.archive.org/web/20220215025401/https://arxiv.org/pdf/2103.00020.pdf</t>
      </text>
    </comment>
    <comment authorId="0" ref="M127">
      <text>
        <t xml:space="preserve">Image encoder
~ResNet-50 (from paper)
25.6M params
Text encoder
~Transformer (from paper)
63M params</t>
      </text>
    </comment>
    <comment authorId="0" ref="V127">
      <text>
        <t xml:space="preserve">Figure 10 https://arxiv.org/pdf/2103.00020.pdf</t>
      </text>
    </comment>
    <comment authorId="0" ref="I128">
      <text>
        <t xml:space="preserve">Archived link 
https://web.archive.org/web/20220215025401/https://arxiv.org/pdf/2103.00020.pdf</t>
      </text>
    </comment>
    <comment authorId="0" ref="M128">
      <text>
        <t xml:space="preserve">Image encoder
Vision Transformer
Table 1 in https://arxiv.org/pdf/2010.11929.pdf
Authors fine-tuned ViT L/14 at additional 336px resolution, hence the @336 (See ViT)
307M params
Text encoder
~Transformer (from paper)
63M params</t>
      </text>
    </comment>
    <comment authorId="0" ref="O128">
      <text>
        <t xml:space="preserve">https://docs.google.com/document/d/156miAJkFN9DDX06C3s03UDsretCtymCKiGDddLBCgQE/edit?usp=sharing</t>
      </text>
    </comment>
    <comment authorId="0" ref="V128">
      <text>
        <t xml:space="preserve">Figure 10 https://arxiv.org/pdf/2103.00020.pdf</t>
      </text>
    </comment>
    <comment authorId="0" ref="AB128">
      <text>
        <t xml:space="preserve">https://www.kdnuggets.com/2021/03/beginners-guide-clip-model.html
</t>
      </text>
    </comment>
    <comment authorId="0" ref="I129">
      <text>
        <t xml:space="preserve">Archived link 
https://web.archive.org/web/20220531182453/https://openai.com/blog/dall-e/</t>
      </text>
    </comment>
    <comment authorId="0" ref="M129">
      <text>
        <t xml:space="preserve">DALL·E is a 12-billion parameter version of GPT-3 trained to generate images from text descriptions</t>
      </text>
    </comment>
    <comment authorId="0" ref="O129">
      <text>
        <t xml:space="preserve">source: https://lair.lighton.ai/akronomicon/</t>
      </text>
    </comment>
    <comment authorId="0" ref="S129">
      <text>
        <t xml:space="preserve">"To scale up to 12-billion parameters, we created a dataset of a similar scale to JFT-300M (Sun et al., 2017) by collecting
250 million text-images pairs from the internet. "</t>
      </text>
    </comment>
    <comment authorId="0" ref="I130">
      <text>
        <t xml:space="preserve">Archived link 
https://arxiv.org/pdf/2012.15520.pdf</t>
      </text>
    </comment>
    <comment authorId="0" ref="M130">
      <text>
        <t xml:space="preserve">source: https://lair.lighton.ai/akronomicon/</t>
      </text>
    </comment>
    <comment authorId="0" ref="O130">
      <text>
        <t xml:space="preserve">source: https://github.com/lightonai/akronomicon/blob/10adaca9c74afa7d11f196947e410d248f25abe9/akrodb/American%20University%20of%20Beirut/AraGPT2-Mega.json
Akronomicon uses units of petaflop/s-days. 20 petaflop/s-days ~= 2e21 FLOP.
Our own validation of this estimate is below.
For the Mega model: 9 days on a TPUv3-128, bfloat16 precision  (from author communication)
A TPUv3-128 has 128 cores (you can infer this from footnote 9 on p.4 of the paper - 128 * 16GB = 2TB). TPUv3 has 2 cores per chip. So 64 chips.
TPUv3 FLOP/s: 1.23E+14
Utilization: use default value of 30% for Language domain (https://epochai.org/blog/estimating-training-compute)
64 chips * 30% * 1.23E+14 FLOP/s * 9 days * 24h/day * 3600s/h
~= 2e21 FLOP</t>
      </text>
    </comment>
    <comment authorId="0" ref="S130">
      <text>
        <t xml:space="preserve">"The total dataset size is 77GB with 8.8B words [word count was done after preprocessing, where a white
space is inserted before and after punctuations, brackets, numbers... which increased the total word count]"</t>
      </text>
    </comment>
    <comment authorId="0" ref="I131">
      <text>
        <t xml:space="preserve">Archived link 
https://arxiv.org/pdf/2012.09841.pdf
https://web.archive.org/web/20220306003636/https://github.com/CompVis/taming-transformers</t>
      </text>
    </comment>
    <comment authorId="0" ref="S131">
      <text>
        <t xml:space="preserve">I'm confused - I guess they pretrained on several different datasets? I think the model is also able to do zero-shot learning</t>
      </text>
    </comment>
    <comment authorId="0" ref="I132">
      <text>
        <t xml:space="preserve">Archived link 
https://web.archive.org/web/20220124050156/https://arxiv.org/pdf/2012.00413.pdf</t>
      </text>
    </comment>
    <comment authorId="0" ref="M132">
      <text>
        <t xml:space="preserve">"To the best of our knowledge, CPM, with 2.6 billion parameters and 100GB Chinese training data, is the largest Chinese pre-trained language mode"</t>
      </text>
    </comment>
    <comment authorId="0" ref="O132">
      <text>
        <t xml:space="preserve">source: https://lair.lighton.ai/akronomicon/</t>
      </text>
    </comment>
    <comment authorId="0" ref="S132">
      <text>
        <t xml:space="preserve">"language model, with 2.6 billion parameters and 100GB Chinese training data."
We use the conversion factor 1GB ~ 167M words</t>
      </text>
    </comment>
    <comment authorId="0" ref="AB132">
      <text>
        <t xml:space="preserve">https://towardsdatascience.com/the-future-of-ai-is-decentralized-848d4931a29a#:~:text=Training%20GPT%2D3%20reportedly%20cost,a%20single%20training%20run%C2%B9.</t>
      </text>
    </comment>
    <comment authorId="0" ref="I133">
      <text>
        <t xml:space="preserve">Archived link 
https://web.archive.org/web/20220531182500/https://www.nature.com/articles/s41586-021-03819-2</t>
      </text>
    </comment>
    <comment authorId="0" ref="I134">
      <text>
        <t xml:space="preserve">Archived link 
https://web.archive.org/web/20220127181747/https://arxiv.org/pdf/1911.06136.pdf</t>
      </text>
    </comment>
    <comment authorId="0" ref="O134">
      <text>
        <t xml:space="preserve">From author communication
"About 128 GPU-days using Nvidia V100 (16GB). "
precision: float16
V100 GPU for float16: 28000000000000 (2.8E+13)
0.4 * 28TFLOP/s * 128 GPU-days * 24h/day * 3600s/h
= 1.24E+20
</t>
      </text>
    </comment>
    <comment authorId="0" ref="Q134">
      <text>
        <t xml:space="preserve">From author communication
    For the language modeling objective, we use Wikipedia+BookCorpus datasets (about 13GB).    For the knowledge embedding objective, we use Wikidata5m (about 1GB).</t>
      </text>
    </comment>
    <comment authorId="0" ref="S134">
      <text>
        <t xml:space="preserve">For BookCorpus + English Wikipedia: 800M + 2500M
For Wikidata5M: 20614279
See table 1. Contains "entities", "relations", and "triplets"</t>
      </text>
    </comment>
    <comment authorId="0" ref="V134">
      <text>
        <t xml:space="preserve">From author communication
It depends on the length of the input sequences. The inference computation of KEPLER is the same as RoBERTa (base) and you may estimate it with this.</t>
      </text>
    </comment>
    <comment authorId="0" ref="I135">
      <text>
        <t xml:space="preserve">Archived link 
https://web.archive.org/web/20220105213036/https://arxiv.org/pdf/2006.10029.pdf</t>
      </text>
    </comment>
    <comment authorId="0" ref="M135">
      <text>
        <t xml:space="preserve">From author communication
We trained different model sizes (from 24M to 795M), and they're summarized in Table 1 of the paper (https://arxiv.org/pdf/2006.10029.pdf).</t>
      </text>
    </comment>
    <comment authorId="0" ref="A136">
      <text>
        <t xml:space="preserve">ViT-L/16 represents the large (there are small, large and huge) with 16x16 image input</t>
      </text>
    </comment>
    <comment authorId="0" ref="I136">
      <text>
        <t xml:space="preserve">Archived link 
https://web.archive.org/web/20220218142338/https://arxiv.org/pdf/2010.11929.pdf</t>
      </text>
    </comment>
    <comment authorId="0" ref="M136">
      <text>
        <t xml:space="preserve">Table 1 https://arxiv.org/pdf/2010.11929.pdf</t>
      </text>
    </comment>
    <comment authorId="0" ref="I137">
      <text>
        <t xml:space="preserve">Archived link 
https://web.archive.org/web/20220218142338/https://arxiv.org/pdf/2010.11929.pdf</t>
      </text>
    </comment>
    <comment authorId="0" ref="M137">
      <text>
        <t xml:space="preserve">Table 1 https://arxiv.org/pdf/2010.11929.pdf</t>
      </text>
    </comment>
    <comment authorId="0" ref="I138">
      <text>
        <t xml:space="preserve">Archived link 
https://web.archive.org/web/20220114123054/https://arxiv.org/pdf/2006.11477.pdf</t>
      </text>
    </comment>
    <comment authorId="0" ref="K138">
      <text>
        <t xml:space="preserve">Arguably an "important" paper? 
Abstract: 
"We show for the first time that learning powerful representations from speech audio alone followed by fine-tuning on transcribed speech can outperform the best semi-supervised methods while being conceptually simpler."</t>
      </text>
    </comment>
    <comment authorId="0" ref="M138">
      <text>
        <t xml:space="preserve">Section 5.1:
"We consider two model sizes: BASE (95m parameters) and LARGE (317m parameters)
</t>
      </text>
    </comment>
    <comment authorId="0" ref="O138">
      <text>
        <t xml:space="preserve">From surveying the authors:
We trained the base model on 64 V100 GPUs for 400k updates. This takes about 3 days to complete. The large model is trained on 128 V100 GPUs for 1 million updates, and this takes about 7 days to complete.
V100 GPU peak: 125TFLOP/s (https://www.nvidia.com/en-gb/data-center/tesla-v100/)
Assume 40% utilization based on default for non-Language domain (https://epochai.org/blog/estimating-training-compute)
64 GPUs * 40% * 125TFLOP/s * 7 days * 24h/day * 3600s/h
~= 1.9E+21 FLOP</t>
      </text>
    </comment>
    <comment authorId="0" ref="S138">
      <text>
        <t xml:space="preserve">pg 4, section 4.1
"As unlabeled data we consider the Librispeech corpus [40] without transcriptions containing 960 hours of audio (LS-960) or the audio data from LibriVox (LV-60k). For the latter we follow the preprocessing of [27] resulting in 53.2k hours of audio."
53.2k h * 13,680 words/h = 727776000 words</t>
      </text>
    </comment>
    <comment authorId="0" ref="I139">
      <text>
        <t xml:space="preserve">Archived link 
https://arxiv.org/pdf/2010.11929.pdf
https://web.archive.org/web/20220531195742/https://openreview.net/forum?id=YicbFdNTTy</t>
      </text>
    </comment>
    <comment authorId="0" ref="O139">
      <text>
        <t xml:space="preserve">Table 5
They also report TPUv3 days, which aligns with the number on table 5
(From Imagenet paper-data, Besiroglu et al., forthcoming) </t>
      </text>
    </comment>
    <comment authorId="0" ref="I140">
      <text>
        <t xml:space="preserve">Archived link 
https://arxiv.org/pdf/2001.11314.pdf</t>
      </text>
    </comment>
    <comment authorId="0" ref="M140">
      <text>
        <t xml:space="preserve">We train a base model ERNIEGENBASE (L=12, H=768, A=12, Total Parameters=110M)1
and a large model ERNIE-GENLARGE (L=24, H=1024,
A=16, Total Parameters=340M) with parameters initialized
by BERTBASE and BERTLARGE respectively</t>
      </text>
    </comment>
    <comment authorId="0" ref="I141">
      <text>
        <t xml:space="preserve">Archived link 
https://openaccess.thecvf.com/content_CVPR_2020/papers/Tan_EfficientDet_Scalable_and_Efficient_Object_Detection_CVPR_2020_paper.pdf
https://web.archive.org/web/20220505142459/https://openaccess.thecvf.com/content_CVPR_2020/papers/Tan_EfficientDet_Scalable_and_Efficient_Object_Detection_CVPR_2020_paper.pdf
https://web.archive.org/web/20220531195827/https://openaccess.thecvf.com/content_CVPR_2020/html/Tan_EfficientDet_Scalable_and_Efficient_Object_Detection_CVPR_2020_paper.html</t>
      </text>
    </comment>
    <comment authorId="0" ref="M141">
      <text>
        <t xml:space="preserve">"In particular, with single-model and single-scale, our EfficientDetD7 achieves state-of-the-art 52.2 AP on COCO test-dev with 52M parameters and 325B FLOPs"</t>
      </text>
    </comment>
    <comment authorId="0" ref="V141">
      <text>
        <t xml:space="preserve">"In particular, with single-model and single-scale, our EfficientDetD7 achieves state-of-the-art 52.2 AP on COCO test-dev with 52M parameters and 325B FLOPs"</t>
      </text>
    </comment>
    <comment authorId="0" ref="I142">
      <text>
        <t xml:space="preserve">Archived link 
https://arxiv.org/pdf/2008.02217.pdf</t>
      </text>
    </comment>
    <comment authorId="0" ref="G143">
      <text>
        <t xml:space="preserve">unaware of day and month</t>
      </text>
    </comment>
    <comment authorId="0" ref="H143">
      <text>
        <t xml:space="preserve">Not a direct reference to the system</t>
      </text>
    </comment>
    <comment authorId="0" ref="I143">
      <text>
        <t xml:space="preserve">Archived link 
https://web.archive.org/web/20220531200918/https://www.arxiv-vanity.com/papers/2104.05158/</t>
      </text>
    </comment>
    <comment authorId="0" ref="M143">
      <text>
        <t xml:space="preserve">Figure 1
https://arxiv.org/abs/2104.05158</t>
      </text>
    </comment>
    <comment authorId="0" ref="O143">
      <text>
        <t xml:space="preserve">Figure 1
https://arxiv.org/abs/2104.05158</t>
      </text>
    </comment>
    <comment authorId="0" ref="AB143">
      <text>
        <t xml:space="preserve">https://bdtechtalks.com/2020/02/03/google-meena-chatbot-ai-language-model/
</t>
      </text>
    </comment>
    <comment authorId="0" ref="I144">
      <text>
        <t xml:space="preserve">Archived link 
https://arxiv.org/pdf/2006.16668.pdf</t>
      </text>
    </comment>
    <comment authorId="0" ref="M144">
      <text>
        <t xml:space="preserve">"The 600B parameters model that achieved the best translation quality was trained with 2048 TPU v3 cores for 4 days, a total cost of 22 TPU v3 core-years."</t>
      </text>
    </comment>
    <comment authorId="0" ref="O144">
      <text>
        <t xml:space="preserve">https://arxiv.org/ftp/arxiv/papers/2104/2104.10350.pdf
Table 4</t>
      </text>
    </comment>
    <comment authorId="0" ref="S144">
      <text>
        <t xml:space="preserve">"We focus on improving the translation quality (measured in terms of BLEU score [48]) from all 100 languages to English. This resulted in approximately 13 billion training examples to be used for model training"
Each example is a sentence pair. Assuming 20 words per sentence, that is 13*20 billion words.</t>
      </text>
    </comment>
    <comment authorId="0" ref="I145">
      <text>
        <t xml:space="preserve">Archived link 
https://arxiv.org/pdf/2006.16668.pdf</t>
      </text>
    </comment>
    <comment authorId="0" ref="M145">
      <text>
        <t xml:space="preserve">"Our best quality dense single Transformer model (2.3B parameters) achieving ∆BLEU
of 6.1, was trained with GPipe [15] on 2048 TPU v3 cores for 6 weeks or total of 235.5 TPU v3
core-years."</t>
      </text>
    </comment>
    <comment authorId="0" ref="O145">
      <text>
        <t xml:space="preserve">Estimated in the blogpost below
https://www.lesswrong.com/posts/wfpdejMWog4vEDLDg/ai-and-compute-trend-isn-t-predictive-of-what-is-happening</t>
      </text>
    </comment>
    <comment authorId="0" ref="S145">
      <text>
        <t xml:space="preserve">"We focus on improving the translation quality (measured in terms of BLEU score [48]) from all 100 languages to English. This resulted in approximately 13 billion training examples to be used for model training"
Each example is a sentence pair. Assuming 20 words per sentence, that is 13*20 billion words.</t>
      </text>
    </comment>
    <comment authorId="0" ref="I146">
      <text>
        <t xml:space="preserve">Archived link 
https://cdn.openai.com/papers/Generative_Pretraining_from_Pixels_V1_ICML.pdf</t>
      </text>
    </comment>
    <comment authorId="0" ref="M146">
      <text>
        <t xml:space="preserve">source: https://openai.com/blog/image-gpt/#rfref53</t>
      </text>
    </comment>
    <comment authorId="0" ref="O146">
      <text>
        <t xml:space="preserve">We have that "iGPT-L was trained for roughly 2500 V100-days" [1]
I assume this is the NVIDIA Tesla V100 GPU. In the specifications, the NVIDIA Tesla V100 has 7 to 8.2 TFLOPS of peak double precision performance and 14 to 16.4 TFLOPS of peak single precision performance and 112 to 130 TFLOPS of peak tensor performance [2].
I suppose the one that makes sense using if peak tensor performance, for ~125 TFLOPS peak tensor performance more or less.
Following OpenAIs AI and compute we apply a 0.33 utitilization factor [3].
In total we get 2500 V100-days * (24*60*60) seconds/day * 125 TFLOPS * 0.33 = 8.91e+21 FLOPS = 89.1 PF-days.
[1] https://openai.com/blog/image-gpt/
[2] https://images.nvidia.com/content/technologies/volta/pdf/volta-v100-datasheet-update-us-1165301-r5.pdf
[3] https://openai.com/blog/ai-and-compute/</t>
      </text>
    </comment>
    <comment authorId="0" ref="S146">
      <text>
        <t xml:space="preserve">"We use the ImageNet ILSVRC 2012 training dataset, splitting off 4% as our experimental validation set and report results on the ILSVRC 2012 validation set as our test set."
https://image-net.org/challenges/LSVRC/2012/
"The goal of this competition is to estimate the content of photographs for the purpose of retrieval and automatic annotation using a subset of the large hand-labeled ImageNet dataset (10,000,000 labeled images depicting 10,000+ object categories) as training."
</t>
      </text>
    </comment>
    <comment authorId="0" ref="I147">
      <text>
        <t xml:space="preserve">Archived link 
https://cdn.openai.com/papers/Generative_Pretraining_from_Pixels_V1_ICML.pdf</t>
      </text>
    </comment>
    <comment authorId="0" ref="M147">
      <text>
        <t xml:space="preserve">source: https://openai.com/blog/image-gpt/#rfref53</t>
      </text>
    </comment>
    <comment authorId="0" ref="O147">
      <text>
        <t xml:space="preserve">Taken from here
https://www.lesswrong.com/posts/wfpdejMWog4vEDLDg/ai-and-compute-trend-isn-t-predictive-of-what-is-happening</t>
      </text>
    </comment>
    <comment authorId="0" ref="S147">
      <text>
        <t xml:space="preserve">"We use the ImageNet ILSVRC 2012 training dataset, splitting off 4% as our experimental validation set and report results on the ILSVRC 2012 validation set as our test set."
https://image-net.org/challenges/LSVRC/2012/
"The goal of this competition is to estimate the content of photographs for the purpose of retrieval and automatic annotation using a subset of the large hand-labeled ImageNet dataset (10,000,000 labeled images depicting 10,000+ object categories) as training."
</t>
      </text>
    </comment>
    <comment authorId="0" ref="I148">
      <text>
        <t xml:space="preserve">Archived link 
https://arxiv.org/pdf/2006.11316.pdf</t>
      </text>
    </comment>
    <comment authorId="0" ref="M148">
      <text>
        <t xml:space="preserve">Rados</t>
      </text>
    </comment>
    <comment authorId="0" ref="V148">
      <text>
        <t xml:space="preserve">Rados (FLOPs)
https://drive.google.com/drive/folders/1bhy5z6hh1n3wCHx6528Xb7xB1KhYdAL1</t>
      </text>
    </comment>
    <comment authorId="0" ref="A149">
      <text>
        <t xml:space="preserve">AKA "davinci" base model https://beta.openai.com/docs/engines</t>
      </text>
    </comment>
    <comment authorId="0" ref="I149">
      <text>
        <t xml:space="preserve">Archived link 
https://arxiv.org/pdf/2005.14165.pdf</t>
      </text>
    </comment>
    <comment authorId="0" ref="M149">
      <text>
        <t xml:space="preserve">we train GPT-3, an autoregressive language model with 175 billion parameters</t>
      </text>
    </comment>
    <comment authorId="0" ref="O149">
      <text>
        <t xml:space="preserve">Table D.1
https://arxiv.org/abs/2005.14165</t>
      </text>
    </comment>
    <comment authorId="0" ref="Q149">
      <text>
        <t xml:space="preserve">Table 2.2 (other datasets also used)</t>
      </text>
    </comment>
    <comment authorId="0" ref="S149">
      <text>
        <t xml:space="preserve">From table 2.2, we determine that there are 410 + 19 + 12 + 55 + 3 = 499 billion tokens. 
We multiply this by 0.75 to give 374B words. 
3.74e11
========================
[Anson: I think the calculation below doesn't look at all the data, the CommonCrawl data only constitutes 60% of the data. Multiplying by 5/3 gives 4.75e11]
"The CommonCrawl data was downloaded from 41 shards of monthly CommonCrawl covering 2016 to 2019, constituting 45TB of compressed plaintext before filtering and 570GB after filtering, roughly equivalent to 400 billion byte-pair-encoded tokens. "
Converted to words using 
http://extraconversion.com/data-storage/gigabits/gigabits-to-words.html
2.85e11</t>
      </text>
    </comment>
    <comment authorId="0" ref="V149">
      <text>
        <t xml:space="preserve">Rados (FLOPs)
https://drive.google.com/drive/folders/1bhy5z6hh1n3wCHx6528Xb7xB1KhYdAL1</t>
      </text>
    </comment>
    <comment authorId="0" ref="I150">
      <text>
        <t xml:space="preserve">Archived link 
https://arxiv.org/pdf/1908.09791.pdf</t>
      </text>
    </comment>
    <comment authorId="0" ref="O150">
      <text>
        <t xml:space="preserve">4.2k V100-hours (table 1)
0.33 utilization rate
</t>
      </text>
    </comment>
    <comment authorId="0" ref="I151">
      <text>
        <t xml:space="preserve">Archived link 
https://arxiv.org/pdf/2004.12919.pdf</t>
      </text>
    </comment>
    <comment authorId="0" ref="I152">
      <text>
        <t xml:space="preserve">Archived link 
https://arxiv.org/pdf/2004.04136v4.pdf</t>
      </text>
    </comment>
    <comment authorId="0" ref="I153">
      <text>
        <t xml:space="preserve">Archived link 
https://arxiv.org/pdf/2004.02984.pdf</t>
      </text>
    </comment>
    <comment authorId="0" ref="M153">
      <text>
        <t xml:space="preserve">Rados</t>
      </text>
    </comment>
    <comment authorId="0" ref="V153">
      <text>
        <t xml:space="preserve">Rados (FLOPs)
https://drive.google.com/drive/folders/1bhy5z6hh1n3wCHx6528Xb7xB1KhYdAL1</t>
      </text>
    </comment>
    <comment authorId="0" ref="I154">
      <text>
        <t xml:space="preserve">Archived link 
https://arxiv.org/pdf/2003.13350.pdf</t>
      </text>
    </comment>
    <comment authorId="0" ref="I155">
      <text>
        <t xml:space="preserve">Archived link 
https://arxiv.org/pdf/2003.12140.pdf</t>
      </text>
    </comment>
    <comment authorId="0" ref="M156">
      <text>
        <t xml:space="preserve">Rados</t>
      </text>
    </comment>
    <comment authorId="0" ref="O156">
      <text>
        <t xml:space="preserve">From Table 1: 4d on 16 TPUv3s</t>
      </text>
    </comment>
    <comment authorId="0" ref="V156">
      <text>
        <t xml:space="preserve">Rados (FLOPs)
https://drive.google.com/drive/folders/1bhy5z6hh1n3wCHx6528Xb7xB1KhYdAL1</t>
      </text>
    </comment>
    <comment authorId="0" ref="I157">
      <text>
        <t xml:space="preserve">Archived link 
https://web.archive.org/web/20220531200017/https://www.biorxiv.org/content/10.1101/2020.03.07.982272v2</t>
      </text>
    </comment>
    <comment authorId="0" ref="M157">
      <text>
        <t xml:space="preserve">source: https://lair.lighton.ai/akronomicon/</t>
      </text>
    </comment>
    <comment authorId="0" ref="O157">
      <text>
        <t xml:space="preserve">source: https://lair.lighton.ai/akronomicon/</t>
      </text>
    </comment>
    <comment authorId="0" ref="AD157">
      <text>
        <t xml:space="preserve">Fine-tuning was unsupervised, but training was supervised? Kind of an edge case</t>
      </text>
    </comment>
    <comment authorId="0" ref="I158">
      <text>
        <t xml:space="preserve">Archived link 
https://arxiv.org/pdf/2002.05709.pdf</t>
      </text>
    </comment>
    <comment authorId="0" ref="M158">
      <text>
        <t xml:space="preserve">source: https://openai.com/blog/image-gpt/</t>
      </text>
    </comment>
    <comment authorId="0" ref="I159">
      <text>
        <t xml:space="preserve">Archived link 
https://web.archive.org/web/20220130050315/https://arxiv.org/pdf/1909.11942.pdf</t>
      </text>
    </comment>
    <comment authorId="0" ref="O159">
      <text>
        <t xml:space="preserve">32 hours of training
512 TPU V3s
0.33 utilization rate
</t>
      </text>
    </comment>
    <comment authorId="0" ref="S159">
      <text>
        <t xml:space="preserve">Pretraining same as for BERT - Wikipedia and BookCorpus
"For the pre-training corpus we
use the BooksCorpus (800M words) (Zhu et al., 2015) and English Wikipedia (2,500M words)"</t>
      </text>
    </comment>
    <comment authorId="0" ref="V159">
      <text>
        <t xml:space="preserve">Source: https://github.com/amirgholami/ai_and_memory_wall</t>
      </text>
    </comment>
    <comment authorId="0" ref="I160">
      <text>
        <t xml:space="preserve">Archived link 
https://web.archive.org/web/20211228091110/https://arxiv.org/pdf/2107.14795.pdf</t>
      </text>
    </comment>
    <comment authorId="0" ref="I161">
      <text>
        <t xml:space="preserve">Archived link 
https://arxiv.org/pdf/2002.02925.pdf</t>
      </text>
    </comment>
    <comment authorId="0" ref="M161">
      <text>
        <t xml:space="preserve">Rados, also specified in Table 1 in the paper</t>
      </text>
    </comment>
    <comment authorId="0" ref="V161">
      <text>
        <t xml:space="preserve">Rados (FLOPs)
https://drive.google.com/drive/folders/1bhy5z6hh1n3wCHx6528Xb7xB1KhYdAL1</t>
      </text>
    </comment>
    <comment authorId="0" ref="I162">
      <text>
        <t xml:space="preserve">Archived link 
https://arxiv.org/pdf/2001.09977.pdf
https://web.archive.org/web/20220531200218/https://ai.googleblog.com/2020/01/towards-conversational-agent-that-can.html</t>
      </text>
    </comment>
    <comment authorId="0" ref="I163">
      <text>
        <t xml:space="preserve">Archived link 
https://web.archive.org/web/20220528030226/https://discovery.ucl.ac.uk/id/eprint/10089234/1/343019_3_art_0_py4t4l_convrt.pdf
https://web.archive.org/web/20220531041428/https://www.nature.com/articles/s41586-019-1923-7</t>
      </text>
    </comment>
    <comment authorId="0" ref="K163">
      <text>
        <t xml:space="preserve">"On April 13th, 2019, OpenAI Five became the first AI system to defeat the world champions at an esports game."</t>
      </text>
    </comment>
    <comment authorId="0" ref="M163">
      <text>
        <t xml:space="preserve">Quick estimation, probably wrong</t>
      </text>
    </comment>
    <comment authorId="0" ref="O163">
      <text>
        <t xml:space="preserve">Estimated in the blogpost below
https://www.lesswrong.com/posts/wfpdejMWog4vEDLDg/ai-and-compute-trend-isn-t-predictive-of-what-is-happening</t>
      </text>
    </comment>
    <comment authorId="0" ref="S163">
      <text>
        <t xml:space="preserve">Multiple tasks! Different units</t>
      </text>
    </comment>
    <comment authorId="0" ref="AD163">
      <text>
        <t xml:space="preserve">Very uncertain-- the alphafold paper is much more interested in the details of protein folding than in the details of the model.
</t>
      </text>
    </comment>
    <comment authorId="0" ref="I164">
      <text>
        <t xml:space="preserve">Archived link 
https://arxiv.org/pdf/1912.11370.pdf</t>
      </text>
    </comment>
    <comment authorId="0" ref="I165">
      <text>
        <t xml:space="preserve">Archived link 
https://arxiv.org/pdf/1912.06680.pdf</t>
      </text>
    </comment>
    <comment authorId="0" ref="K165">
      <text>
        <t xml:space="preserve">"On April 13th, 2019, OpenAI Five became the first AI system to defeat the world champions at an esports game."</t>
      </text>
    </comment>
    <comment authorId="0" ref="M165">
      <text>
        <t xml:space="preserve">"We define a policy (π) as a function from the history of observations to a probability distribution
over actions, which we parameterize as a recurrent neural network with approximately 159 million
parameters (θ)." pg. 3 of paper
source: https://docs.google.com/spreadsheets/d/1Kj4Q5WADcDXtUJLIOfGTCE3tGvxNczEMwyy8QtgSkHk/edit#gid=54587040&amp;fvid=1361937389</t>
      </text>
    </comment>
    <comment authorId="0" ref="O165">
      <text>
        <t xml:space="preserve">"770±50 PFlops/s·days of compute" for the model that played against world champions. They did a single training run that took 10 months.
While the model was playing against world champions, they continued training for a few days, so that the resulting model used even more training compute: 820±50 PFlops/s·days.
Finally, they also trained a Rerun model with 150±5 PFlops/s·days of compute.
Source: Dota 2 with Large Scale Deep Reinforcement Learning
https://arxiv.org/abs/1912.06680</t>
      </text>
    </comment>
    <comment authorId="0" ref="S165">
      <text>
        <t xml:space="preserve">"Although the Dota 2 engine runs at 30 frames per second, OpenAI Five only acts on every 4th
frame which we call a timestep"
--&gt; 7.5 timesteps/s
"OpenAI Five is a single training run that ran from June 30th, 2018 to April 22nd, 2019. " --&gt; 296 days
296 * 24*3600 * 7.5 = 1.92e8
This number seems a little low? The DQN paper had 1e7 timesteps. Might be to do with sample efficiency?
EDIT 14/06/2022
Multiple copies of OpenAI Five were trained in parallel, so the total training time is much higher than 296 days.
Table 1 shows 220,000 GPU iterations, each iteration has a batch size of between 1M and 3M timesteps (Table 2), so the total number of episodes is on the order of 2e11</t>
      </text>
    </comment>
    <comment authorId="0" ref="AD165">
      <text>
        <t xml:space="preserve">OA5 was trained using self-play, but its strategies were determined by carefully shaped, human-made reward. Its training was designed to encourage multi-agent collaboration, successes early in the game, and other desired aspects of gameplay.</t>
      </text>
    </comment>
    <comment authorId="0" ref="I166">
      <text>
        <t xml:space="preserve">Archived link 
https://web.archive.org/web/20220408182228/https://cdn.openai.com/dota-2.pdf</t>
      </text>
    </comment>
    <comment authorId="0" ref="K166">
      <text>
        <t xml:space="preserve">"On April 13th, 2019, OpenAI Five became the first AI system to defeat the world champions at an esports game."</t>
      </text>
    </comment>
    <comment authorId="0" ref="M166">
      <text>
        <t xml:space="preserve">"We define a policy (π) as a function from the history of observations to a probability distribution
over actions, which we parameterize as a recurrent neural network with approximately 159 million
parameters (θ)." pg. 3 of paper
source: https://docs.google.com/spreadsheets/d/1Kj4Q5WADcDXtUJLIOfGTCE3tGvxNczEMwyy8QtgSkHk/edit#gid=54587040&amp;fvid=1361937389</t>
      </text>
    </comment>
    <comment authorId="0" ref="O166">
      <text>
        <t xml:space="preserve">THIS CALCULATION IS FOR RERUN
source: https://docs.google.com/spreadsheets/d/1Kj4Q5WADcDXtUJLIOfGTCE3tGvxNczEMwyy8QtgSkHk/edit#gid=54587040&amp;fvid=1361937389</t>
      </text>
    </comment>
    <comment authorId="0" ref="S166">
      <text>
        <t xml:space="preserve">54k iterations (Fig 7)
with a batch size of 983040 (Table 2)</t>
      </text>
    </comment>
    <comment authorId="0" ref="AD166">
      <text>
        <t xml:space="preserve">OA5 was trained using self-play, but its strategies were determined by carefully shaped, human-made reward. Its training was designed to encourage multi-agent collaboration, successes early in the game, and other desired aspects of gameplay.</t>
      </text>
    </comment>
    <comment authorId="0" ref="I167">
      <text>
        <t xml:space="preserve">Archived link 
https://arxiv.org/pdf/1912.01865.pdf</t>
      </text>
    </comment>
    <comment authorId="0" ref="I168">
      <text>
        <t xml:space="preserve">Archived link 
https://arxiv.org/pdf/1911.11130.pdf</t>
      </text>
    </comment>
    <comment authorId="0" ref="I169">
      <text>
        <t xml:space="preserve">Archived link 
https://arxiv.org/pdf/1911.08265v2.pdf</t>
      </text>
    </comment>
    <comment authorId="0" ref="M169">
      <text>
        <t xml:space="preserve">Both the representation and dynamics function use the same architecture asAlphaZero, but with 16 instead of20 residual blocks [15]. We use 3x3 kernels and 256 hidden planes for each convolution.
Previous downsampling:
•  1 convolution with stride 2 and 128 output planes, output resolution 48x48.•  2 residual blocks with 128 planes•  1 convolution with stride 2 and 256 output planes, output resolution 24x24.•  3 residual blocks with 256 planes.•  Average pooling with stride 2, output resolution 12x12.•  3 residual blocks with 256 planes.•  Average pooling with stride 2, output resolution 6x6.</t>
      </text>
    </comment>
    <comment authorId="0" ref="O169">
      <text>
        <t xml:space="preserve">third-generation Google Cloud TPU
(For each board game, we used 16 TPUs for training and 1000 TPUs for self-play)
For each game in Atari, we used 8 TPUs for training and 32 TPUs for self-play
Training for 12 hours (for Atari)
Data from Parameter, Compute and Data Trends in Machine Learning
Google v3 TPU: 1.23E+14 FLOP/s (although with the caveat that it might be not applicable)
Utilization rate 
In LaMDA: Language Models for Dialog Applications, they report for TPU V3: 56.5%
Calculations for Atari:
12 hours → 43200 seconds
(8 TPUs for training) * (1.23*10^14 FLOP/s) * (43.2 *10^3 s) * (0.565 utilization rate) = 2.4017472 * 10^19 FLOP
Training time missing for boardgames
Assumption also 12 hours 
Also: 2.4017472 * 10^19 FLOP
Total cost ≈ 4.8 * 10^19 FLOP</t>
      </text>
    </comment>
    <comment authorId="0" ref="S169">
      <text>
        <t xml:space="preserve">Table 1
https://arxiv.org/pdf/1911.08265.pdf</t>
      </text>
    </comment>
    <comment authorId="0" ref="I170">
      <text>
        <t xml:space="preserve">Archived link 
https://arxiv.org/pdf/1911.05722.pdf</t>
      </text>
    </comment>
    <comment authorId="0" ref="M170">
      <text>
        <t xml:space="preserve">https://openai.com/blog/image-gpt/#rfref53</t>
      </text>
    </comment>
    <comment authorId="0" ref="I171">
      <text>
        <t xml:space="preserve">Archived link 
https://arxiv.org/pdf/1911.04252.pdf
https://web.archive.org/web/20220531041455/https://paperswithcode.com/paper/self-training-with-noisy-student-improves/review/</t>
      </text>
    </comment>
    <comment authorId="0" ref="V171">
      <text>
        <t xml:space="preserve">Rados (FLOPs)
https://drive.google.com/drive/folders/1bhy5z6hh1n3wCHx6528Xb7xB1KhYdAL1</t>
      </text>
    </comment>
    <comment authorId="0" ref="I172">
      <text>
        <t xml:space="preserve">Archived link 
https://web.archive.org/web/20220606202722/https://www.deepmind.com/blog/alphastar-grandmaster-level-in-starcraft-ii-using-multi-agent-reinforcement-learning</t>
      </text>
    </comment>
    <comment authorId="0" ref="M172">
      <text>
        <t xml:space="preserve">AlphaStar has 139 million weights, but only 55 million weights are required during inference.</t>
      </text>
    </comment>
    <comment authorId="0" ref="O172">
      <text>
        <t xml:space="preserve">Estimated in the blogpost below
https://www.lesswrong.com/posts/wfpdejMWog4vEDLDg/ai-and-compute-trend-isn-t-predictive-of-what-is-happening</t>
      </text>
    </comment>
    <comment authorId="0" ref="S172">
      <text>
        <t xml:space="preserve">Multiple data types. First supervised learning, then other stuff</t>
      </text>
    </comment>
    <comment authorId="0" ref="I173">
      <text>
        <t xml:space="preserve">Archived link 
https://arxiv.org/pdf/1910.13461.pdf</t>
      </text>
    </comment>
    <comment authorId="0" ref="M173">
      <text>
        <t xml:space="preserve">"In total, BART contains roughly 10% more parameters than the equivalently sized BERT model."
I counted the parameters in the huggingface model
https://huggingface.co/facebook/bart-large/tree/main
from transformers import AutoTokenizer, AutoModel
tokenizer = AutoTokenizer.from_pretrained("facebook/bart-large")
model = AutoModel.from_pretrained("facebook/bart-large")
sum(p.numel() for p in model.parameters() if p.requires_grad)</t>
      </text>
    </comment>
    <comment authorId="0" ref="I174">
      <text>
        <t xml:space="preserve">Archived link 
https://arxiv.org/pdf/1910.10683.pdf</t>
      </text>
    </comment>
    <comment authorId="0" ref="M174">
      <text>
        <t xml:space="preserve">The full 11-billion parameter model</t>
      </text>
    </comment>
    <comment authorId="0" ref="O174">
      <text>
        <t xml:space="preserve">https://arxiv.org/ftp/arxiv/papers/2104/2104.10350.pdf
Table 4</t>
      </text>
    </comment>
    <comment authorId="0" ref="S174">
      <text>
        <t xml:space="preserve">"This produces a collection of text that is not only
orders of magnitude larger than most data sets used for pre-training (about 750 GB) but also
comprises reasonably clean and natural English text. We dub this data set the “Colossal
Clean Crawled Corpus” (or C4 for short) and release it as part of TensorFlow Datasets"
750GB * 200M word/GB = 1.5e11</t>
      </text>
    </comment>
    <comment authorId="0" ref="I175">
      <text>
        <t xml:space="preserve">Archived link 
https://arxiv.org/pdf/1910.10683.pdf</t>
      </text>
    </comment>
    <comment authorId="0" ref="M175">
      <text>
        <t xml:space="preserve">source: https://lair.lighton.ai/akronomicon/</t>
      </text>
    </comment>
    <comment authorId="0" ref="O175">
      <text>
        <t xml:space="preserve">source: https://lair.lighton.ai/akronomicon/</t>
      </text>
    </comment>
    <comment authorId="0" ref="S175">
      <text>
        <t xml:space="preserve">"This produces a collection of text that is not only
orders of magnitude larger than most data sets used for pre-training (about 750 GB) but also
comprises reasonably clean and natural English text. We dub this data set the “Colossal
Clean Crawled Corpus” (or C4 for short) and release it as part of TensorFlow Datasets"
750GB * 200M word/GB = 1.5e11</t>
      </text>
    </comment>
    <comment authorId="0" ref="I176">
      <text>
        <t xml:space="preserve">Archived link 
https://arxiv.org/pdf/1910.07113.pdf
https://web.archive.org/web/20220531201044/https://openai.com/blog/solving-rubiks-cube/</t>
      </text>
    </comment>
    <comment authorId="0" ref="M176">
      <text>
        <t xml:space="preserve">Table 13 on pg. 44 of the Cube paper, saved in "RL papers" folder. Sum of all the trainable parameters (dominated by the value and policy networks).
source: https://docs.google.com/spreadsheets/d/1Kj4Q5WADcDXtUJLIOfGTCE3tGvxNczEMwyy8QtgSkHk/edit#gid=54587040&amp;fvid=1361937389</t>
      </text>
    </comment>
    <comment authorId="0" ref="O176">
      <text>
        <t xml:space="preserve">source: https://docs.google.com/spreadsheets/d/1Kj4Q5WADcDXtUJLIOfGTCE3tGvxNczEMwyy8QtgSkHk/edit#gid=54587040&amp;fvid=1361937389</t>
      </text>
    </comment>
    <comment authorId="0" ref="S176">
      <text>
        <t xml:space="preserve">" The cumulative amount of experience over that period used for training on the
Rubik’s cube is roughly 13 thousand years, which is on the same order of magnitude as the 40 thousand years used by
OpenAI Five"
13/40 * 1.92e8 = 6.24e7</t>
      </text>
    </comment>
    <comment authorId="0" ref="I177">
      <text>
        <t xml:space="preserve">Archived link 
https://arxiv.org/pdf/1903.11059.pdf</t>
      </text>
    </comment>
    <comment authorId="0" ref="I178">
      <text>
        <t xml:space="preserve">Archived link 
https://arxiv.org/pdf/1910.01108.pdf</t>
      </text>
    </comment>
    <comment authorId="0" ref="I179">
      <text>
        <t xml:space="preserve">Archived link 
https://arxiv.org/pdf/1909.11942.pdf</t>
      </text>
    </comment>
    <comment authorId="0" ref="M179">
      <text>
        <t xml:space="preserve">Section 3.2 of paper</t>
      </text>
    </comment>
    <comment authorId="0" ref="S179">
      <text>
        <t xml:space="preserve">Pretraining same as for BERT - Wikipedia and BookCorpus
"For the pre-training corpus we
use the BooksCorpus (800M words) (Zhu et al., 2015) and English Wikipedia (2,500M words)"</t>
      </text>
    </comment>
    <comment authorId="0" ref="V179">
      <text>
        <t xml:space="preserve">Rados dataset  (FLOPs)
https://drive.google.com/drive/folders/1bhy5z6hh1n3wCHx6528Xb7xB1KhYdAL1</t>
      </text>
    </comment>
    <comment authorId="0" ref="I180">
      <text>
        <t xml:space="preserve">Archived link 
https://arxiv.org/pdf/1909.07528.pdf
https://web.archive.org/web/20220531201036/https://openai.com/blog/emergent-tool-use/</t>
      </text>
    </comment>
    <comment authorId="0" ref="M180">
      <text>
        <t xml:space="preserve">"The default model, which uses a batch size of 64,000 and 1.6 million parameters,..." pg. 7 of the Hide and Seek paper, stored in "RL papers"
source: https://docs.google.com/spreadsheets/d/1Kj4Q5WADcDXtUJLIOfGTCE3tGvxNczEMwyy8QtgSkHk/edit#gid=54587040&amp;fvid=1361937389</t>
      </text>
    </comment>
    <comment authorId="0" ref="O180">
      <text>
        <t xml:space="preserve">source: https://docs.google.com/spreadsheets/d/1Kj4Q5WADcDXtUJLIOfGTCE3tGvxNczEMwyy8QtgSkHk/edit#gid=54587040&amp;fvid=1361937389</t>
      </text>
    </comment>
    <comment authorId="0" ref="S180">
      <text>
        <t xml:space="preserve">"The default model, which uses a batch size of 64,000 and 1.6 million parameters, requires 132.3 million episodes (31.7 billion frames) over 34 hours of training to reach stage 4 of the skill progression, i.e. ramp defense."</t>
      </text>
    </comment>
    <comment authorId="0" ref="I181">
      <text>
        <t xml:space="preserve">Archived link 
https://arxiv.org/pdf/1909.08053.pdf</t>
      </text>
    </comment>
    <comment authorId="0" ref="M181">
      <text>
        <t xml:space="preserve">Source: https://lair.lighton.ai/akronomicon/</t>
      </text>
    </comment>
    <comment authorId="0" ref="O181">
      <text>
        <t xml:space="preserve">Source: https://lair.lighton.ai/akronomicon/</t>
      </text>
    </comment>
    <comment authorId="0" ref="S181">
      <text>
        <t xml:space="preserve">"The resulting aggregate
corpus contains 174 GB of deduplicated text."</t>
      </text>
    </comment>
    <comment authorId="0" ref="I182">
      <text>
        <t xml:space="preserve">Archived link 
https://arxiv.org/pdf/1909.08053.pdf</t>
      </text>
    </comment>
    <comment authorId="0" ref="M182">
      <text>
        <t xml:space="preserve">Source: https://lair.lighton.ai/akronomicon/
Archived source: https://web.archive.org/web/20211220142906/https://lair.lighton.ai/akronomicon/
</t>
      </text>
    </comment>
    <comment authorId="0" ref="O182">
      <text>
        <t xml:space="preserve">Source: https://lair.lighton.ai/akronomicon/</t>
      </text>
    </comment>
    <comment authorId="0" ref="S182">
      <text>
        <t xml:space="preserve">"The resulting aggregate
corpus contains 174 GB of deduplicated text."</t>
      </text>
    </comment>
    <comment authorId="0" ref="V182">
      <text>
        <t xml:space="preserve">Rados (FLOPs)
https://drive.google.com/drive/folders/1bhy5z6hh1n3wCHx6528Xb7xB1KhYdAL1</t>
      </text>
    </comment>
    <comment authorId="0" ref="I183">
      <text>
        <t xml:space="preserve">Archived link 
https://web.archive.org/web/20211227075805/https://papers.nips.cc/paper/2019/file/97af07a14cacba681feacf3012730892-Paper.pdf</t>
      </text>
    </comment>
    <comment authorId="0" ref="O183">
      <text>
        <t xml:space="preserve">3-5 days of training (say, 4.5), 50 teraFLOP/second at 50% utilization rate (reported) = 1.94E19</t>
      </text>
    </comment>
    <comment authorId="0" ref="S183">
      <text>
        <t xml:space="preserve">In total, 95,824 images were collected from 5,982 workers out of which 50,000 images were retained
after validation and included in the dataset</t>
      </text>
    </comment>
    <comment authorId="0" ref="O184">
      <text>
        <t xml:space="preserve">Trained in 8 days on a 64 core CPU
https://ai.facebook.com/blog/pluribus-first-ai-to-beat-pros-in-6-player-poker/
"We trained the blueprint strategy for Pluribus in eight days on a 64-core server and required less than 512 GB of RAM. No GPUs were used. At typical cloud computing instance rates, it would cost less than $150 to train."
Guess: trained on i7 Intel CPU, approx 5e9 FLOP/s for each core.
 https://epochai.org/blog/estimating-training-compute
8 days, 64 cores, 5e9 FLOP, 30%</t>
      </text>
    </comment>
    <comment authorId="0" ref="I185">
      <text>
        <t xml:space="preserve">Archived link 
https://arxiv.org/pdf/1907.02544.pdf</t>
      </text>
    </comment>
    <comment authorId="0" ref="M185">
      <text>
        <t xml:space="preserve">https://openai.com/blog/image-gpt/#rfref53</t>
      </text>
    </comment>
    <comment authorId="0" ref="I186">
      <text>
        <t xml:space="preserve">Archived link 
https://arxiv.org/pdf/1907.11692.pdf</t>
      </text>
    </comment>
    <comment authorId="0" ref="V186">
      <text>
        <t xml:space="preserve">Authors of KEPLER say their model has the same inference compute as RoBERTa, so if we calculate this we may use it for KEPLER, too
"    It depends on the length of the input sequences. The inference computation of KEPLER is the same as RoBERTa (base) and you may estimate it with this."</t>
      </text>
    </comment>
    <comment authorId="0" ref="I188">
      <text>
        <t xml:space="preserve">Archived link 
https://arxiv.org/pdf/1906.06423.pdf</t>
      </text>
    </comment>
    <comment authorId="0" ref="S188">
      <text>
        <t xml:space="preserve">"Conversely, when training a ResNeXt-101 32x48d pre-trained in weakly-supervised fashion on 940 million public images at resolution 224x224 and further optimizing for test resolution 320x320, we obtain a test top-1 accuracy of 86.4% (top-5: 98.0%) (single-crop)"</t>
      </text>
    </comment>
    <comment authorId="0" ref="AB188">
      <text>
        <t xml:space="preserve">https://medium.com/swlh/deepmind-achieved-starcraft-ii-grandmaster-level-but-at-what-cost-32891dd990e4#:~:text=According%20to%20the%20analysis%20by,Source%3A%20DeepMind.</t>
      </text>
    </comment>
    <comment authorId="0" ref="I189">
      <text>
        <t xml:space="preserve">Archived link 
https://arxiv.org/pdf/1906.00910.pdf</t>
      </text>
    </comment>
    <comment authorId="0" ref="M189">
      <text>
        <t xml:space="preserve">source: https://openai.com/blog/image-gpt/#rfref13e</t>
      </text>
    </comment>
    <comment authorId="0" ref="I190">
      <text>
        <t xml:space="preserve">Archived link 
https://arxiv.org/pdf/1901.07291.pdf</t>
      </text>
    </comment>
    <comment authorId="0" ref="I191">
      <text>
        <t xml:space="preserve">Archived link 
https://arxiv.org/pdf/1906.08237.pdf</t>
      </text>
    </comment>
    <comment authorId="0" ref="I192">
      <text>
        <t xml:space="preserve">Archived link 
https://arxiv.org/pdf/1906.00091.pdf</t>
      </text>
    </comment>
    <comment authorId="0" ref="M192">
      <text>
        <t xml:space="preserve">Figure 1
https://arxiv.org/abs/2104.05158</t>
      </text>
    </comment>
    <comment authorId="0" ref="O192">
      <text>
        <t xml:space="preserve">Figure 1
https://arxiv.org/abs/2104.05158</t>
      </text>
    </comment>
    <comment authorId="0" ref="A193">
      <text>
        <t xml:space="preserve">Version with temporal hierarchy, matchmaking, PBT, and internal reward signal</t>
      </text>
    </comment>
    <comment authorId="0" ref="I193">
      <text>
        <t xml:space="preserve">Archived link 
https://arxiv.org/pdf/1807.01281.pdf
https://web.archive.org/web/20220531201253/https://www.deepmind.com/research/publications/capture-the-flag</t>
      </text>
    </comment>
    <comment authorId="0" ref="M193">
      <text>
        <t xml:space="preserve">Architecture described in figure S11 of the supplement
The architecture includes modules for visual embedding, reward prediction, recurrent processing, policy, baseline and pixel control.
Input is 84x84x3 pixels as seen in figure S10 of the supplement
"We elected to use a resolution of 84x84 pixels as in previous related work in this environment. Each pixel is represented by a triple of three bytes"
Visual embedding (84x84x3 -&gt; 256)
32*(8*8*3+1)+64*(4*4*32+1)+64*(3*3*64+1)+64*(3*3*64+1) + (84/(S^4)*84/(S^4)*64+1)*256
Note there is no information about the stride S used in the convolutions; we assume S = 1
Reward prediction (256 -&gt; 3)
(256+1)*128 + (128+1)*3
Recurrent processing (n-&gt; 512)
VU1 (256 -&gt; 512)
4*(799+2*32)*((512+(32*2) + 3*32 + 5*2 + 3)+(799+2*32)+1) + 2*(256+1)*256
VU2 (512 -&gt; 512)
4*(512+2*32)*((512+(32*2) + 3*32 + 5*2 + 3)+(512+2*32)+1) + 2*(256+1)*256
LSTMs usually have 4*(n*m+n*n+n) parameters, where n=input size and m=output size.
This DNS + LSTM takes as input the concatenation of the previous layer of size n and R read vectors of size W=32; and outputs m units plus an interface vector of size (W*R) + 3*W + 5*R + 3, for a total of about 4*(n+R*W)*((m+(W*R) + 3*W + 5*R + 3)+(n+R*32)+1) parameters
I assume R=2 since that seems implied by the previous paper (?)
The first VU has as input the visual embedding (size 256), the previous action (size 540) and the previous reward (size 3), for a total size of 256+540+3 = 799. The output is size 512.
The second VU has input size 512 and output size 512
The DNC memory architecture is described in https://www.nature.com/articles/nature20101.epdf
Policy (512 -&gt; 5x3x3x3x2x2)
6*(512+1)*256 + (256+1)*5 + 3*(256+1)*3 + 2*(256+1)*2
Baseline
(512+1)*256 + (256+1)*1
Pixel control
(512+1)*32*7*7 + 32*(9*9+1) + 5*(4*4+1) + 3*2*(4*4+1) + 2*2*(4*4+1) + 1*(4*4+1)
"we trained independent pixel control policies for each of the six action groups"</t>
      </text>
    </comment>
    <comment authorId="0" ref="O193">
      <text>
        <t xml:space="preserve">We assume that most operations happen in the visual embedding.
2* 84^2*84^2 * 32 * 3 / 1^2 = 9.5 *10^9
new image size: 76 x 76 x 32
ignore ReLU/additions becaue probably very little influence 
2 * 76^2 * 76^2 * 10* 64 = 4 *10^10
new image size: 72 x 72 x 64
2 * 72^2 *72^2 * 64 * 64 * 3=  6.6 * 10^11
new image size: 69 x 69 x 64
2 * 69^2 *69^2 * 64 * 64 * 3=  5.5 * 10^11
new image size: 66 x 66 x 64
Linear layer: 2* ( 66*66*64)*256 = 1.4*10^8
Total aprox: 1.21e+12 FLOP/forward pass
</t>
      </text>
    </comment>
    <comment authorId="0" ref="I194">
      <text>
        <t xml:space="preserve">Archived link 
https://arxiv.org/pdf/1905.12616.pdf</t>
      </text>
    </comment>
    <comment authorId="0" ref="I195">
      <text>
        <t xml:space="preserve">Archived link 
https://arxiv.org/pdf/1807.11626.pdf</t>
      </text>
    </comment>
    <comment authorId="0" ref="I196">
      <text>
        <t xml:space="preserve">Archived link 
https://arxiv.org/pdf/1807.11626.pdf</t>
      </text>
    </comment>
    <comment authorId="0" ref="M196">
      <text>
        <t xml:space="preserve">From https://arxiv.org/pdf/1807.11626.pdf</t>
      </text>
    </comment>
    <comment authorId="0" ref="S196">
      <text>
        <t xml:space="preserve">"In this paper, we directly perform our architecture search on the ImageNet training set but with fewer training steps (5 epochs). As a common practice, we reserve randomly selected 50K images from the training set as the fixed validation set. "</t>
      </text>
    </comment>
    <comment authorId="0" ref="I197">
      <text>
        <t xml:space="preserve">Archived link 
https://arxiv.org/pdf/1905.11946.pdf</t>
      </text>
    </comment>
    <comment authorId="0" ref="V197">
      <text>
        <t xml:space="preserve">table 2: using efficientnet_b0
</t>
      </text>
    </comment>
    <comment authorId="0" ref="I198">
      <text>
        <t xml:space="preserve">Archived link 
https://arxiv.org/pdf/1905.09272.pdf</t>
      </text>
    </comment>
    <comment authorId="0" ref="M198">
      <text>
        <t xml:space="preserve">source: https://openai.com/blog/image-gpt/#rfref25d</t>
      </text>
    </comment>
    <comment authorId="0" ref="I199">
      <text>
        <t xml:space="preserve">Archived link 
https://d4mucfpksywv.cloudfront.net/better-language-models/language_models_are_unsupervised_multitask_learners.pdf</t>
      </text>
    </comment>
    <comment authorId="0" ref="I200">
      <text>
        <t xml:space="preserve">Archived link 
https://arxiv.org/pdf/1905.00546.pdf</t>
      </text>
    </comment>
    <comment authorId="0" ref="I203">
      <text>
        <t xml:space="preserve">Archived link 
https://arxiv.org/pdf/1902.09492.pdf</t>
      </text>
    </comment>
    <comment authorId="0" ref="O203">
      <text>
        <t xml:space="preserve">From author communication:
Precision: float32
Hardware: 4 GPU  NVIDIA 1080Ti
NVIDIA 1080Ti: 1.06E+13
Compute: 7 GPU-days
0.4 * 1.06E+13 FLOP/s * 7 days * 24h/day * 3600s/h
= 2.56E+18</t>
      </text>
    </comment>
    <comment authorId="0" ref="V203">
      <text>
        <t xml:space="preserve">From author communication:
Precision: float32
Hardware: 4 GPU  NVIDIA 1080Ti
NVIDIA 1080Ti: 1.06E+13
Compute (Estimate): 0.00001 GPU Days
0.4 * 1.06E+13 FLOP/s * 0.00001 days * 24h/day * 3600s/h
= 3.66E+12
</t>
      </text>
    </comment>
    <comment authorId="0" ref="I205">
      <text>
        <t xml:space="preserve">Archived link 
https://arxiv.org/pdf/1812.00332.pdf</t>
      </text>
    </comment>
    <comment authorId="0" ref="O205">
      <text>
        <t xml:space="preserve">For their searched Imagenet models, they used 200 GPU hours on a V100 GPU.
At FP32, a V100 GPU has a peak performance of 1.56E+14 FLOPS.
Utilization rate of 0.33.</t>
      </text>
    </comment>
    <comment authorId="0" ref="V205">
      <text>
        <t xml:space="preserve">5.1 Miliseconds on a V100 GPU
</t>
      </text>
    </comment>
    <comment authorId="0" ref="I206">
      <text>
        <t xml:space="preserve">Archived link 
https://d4mucfpksywv.cloudfront.net/better-language-models/language_models_are_unsupervised_multitask_learners.pdf
https://web.archive.org/web/20220507024620/https://d4mucfpksywv.cloudfront.net/better-language-models/language_models_are_unsupervised_multitask_learners.pdf
https://web.archive.org/web/20220531201311/https://openai.com/blog/better-language-models/</t>
      </text>
    </comment>
    <comment authorId="0" ref="M206">
      <text>
        <t xml:space="preserve">"GPT-2 is a large transformer-based language model with 1.5 billion parameters"</t>
      </text>
    </comment>
    <comment authorId="0" ref="O206">
      <text>
        <t xml:space="preserve">We use COMPUTE = FORWARD COMPUTE PER TOKEN * 3 BACKWARD FORWARD ADJUSTMENT* N EPOCHS * N TOKENS IN TRAINING DATASET
The number of epochs is not reported, but this other paper [1] claims in table 1 that it is 20 or 100 epochs. 100 epochs is consistent with the original GPT paper.
[1] https://arxiv.org/abs/1906.06669</t>
      </text>
    </comment>
    <comment authorId="0" ref="S206">
      <text>
        <t xml:space="preserve">“All results presented in this paper use a preliminary version of WebText which does not include links created after Dec 2017 and which after de-duplication and some heuristic based cleaning contains slightly over 8 million documents for a total of 40 GB of text.”
40GB is approximately 3e9 words.
</t>
      </text>
    </comment>
    <comment authorId="0" ref="V206">
      <text>
        <t xml:space="preserve">Rados (FLOPs)
https://drive.google.com/drive/folders/1bhy5z6hh1n3wCHx6528Xb7xB1KhYdAL1</t>
      </text>
    </comment>
    <comment authorId="0" ref="AB206">
      <text>
        <t xml:space="preserve">https://en.wikipedia.org/wiki/GPT-2#:~:text=The%20cloud%20compute%20costs%20for,full%201.5%20billion%20parameter%20model).</t>
      </text>
    </comment>
    <comment authorId="0" ref="I207">
      <text>
        <t xml:space="preserve">Archived link 
https://arxiv.org/pdf/1902.00506.pdf</t>
      </text>
    </comment>
    <comment authorId="0" ref="M207">
      <text>
        <t xml:space="preserve">source: https://docs.google.com/spreadsheets/d/1Kj4Q5WADcDXtUJLIOfGTCE3tGvxNczEMwyy8QtgSkHk/edit#gid=54587040&amp;fvid=1361937389</t>
      </text>
    </comment>
    <comment authorId="0" ref="I208">
      <text>
        <t xml:space="preserve">Archived link 
https://arxiv.org/pdf/1901.11504.pdf</t>
      </text>
    </comment>
    <comment authorId="0" ref="I209">
      <text>
        <t xml:space="preserve">Archived link 
https://web.archive.org/web/20211118013651/https://arxiv.org/pdf/1711.05101.pdf</t>
      </text>
    </comment>
    <comment authorId="0" ref="M209">
      <text>
        <t xml:space="preserve">From author communication
WideResNet 28-10 models with 36.5 million parameters (3.65E+07)</t>
      </text>
    </comment>
    <comment authorId="0" ref="O209">
      <text>
        <t xml:space="preserve">From author communication
Per image: 5.24 billion FLOPs (5.24E+09)  Per training run: 50k times 5.24E+09 times 1800 epochs = 2.47E+18 FLOPs</t>
      </text>
    </comment>
    <comment authorId="0" ref="V209">
      <text>
        <t xml:space="preserve">From author communication
Best estimate: 1.73E+09</t>
      </text>
    </comment>
    <comment authorId="0" ref="I210">
      <text>
        <t xml:space="preserve">Archived link 
https://arxiv.org/pdf/1808.08949.pdf
https://web.archive.org/web/20220531201325/https://www.semanticscholar.org/paper/Dissecting-Contextual-Word-Embeddings%3A-Architecture-Peters-Neumann/ac11062f1f368d97f4c826c317bf50dcc13fdb59</t>
      </text>
    </comment>
    <comment authorId="0" ref="I211">
      <text>
        <t xml:space="preserve">Archived link 
https://arxiv.org/pdf/1811.06965.pdf</t>
      </text>
    </comment>
    <comment authorId="0" ref="M211">
      <text>
        <t xml:space="preserve">Section 4</t>
      </text>
    </comment>
    <comment authorId="0" ref="S211">
      <text>
        <t xml:space="preserve">Table 4</t>
      </text>
    </comment>
    <comment authorId="0" ref="I212">
      <text>
        <t xml:space="preserve">Archived link 
https://arxiv.org/pdf/1811.06965.pdf</t>
      </text>
    </comment>
    <comment authorId="0" ref="M212">
      <text>
        <t xml:space="preserve">Section 5: </t>
      </text>
    </comment>
    <comment authorId="0" ref="S212">
      <text>
        <t xml:space="preserve">[WORDS]
Section 5: "We use a
corpus of parallel documents over 102 languages and English, containing a total of 25 billion training examples, ranging from 10^4 to 10^9 per language"
10^9 sentences * 20 words per sentence</t>
      </text>
    </comment>
    <comment authorId="0" ref="I213">
      <text>
        <t xml:space="preserve">Archived link 
https://arxiv.org/pdf/1810.04805.pdf</t>
      </text>
    </comment>
    <comment authorId="0" ref="O213">
      <text>
        <t xml:space="preserve">more info here https://docs.google.com/document/d/1B8x6XYcmB1u6Tmq3VcbAtj5bzhDaj2TcIPyK6Wpupx4/edit?usp=sharing</t>
      </text>
    </comment>
    <comment authorId="0" ref="S213">
      <text>
        <t xml:space="preserve">"For the pre-training corpus we
use the BooksCorpus (800M words) (Zhu et al., 2015) and English Wikipedia (2,500M words)"</t>
      </text>
    </comment>
    <comment authorId="0" ref="V213">
      <text>
        <t xml:space="preserve">Rados (FLOPs)
https://drive.google.com/drive/folders/1bhy5z6hh1n3wCHx6528Xb7xB1KhYdAL1</t>
      </text>
    </comment>
    <comment authorId="0" ref="I214">
      <text>
        <t xml:space="preserve">Archived link 
https://arxiv.org/pdf/1810.05017.pdf</t>
      </text>
    </comment>
    <comment authorId="0" ref="M214">
      <text>
        <t xml:space="preserve">"This representational demand motivates the introduction of high-capacity deep neural networks. We found the architecture, shown in Figure 3, with residual connections, 20 convolution layers with 512 channels
for a total of 22 million parameters, and instance normalization to drastically improve performance, as shown in Figure 6 of the Experiments section."</t>
      </text>
    </comment>
    <comment authorId="0" ref="I215">
      <text>
        <t xml:space="preserve">Archived link 
https://arxiv.org/pdf/1809.11096.pdf</t>
      </text>
    </comment>
    <comment authorId="0" ref="M215">
      <text>
        <t xml:space="preserve">I used the publicly available implementation available at [1]
There I loaded the biggan-deep512/1 model, and ran script [2] to compute the number of parameters
[1] https://colab.research.google.com/github/tensorflow/hub/blob/master/examples/colab/biggan_generation_with_tf_hub.ipynb
[2]
n_params = 0
for var in module.variables:
  n_params += np.prod(var.shape.as_list())
  pass
print(n_params)</t>
      </text>
    </comment>
    <comment authorId="0" ref="O215">
      <text>
        <t xml:space="preserve">Estimate taken from here
https://www.lesswrong.com/posts/wfpdejMWog4vEDLDg/ai-and-compute-trend-isn-t-predictive-of-what-is-happening</t>
      </text>
    </comment>
    <comment authorId="0" ref="S215">
      <text>
        <t xml:space="preserve">"To confirm that our design choices are effective for even larger and more complex and diverse datasets, we also present results of our system on a subset of JFT-300M (Sun et al., 2017). The full JFT-300M dataset contains 300M real-world images labeled with 18K categories. Since the category distribution is heavily long-tailed, we subsample the dataset to keep only images with the 8.5K most common labels. The resulting dataset contains 292M images – two orders of magnitude larger than ImageNet. "</t>
      </text>
    </comment>
    <comment authorId="0" ref="I216">
      <text>
        <t xml:space="preserve">Archived link 
https://arxiv.org/pdf/1809.00219.pdf</t>
      </text>
    </comment>
    <comment authorId="0" ref="I217">
      <text>
        <t xml:space="preserve">Archived link 
https://arxiv.org/pdf/1807.02758.pdf
https://web.archive.org/web/20220417185104/https://openaccess.thecvf.com/content_ECCV_2018/html/Yulun_Zhang_Image_Super-Resolution_Using_ECCV_2018_paper.html</t>
      </text>
    </comment>
    <comment authorId="0" ref="I218">
      <text>
        <t xml:space="preserve">Archived link 
https://arxiv.org/pdf/1807.01281.pdf</t>
      </text>
    </comment>
    <comment authorId="0" ref="M218">
      <text>
        <t xml:space="preserve">Calculated from the architecture schematic in Figure S11 on pg 55 of the Capture the Flag supplementary materials. This is dominated by the size of the vision module, which is 116 million parameters, followed by the temporal processors which is 4.3 million parameters. The RL policy itself is only 0.79 million parameters. Also, I'm pretty uncertain if I'm right about how I calculated these parameters.
Source: 
https://docs.google.com/spreadsheets/d/1Kj4Q5WADcDXtUJLIOfGTCE3tGvxNczEMwyy8QtgSkHk/edit#gid=54587040&amp;fvid=1361937389</t>
      </text>
    </comment>
    <comment authorId="0" ref="O218">
      <text>
        <t xml:space="preserve">Source: 
https://docs.google.com/spreadsheets/d/1Kj4Q5WADcDXtUJLIOfGTCE3tGvxNczEMwyy8QtgSkHk/edit#gid=54587040&amp;fvid=1361937389</t>
      </text>
    </comment>
    <comment authorId="0" ref="V218">
      <text>
        <t xml:space="preserve">"Agents were trained for two billion steps, corresponding to approximately 450K
games."
"We train a
population of 30 different agents together, which provides a diverse set of teammates and opponents to
play with, and is also used to evolve the internal rewards and hyperparameters of agents and learning
process"
30 * 2e9 = 6e10</t>
      </text>
    </comment>
    <comment authorId="0" ref="I219">
      <text>
        <t xml:space="preserve">Archived link 
https://arxiv.org/pdf/1807.11164.pdf</t>
      </text>
    </comment>
    <comment authorId="0" ref="V219">
      <text>
        <t xml:space="preserve">Rados (FLOPs)
https://drive.google.com/drive/folders/1bhy5z6hh1n3wCHx6528Xb7xB1KhYdAL1</t>
      </text>
    </comment>
    <comment authorId="0" ref="I220">
      <text>
        <t xml:space="preserve">Archived link 
https://arxiv.org/pdf/1801.04381.pdf
https://web.archive.org/web/20220531201935/https://ieeexplore.ieee.org/document/8578572</t>
      </text>
    </comment>
    <comment authorId="0" ref="M220">
      <text>
        <t xml:space="preserve">Rados</t>
      </text>
    </comment>
    <comment authorId="0" ref="V220">
      <text>
        <t xml:space="preserve">Rados (FLOPs)
https://drive.google.com/drive/folders/1bhy5z6hh1n3wCHx6528Xb7xB1KhYdAL1</t>
      </text>
    </comment>
    <comment authorId="0" ref="I221">
      <text>
        <t xml:space="preserve">Archived link 
https://web.archive.org/web/20220531202208/https://openai.com/blog/language-unsupervised/</t>
      </text>
    </comment>
    <comment authorId="0" ref="M221">
      <text>
        <t xml:space="preserve">"The model had 117M parameters in total."
source: https://medium.com/walmartglobaltech/the-journey-of-open-ai-gpt-models-32d95b7b7fb2</t>
      </text>
    </comment>
    <comment authorId="0" ref="O221">
      <text>
        <t xml:space="preserve">COMPUTE = FORWARD COMPUTE PER TOKEN * 3 BACKWARD FORWARD ADJUSTMENT * EPOCHS * DATASET SIZE
"We train for 100 epochs on minibatches of 64 randomly sampled, contiguous sequences of 512 tokens."
</t>
      </text>
    </comment>
    <comment authorId="0" ref="Q221">
      <text>
        <t xml:space="preserve">"We use the BooksCorpus dataset [71] for training the language model"</t>
      </text>
    </comment>
    <comment authorId="0" ref="S221">
      <text>
        <t xml:space="preserve">"BookCorpus is a large collection of free novel books written by unpublished authors, which contains 11,038 books (around 74M sentences and 1G words) of 16 different sub-genres (e.g., Romance, Historical, Adventure, etc.)."
https://paperswithcode.com/dataset/bookcorpus
BookCorpus seems to have about 5000MB of content
source: https://huggingface.co/datasets/bookcorpusopen
Assuming a byte-pair encoder similar to GPT-2, there are 8 bytes / token.
So approximately 5000MB / 8 bytes / token = 5e9 / 8 tokens</t>
      </text>
    </comment>
    <comment authorId="0" ref="V221">
      <text>
        <t xml:space="preserve">Rados dataset (FLOPs)
https://drive.google.com/drive/folders/1bhy5z6hh1n3wCHx6528Xb7xB1KhYdAL1</t>
      </text>
    </comment>
    <comment authorId="0" ref="I222">
      <text>
        <t xml:space="preserve">Archived link 
https://arxiv.org/pdf/1805.00932.pdf
https://web.archive.org/web/20220531202219/https://paperswithcode.com/paper/exploring-the-limits-of-weakly-supervised</t>
      </text>
    </comment>
    <comment authorId="0" ref="M222">
      <text>
        <t xml:space="preserve">Table 6
</t>
      </text>
    </comment>
    <comment authorId="0" ref="O222">
      <text>
        <t xml:space="preserve">"Mahajan et al. (2018) required 19
GPU years to train their ResNeXt101-32x48d"
https://arxiv.org/abs/2103.00020</t>
      </text>
    </comment>
    <comment authorId="0" ref="V222">
      <text>
        <t xml:space="preserve">Rados (FLOPs)
https://drive.google.com/drive/folders/1bhy5z6hh1n3wCHx6528Xb7xB1KhYdAL1</t>
      </text>
    </comment>
    <comment authorId="0" ref="I223">
      <text>
        <t xml:space="preserve">Archived link 
https://arxiv.org/pdf/1804.02767.pdf</t>
      </text>
    </comment>
    <comment authorId="0" ref="O223">
      <text>
        <t xml:space="preserve">We use the formula training_compute = ops_per_forward_pass * 3.5 * n_epochs * n_examples
Assuming 160 epochs of training as in https://arxiv.org/pdf/1612.08242.pdf</t>
      </text>
    </comment>
    <comment authorId="0" ref="S223">
      <text>
        <t xml:space="preserve">Source: https://image-net.org/download.php</t>
      </text>
    </comment>
    <comment authorId="0" ref="V223">
      <text>
        <t xml:space="preserve">source: table 2 in https://arxiv.org/pdf/1911.09070.pdf
The backbone are 1.87e10 FLOP according to table 1 in https://arxiv.org/abs/1804.02767</t>
      </text>
    </comment>
    <comment authorId="0" ref="I224">
      <text>
        <t xml:space="preserve">Archived link 
https://arxiv.org/pdf/1803.07728.pdf</t>
      </text>
    </comment>
    <comment authorId="0" ref="M224">
      <text>
        <t xml:space="preserve">https://openai.com/blog/image-gpt/#rfref53</t>
      </text>
    </comment>
    <comment authorId="0" ref="G225">
      <text>
        <t xml:space="preserve">March 2018</t>
      </text>
    </comment>
    <comment authorId="0" ref="I225">
      <text>
        <t xml:space="preserve">Archived link 
https://arxiv.org/pdf/1803.05567.pdf
https://web.archive.org/web/20220601011304/https://www.microsoft.com/en-us/research/publication/achieving-human-parity-on-automatic-chinese-to-english-news-translation/</t>
      </text>
    </comment>
    <comment authorId="0" ref="I226">
      <text>
        <t xml:space="preserve">Archived link 
https://web.archive.org/web/20220417184937/https://openaccess.thecvf.com/content_cvpr_2018/html/Zhang_Residual_Dense_Network_CVPR_2018_paper.html</t>
      </text>
    </comment>
    <comment authorId="0" ref="I227">
      <text>
        <t xml:space="preserve">Archived link 
https://arxiv.org/pdf/1802.05957.pdf</t>
      </text>
    </comment>
    <comment authorId="0" ref="I228">
      <text>
        <t xml:space="preserve">Archived link 
https://arxiv.org/pdf/1802.02611v3.pdf</t>
      </text>
    </comment>
    <comment authorId="0" ref="I229">
      <text>
        <t xml:space="preserve">Archived link 
https://arxiv.org/pdf/1802.01548.pdf</t>
      </text>
    </comment>
    <comment authorId="0" ref="M229">
      <text>
        <t xml:space="preserve">Table 2</t>
      </text>
    </comment>
    <comment authorId="0" ref="I230">
      <text>
        <t xml:space="preserve">450 K40 GPUs for 20k models (approx. 7 days).
Archived link 
https://arxiv.org/pdf/1802.01548.pdf</t>
      </text>
    </comment>
    <comment authorId="0" ref="M230">
      <text>
        <t xml:space="preserve">Table 2</t>
      </text>
    </comment>
    <comment authorId="0" ref="O230">
      <text>
        <t xml:space="preserve">450 K40 GPUs for 20k models (approx. 7 days).
(From Imagenet paper-data, Besiroglu et al., forthcoming) </t>
      </text>
    </comment>
    <comment authorId="0" ref="I231">
      <text>
        <t xml:space="preserve">Archived link 
https://arxiv.org/pdf/1802.01561.pdf</t>
      </text>
    </comment>
    <comment authorId="0" ref="M231">
      <text>
        <t xml:space="preserve">"Figure 3 in the paper states that the large architecture has 1.6 million parameters. I am using the large model because it was the only one trained on all the Atari games at once, which seems like the most impressive task in the suite."
Source: https://docs.google.com/spreadsheets/d/1Kj4Q5WADcDXtUJLIOfGTCE3tGvxNczEMwyy8QtgSkHk/edit#gid=54587040&amp;fvid=1361937389</t>
      </text>
    </comment>
    <comment authorId="0" ref="O231">
      <text>
        <t xml:space="preserve">source: https://docs.google.com/spreadsheets/d/1Kj4Q5WADcDXtUJLIOfGTCE3tGvxNczEMwyy8QtgSkHk/edit#gid=54587040&amp;fvid=1361937389</t>
      </text>
    </comment>
    <comment authorId="0" ref="S231">
      <text>
        <t xml:space="preserve">From fig 6, there were 1e10 environment frames, and 24 agents. Thus we note down 2.4e11 for the "dataset size"</t>
      </text>
    </comment>
    <comment authorId="0" ref="AD231">
      <text>
        <t xml:space="preserve">Not quite sure about this one</t>
      </text>
    </comment>
    <comment authorId="0" ref="I232">
      <text>
        <t xml:space="preserve">Archived link 
https://arxiv.org/pdf/1802.05365.pdf
https://web.archive.org/web/20220601011424/https://allenai.org/allennlp/software/elmo</t>
      </text>
    </comment>
    <comment authorId="0" ref="O232">
      <text>
        <t xml:space="preserve">3300e12 - https://github.com/amirgholami/ai_and_memory_wall</t>
      </text>
    </comment>
    <comment authorId="0" ref="V232">
      <text>
        <t xml:space="preserve">Rados dataset (FLOPs)
https://drive.google.com/drive/folders/1bhy5z6hh1n3wCHx6528Xb7xB1KhYdAL1</t>
      </text>
    </comment>
    <comment authorId="0" ref="I233">
      <text>
        <t xml:space="preserve">Archived link 
https://arxiv.org/pdf/1801.06146.pdf</t>
      </text>
    </comment>
    <comment authorId="0" ref="I234">
      <text>
        <t xml:space="preserve">Archived link 
https://arxiv.org/pdf/1711.09349.pdf</t>
      </text>
    </comment>
    <comment authorId="0" ref="I235">
      <text>
        <t xml:space="preserve">Archived link 
https://arxiv.org/pdf/1712.01815.pdf</t>
      </text>
    </comment>
    <comment authorId="0" ref="O235">
      <text>
        <t xml:space="preserve">Extracted from AI and Compute (https://openai.com/blog/ai-and-compute/) charts by using https://automeris.io/WebPlotDigitizer/.</t>
      </text>
    </comment>
    <comment authorId="0" ref="S235">
      <text>
        <t xml:space="preserve">"We trained a separate instance of AlphaZero for each game. Training proceeded
for 700,000 steps"</t>
      </text>
    </comment>
    <comment authorId="0" ref="V235">
      <text>
        <t xml:space="preserve">This post claims 0.8 seconds per move for the 40-day training version of the model (Go)
https://www.yuzeh.com/data/agz-cost.html</t>
      </text>
    </comment>
    <comment authorId="0" ref="I236">
      <text>
        <t xml:space="preserve">Archived link 
https://arxiv.org/pdf/1712.00559.pdf</t>
      </text>
    </comment>
    <comment authorId="0" ref="I237">
      <text>
        <t xml:space="preserve">Archived link 
https://arxiv.org/pdf/1712.00559.pdf</t>
      </text>
    </comment>
    <comment authorId="0" ref="O237">
      <text>
        <t xml:space="preserve">8 times less compute than Zoph (2018), which used 500 p100s for 4 days.
(From Imagenet paper-data, Besiroglu et al., forthcoming) </t>
      </text>
    </comment>
    <comment authorId="0" ref="I238">
      <text>
        <t xml:space="preserve">Archived link
https://arxiv.org/pdf/1703.07737.pdf</t>
      </text>
    </comment>
    <comment authorId="0" ref="I240">
      <text>
        <t xml:space="preserve">Archived link 
https://arxiv.org/pdf/1710.09829.pdf</t>
      </text>
    </comment>
    <comment authorId="0" ref="M240">
      <text>
        <t xml:space="preserve">"In terms of number of parameters the baseline has 35.4M while CapsNet
has 8.2M parameters and 6.8M parameters without the reconstruction subnetwork"</t>
      </text>
    </comment>
    <comment authorId="0" ref="I241">
      <text>
        <t xml:space="preserve">Archived link 
https://arxiv.org/pdf/1710.09829.pdf</t>
      </text>
    </comment>
    <comment authorId="0" ref="M241">
      <text>
        <t xml:space="preserve">"This model has 24.56M parameters which is 2 times more parameters
than CapsNet with 11.36M parameters."</t>
      </text>
    </comment>
    <comment authorId="0" ref="I242">
      <text>
        <t xml:space="preserve">Archived link 
https://arxiv.org/pdf/1701.07717.pdf
https://web.archive.org/web/20220601011438/https://ieeexplore.ieee.org/document/8237667/citations</t>
      </text>
    </comment>
    <comment authorId="0" ref="I243">
      <text>
        <t xml:space="preserve">pdf link - https://hci.iwr.uni-heidelberg.de/system/files/private/downloads/36349047/report_florian_brunner.pdf
Archived link 
https://web.archive.org/web/20220606203628/https://hci.iwr.uni-heidelberg.de/system/files/private/downloads/36349047/report_florian_brunner.pdf
</t>
      </text>
    </comment>
    <comment authorId="0" ref="M243">
      <text>
        <t xml:space="preserve">Quick calculation</t>
      </text>
    </comment>
    <comment authorId="0" ref="O243">
      <text>
        <t xml:space="preserve">source: https://docs.google.com/spreadsheets/d/1Kj4Q5WADcDXtUJLIOfGTCE3tGvxNczEMwyy8QtgSkHk/edit#gid=54587040&amp;fvid=1361937389
AGZ had two models, one of which was small and another of which was large. The compute for AGZ is for the large model, which has 40 residual blocks instead of 20.</t>
      </text>
    </comment>
    <comment authorId="0" ref="S243">
      <text>
        <t xml:space="preserve">"Over the course of training, 29 million games of self-play were generated"
Approx 200 moves per Go game on average
https://homepages.cwi.nl/~aeb/go/misc/gostat.html
Thus 200 * 29e6 = 5.8e9</t>
      </text>
    </comment>
    <comment authorId="0" ref="I244">
      <text>
        <t xml:space="preserve">Archived link 
https://arxiv.org/pdf/1709.01507.pdf</t>
      </text>
    </comment>
    <comment authorId="0" ref="M244">
      <text>
        <t xml:space="preserve">Table 16</t>
      </text>
    </comment>
    <comment authorId="0" ref="V244">
      <text>
        <t xml:space="preserve">Table 16</t>
      </text>
    </comment>
    <comment authorId="0" ref="I245">
      <text>
        <t xml:space="preserve">Archived link 
https://arxiv.org/pdf/1708.05031.pdf</t>
      </text>
    </comment>
    <comment authorId="0" ref="F247">
      <text>
        <t xml:space="preserve">Same authors from the article from row 245
</t>
      </text>
    </comment>
    <comment authorId="0" ref="M247">
      <text>
        <t xml:space="preserve">Section 4: we used a model with over 150 million parameters
</t>
      </text>
    </comment>
    <comment authorId="0" ref="O247">
      <text>
        <t xml:space="preserve">Extracted from AI and Compute (https://openai.com/blog/ai-and-compute/) charts by using https://automeris.io/WebPlotDigitizer/.</t>
      </text>
    </comment>
    <comment authorId="0" ref="I248">
      <text>
        <t xml:space="preserve">Archived link 
https://arxiv.org/pdf/1708.02002.pdf</t>
      </text>
    </comment>
    <comment authorId="0" ref="M248">
      <text>
        <t xml:space="preserve">source: table 2 in https://arxiv.org/pdf/1911.09070.pdf</t>
      </text>
    </comment>
    <comment authorId="0" ref="V248">
      <text>
        <t xml:space="preserve">source: table 2 in https://arxiv.org/pdf/1911.09070.pdf</t>
      </text>
    </comment>
    <comment authorId="0" ref="I249">
      <text>
        <t xml:space="preserve">Archived link 
https://arxiv.org/pdf/1708.02002.pdf</t>
      </text>
    </comment>
    <comment authorId="0" ref="M249">
      <text>
        <t xml:space="preserve">source: table 2 in https://arxiv.org/pdf/1911.09070.pdf</t>
      </text>
    </comment>
    <comment authorId="0" ref="V249">
      <text>
        <t xml:space="preserve">source: table 2 in https://arxiv.org/pdf/1911.09070.pdf</t>
      </text>
    </comment>
    <comment authorId="0" ref="I250">
      <text>
        <t xml:space="preserve">Archived link 
https://arxiv.org/pdf/1707.02968.pdf</t>
      </text>
    </comment>
    <comment authorId="0" ref="O250">
      <text>
        <t xml:space="preserve">2 months * 30 days * 50 K80 GPUs (5.60E+12 FLOPS/GPU) * 24 * 3600 * 0.33 = </t>
      </text>
    </comment>
    <comment authorId="0" ref="I251">
      <text>
        <t xml:space="preserve">Archived link 
https://arxiv.org/pdf/1707.07012.pdf</t>
      </text>
    </comment>
    <comment authorId="0" ref="I252">
      <text>
        <t xml:space="preserve">Archived link 
https://arxiv.org/pdf/1612.01105.pdf
https://web.archive.org/web/20220601012141/https://ieeexplore.ieee.org/document/8100143</t>
      </text>
    </comment>
    <comment authorId="0" ref="I253">
      <text>
        <t xml:space="preserve">Archived link 
https://arxiv.org/pdf/1707.01083.pdf</t>
      </text>
    </comment>
    <comment authorId="0" ref="V253">
      <text>
        <t xml:space="preserve">Table 4 (ShuffleNet 1x, g=8)
https://arxiv.org/abs/1707.01083</t>
      </text>
    </comment>
    <comment authorId="0" ref="I254">
      <text>
        <t xml:space="preserve">Archived link 
https://arxiv.org/pdf/1706.10295v3.pdf</t>
      </text>
    </comment>
    <comment authorId="0" ref="I255">
      <text>
        <t xml:space="preserve">Archived link 
https://arxiv.org/pdf/1706.05587.pdf</t>
      </text>
    </comment>
    <comment authorId="0" ref="I256">
      <text>
        <t xml:space="preserve">Archived link 
https://arxiv.org/pdf/1706.04208.pdf</t>
      </text>
    </comment>
    <comment authorId="0" ref="I257">
      <text>
        <t xml:space="preserve">Archived link 
https://web.archive.org/web/20220529223806/https://proceedings.neurips.cc/paper/2017/file/3f5ee243547dee91fbd053c1c4a845aa-Paper.pdf</t>
      </text>
    </comment>
    <comment authorId="0" ref="M257">
      <text>
        <t xml:space="preserve">This page suggests the transformer has 213M parameters.
"Although there are others architectures that make use of attention layers, none achieves so good results so fast. Not only that, but the only model that can compite against Transformer is the Slicenet22, proposed just fifteen days before. It takes much longer to train, due to the huge amount of parameters it requires (348 million against the 213 millions of Transformer), and the BLEU scores it achieves are slightly worse on average. In short, up to date it offers no profit over Transformer."
https://ricardokleinklein.github.io/2017/11/16/Attention-is-all-you-need.html</t>
      </text>
    </comment>
    <comment authorId="0" ref="O257">
      <text>
        <t xml:space="preserve">"The model was trained during 300000 steps, roughly 3.5 days, using 8 NVIDIA P100 GPUs."
source: https://ricardokleinklein.github.io/2017/11/16/Attention-is-all-you-need.html
NVIDIA Tesla P100 has 9.3 teraFLOPS single-precision performance
source: https://www.nvidia.com/en-gb/data-center/tesla-p100/
We assume 0.33 utilization performance, in line with OpenAI's "AI and compute" article
source: https://openai.com/blog/ai-and-compute/</t>
      </text>
    </comment>
    <comment authorId="0" ref="S257">
      <text>
        <t xml:space="preserve">[WORDS]
"For English-French, we used the significantly larger WMT
2014 English-French dataset consisting of 36M sentences and split tokens into a 32000 word-piece vocabulary [31]"</t>
      </text>
    </comment>
    <comment authorId="0" ref="V257">
      <text>
        <t xml:space="preserve">Source: rados dataset (FLOPs)
https://drive.google.com/drive/folders/1bhy5z6hh1n3wCHx6528Xb7xB1KhYdAL1</t>
      </text>
    </comment>
    <comment authorId="0" ref="I258">
      <text>
        <t xml:space="preserve">Archived link 
https://arxiv.org/pdf/1707.02921.pdf</t>
      </text>
    </comment>
    <comment authorId="0" ref="I259">
      <text>
        <t xml:space="preserve">Archived link 
https://arxiv.org/pdf/1706.02413.pdf</t>
      </text>
    </comment>
    <comment authorId="0" ref="I260">
      <text>
        <t xml:space="preserve">Archived link 
https://arxiv.org/pdf/1705.07750.pdf</t>
      </text>
    </comment>
    <comment authorId="0" ref="I261">
      <text>
        <t xml:space="preserve">Archived link 
https://arxiv.org/pdf/1609.04802.pdf
https://web.archive.org/web/20220525060817/https://openaccess.thecvf.com/content_cvpr_2017/html/Ledig_Photo-Realistic_Single_Image_CVPR_2017_paper.html</t>
      </text>
    </comment>
    <comment authorId="0" ref="I263">
      <text>
        <t xml:space="preserve">Archived link 
https://arxiv.org/pdf/1704.04861.pdf</t>
      </text>
    </comment>
    <comment authorId="0" ref="V263">
      <text>
        <t xml:space="preserve">Rados (FLOPs)
https://drive.google.com/drive/folders/1bhy5z6hh1n3wCHx6528Xb7xB1KhYdAL1</t>
      </text>
    </comment>
    <comment authorId="0" ref="I264">
      <text>
        <t xml:space="preserve">Archived link 
https://arxiv.org/pdf/1704.00028.pdf</t>
      </text>
    </comment>
    <comment authorId="0" ref="I265">
      <text>
        <t xml:space="preserve">Archived link 
https://arxiv.org/pdf/1703.06870.pdf</t>
      </text>
    </comment>
    <comment authorId="0" ref="I266">
      <text>
        <t xml:space="preserve">Archived link 
https://arxiv.org/pdf/1703.05175.pdf</t>
      </text>
    </comment>
    <comment authorId="0" ref="I268">
      <text>
        <t xml:space="preserve">Archived link 
https://arxiv.org/pdf/1701.06538.pdf</t>
      </text>
    </comment>
    <comment authorId="0" ref="M268">
      <text>
        <t xml:space="preserve">Table 5
https://arxiv.org/abs/1701.06538</t>
      </text>
    </comment>
    <comment authorId="0" ref="O268">
      <text>
        <t xml:space="preserve">12 days 
64 NVIDIA K40 GPUS (see hardware data sheet for performance)
0.33 util rate
 </t>
      </text>
    </comment>
    <comment authorId="0" ref="S268">
      <text>
        <t xml:space="preserve">[WORDS]
"We constructed a similar training set consisting of shuffled unique sentences from Google’s internal
news corpus, totalling roughly 100 billion words"</t>
      </text>
    </comment>
    <comment authorId="0" ref="I269">
      <text>
        <t xml:space="preserve">Archived link 
https://arxiv.org/pdf/1701.01724.pdf</t>
      </text>
    </comment>
    <comment authorId="0" ref="M269">
      <text>
        <t xml:space="preserve">Figure 3, p.9
source: https://docs.google.com/spreadsheets/d/1Kj4Q5WADcDXtUJLIOfGTCE3tGvxNczEMwyy8QtgSkHk/edit#gid=54587040&amp;fvid=1361937389</t>
      </text>
    </comment>
    <comment authorId="0" ref="O269">
      <text>
        <t xml:space="preserve">source: https://docs.google.com/spreadsheets/d/1Kj4Q5WADcDXtUJLIOfGTCE3tGvxNczEMwyy8QtgSkHk/edit#gid=54587040&amp;fvid=1361937389</t>
      </text>
    </comment>
    <comment authorId="0" ref="S269">
      <text>
        <t xml:space="preserve">"The turn network was trained by solving 10 million randomly generated poker turn
games. These turn games used randomly generated ranges, public cards, and a random pot
size (10)."</t>
      </text>
    </comment>
    <comment authorId="0" ref="G270">
      <text>
        <t xml:space="preserve">Tehcnically not published until the paper for AlphaGo Zero was published, but this is when the model was first released to play against 60 Go players
https://deepmind.com/alphago-master-series</t>
      </text>
    </comment>
    <comment authorId="0" ref="I270">
      <text>
        <t xml:space="preserve">pdf link - https://hci.iwr.uni-heidelberg.de/system/files/private/downloads/36349047/report_florian_brunner.pdf
Archived link 
https://web.archive.org/web/20220606203628/https://hci.iwr.uni-heidelberg.de/system/files/private/downloads/36349047/report_florian_brunner.pdf
</t>
      </text>
    </comment>
    <comment authorId="0" ref="O270">
      <text>
        <t xml:space="preserve">This is a guess. There was no single journal publication that accompanied this model, that gave information about architecture/model training time etc. All I could find was that it has the same architecture as AlphaGo Zero, and that it had roughly the same power consumption as AGZ. See for instance: 
https://deepmind.com/blog/article/alphago-zero-starting-scratch
Since AGZ reaches the ELO of AlphaGo Master in about 20 days (half of the total training time), I estimate the compute to be around half that of AGZ. I round this down to 1.5e23, and I expect this to only be accurate within an OOM.</t>
      </text>
    </comment>
    <comment authorId="0" ref="I271">
      <text>
        <t xml:space="preserve">Archived link 
https://web.archive.org/web/20220601012444/https://www.cs.cmu.edu/~noamb/papers/17-IJCAI-Libratus.pdf</t>
      </text>
    </comment>
    <comment authorId="0" ref="K271">
      <text>
        <t xml:space="preserve">Claims to be first ML system to reach superhuman level at No Limit Poker Texas Hold Em</t>
      </text>
    </comment>
    <comment authorId="0" ref="O271">
      <text>
        <t xml:space="preserve">"In total, Libratus used about 25 million core hours. Of those, about 13 million core hours were used for exploratory experiments and evaluation. About 6 million core hours were spent on the initial abstraction and equilibrium finding component, another 3 million were used for nested subgame solving, and about 3 million were used on the self-improvement algorithm."
"Like many data-centric supercomputers, Bridges offers a relatively a modest number of FLOPS, but lots of memory: 895 teraflops and 130 TB, respectively."
I just used the first bullet point (as those are usually independent systems and you only benchmark one of them).
The first system has 752 nodes a 2CPUs a 14cores each.
source: https://www.top500.org/news/bridges-supercomputer-boots-up-at-pittsburgh/
1. 12M core hours for 196 cores
2. We have  895 TFLOPS for 752 nodes a 2 CPUs a 14 cores
2.1 That's 42.5 GFLOPS per core.
3. Running this for 12M h
3.1 12 * 10^6 * 60 * 60 * 42.5 * 10^9 FLOP/S = 1.823e21 FLOPs
4. Assuming 30% utilization
 1.823e21 * 0.3
→ 5.51e20 FLOPs</t>
      </text>
    </comment>
    <comment authorId="0" ref="A272">
      <text>
        <t xml:space="preserve">aka YOLO9000</t>
      </text>
    </comment>
    <comment authorId="0" ref="I272">
      <text>
        <t xml:space="preserve">Archived link 
https://arxiv.org/pdf/1612.08242.pdf</t>
      </text>
    </comment>
    <comment authorId="0" ref="M272">
      <text>
        <t xml:space="preserve">Source: https://resources.wolframcloud.com/NeuralNetRepository/resources/YOLO-V2-Trained-on-MS-COCO-Data_1</t>
      </text>
    </comment>
    <comment authorId="0" ref="I274">
      <text>
        <t xml:space="preserve">Archived link 
https://arxiv.org/pdf/1606.03498.pdf
https://web.archive.org/web/20220601013400/https://dl.acm.org/doi/10.5555/3157096.3157346</t>
      </text>
    </comment>
    <comment authorId="0" ref="I275">
      <text>
        <t xml:space="preserve">Archived link 
https://arxiv.org/pdf/1612.00796.pdf</t>
      </text>
    </comment>
    <comment authorId="0" ref="I276">
      <text>
        <t xml:space="preserve">Archived link 
https://arxiv.org/pdf/1612.00593.pdf</t>
      </text>
    </comment>
    <comment authorId="0" ref="I277">
      <text>
        <t xml:space="preserve">Archived link 
https://arxiv.org/pdf/1611.07004.pdf</t>
      </text>
    </comment>
    <comment authorId="0" ref="I278">
      <text>
        <t xml:space="preserve">Archived link 
https://arxiv.org/pdf/1611.06612v3.pdf</t>
      </text>
    </comment>
    <comment authorId="0" ref="I279">
      <text>
        <t xml:space="preserve">Archived link 
https://arxiv.org/pdf/1611.05725.pdf</t>
      </text>
    </comment>
    <comment authorId="0" ref="I280">
      <text>
        <t xml:space="preserve">Archived link 
https://arxiv.org/pdf/1611.05431.pdf</t>
      </text>
    </comment>
    <comment authorId="0" ref="M280">
      <text>
        <t xml:space="preserve">"If you’re thinking about ResNets, yes, they are related. ResNeXt-50 has 25M parameters (ResNet-50 has 25.5M)."
https://towardsdatascience.com/illustrated-10-cnn-architectures-95d78ace614d</t>
      </text>
    </comment>
    <comment authorId="0" ref="V280">
      <text>
        <t xml:space="preserve">Rados  (FLOPs)
https://drive.google.com/drive/folders/1bhy5z6hh1n3wCHx6528Xb7xB1KhYdAL1</t>
      </text>
    </comment>
    <comment authorId="0" ref="I281">
      <text>
        <t xml:space="preserve">Archived link 
https://arxiv.org/pdf/1511.04491.pdf</t>
      </text>
    </comment>
    <comment authorId="0" ref="I282">
      <text>
        <t xml:space="preserve">Archived link 
https://arxiv.org/pdf/1611.01578.pdf</t>
      </text>
    </comment>
    <comment authorId="0" ref="M282">
      <text>
        <t xml:space="preserve">Table 1</t>
      </text>
    </comment>
    <comment authorId="0" ref="O282">
      <text>
        <t xml:space="preserve">50 epochs * 50,000 images * 10.0 GFLOPSs * 12800 networks * 2 add-multiply * 3 backward pass 
= 1.9e6 PF = 22 pfs-days
source: https://openai.com/blog/ai-and-compute/</t>
      </text>
    </comment>
    <comment authorId="0" ref="I283">
      <text>
        <t xml:space="preserve">Archived link 
https://web.archive.org/web/20220607032204/https://www.gwern.net/docs/reinforcement-learning/model-free/2016-graves.pdf
https://web.archive.org/web/20220531052339/https://www.nature.com/articles/nature20101</t>
      </text>
    </comment>
    <comment authorId="0" ref="I284">
      <text>
        <t xml:space="preserve">Archived link 
https://arxiv.org/abs/1610.02357.pdf</t>
      </text>
    </comment>
    <comment authorId="0" ref="I285">
      <text>
        <t xml:space="preserve">Archived link 
https://web.archive.org/web/20220417182101/https://research.google/pubs/pub45610/</t>
      </text>
    </comment>
    <comment authorId="0" ref="M285">
      <text>
        <t xml:space="preserve">Table 5 in 'Outrageously Large Neural Networks: The Sparsely-Gated Mixture-of-Experts Layer'
https://arxiv.org/abs/1701.06538</t>
      </text>
    </comment>
    <comment authorId="0" ref="O285">
      <text>
        <t xml:space="preserve">sqrt(10 * 100) factor added because production model used 2-3 orders of magnitude more data, but only 1 epoch rather than 10.
96 K80 GPU’s * 9 days * 8.5 TFLOPS * 0.33 utilization * sqrt(10 * 100)  
= 6.9e6 PF = 79 pfs-days
source: https://openai.com/blog/ai-and-compute/</t>
      </text>
    </comment>
    <comment authorId="0" ref="S285">
      <text>
        <t xml:space="preserve">[WORDS]
" On WMT En→Fr, the training set contains 36M sentence pairs. On WMT En→De, the training set contains 5M sentence pairs."
36M sentences * 10 words/sentence</t>
      </text>
    </comment>
    <comment authorId="0" ref="I286">
      <text>
        <t xml:space="preserve">Archived link 
https://arxiv.org/pdf/1605.07146.pdf</t>
      </text>
    </comment>
    <comment authorId="0" ref="I287">
      <text>
        <t xml:space="preserve">Archived link
https://arxiv.org/pdf/1607.07155.pdf 
https://web.archive.org/web/20220601015824/https://link.springer.com/chapter/10.1007/978-3-319-46493-0_22</t>
      </text>
    </comment>
    <comment authorId="0" ref="I288">
      <text>
        <t xml:space="preserve">Archived link 
https://arxiv.org/pdf/1603.05027.pdf
https://web.archive.org/web/20220601015509/https://link.springer.com/chapter/10.1007/978-3-319-46493-0_38</t>
      </text>
    </comment>
    <comment authorId="0" ref="I289">
      <text>
        <t xml:space="preserve">Archived link 
https://arxiv.org/pdf/1603.06937.pdf
https://web.archive.org/web/20220601013744/https://link.springer.com/chapter/10.1007/978-3-319-46484-8_29</t>
      </text>
    </comment>
    <comment authorId="0" ref="I290">
      <text>
        <t xml:space="preserve">Archived link 
https://arxiv.org/pdf/1608.00859.pdf
https://web.archive.org/web/20220601015814/https://link.springer.com/chapter/10.1007/978-3-319-46484-8_2</t>
      </text>
    </comment>
    <comment authorId="0" ref="I291">
      <text>
        <t xml:space="preserve">Archived link 
https://web.archive.org/web/20220601013720/https://static.googleusercontent.com/media/research.google.com/en//pubs/archive/45530.pdf</t>
      </text>
    </comment>
    <comment authorId="0" ref="I292">
      <text>
        <t xml:space="preserve">Archived link 
https://arxiv.org/pdf/1609.03499.pdf
</t>
      </text>
    </comment>
    <comment authorId="0" ref="I293">
      <text>
        <t xml:space="preserve">Archived link 
https://arxiv.org/pdf/1604.02878.pdf
https://web.archive.org/web/20220601014019/https://ieeexplore.ieee.org/abstract/document/7553523
</t>
      </text>
    </comment>
    <comment authorId="0" ref="I294">
      <text>
        <t xml:space="preserve">Archived link 
https://arxiv.org/pdf/1608.06993.pdf
</t>
      </text>
    </comment>
    <comment authorId="0" ref="I295">
      <text>
        <t xml:space="preserve">Archived link 
https://web.archive.org/web/20220130211042/https://arxiv.org/pdf/1607.06450.pdf</t>
      </text>
    </comment>
    <comment authorId="0" ref="O295">
      <text>
        <t xml:space="preserve">8 hours of training for NER
GeForce GTX TITAN X GPU
0.33 utilization rate
</t>
      </text>
    </comment>
    <comment authorId="0" ref="I296">
      <text>
        <t xml:space="preserve">Archived link 
https://web.archive.org/web/20220130211042/https://arxiv.org/pdf/1607.06450.pdf</t>
      </text>
    </comment>
    <comment authorId="0" ref="O296">
      <text>
        <t xml:space="preserve">12 hours of training for POS tagging
GeForce GTX TITAN X GPU
0.33 utilization rate
</t>
      </text>
    </comment>
    <comment authorId="0" ref="I297">
      <text>
        <t xml:space="preserve">Archived link 
https://arxiv.org/pdf/1607.04606.pdf</t>
      </text>
    </comment>
    <comment authorId="0" ref="I298">
      <text>
        <t xml:space="preserve">Archived link 
https://arxiv.org/pdf/1607.01759.pdf</t>
      </text>
    </comment>
    <comment authorId="0" ref="I299">
      <text>
        <t xml:space="preserve">Archived link 
https://arxiv.org/pdf/1606.07792.pdf</t>
      </text>
    </comment>
    <comment authorId="0" ref="I300">
      <text>
        <t xml:space="preserve">Archived link 
https://web.archive.org/web/20220130032029/https://arxiv.org/pdf/1605.06409.pdf</t>
      </text>
    </comment>
    <comment authorId="0" ref="O300">
      <text>
        <t xml:space="preserve">1,464  images in 2012 VOC (https://paperswithcode.com/dataset/pascal-voc)/
9,963 images in 2007 VOC (https://www.tensorflow.org/datasets/catalog/voc)
83K training images in MS COCO  (https://paperswithcode.com/dataset/coco)
They used a Nvidia K40 GPU and report training time/image in seconds (table 3)
Assumed a 0.33 util rate</t>
      </text>
    </comment>
    <comment authorId="0" ref="I301">
      <text>
        <t xml:space="preserve">Archived link 
https://arxiv.org/pdf/1506.07285.pdf
https://web.archive.org/web/20220601014130/http://proceedings.mlr.press/v48/kumar16.html</t>
      </text>
    </comment>
    <comment authorId="0" ref="I303">
      <text>
        <t xml:space="preserve">Archived link 
https://arxiv.org/abs/1603.09056v2.pdf
</t>
      </text>
    </comment>
    <comment authorId="0" ref="I304">
      <text>
        <t xml:space="preserve">Archived link 
https://arxiv.org/abs/1602.07360.pdf</t>
      </text>
    </comment>
    <comment authorId="0" ref="M304">
      <text>
        <t xml:space="preserve">The paper says "SqueezeNet achieves AlexNet-level accuracy on ImageNet with 50x fewer parameters."
AlexNet has 60 million parameters.</t>
      </text>
    </comment>
    <comment authorId="0" ref="I305">
      <text>
        <t xml:space="preserve">Archived link 
https://arxiv.org/abs/1602.07261.pdf
</t>
      </text>
    </comment>
    <comment authorId="0" ref="V305">
      <text>
        <t xml:space="preserve">Rados (FLOPs)
https://drive.google.com/drive/folders/1bhy5z6hh1n3wCHx6528Xb7xB1KhYdAL1</t>
      </text>
    </comment>
    <comment authorId="0" ref="I306">
      <text>
        <t xml:space="preserve">Archived link 
https://arxiv.org/abs/1602.07261</t>
      </text>
    </comment>
    <comment authorId="0" ref="M306">
      <text>
        <t xml:space="preserve">"The folks from Google strike again with Inception-v4, 43M parameters."
https://towardsdatascience.com/illustrated-10-cnn-architectures-95d78ace614d</t>
      </text>
    </comment>
    <comment authorId="0" ref="V306">
      <text>
        <t xml:space="preserve">Rados (FLOPs)
https://drive.google.com/drive/folders/1bhy5z6hh1n3wCHx6528Xb7xB1KhYdAL1</t>
      </text>
    </comment>
    <comment authorId="0" ref="I307">
      <text>
        <t xml:space="preserve">Archived link 
http://arxiv.org/abs/1602.01783v2.pdf</t>
      </text>
    </comment>
    <comment authorId="0" ref="I308">
      <text>
        <t xml:space="preserve">Archived link 
https://arxiv.org/abs/1602.00134.pdf</t>
      </text>
    </comment>
    <comment authorId="0" ref="I309">
      <text>
        <t xml:space="preserve">pdf link - https://hci.iwr.uni-heidelberg.de/system/files/private/downloads/36349047/report_florian_brunner.pdf
Archived link 
https://web.archive.org/web/20220606203628/https://hci.iwr.uni-heidelberg.de/system/files/private/downloads/36349047/report_florian_brunner.pdf
</t>
      </text>
    </comment>
    <comment authorId="0" ref="O309">
      <text>
        <t xml:space="preserve">This number is pretty uncertain. I expect it to be right to around a factor of 3, at least compared to AlphaGo Fan.
The architecture used was pretty much the same as AlphaGo Fan, but it was "trained for longer" and had around 5.33x the number of convolutional layers of AlphaGo Fan (256/48 = 5.33). 
The convolutional layers are the major contributor to the training compute, so I somewhat arbitrarily just multiply the compute for AlphaGo Fan by 5. Thus 3.8e20 * 5 = 1.9e21
Otherwise there has been little said about this model specifically - I've mainly relied on the source for AlphaGo Zero and AlphaGo Fan, linked below
AlphaGo Fan: https://www.nature.com/articles/nature16961
AlphaGo Zero: https://www.nature.com/articles/nature24270.epdf?author_access_token=VJXbVjaSHxFoctQQ4p2k4tRgN0jAjWel9jnR3ZoTv0PVW4gB86EEpGqTRDtpIz-2rmo8-KG06gqVobU5NSCFeHILHcVFUeMsbvwS-lxjqQGg98faovwjxeTUgZAUMnRQ</t>
      </text>
    </comment>
    <comment authorId="0" ref="S309">
      <text>
        <t xml:space="preserve">We trained the policy network pσ to classify positions according to expert moves played in the KGS data set. This data set contains 29.4 million positions from 160,000 games played by KGS 6 to 9 dan human players; 35.4% of the games are handicap games.</t>
      </text>
    </comment>
    <comment authorId="0" ref="I310">
      <text>
        <t xml:space="preserve">Archived link 
http://arxiv.org/abs/1512.04860v1.pdf</t>
      </text>
    </comment>
    <comment authorId="0" ref="I311">
      <text>
        <t xml:space="preserve">pdf link - https://www.cs.cmu.edu/~rsalakhu/papers/LakeEtAl2015Science.pdf
Archived link 
https://web.archive.org/web/20220505131719/https://www.cs.cmu.edu/~rsalakhu/papers/LakeEtAl2015Science.pdf
</t>
      </text>
    </comment>
    <comment authorId="0" ref="I312">
      <text>
        <t xml:space="preserve">Archived link 
https://arxiv.org/abs/1512.03385.pdf</t>
      </text>
    </comment>
    <comment authorId="0" ref="M312">
      <text>
        <t xml:space="preserve">Table 6</t>
      </text>
    </comment>
    <comment authorId="0" ref="I313">
      <text>
        <t xml:space="preserve">Archived link 
https://arxiv.org/abs/1512.03385.pdf</t>
      </text>
    </comment>
    <comment authorId="0" ref="M313">
      <text>
        <t xml:space="preserve">Taken from https://arxiv.org/abs/1605.07146</t>
      </text>
    </comment>
    <comment authorId="0" ref="O313">
      <text>
        <t xml:space="preserve">(11.4 *10^9) mult-adds per forward pass
2 FLOPS/ mult-add
3.5 for forward &amp; backward pass
1.2 * 10^6 examples in dataset
128 epochs
Source:x</t>
      </text>
    </comment>
    <comment authorId="0" ref="Q313">
      <text>
        <t xml:space="preserve">They won ILSVRC 2015, but actually the classification dataset is the same as 2012</t>
      </text>
    </comment>
    <comment authorId="0" ref="V313">
      <text>
        <t xml:space="preserve">Table 1</t>
      </text>
    </comment>
    <comment authorId="0" ref="I314">
      <text>
        <t xml:space="preserve">Archived link 
https://arxiv.org/abs/1512.02595.pdf</t>
      </text>
    </comment>
    <comment authorId="0" ref="M314">
      <text>
        <t xml:space="preserve">All networks have 38 million parameters.</t>
      </text>
    </comment>
    <comment authorId="0" ref="O314">
      <text>
        <t xml:space="preserve">1 timestep = (1280 hidden units)^2 * (7 RNN layers * 4 matrices for bidirectional + 2 DNN layers) * (2 for doubling parameters from 36M to 72M) = 98 MFLOPs
20 epochs * 12,000 hours * 3600 seconds/hour * 50 samples/sec * 98 MFLOPs * 3 add-multiply * 2 backprop 
= 26,000 PF = 0.30 pfs-days
</t>
      </text>
    </comment>
    <comment authorId="0" ref="S314">
      <text>
        <t xml:space="preserve">"Our English speech system
is trained on 11,940 hours of speech, while the Mandarin system is trained on 9,400 hours."
11,940 * 13,680 = 163339200</t>
      </text>
    </comment>
    <comment authorId="0" ref="I315">
      <text>
        <t xml:space="preserve">Archived link 
https://arxiv.org/abs/1512.00567.pdf</t>
      </text>
    </comment>
    <comment authorId="0" ref="M315">
      <text>
        <t xml:space="preserve">Table 3 from Xception paper</t>
      </text>
    </comment>
    <comment authorId="0" ref="S315">
      <text>
        <t xml:space="preserve">The full dataset is a lot larger and has far more categories. When people say "ImageNet" they're usually referring to the subset of the full dataset with 1000 categories and 1.2million images, found here: https://image-net.org/challenges/LSVRC/2012/</t>
      </text>
    </comment>
    <comment authorId="0" ref="V315">
      <text>
        <t xml:space="preserve">Rados (FLOPs)
https://drive.google.com/drive/folders/1bhy5z6hh1n3wCHx6528Xb7xB1KhYdAL1</t>
      </text>
    </comment>
    <comment authorId="0" ref="G316">
      <text>
        <t xml:space="preserve">Unaware of day
Date in paper is December 2015</t>
      </text>
    </comment>
    <comment authorId="0" ref="I316">
      <text>
        <t xml:space="preserve">Archived link 
pdf link - 
https://dl.acm.org/doi/pdf/10.1145/2843948
Archived link-
https://web.archive.org/web/20220607032805/https://dl.acm.org/doi/pdf/10.1145/2843948
</t>
      </text>
    </comment>
    <comment authorId="0" ref="I317">
      <text>
        <t xml:space="preserve">Archived link 
https://arxiv.org/abs/1511.07122.pdf</t>
      </text>
    </comment>
    <comment authorId="0" ref="G318">
      <text>
        <t xml:space="preserve">Not an exact date - this is accurate up to the month, when Fan Hui played against AlphaGo Fan. 
Source: bottom of page 354, "The published version, which we refer to as AlphaGo Fan, defeated the European champion Fan Hui in October 2015."
https://www.nature.com/articles/nature24270.epdf?author_access_token=VJXbVjaSHxFoctQQ4p2k4tRgN0jAjWel9jnR3ZoTv0PVW4gB86EEpGqTRDtpIz-2rmo8-KG06gqVobU5NSCFeHILHcVFUeMsbvwS-lxjqQGg98faovwjxeTUgZAUMnRQ</t>
      </text>
    </comment>
    <comment authorId="0" ref="I318">
      <text>
        <t xml:space="preserve">pdf link - https://hci.iwr.uni-heidelberg.de/system/files/private/downloads/36349047/report_florian_brunner.pdf
Archived link 
https://web.archive.org/web/20220606203628/https://hci.iwr.uni-heidelberg.de/system/files/private/downloads/36349047/report_florian_brunner.pdf
</t>
      </text>
    </comment>
    <comment authorId="0" ref="M318">
      <text>
        <t xml:space="preserve">The input to the policy network is a 19 × 19 × 48 image stack consisting of 48 feature planes. The first hidden layer zero pads the input into a 23 × 23 image, then convolves k filters of kernel size 5 × 5 with stride 1 with the input image and applies a rectifier nonlinearity. Each of the subsequent hidden layers 2 to 12 zero pads the respective previous hidden layer into a 21 × 21 image, then convolves k filters of kernel size 3 × 3 with stride 1, again followed by a rectifier nonlinearity. The final layer convolves 1 filter of kernel size 1 × 1 with stride 1, with a different bias for each position, and applies a softmax function. The match version of AlphaGo used k = 192 filters; Fig. 2b and Extended Data Table 3 additionally show the results of training with k = 128, 256 and 384 filters.
The input to the value network is also a 19 × 19 × 48 image stack, with an additional binary feature plane describing the current colour to play. Hidden layers 2 to 11 are identical to the policy network, hidden layer 12 is an additional convolution layer, hidden layer 13 convolves 1 filter of kernel size 1 × 1 with stride 1, and hidden layer 14 is a fully connected linear layer with 256 rectifier units. The output layer is a fully connected linear layer with a single tanh unit.</t>
      </text>
    </comment>
    <comment authorId="0" ref="O318">
      <text>
        <t xml:space="preserve">Assume 0.3 utilisation rate, 1e13 GPU FLOP/s [single precision]. Trained in three stages using 50 GPUs over 3 weeks + 1 day + 1 week
Training compute = (50 GPUs)(29 days)(86400s/day)(0.3 utilisation rate)(1e13 FLOP/s) = 3.8e20 FLOPs</t>
      </text>
    </comment>
    <comment authorId="0" ref="S318">
      <text>
        <t xml:space="preserve">Supervised learning + self-play</t>
      </text>
    </comment>
    <comment authorId="0" ref="V318">
      <text>
        <t xml:space="preserve">Distributed: 176 GPUs + 1202 PUs + 40 search threads
Single machine: 8 GPUs + 48 CPUs 
https://www.nature.com/articles/nature16961</t>
      </text>
    </comment>
    <comment authorId="0" ref="I319">
      <text>
        <t xml:space="preserve">Archived link 
https://arxiv.org/abs/1509.02971.pdf</t>
      </text>
    </comment>
    <comment authorId="0" ref="I320">
      <text>
        <t xml:space="preserve">Archived link 
https://arxiv.org/abs/1508.07909.pdf</t>
      </text>
    </comment>
    <comment authorId="0" ref="S320">
      <text>
        <t xml:space="preserve">[WORDS]
"We perform experiments on data from the shared translation task of WMT 2015. For English→German, our training set consists of 4.2 million sentence pairs, or approximately 100 million tokens. For English→Russian, the training set consists of 2.6 million sentence pairs, or approximately 50 million tokens"
100M tokens, around half will be in English, 0.75 words per token
</t>
      </text>
    </comment>
    <comment authorId="0" ref="I321">
      <text>
        <t xml:space="preserve">Archived link 
https://web.archive.org/web/20220122003128/https://arxiv.org/pdf/1508.01211.pdf</t>
      </text>
    </comment>
    <comment authorId="0" ref="I322">
      <text>
        <t xml:space="preserve">Archived link 
https://arxiv.org/abs/1502.03167.pdf</t>
      </text>
    </comment>
    <comment authorId="0" ref="I323">
      <text>
        <t xml:space="preserve">Archived link 
https://arxiv.org/abs/1506.02640.pdf</t>
      </text>
    </comment>
    <comment authorId="0" ref="M323">
      <text>
        <t xml:space="preserve">Quick calculation based on figure 3 of the paper</t>
      </text>
    </comment>
    <comment authorId="0" ref="I324">
      <text>
        <t xml:space="preserve">Archived link 
https://arxiv.org/pdf/1409.4842.pdf
https://web.archive.org/web/20220601020700/https://ieeexplore.ieee.org/document/7298594</t>
      </text>
    </comment>
    <comment authorId="0" ref="M324">
      <text>
        <t xml:space="preserve">Computed summing the parameters on table 1 of section 5</t>
      </text>
    </comment>
    <comment authorId="0" ref="S324">
      <text>
        <t xml:space="preserve">"The ILSVRC 2014 classification challenge involves the
task of classifying the image into one of 1000 leaf-node categories in the Imagenet hierarchy. There are about 1.2 million images for training, 50,000 for validation and 100,000 images for testing
[...]
We participated in the challenge with no external data
used for training.
"</t>
      </text>
    </comment>
    <comment authorId="0" ref="I325">
      <text>
        <t xml:space="preserve">Archived link 
https://arxiv.org/abs/1506.01497.pdf</t>
      </text>
    </comment>
    <comment authorId="0" ref="I328">
      <text>
        <t xml:space="preserve">Archived link 
https://arxiv.org/pdf/1504.08083.pdf</t>
      </text>
    </comment>
    <comment authorId="0" ref="I329">
      <text>
        <t xml:space="preserve">Archived link 
https://arxiv.org/pdf/1503.00075.pdf</t>
      </text>
    </comment>
    <comment authorId="0" ref="M329">
      <text>
        <t xml:space="preserve">Table 1
https://arxiv.org/abs/1503.00075</t>
      </text>
    </comment>
    <comment authorId="0" ref="I330">
      <text>
        <t xml:space="preserve">Archived link 
https://web.archive.org/web/20220607033147/https://www.cs.toronto.edu/~duvenaud/courses/csc2541/slides/model-based-RL-deepmind.pdf
https://web.archive.org/web/20220601021030/https://www.nature.com/articles/nature14236</t>
      </text>
    </comment>
    <comment authorId="0" ref="M330">
      <text>
        <t xml:space="preserve"> The input tothe neural network consists of an 84x84x4 image produced by the preprocess-ing mapw. The first hidden layer convolves 32 filters of 8x8 with stride 4 with theinput image and applies a rectifier nonlinearity. The second hidden layer con-volves 64 filters of 4x4 with stride 2, again followed by a rectifier nonlinearity.This is followedby a thirdconvolutional layer thatconvolves 64 filtersof 3x3 withstride 1 followed by a rectifier. The final hidden layer is fully-connected and con-sists of 512 rectifier units. The output layer is a fully-connected linear layer with asingle output for each valid action. The number of valid actions varied between 4 and 18 on the games we considered.</t>
      </text>
    </comment>
    <comment authorId="0" ref="I332">
      <text>
        <t xml:space="preserve">45 hours on 32 TPUv3 cores
a TPUv3 board has a PTP of 420TFLOPS, and 8 cores
Archived link 
https://arxiv.org/pdf/1406.4729.pdf</t>
      </text>
    </comment>
    <comment authorId="0" ref="M332">
      <text>
        <t xml:space="preserve">I used the architecture in table 3
I ignored biases, and assumed a SPP bin size of 256
</t>
      </text>
    </comment>
    <comment authorId="0" ref="O332">
      <text>
        <t xml:space="preserve">"training C on eight K40 GPUs, takes about 3-4 weeks"
0.33 util rate
(From Imagenet paper-data, Besiroglu et al., forthcoming) </t>
      </text>
    </comment>
    <comment authorId="0" ref="Q332">
      <text>
        <t xml:space="preserve">They won ILSVRC 2015, but actually the classification dataset is the same as 2012</t>
      </text>
    </comment>
    <comment authorId="0" ref="S332">
      <text>
        <t xml:space="preserve">"We perform the experiments on the 1000-class ImageNet 2012 dataset", paper; ImageNet 2012 train set size from https://huggingface.co/datasets/imagenet-1k</t>
      </text>
    </comment>
    <comment authorId="0" ref="I333">
      <text>
        <t xml:space="preserve">Archived link 
https://arxiv.org/pdf/1412.6980.pdf</t>
      </text>
    </comment>
    <comment authorId="0" ref="M333">
      <text>
        <t xml:space="preserve">CIFAR-10 with c64-c64-c128-1000 architecture</t>
      </text>
    </comment>
    <comment authorId="0" ref="O333">
      <text>
        <t xml:space="preserve">From https://openai.com/blog/ai-and-compute/ Appendix
less than 0.0007 pfs-days (86400*10^15*0.0007)</t>
      </text>
    </comment>
    <comment authorId="0" ref="I334">
      <text>
        <t xml:space="preserve">Archived link 
https://arxiv.org/pdf/1412.7062.pdf</t>
      </text>
    </comment>
    <comment authorId="0" ref="I335">
      <text>
        <t xml:space="preserve">Archived link 
https://arxiv.org/pdf/1410.5401.pdf</t>
      </text>
    </comment>
    <comment authorId="0" ref="I336">
      <text>
        <t xml:space="preserve">Archived link 
https://arxiv.org/pdf/1411.7766.pdf</t>
      </text>
    </comment>
    <comment authorId="0" ref="I337">
      <text>
        <t xml:space="preserve">Archived link 
https://arxiv.org/pdf/1411.4038.pdf</t>
      </text>
    </comment>
    <comment authorId="0" ref="C338">
      <text>
        <t xml:space="preserve">Also trained for image captioning and video classification, but largest model (and thus parameter counts) is for video description</t>
      </text>
    </comment>
    <comment authorId="0" ref="I338">
      <text>
        <t xml:space="preserve">Archived link 
https://arxiv.org/pdf/1411.4389.pdf</t>
      </text>
    </comment>
    <comment authorId="0" ref="M338">
      <text>
        <t xml:space="preserve">1st model: CaffeNet fc6 feature extractor (4096-length vectors) -&gt; LSTM with 1024 hidden units
2nd model: CaffeNet fc6 feature extractor (4096-length vectors) -&gt; 2 layer LSTM with 1000 hidden units
3rd mode: Like the second, but has encoder and decoder LSTMs (both with 2 layers)
AlexNet (close relative to CaffeNet) has 61M params.
LSTM RNN number of parameters is given by L*(n*m + n^2 + n) where L:= Number of layers, n:= hidden units, m:= input vector length
</t>
      </text>
    </comment>
    <comment authorId="0" ref="Q338">
      <text>
        <t xml:space="preserve">Largest model is for image captioning:
Pretrained with ILSVRC 2021 (1.2M images)
Trained on 40k video-sentence pairs from TaCoS</t>
      </text>
    </comment>
    <comment authorId="0" ref="I339">
      <text>
        <t xml:space="preserve">Archived link 
https://web.archive.org/web/20220417180540/http://proceedings.mlr.press/v38/lee15a.pdf</t>
      </text>
    </comment>
    <comment authorId="0" ref="I341">
      <text>
        <t xml:space="preserve">Archived link 
https://arxiv.org/pdf/1409.3215.pdf</t>
      </text>
    </comment>
    <comment authorId="0" ref="M341">
      <text>
        <t xml:space="preserve">The resulting LSTM has 384M parameters of which 64M are pure recurrent connections (32M for the “encoder” LSTM and 32M
for the “decoder” LSTM).
The paper uses an ensemble of 5 LSTMs.</t>
      </text>
    </comment>
    <comment authorId="0" ref="O341">
      <text>
        <t xml:space="preserve">(348M + 304M) words * 0.380 GF * 2 add-multiply * 3 backprop * 7.5 epoch
= 7,300 PF = 0.085 pfs-days</t>
      </text>
    </comment>
    <comment authorId="0" ref="S341">
      <text>
        <t xml:space="preserve">[WORDS]
"We used the WMT’14 English to French dataset. We trained our models on a subset of 12M sentences consisting of 348M French words and 304M English words, which is a clean “selected”
subset from [29]."</t>
      </text>
    </comment>
    <comment authorId="0" ref="I342">
      <text>
        <t xml:space="preserve">Archived link 
https://arxiv.org/pdf/1409.1556.pdf</t>
      </text>
    </comment>
    <comment authorId="0" ref="M342">
      <text>
        <t xml:space="preserve">Source: Table 2
https://arxiv.org/abs/1409.1556</t>
      </text>
    </comment>
    <comment authorId="0" ref="O342">
      <text>
        <t xml:space="preserve">2.5 weeks * 4 Titan Black GPUs * 0.30 utilization
Section 3.3: "On a system equipped with
four NVIDIA Titan Black GPUs, training a single net took 2–3 weeks depending on the architecture."
</t>
      </text>
    </comment>
    <comment authorId="0" ref="S342">
      <text>
        <t xml:space="preserve">"In this section, we present the image classification results achieved by the described
ConvNet architectures on the ILSVRC-2012 dataset (which was used for ILSVRC 2012–2014 challenges). The dataset includes images of 1000 classes, and is split into three sets: training (1.3M images), validation (50K images), and testing (100K images with held-out class labels)."</t>
      </text>
    </comment>
    <comment authorId="0" ref="V342">
      <text>
        <t xml:space="preserve">"Remarkably, although the depth is significantly increased, the 152-layer ResNet (11.3 billion FLOPs) still has lower complexity than VGG-16/19 nets (15.3/19.6 billion FLOPs)."
Source: https://www.cv-foundation.org/openaccess/content_cvpr_2016/papers/He_Deep_Residual_Learning_CVPR_2016_paper.pdf</t>
      </text>
    </comment>
    <comment authorId="0" ref="I343">
      <text>
        <t xml:space="preserve">Archived link 
https://arxiv.org/pdf/1409.1556.pdf</t>
      </text>
    </comment>
    <comment authorId="0" ref="M343">
      <text>
        <t xml:space="preserve">Source: Table 2
https://arxiv.org/abs/1409.1556</t>
      </text>
    </comment>
    <comment authorId="0" ref="S343">
      <text>
        <t xml:space="preserve">"In this section, we present the image classification results achieved by the described
ConvNet architectures on the ILSVRC-2012 dataset (which was used for ILSVRC 2012–2014 challenges). The dataset includes images of 1000 classes, and is split into three sets: training (1.3M images), validation (50K images), and testing (100K images with held-out class labels)."</t>
      </text>
    </comment>
    <comment authorId="0" ref="V343">
      <text>
        <t xml:space="preserve">"Remarkably, although the depth is significantly increased, the 152-layer ResNet (11.3 billion FLOPs) still has lower complexity than VGG-16/19 nets (15.3/19.6 billion FLOPs)."
Source: https://www.cv-foundation.org/openaccess/content_cvpr_2016/papers/He_Deep_Residual_Learning_CVPR_2016_paper.pdf</t>
      </text>
    </comment>
    <comment authorId="0" ref="I344">
      <text>
        <t xml:space="preserve">Archived link 
https://arxiv.org/pdf/1409.0473.pdf</t>
      </text>
    </comment>
    <comment authorId="0" ref="O344">
      <text>
        <t xml:space="preserve">From https://openai.com/blog/ai-and-compute/ Appendix.
0.018 pfs-days
(86400*10^15*0.018)
252 hours in a Quadro K-6000 GPU</t>
      </text>
    </comment>
    <comment authorId="0" ref="S344">
      <text>
        <t xml:space="preserve">[WORDS]
"WMT ’14 contains the following English-French parallel corpora: Europarl (61M words), news
commentary (5.5M), UN (421M) and two crawled corpora of 90M and 272.5M words respectively,
totaling 850M words. Following the procedure described in Cho et al. (2014a), we reduce the size of
the combined corpus to have 348M words using the data selection method by Axelrod et al. (2011)."</t>
      </text>
    </comment>
    <comment authorId="0" ref="I345">
      <text>
        <t xml:space="preserve">pdf link 
https://quinonero.net/Publications/predicting-clicks-facebook.pdf
Archived link 
https://web.archive.org/web/20220606204723/https://quinonero.net/Publications/predicting-clicks-facebook.pdf
</t>
      </text>
    </comment>
    <comment authorId="0" ref="G346">
      <text>
        <t xml:space="preserve">unaware of date and month</t>
      </text>
    </comment>
    <comment authorId="0" ref="I346">
      <text>
        <t xml:space="preserve">Archived link 
https://www.aaai.org/ocs/index.php/WS/AAAIW14/paper/viewFile/8811/8351</t>
      </text>
    </comment>
    <comment authorId="0" ref="K346">
      <text>
        <t xml:space="preserve">First RL system to achieve superhuman level at Poker Limit Texas Hold Em</t>
      </text>
    </comment>
    <comment authorId="0" ref="I347">
      <text>
        <t xml:space="preserve">Archived link 
https://web.archive.org/web/20220531090535/https://www.cs.toronto.edu/~ranzato/publications/taigman_cvpr14.pdf
https://web.archive.org/web/20220601021105/https://ieeexplore.ieee.org/document/6909616</t>
      </text>
    </comment>
    <comment authorId="0" ref="I348">
      <text>
        <t xml:space="preserve">Archived link 
https://static.googleusercontent.com/media/research.google.com/en//pubs/archive/42455.pdf
https://web.archive.org/web/20220601122152/https://ieeexplore.ieee.org/document/6909619</t>
      </text>
    </comment>
    <comment authorId="0" ref="M348">
      <text>
        <t xml:space="preserve">"Using shorthand notation, the full [single frame] architecture is C(96, 11, 3)-N-P-C(256, 5, 1)-N-P-C(384, 3, 1)-C(384, 3, 1)-C(256, 3, 1)-P-FC(4096)-FC(4096), where C(d, f, s) indicates a convolutional layer with d filters of spatial size f ×f, applied to the input with stride s"
Two such single-frame architectures are concatenated as shown in figure 2
"Since the input is only of half the
spatial size as the full-frame models, we take out the last
pooling layer to ensure that both streams still terminate in a
layer of size 7×7×256. "
We assume the input are T=10 frames with C=3 color channels each
2*(256*(10*3*5*5+1) + 384*(256*3*3+1) + 384*(384*3*3+1) + 256*(384*3*3+1)) + (2*7*7*256 + 1)*4096 + (4096+1)*4096
</t>
      </text>
    </comment>
    <comment authorId="0" ref="S348">
      <text>
        <t xml:space="preserve">"We further estimate the size of our dataset of sampled frames to be on the order of 50 million examples and that our networks have each seen approximately 500 million examples throughout the training period in total."</t>
      </text>
    </comment>
    <comment authorId="0" ref="I349">
      <text>
        <t xml:space="preserve">Archived link 
https://arxiv.org/pdf/1406.4729.pdf</t>
      </text>
    </comment>
    <comment authorId="0" ref="O349">
      <text>
        <t xml:space="preserve">"All networks in this paper can be
trained on a single GeForce GTX Titan GPU (6 GB memory) within two to four weeks."
(From Imagenet paper-data, Besiroglu et al., forthcoming) </t>
      </text>
    </comment>
    <comment authorId="0" ref="S349">
      <text>
        <t xml:space="preserve">Section 3.1: "We train the networks on the 1000-category training
set of ImageNet 2012."</t>
      </text>
    </comment>
    <comment authorId="0" ref="I350">
      <text>
        <t xml:space="preserve">Archived link 
https://arxiv.org/pdf/1406.2661.pdf</t>
      </text>
    </comment>
    <comment authorId="0" ref="O350">
      <text>
        <t xml:space="preserve">From https://openai.com/blog/ai-and-compute/ Appendix
"Less than 0.006 pfs-days"
(86400*10^15*0.006)</t>
      </text>
    </comment>
    <comment authorId="0" ref="S350">
      <text>
        <t xml:space="preserve">"We trained adversarial nets an a range of datasets including MNIST[23], the Toronto Face Database (TFD) [28], and CIFAR-10 [21]."
MNIST has 60k images 
https://en.wikipedia.org/wiki/MNIST_database
TFD seems to have 2925 examples (?)
https://www.cs.toronto.edu/~urtasun/courses/CSC411/hw3-411.pdf
CIFAR-10 has 60k images
https://www.cs.toronto.edu/~kriz/cifar.html
</t>
      </text>
    </comment>
    <comment authorId="0" ref="I351">
      <text>
        <t xml:space="preserve">Archived link 
https://arxiv.org/pdf/1406.2199.pdf</t>
      </text>
    </comment>
    <comment authorId="0" ref="I352">
      <text>
        <t xml:space="preserve">Archived link 
https://arxiv.org/pdf/1406.1078.pdf</t>
      </text>
    </comment>
    <comment authorId="0" ref="G353">
      <text>
        <t xml:space="preserve">unsure of date but aware of month and year
</t>
      </text>
    </comment>
    <comment authorId="0" ref="I353">
      <text>
        <t xml:space="preserve">Archived link 
https://jmlr.org/papers/volume15/srivastava14a/srivastava14a.pdf</t>
      </text>
    </comment>
    <comment authorId="0" ref="I354">
      <text>
        <t xml:space="preserve">Archived link 
https://web.archive.org/web/20220102144648/https://www.cs.utexas.edu/~mhauskn/papers/atari.pdf
https://web.archive.org/web/20220601121854/https://ieeexplore.ieee.org/abstract/document/6756960
pdf link- https://www.cs.utexas.edu/~mhauskn/papers/atari.pdf</t>
      </text>
    </comment>
    <comment authorId="0" ref="M354">
      <text>
        <t xml:space="preserve">The ANN consists of three layers (Fig. 3): a substrate layer inwhich information from the game screen (raw pixels, objects, ornoise) is given as input to the network; a processing layer whichadds a nonlinear internal representation; and a nonlinear outputlayer from which actions are read and conveyed to the Atari em-ulator. Both the input and output layers are fully connected tothe processing layer. The substrate dimensionality of the inputand processinglayers is 810 in the case of the object repre-sentation and 1621 for the pixel and noise representations.3The output layer consists of a 33 substrate mirroring the ninepossible directions of the Atari 2600 joystick and a single noderepresenting thefire button</t>
      </text>
    </comment>
    <comment authorId="0" ref="I355">
      <text>
        <t xml:space="preserve">Archived link 
http://www.cs.utoronto.ca/~hinton/absps/ruhijournal.pdf
https://web.archive.org/web/20220417023644/http://www.cs.utoronto.ca/~hinton/absps/ruhijournal.pdf
</t>
      </text>
    </comment>
    <comment authorId="0" ref="M355">
      <text>
        <t xml:space="preserve">Assuming 1000 input features, 35 classes and 3 hidden layers of 500 units each</t>
      </text>
    </comment>
    <comment authorId="0" ref="S355">
      <text>
        <t xml:space="preserve">The training data has 27K automatically transcribed utterances amounting to 178K words.</t>
      </text>
    </comment>
    <comment authorId="0" ref="I356">
      <text>
        <t xml:space="preserve">Archived link 
Archived link 
https://web.archive.org/web/20220529222909/https://nlp.stanford.edu/projects/glove/</t>
      </text>
    </comment>
    <comment authorId="0" ref="M356">
      <text>
        <t xml:space="preserve">400k vocab * 300 vector dimensions</t>
      </text>
    </comment>
    <comment authorId="0" ref="O356">
      <text>
        <t xml:space="preserve">"The total run-time is split between populating X
and training the model. The former depends on
many factors, including window size, vocabulary
size, and corpus size. Though we did not do so,
this step could easily be parallelized across multiple machines (see, e.g., Lebret and Collobert
(2014) for some benchmarks). Using a single
thread of a dual 2.1GHz Intel Xeon E5-2658 machine, populating X with a 10 word symmetric
context window, a 400,000 word vocabulary, and
a 6 billion token corpus takes about 85 minutes.
Given X, the time it takes to train the model depends on the vector size and the number of iterations. For 300-dimensional vectors with the above settings (and using all 32 cores of the above machine), a single iteration takes 14 minutes. See Fig. 4 for a plot of the learning curve"
"We run 50 iterations for vectors smaller than
300 dimensions, and 100 iterations otherwise (see
Section 4.6 for more details about the convergence
rate)."
But we are interested in the 42B token model</t>
      </text>
    </comment>
    <comment authorId="0" ref="S356">
      <text>
        <t xml:space="preserve">"We trained our model on five corpora of varying sizes: a 2010 Wikipedia dump with 1 billion tokens; a 2014 Wikipedia dump with 1.6 billion tokens; Gigaword 5 which has 4.3 billion tokens; the combination Gigaword5 + Wikipedia2014, which has 6 billion tokens; and on 42 billion tokens of web data, from Common Crawl
[To demonstrate the scalability of the model, we also trained it on a much larger sixth corpus, containing 840 billion tokens of web data, but in this case we did not lowercase the vocabulary, so the results are not directly comparable.]"</t>
      </text>
    </comment>
    <comment authorId="0" ref="V356">
      <text>
        <t xml:space="preserve">Embeddings are precalculated</t>
      </text>
    </comment>
    <comment authorId="0" ref="I357">
      <text>
        <t xml:space="preserve">Archived link 
https://web.archive.org/web/20220529222909/https://nlp.stanford.edu/projects/glove/</t>
      </text>
    </comment>
    <comment authorId="0" ref="M357">
      <text>
        <t xml:space="preserve">400k vocab * 300 vector dimensions</t>
      </text>
    </comment>
    <comment authorId="0" ref="O357">
      <text>
        <t xml:space="preserve">"The total run-time is split between populating X
and training the model. The former depends on
many factors, including window size, vocabulary
size, and corpus size. Though we did not do so,
this step could easily be parallelized across multiple machines (see, e.g., Lebret and Collobert
(2014) for some benchmarks). Using a single
thread of a dual 2.1GHz Intel Xeon E5-2658 machine, populating X with a 10 word symmetric
context window, a 400,000 word vocabulary, and
a 6 billion token corpus takes about 85 minutes.
Given X, the time it takes to train the model depends on the vector size and the number of iterations. For 300-dimensional vectors with the above settings (and using all 32 cores of the above machine), a single iteration takes 14 minutes. See Fig. 4 for a plot of the learning curve"
"We run 50 iterations for vectors smaller than
300 dimensions, and 100 iterations otherwise (see
Section 4.6 for more details about the convergence
rate)."
Details of dual 2.1GHz Intel Xeon E5-2658 machine:
https://www.intel.com/content/www/us/en/products/sku/61428/intel-xeon-processor-e52658-20m-2-10-ghz-8-0-gts-intel-qpi/specifications.html</t>
      </text>
    </comment>
    <comment authorId="0" ref="S357">
      <text>
        <t xml:space="preserve">"We trained our model on five corpora of varying sizes: a 2010 Wikipedia dump with 1 billion tokens; a 2014 Wikipedia dump with 1.6 billion tokens; Gigaword 5 which has 4.3 billion tokens; the combination Gigaword5 + Wikipedia2014, which has 6 billion tokens; and on 42 billion tokens of web data, from Common Crawl
[To demonstrate the scalability of the model, we also trained it on a much larger sixth corpus, containing 840 billion tokens of web data, but in this case we did not lowercase the vocabulary, so the results are not directly comparable.]"</t>
      </text>
    </comment>
    <comment authorId="0" ref="V357">
      <text>
        <t xml:space="preserve">Embeddings are precalculated</t>
      </text>
    </comment>
    <comment authorId="0" ref="I358">
      <text>
        <t xml:space="preserve">Archived link 
https://arxiv.org/pdf/1312.6229.pdf</t>
      </text>
    </comment>
    <comment authorId="0" ref="I359">
      <text>
        <t xml:space="preserve">Archived link 
https://arxiv.org/pdf/1312.6114.pdf</t>
      </text>
    </comment>
    <comment authorId="0" ref="O359">
      <text>
        <t xml:space="preserve">From https://openai.com/blog/ai-and-compute/ Appendix
"less than 0.0000055 pfs-days"
(86400*10^15*0.0000055)</t>
      </text>
    </comment>
    <comment authorId="0" ref="S359">
      <text>
        <t xml:space="preserve">"We trained generative models of images from the MNIST and Frey Face datasets"
MNIST has 60k images
https://en.wikipedia.org/wiki/MNIST_database
Frey Face has 2k images
https://cs.nyu.edu/~roweis/data.html</t>
      </text>
    </comment>
    <comment authorId="0" ref="I360">
      <text>
        <t xml:space="preserve">Archived link 
https://arxiv.org/pdf/1312.5602.pdf</t>
      </text>
    </comment>
    <comment authorId="0" ref="M360">
      <text>
        <t xml:space="preserve">The input to the neural network consists is an 84 × 84 × 4 image produced by φ. The first hidden layer convolves 16 8 × 8 filters with stride 4 with the input image and applies a rectifier nonlinearity [10, 18]. The second hidden layer convolves 32 4 × 4 filters with stride 2, again followed by a rectifier nonlinearity. The final hidden layer is fully-connected and consists of 256 rectifier units. The output layer is a fully connected linear layer with a single output for each valid action. The number of valid actions varied between 4 and 18 on the games we considered.</t>
      </text>
    </comment>
    <comment authorId="0" ref="O360">
      <text>
        <t xml:space="preserve">Network is 84x84x3 input, 16, 8x8, stride 4, 32 4x4 stride 2, 256 fully connected
First layer: 20*20*3*16*8*8 = 1.23M add-multiplies
Second layer: 9*9*16*32*4*4 = 0.66M add-multiplies
Third layer: 9*9*32*256 = 0.66M add-mutliplies
Total ~ 2.55M add-multiplies
2.5 MFLOPs * 5M updates * 32 batch size * 2 multiply-add * 3 backward pass
= 2.3 PF = 2.7e-5 pfs-days
</t>
      </text>
    </comment>
    <comment authorId="0" ref="I361">
      <text>
        <t xml:space="preserve">Archived link 
https://arxiv.org/pdf/1312.4400.pdf</t>
      </text>
    </comment>
    <comment authorId="0" ref="I362">
      <text>
        <t xml:space="preserve">Archived link 
https://www.cs.toronto.edu/~graves/asru_2013.pdf
https://web.archive.org/web/20220601123027/https://ieeexplore.ieee.org/document/6707742</t>
      </text>
    </comment>
    <comment authorId="0" ref="M362">
      <text>
        <t xml:space="preserve">"The DBLSTM network had five bidirectional hidden levels, with 500 LSTM cells in each of the forward and backward
layers, and a size 3385 softmax output layer, giving a total of
29.9M weights."</t>
      </text>
    </comment>
    <comment authorId="0" ref="I363">
      <text>
        <t xml:space="preserve">Archived link 
https://papers.nips.cc/paper/2013/file/1cecc7a77928ca8133fa24680a88d2f9-Paper.pdf
https://web.archive.org/web/20210917105732/https://papers.nips.cc/paper/2013/file/1cecc7a77928ca8133fa24680a88d2f9-Paper.pdf</t>
      </text>
    </comment>
    <comment authorId="0" ref="O363">
      <text>
        <t xml:space="preserve">8 GPUs (they don't specify which, so I used the average for FP32 for 2017 from the write-up table)
8 hours 
0.33 util rate
</t>
      </text>
    </comment>
    <comment authorId="0" ref="S363">
      <text>
        <t xml:space="preserve">"it can be successfully trained on a large scale data set with 1M
entities, 25k relationships and more than 17M training samples"</t>
      </text>
    </comment>
    <comment authorId="0" ref="G364">
      <text>
        <t xml:space="preserve">unaware of date</t>
      </text>
    </comment>
    <comment authorId="0" ref="I364">
      <text>
        <t xml:space="preserve">Archived link 
https://papers.nips.cc/paper/2013/file/b337e84de8752b27eda3a12363109e80-Paper.pdf
https://web.archive.org/web/20210516142508/https://papers.nips.cc/paper/2013/file/b337e84de8752b27eda3a12363109e80-Paper.pdf
</t>
      </text>
    </comment>
    <comment authorId="0" ref="I365">
      <text>
        <t xml:space="preserve">Archived link 
https://arxiv.org/pdf/1311.2901.pdf</t>
      </text>
    </comment>
    <comment authorId="0" ref="O365">
      <text>
        <t xml:space="preserve">1 GPU * 12 days * 1.54 TFLOPS/GTX 580 * 0.33 utilization 
= 532 PF = 0.0062 pfs-days
Source: https://openai.com/blog/ai-and-compute</t>
      </text>
    </comment>
    <comment authorId="0" ref="I366">
      <text>
        <t xml:space="preserve">Archived link 
https://arxiv.org/pdf/1311.2524.pdf</t>
      </text>
    </comment>
    <comment authorId="0" ref="M366">
      <text>
        <t xml:space="preserve">Computed from architecture description in Caffee
https://nbviewer.jupyter.org/github/BVLC/caffe/blob/master/examples/detection.ipynb</t>
      </text>
    </comment>
    <comment authorId="0" ref="I367">
      <text>
        <t xml:space="preserve">Archived link 
https://arxiv.org/pdf/1310.4546.pdf</t>
      </text>
    </comment>
    <comment authorId="0" ref="M367">
      <text>
        <t xml:space="preserve">To maximize the accuracy on the phrase analogy task, we increased the amount of the training data by using a dataset with about 33 billion words. We used the hierarchical softmax, dimensionality of 1000, and the entire sentence for the context.</t>
      </text>
    </comment>
    <comment authorId="0" ref="O367">
      <text>
        <t xml:space="preserve">From https://openai.com/blog/ai-and-compute/ Appendix.
"less than 0.00045 pfs days"
(86400*10^15*0.00045)</t>
      </text>
    </comment>
    <comment authorId="0" ref="S367">
      <text>
        <t xml:space="preserve">"For training the Skip-gram models, we have used a large dataset consisting of various news articles (an internal Google dataset with one billion words). We discarded from the vocabulary all words that occurred less than 5 times in the training data, which resulted in a vocabulary of size 692K"</t>
      </text>
    </comment>
    <comment authorId="0" ref="I368">
      <text>
        <t xml:space="preserve">Archived link 
https://arxiv.org/pdf/1310.4546.pdf</t>
      </text>
    </comment>
    <comment authorId="0" ref="M368">
      <text>
        <t xml:space="preserve">We discarded from the vocabulary all words
that occurred less than 5 times in the training data, which resulted in a vocabulary of size 692K [...] Starting with the same news data as in the previous experiments, we first constructed the phrase
based training corpus and then we trained several Skip-gram models using different hyperparameters. As before, we used vector dimensionality 300 and context size 5.</t>
      </text>
    </comment>
    <comment authorId="0" ref="S368">
      <text>
        <t xml:space="preserve">"For training the Skip-gram models, we have used a large dataset consisting of various news articles (an internal Google dataset with one billion words). We discarded from the vocabulary all words that occurred less than 5 times in the training data, which resulted in a vocabulary of size 692K"</t>
      </text>
    </comment>
    <comment authorId="0" ref="I369">
      <text>
        <t xml:space="preserve">pdf link - http://www.cse.cuhk.edu.hk/~qdou/papers/2016/[2016][AAAI]Mitosis%20detection%20in%20breast%20cancer%20histology%20images%20via%20deep%20cascaded%20networks.pdf
Archived link 
https://web.archive.org/web/20220601123216/https://link.springer.com/chapter/10.1007/978-3-642-40763-5_51</t>
      </text>
    </comment>
    <comment authorId="0" ref="M369">
      <text>
        <t xml:space="preserve">Sum numbers of weights in Table 1.b</t>
      </text>
    </comment>
    <comment authorId="0" ref="O369">
      <text>
        <t xml:space="preserve">"Training each network requires one day of computation with an optimized GPU
implementation"
Assuming 1.58E+12 FLOP/second on FP32 (from the table in the Estimating compute post), we get
3600*24*1.58E+12 = 1.37E+17 FLOP</t>
      </text>
    </comment>
    <comment authorId="0" ref="S369">
      <text>
        <t xml:space="preserve">The dataset is built in two stages. First a classifier is trained on small sample, and used to curate a more representative larger dataset.
The final dataset has 1M instances
"We build the actual training set, composed by 1 million instances, which includes
all mitosis pixels (6.6% of the training instances). The remaining 95.4% is sampled
from non-mitosis pixels by assigning to each pixel p a weight D(p)."</t>
      </text>
    </comment>
    <comment authorId="0" ref="O370">
      <text>
        <t xml:space="preserve">They use a Intel Xeon E5-2470 Processor for 2 hours. This can do 12,617 MOps/Sec 
https://www.cpubenchmark.net/cpu.php?cpu=Intel+Xeon+E5-2470+%40+2.30GHz&amp;id=2003</t>
      </text>
    </comment>
    <comment authorId="0" ref="I371">
      <text>
        <t xml:space="preserve">Archived link 
https://aclanthology.org/N13-1090.pdf
</t>
      </text>
    </comment>
    <comment authorId="0" ref="I372">
      <text>
        <t xml:space="preserve">Archived link 
http://www.huppelen.nl/publications/selectiveSearchDraft.pdf
https://web.archive.org/web/20220601130029/https://link.springer.com/article/10.1007/s11263-013-0620-5</t>
      </text>
    </comment>
    <comment authorId="0" ref="I373">
      <text>
        <t xml:space="preserve">Archived link 
https://arxiv.org/pdf/1303.5778.pdf</t>
      </text>
    </comment>
    <comment authorId="0" ref="M373">
      <text>
        <t xml:space="preserve">Table 1</t>
      </text>
    </comment>
    <comment authorId="0" ref="I374">
      <text>
        <t xml:space="preserve">Archived link 
https://arxiv.org/pdf/1302.4389.pdf
https://web.archive.org/web/20220416232350/http://proceedings.mlr.press/v28/goodfellow13</t>
      </text>
    </comment>
    <comment authorId="0" ref="I375">
      <text>
        <t xml:space="preserve">Archived link 
https://arxiv.org/pdf/1301.3666.pdf</t>
      </text>
    </comment>
    <comment authorId="0" ref="I377">
      <text>
        <t xml:space="preserve">Archived link 
https://arxiv.org/pdf/1206.2944.pdf</t>
      </text>
    </comment>
    <comment authorId="0" ref="I378">
      <text>
        <t xml:space="preserve">Archived link 
https://proceedings.neurips.cc/paper/2012/file/c399862d3b9d6b76c8436e924a68c45b-Paper.pdf</t>
      </text>
    </comment>
    <comment authorId="0" ref="M378">
      <text>
        <t xml:space="preserve">Our neural network architecture has 60 million parameters.</t>
      </text>
    </comment>
    <comment authorId="0" ref="O378">
      <text>
        <t xml:space="preserve">1.2M images * 90 epochs * 0.75 GFLOP * (2 add-multiply) * (3 backward pass) 
= 470 PF = 0.0054 pfs-days
Source: https://openai.com/blog/ai-and-compute/</t>
      </text>
    </comment>
    <comment authorId="0" ref="S378">
      <text>
        <t xml:space="preserve">"ImageNet is a dataset of over 15 million labeled high-resolution images belonging to roughly 22,000 categories. The images were collected from the web and labeled by human labelers using Amazon’s Mechanical Turk crowd-sourcing tool. Starting in 2010, as part of the Pascal Visual Object Challenge, an annual competition called the ImageNet Large-Scale Visual Recognition Challenge (ILSVRC) has been held. ILSVRC uses a subset of ImageNet with roughly 1000 images in each of 1000 categories. In all, there are roughly 1.2 million training images, 50,000 validation images, and 150,000 testing images."</t>
      </text>
    </comment>
    <comment authorId="0" ref="I380">
      <text>
        <t xml:space="preserve">Archived link 
https://aclanthology.org/D12-1110.pdf</t>
      </text>
    </comment>
    <comment authorId="0" ref="M380">
      <text>
        <t xml:space="preserve">"We represent a word as both a continuous vector and a matrix of parameters. We initialize all word vectors x ∈ Rn with pre-trained 50-dimensional word vectors from the unsupervised model of Collobert and Weston (2008). [...] Every word is also associated with a matrix X.  [...] If the vectors have dimensionality n, then each word’s matrix has dimensionality X ∈ Rn×n."
"We propose the following combination function which is input dependent:
p = fA,B(a, b) = f(Ba, Ab) = g(W x (Ba Ab)) ,(2)
where A, B are matrices for single words, the global W ∈ Rn×2n is a matrix that maps both transformed words back into the same n-dimensional space."
"For computing nonterminal phrase matrices, we define the function
P = fM(A, B) = WMA, B, (3)
where WM ∈ Rn×2n, so P ∈ Rn×n just like each input matrix."
"If every word is represented by an n-dimensional vector and additionally by an n × n matrix, the dimensionality of the whole model may become too large with commonly used vector sizes of n = 100. In order to reduce the number of parameters, we represent word matrices by the following low-rank plus diagonal approximation: A = UV + diag(a), (5)
where U ∈ Rn×r, V ∈ Rr×n, a ∈ Rnand we set the rank for all experiments to r = 3."
"We train these representations by adding on top of each parent node a simple softmax classifier
to predict a class distribution over, e.g., sentiment or relationship classes: d(p) = softmax(Wlabelp). If there are K labels, then d ∈ RK is a K-dimensional multinomial distribution"
In total there are V*(n+n*r + r*n) + n*2n + n*2n + (n+1)*k parameters, where n is the vector dimension, r is the low-rank decomposition dimension, V is the vocabulary size and k is the number of classes.
In the experiments we have that n=50, r=3, k=? and V=?. I'm guesstimating k=5 and V=10k.</t>
      </text>
    </comment>
    <comment authorId="0" ref="G382">
      <text>
        <t xml:space="preserve">08/07/2012*</t>
      </text>
    </comment>
    <comment authorId="0" ref="I382">
      <text>
        <t xml:space="preserve">Archived link 
https://aclanthology.org/P12-3029.pdf</t>
      </text>
    </comment>
    <comment authorId="0" ref="I383">
      <text>
        <t xml:space="preserve">Archived link 
https://arxiv.org/pdf/1207.0580.pdf</t>
      </text>
    </comment>
    <comment authorId="0" ref="I384">
      <text>
        <t xml:space="preserve">Archived link 
https://arxiv.org/pdf/1207.0580.pdf</t>
      </text>
    </comment>
    <comment authorId="0" ref="M384">
      <text>
        <t xml:space="preserve">We achieved comparable performance of 48.6% error using a single neural network with
five convolutional hidden layers interleaved with “max-pooling” layer followed by two globally
connected layers and a final 1000-way softmax layer</t>
      </text>
    </comment>
    <comment authorId="0" ref="S384">
      <text>
        <t xml:space="preserve">In 2010, a subset of 1000 classes
with roughly 1000 examples per class was the basis of an object recognition competition...</t>
      </text>
    </comment>
    <comment authorId="0" ref="I385">
      <text>
        <t xml:space="preserve">Archived link 
https://arxiv.org/pdf/1207.0580.pdf</t>
      </text>
    </comment>
    <comment authorId="0" ref="O385">
      <text>
        <t xml:space="preserve">Num mul-add / forward pass
2 FLOPs / mult-add
3 total mult-add / fp mult-add
3000 epochs
60000 training samples</t>
      </text>
    </comment>
    <comment authorId="0" ref="S385">
      <text>
        <t xml:space="preserve">The MNIST database contains 60,000 training images and 10,000 testing images (Wikipedia)</t>
      </text>
    </comment>
    <comment authorId="0" ref="V385">
      <text>
        <t xml:space="preserve">mult-add / fp
* 2 FLOPs / mult-add</t>
      </text>
    </comment>
    <comment authorId="0" ref="I386">
      <text>
        <t xml:space="preserve">Archived link 
https://arxiv.org/pdf/1207.0580.pdf</t>
      </text>
    </comment>
    <comment authorId="0" ref="M386">
      <text>
        <t xml:space="preserve">The input to the net is 21 adjacent frames with an advance of 10ms per frame. The neural net has 4 fully-connected hidden layers of 4000 units per layer and 185 “softmax” output units that are subsequently merged into the 39 distinct classes used for the benchmark.</t>
      </text>
    </comment>
    <comment authorId="0" ref="S386">
      <text>
        <t xml:space="preserve">4162 utterances, guesstimated avg 10 words per utterance</t>
      </text>
    </comment>
    <comment authorId="0" ref="I387">
      <text>
        <t xml:space="preserve">Archived link 
https://arxiv.org/pdf/1202.2745v1.pdf</t>
      </text>
    </comment>
    <comment authorId="0" ref="M387">
      <text>
        <t xml:space="preserve">We train five DNN columns per normalization, resulting in a total of 35 columns for the entire MCDNN.
[Each DNN has an architecture] 1x29x29-20C4-MP2-40C5-MP3-150N-10N DNN </t>
      </text>
    </comment>
    <comment authorId="0" ref="O387">
      <text>
        <t xml:space="preserve">Num of multiply-adds per forward pass
2 FLOPs/mult-add
3 (fp+bp FLOPs / fp FLOPs)
800 epochs
60.000 training size
35 networks
"Training a DNN takes almost 14 hours and after 500 training epochs little additional improvement is observed"</t>
      </text>
    </comment>
    <comment authorId="0" ref="S387">
      <text>
        <t xml:space="preserve">The MNIST database contains 60,000 training images and 10,000 testing images (Wikipedia)</t>
      </text>
    </comment>
    <comment authorId="0" ref="V387">
      <text>
        <t xml:space="preserve">Num mult-add per fp per network
35 networks
2 FLOPs/mult-add</t>
      </text>
    </comment>
    <comment authorId="0" ref="I388">
      <text>
        <t xml:space="preserve">Archived link 
https://arxiv.org/pdf/1106.5730.pdf</t>
      </text>
    </comment>
    <comment authorId="0" ref="I389">
      <text>
        <t xml:space="preserve">Archived link 
https://web.archive.org/web/20220327213643/https://www.jmlr.org/papers/volume12/collobert11a/collobert11a.pdf</t>
      </text>
    </comment>
    <comment authorId="0" ref="M389">
      <text>
        <t xml:space="preserve">"The capacity of our network architectures lies mainly in the word lookup table, which contains 50 × 100,000 parameters to train. [...] most of the trainable parameters are located in the lookup tables."</t>
      </text>
    </comment>
    <comment authorId="0" ref="S389">
      <text>
        <t xml:space="preserve">"Section 4 leverages large unlabeled data sets (∼ 852 million words)"</t>
      </text>
    </comment>
    <comment authorId="0" ref="I390">
      <text>
        <t xml:space="preserve">Archived link 
https://web.archive.org/web/20220327212610/http://ftp.idiap.ch/pub/courses/EE-700/material/05-12-2012/2011_ICCV_DomainAdaptation.pdf</t>
      </text>
    </comment>
    <comment authorId="0" ref="M390">
      <text>
        <t xml:space="preserve">Did not take into account initial image feature extraction, only novel stuff.
1. Perform PCA on the feature matrices from both domains. Learnable parameters are projection matrices.
= 800 (# features) x 200 (reduced dimension) x 2 (once per subdomain)
2. Perform partial least squares regression. Learnable parameters are
Matrix P with dimensions 200 (# features) x 30 (dimension of latent space)
Matrix Q with dimensions 1 (# responses) x 30 (dimension of latent space)
Projection matrix of X onto latent space:  200 (# features) x 30 (dimension of latent space)
Projection matrix of Y onto latent space:  1 (# responses) x 30 (dimension of latent space)
</t>
      </text>
    </comment>
    <comment authorId="0" ref="S390">
      <text>
        <t xml:space="preserve">Dataset introduced in 'Adapting Visual Category Models to New
Domains'</t>
      </text>
    </comment>
    <comment authorId="0" ref="I391">
      <text>
        <t xml:space="preserve">Archived link 
https://jmlr.org/papers/volume12/duchi11a/duchi11a.pdf
https://jmlr.org/papers/volume12/duchi11a/duchi11a.pdfhttps://web.archive.org/web/20160627000424/http://www.jmlr.org/papers/volume12/duchi11a/duchi11a.pdf</t>
      </text>
    </comment>
    <comment authorId="0" ref="I392">
      <text>
        <t xml:space="preserve">Archived link 
http://emotion.inrialpes.fr/people/synnaeve/index_files/BayesianUnit.pdf
https://web.archive.org/web/20220601134328/http://emotion.inrialpes.fr/people/synnaeve/index_files/BayesianUnit.pdf</t>
      </text>
    </comment>
    <comment authorId="0" ref="M392">
      <text>
        <t xml:space="preserve">It's a bayes net, parameters are probabilty tables for probability that X happens in direction i given that we go in direction i. There are 25 directions.</t>
      </text>
    </comment>
    <comment authorId="0" ref="I393">
      <text>
        <t xml:space="preserve">Archived link 
https://nlp.stanford.edu/pubs/SocherPenningtonHuangNgManning_EMNLP2011.pdf
https://web.archive.org/web/20220316072842/https://aclanthology.org/D11-1014.pdf</t>
      </text>
    </comment>
    <comment authorId="0" ref="S393">
      <text>
        <t xml:space="preserve">They use several datasets for self-supervised and supervised learning
</t>
      </text>
    </comment>
    <comment authorId="0" ref="I395">
      <text>
        <t xml:space="preserve">Archived link 
http://www.fit.vutbr.cz/research/groups/speech/publi/2011/mikolov_icassp2011_5528.pdf
https://web.archive.org/web/20220327212835/https://ieeexplore.ieee.org/document/5947611</t>
      </text>
    </comment>
    <comment authorId="0" ref="S395">
      <text>
        <t xml:space="preserve">Section 3: "The data used in the following experiments were obtained from
Penn Tree Bank: sections 0-20 were used as training data (about
930K tokens)"
0.75 words per token for English</t>
      </text>
    </comment>
    <comment authorId="0" ref="I396">
      <text>
        <t xml:space="preserve">pdf link 
https://proceedings.mlr.press/v15/glorot11a/glorot11a.pdf
Archived link 
https://web.archive.org/web/20220421063559/http://proceedings.mlr.press/v15/glorot11a/glorot11a.pdf
</t>
      </text>
    </comment>
    <comment authorId="0" ref="I397">
      <text>
        <t xml:space="preserve">pdf link 
https://cs.stanford.edu/~acoates/papers/coatesleeng_aistats_2011.pdf
Archived link 
https://web.archive.org/web/20211031080623/https://cs.stanford.edu/~acoates/papers/coatesleeng_aistats_2011.pdf
</t>
      </text>
    </comment>
    <comment authorId="0" ref="I398">
      <text>
        <t xml:space="preserve">pdf link 
http://orcp.hustoj.com/wp-content/uploads/2016/01/2011-Science_Quantitative-Analysis-of-Culture-Using-Millions-of-Digitized-Books.pdf
Archived link 
https://web.archive.org/web/20220606210005/http://orcp.hustoj.com/wp-content/uploads/2016/01/2011-Science_Quantitative-Analysis-of-Culture-Using-Millions-of-Digitized-Books.pdf
</t>
      </text>
    </comment>
    <comment authorId="0" ref="G399">
      <text>
        <t xml:space="preserve">https://www.isca-speech.org/archive/interspeech_2010/index.html</t>
      </text>
    </comment>
    <comment authorId="0" ref="I399">
      <text>
        <t xml:space="preserve">Archived link 
https://www.fit.vutbr.cz/research/groups/speech/publi/2010/mikolov_interspeech2010_IS100722.pdf</t>
      </text>
    </comment>
    <comment authorId="0" ref="M399">
      <text>
        <t xml:space="preserve">"- size of vector x is equal to
size of vocabulary V (this can be in practice 30 000 − 200 000)
plus size of context layer. Size of context (hidden) layer s is
usually 30 − 500 hidden units."
"In further experiments, we denote modified Kneser-Ney
smoothed 5-gram as KN5. Configurations of neural network
LMs, such as RNN 90/2, indicate that the hidden layer size is
90 and threshold for merging words to rare token is 2."</t>
      </text>
    </comment>
    <comment authorId="0" ref="O399">
      <text>
        <t xml:space="preserve">"Convergence is usually
achieved after 10-20 epochs."
Assuming a backward-forward ratio of 2:1, since this is a shallow network</t>
      </text>
    </comment>
    <comment authorId="0" ref="S399">
      <text>
        <t xml:space="preserve">The training corpus consists of 37M words from NYT section of English Gigaword. As it is very time consuming to train
RNN LM on large data, we have used only up to 6.4M words
for training RNN models (300K sentences) - it takes several
weeks to train the most complex models</t>
      </text>
    </comment>
    <comment authorId="0" ref="V399">
      <text>
        <t xml:space="preserve">Roughly twice the number of parameters</t>
      </text>
    </comment>
    <comment authorId="0" ref="G400">
      <text>
        <t xml:space="preserve">https://www.isca-speech.org/archive/interspeech_2010/index.html</t>
      </text>
    </comment>
    <comment authorId="0" ref="I400">
      <text>
        <t xml:space="preserve">Archived link 
https://www.fit.vutbr.cz/research/groups/speech/publi/2010/mikolov_interspeech2010_IS100722.pdf</t>
      </text>
    </comment>
    <comment authorId="0" ref="M400">
      <text>
        <t xml:space="preserve">"- size of vector x is equal to
size of vocabulary V (this can be in practice 30 000 − 200 000)
plus size of context layer. Size of context (hidden) layer s is
usually 30 − 500 hidden units."
"The acoustic HMMs are based on cross-word tied-states triphones trained discriminatively using MPE criteria. Feature extraction use 13 Mel-PLP’s features with deltas, double and triple deltas reduced by HLDA to 39-dimension feature vector"
</t>
      </text>
    </comment>
    <comment authorId="0" ref="O400">
      <text>
        <t xml:space="preserve">"Convergence is usually
achieved after 10-20 epochs."
Assuming a backward-forward ratio of 2:1, since this is a shallow network</t>
      </text>
    </comment>
    <comment authorId="0" ref="S400">
      <text>
        <t xml:space="preserve">"Table 4: Comparison of very large back-off LMs and RNN LMs
trained only on limited in-domain data (5.4M words)."</t>
      </text>
    </comment>
    <comment authorId="0" ref="V400">
      <text>
        <t xml:space="preserve">Roughly twice the number of parameters</t>
      </text>
    </comment>
    <comment authorId="0" ref="I402">
      <text>
        <t xml:space="preserve">Archived link 
https://link.springer.com/content/pdf/10.1007/978-3-642-15561-1_11.pdf
https://web.archive.org/web/20220327173540/https://link.springer.com/chapter/10.1007/978-3-642-15561-1_11</t>
      </text>
    </comment>
    <comment authorId="0" ref="I403">
      <text>
        <t xml:space="preserve">Archived link
http://www.csri.utoronto.ca/~hinton/absps/guideTR.pdf 
https://web.archive.org/web/20211029011731/http://www.csri.utoronto.ca/~hinton/absps/guideTR.pdf</t>
      </text>
    </comment>
    <comment authorId="0" ref="I404">
      <text>
        <t xml:space="preserve">Archived link
https://web.archive.org/web/20220327175119/https://dl.acm.org/doi/10.5555/3104322.3104425
https://www.cs.toronto.edu/~fritz/absps/reluICML.pdf</t>
      </text>
    </comment>
    <comment authorId="0" ref="I405">
      <text>
        <t xml:space="preserve">Archived link
https://web.archive.org/web/20220327175119/https://dl.acm.org/doi/10.5555/3104322.3104425
https://www.cs.toronto.edu/~fritz/absps/reluICML.pdf</t>
      </text>
    </comment>
    <comment authorId="0" ref="M405">
      <text>
        <t xml:space="preserve">"The stereo-pair images are subsampled from their original resolution of 108 × 108 × 2 to 32 × 32 × 2 to speed up experiments [...]  the architecture
with the best results have 4000 units in the first layer
and 2000 in the second [...] there are 58,320 test
cases (9,720 cases per class) "
So the architecture has (32*32*2+1)x4000 + (4000+1)*2000 + (2000+1)*58,320/9,720 parameters</t>
      </text>
    </comment>
    <comment authorId="0" ref="S405">
      <text>
        <t xml:space="preserve">"There are 291,600 training cases (48,600 cases per class) and 58,320 test cases (9,720 cases per class)."</t>
      </text>
    </comment>
    <comment authorId="0" ref="I406">
      <text>
        <t xml:space="preserve">Archived link 
https://web.archive.org/web/20210819175548/https://www.matthewzeiler.com/mattzeiler/deconvolutionalnetworks.pdf</t>
      </text>
    </comment>
    <comment authorId="0" ref="V406">
      <text>
        <t xml:space="preserve">Inference time of the largest model was 55s on Caltech 101 images.</t>
      </text>
    </comment>
    <comment authorId="0" ref="I408">
      <text>
        <t xml:space="preserve">Archived link 
https://web.archive.org/web/20220327194800/https://aclanthology.org/P10-1040.pdf</t>
      </text>
    </comment>
    <comment authorId="0" ref="S408">
      <text>
        <t xml:space="preserve">Section 6: "After cleaning, there are 37 million words (58%
of the original) in 1.3 million sentences"</t>
      </text>
    </comment>
    <comment authorId="0" ref="A409">
      <text>
        <t xml:space="preserve">The focus of this paper is on understanding activation functions,  rather than the architectures</t>
      </text>
    </comment>
    <comment authorId="0" ref="G409">
      <text>
        <t xml:space="preserve">https://aistats.org/aistats2010/</t>
      </text>
    </comment>
    <comment authorId="0" ref="I409">
      <text>
        <t xml:space="preserve">Archived link 
https://web.archive.org/web/20211123180817/http://proceedings.mlr.press/v9/glorot10a/glorot10a.pdf</t>
      </text>
    </comment>
    <comment authorId="0" ref="M409">
      <text>
        <t xml:space="preserve">pg250 of the paper, section 2.3: 
"We optimized feedforward neural networks with one to
five hidden layers, with one thousand hidden units per
layer"
Input is a flattened 32x32 image, which corresponds to an input vector of length 3072
Output is a number from 0-9, so 10 neurons
No. of params: 3072*1000 + 4*1000*1000 + 1000*10 = 7,082,000
</t>
      </text>
    </comment>
    <comment authorId="0" ref="O409">
      <text>
        <t xml:space="preserve">Roughly two times the number of parameters for ops per forward pass. 
So 2*7082000 params*3.5*140 epochs * 50k training images = 3.5e14</t>
      </text>
    </comment>
    <comment authorId="0" ref="V409">
      <text>
        <t xml:space="preserve">Roughly twice the no. of params</t>
      </text>
    </comment>
    <comment authorId="0" ref="I410">
      <text>
        <t xml:space="preserve">Archived link 
https://arxiv.org/pdf/1003.0358.pdf</t>
      </text>
    </comment>
    <comment authorId="0" ref="M410">
      <text>
        <t xml:space="preserve">Table 1</t>
      </text>
    </comment>
    <comment authorId="0" ref="O410">
      <text>
        <t xml:space="preserve">"Networks with up to 12 million weights can successfully be trained by plain gradient descent to achieve test errors below 1% after 20-30 epochs in less than 2 hours of training."
I assume that the number of passes per epoch is 60k, the training set size.</t>
      </text>
    </comment>
    <comment authorId="0" ref="S410">
      <text>
        <t xml:space="preserve">"MNIST consists of two datasets, one for training (60,000 images) and one for testing (10,000 images). Many studies divide the training set into two sets consisting of 50,000 images for training and 10,000 for validation. Our network is trained on slightly deformed images, continually generated in on-line fashion; hence we may use the whole un-deformed training set for validation, without wasting training images"</t>
      </text>
    </comment>
    <comment authorId="0" ref="I411">
      <text>
        <t xml:space="preserve">Archived link 
http://citeseerx.ist.psu.edu/viewdoc/download?doi=10.1.1.297.3484&amp;rep=rep1&amp;type=pdf
https://web.archive.org/web/20200415064756/http://citeseerx.ist.psu.edu/viewdoc/download?doi=10.1.1.297.3484&amp;rep=rep1&amp;type=pdf</t>
      </text>
    </comment>
    <comment authorId="0" ref="H413">
      <text>
        <t xml:space="preserve">Winner of the netflix prize 2007</t>
      </text>
    </comment>
    <comment authorId="0" ref="I413">
      <text>
        <t xml:space="preserve">Archived link 
https://citeseerx.ist.psu.edu/viewdoc/download?doi=10.1.1.142.9009&amp;rep=rep1&amp;type=pdf
https://web.archive.org/web/20151223083913/http://citeseerx.ist.psu.edu/viewdoc/download?doi=10.1.1.142.9009&amp;rep=rep1&amp;type=pdf</t>
      </text>
    </comment>
    <comment authorId="0" ref="S413">
      <text>
        <t xml:space="preserve">The training data set consists of 100,480,507
ratings</t>
      </text>
    </comment>
    <comment authorId="0" ref="I414">
      <text>
        <t xml:space="preserve">Archived link 
https://web.archive.org/web/20220327153530/https://aclanthology.org/J09-3003.pdf</t>
      </text>
    </comment>
    <comment authorId="0" ref="S414">
      <text>
        <t xml:space="preserve">Section 3.3 reveals there are 11,112 sentences. Since this is phrase-level sentiment analysis sentences seem like the best unit</t>
      </text>
    </comment>
    <comment authorId="0" ref="I415">
      <text>
        <t xml:space="preserve">Archived link 
https://datajobs.com/data-science-repo/Recommender-Systems-[Netflix].pdf
https://web.archive.org/web/20220114212058/https://datajobs.com/data-science-repo/Recommender-Systems-%5BNetflix%5D.pdf</t>
      </text>
    </comment>
    <comment authorId="0" ref="I416">
      <text>
        <t xml:space="preserve">Archived link 
https://aclanthology.org/P09-1010.pdf
https://web.archive.org/web/20220120041325/https://aclanthology.org/P09-1010.pdf</t>
      </text>
    </comment>
    <comment authorId="0" ref="M416">
      <text>
        <t xml:space="preserve">"We use a policy gradient
algorithm to estimate the parameters of a log-linear model for action selection [...] In total, there are 4,438 features [in the Windows domain]. [...]  This difficulty can be attributed in part to the large branching factor of possible actions at each step — on average, there are 27.14 choices per action in the Windows domain"</t>
      </text>
    </comment>
    <comment authorId="0" ref="S416">
      <text>
        <t xml:space="preserve">Shown at beginning of section 7
Total number of documents is 128, average number of actions per document is 10.37</t>
      </text>
    </comment>
    <comment authorId="0" ref="I417">
      <text>
        <t xml:space="preserve">Archived link 
https://www2.seas.gwu.edu/~simhaweb/champalg/cf/papers/KorenBellKor2009.pdf
</t>
      </text>
    </comment>
    <comment authorId="0" ref="S417">
      <text>
        <t xml:space="preserve">"Netflix provided a training data set of 100,480,507 ratings that 480,189 users gave to 17,770 movies."</t>
      </text>
    </comment>
    <comment authorId="0" ref="I418">
      <text>
        <t xml:space="preserve">Archived link 
https://web.archive.org/web/20220602022621/https://www2.seas.gwu.edu/~simhaweb/champalg/cf/papers/KorenBellKor2009.pdf</t>
      </text>
    </comment>
    <comment authorId="0" ref="S418">
      <text>
        <t xml:space="preserve">"Netflix provided a training data set of 100,480,507 ratings that 480,189 users gave to 17,770 movies."</t>
      </text>
    </comment>
    <comment authorId="0" ref="I419">
      <text>
        <t xml:space="preserve">Archived link 
https://web.archive.org/web/20220602022606/https://www.asc.ohio-state.edu/statistics/statgen/joul_aut2009/BigChaos.pdf</t>
      </text>
    </comment>
    <comment authorId="0" ref="S419">
      <text>
        <t xml:space="preserve">"Netflix provided a training data set of 100,480,507 ratings that 480,189 users gave to 17,770 movies."</t>
      </text>
    </comment>
    <comment authorId="0" ref="I420">
      <text>
        <t xml:space="preserve">Archived link 
https://web.archive.org/web/20220602022609/https://www.asc.ohio-state.edu/statistics/statgen/joul_aut2009/PragmaticTheory.pdf</t>
      </text>
    </comment>
    <comment authorId="0" ref="S420">
      <text>
        <t xml:space="preserve">"Netflix provided a training data set of 100,480,507 ratings that 480,189 users gave to 17,770 movies."</t>
      </text>
    </comment>
    <comment authorId="0" ref="I421">
      <text>
        <t xml:space="preserve">Archived link 
Archived link 
https://aclanthology.org/P09-1010.pdf
https://web.archive.org/web/20220120041325/https://aclanthology.org/P09-1010.pdf
https://web.archive.org/web/20220120041325/https://aclanthology.org/P09-1010.pdf</t>
      </text>
    </comment>
    <comment authorId="0" ref="M421">
      <text>
        <t xml:space="preserve">"We use a policy gradient
algorithm to estimate the parameters of a log-linear model for action selection [...] In total, there are 8,094 features [in the Crossblock domain]. [...]  This difficulty can be attributed in part to the large branching factor of possible actions at each step — on average, there are [...] 9.78 [actions] in the Crossblock
domain"</t>
      </text>
    </comment>
    <comment authorId="0" ref="S421">
      <text>
        <t xml:space="preserve">Shown at beginning of section 7
Total number of documents is 50, average number of actions per document is 5.86
source: https://en.wikipedia.org/wiki/Netflix_Prize</t>
      </text>
    </comment>
    <comment authorId="0" ref="I422">
      <text>
        <t xml:space="preserve">Archived link 
https://web.archive.org/web/20220327165711/http://www.machinelearning.org/archive/icml2009/papers/218.pdf</t>
      </text>
    </comment>
    <comment authorId="0" ref="M422">
      <text>
        <t xml:space="preserve">"For example, we are able to reduce the time required to learn a four-layer DBN with 100 million free parameters from several weeks to around a single day."</t>
      </text>
    </comment>
    <comment authorId="0" ref="O422">
      <text>
        <t xml:space="preserve">https://www.getguesstimate.com/models/19602</t>
      </text>
    </comment>
    <comment authorId="0" ref="S422">
      <text>
        <t xml:space="preserve">Table 2 shows the running time for processing 1 million
examples for RBMs of varying size</t>
      </text>
    </comment>
    <comment authorId="0" ref="I423">
      <text>
        <t xml:space="preserve">Archived link 
http://citeseerx.ist.psu.edu/viewdoc/download?doi=10.1.1.149.802&amp;rep=rep1&amp;type=pdf
https://web.archive.org/web/20220327153804/http://citeseerx.ist.psu.edu/viewdoc/download?doi=10.1.1.149.802&amp;rep=rep1&amp;type=pdf</t>
      </text>
    </comment>
    <comment authorId="0" ref="I424">
      <text>
        <t xml:space="preserve">Archived link 
http://proceedings.mlr.press/v5/salakhutdinov09a/salakhutdinov09a.pdf
https://web.archive.org/web/20220327153831/http://proceedings.mlr.press/v5/salakhutdinov09a</t>
      </text>
    </comment>
    <comment authorId="0" ref="I425">
      <text>
        <t xml:space="preserve">Archived link 
https://www.cs.cmu.edu/~rsalakhu/papers/sdarticle.pdf
https://web.archive.org/web/20210816023434/https://www.cs.cmu.edu/~rsalakhu/papers/sdarticle.pdf</t>
      </text>
    </comment>
    <comment authorId="0" ref="S425">
      <text>
        <t xml:space="preserve">Section 4.1</t>
      </text>
    </comment>
    <comment authorId="0" ref="H426">
      <text>
        <t xml:space="preserve">Winners of the 2008 Netflix Price</t>
      </text>
    </comment>
    <comment authorId="0" ref="I426">
      <text>
        <t xml:space="preserve">Archived link 
https://web.archive.org/web/20170809184938/http://www2.seas.gwu.edu/~simhaweb/champalg/cf/papers/ProgressPrize2008_BigChaos.pdf
https://www2.seas.gwu.edu/~simhaweb/champalg/cf/papers/ProgressPrize2008_BigChaos.pdf
</t>
      </text>
    </comment>
    <comment authorId="0" ref="K426">
      <text>
        <t xml:space="preserve">Winners of the 2008 Netflix Price</t>
      </text>
    </comment>
    <comment authorId="0" ref="S426">
      <text>
        <t xml:space="preserve">"Netflix provided a training data set of 100,480,507 ratings that 480,189 users gave to 17,770 movies."</t>
      </text>
    </comment>
    <comment authorId="0" ref="I427">
      <text>
        <t xml:space="preserve">Archived link 
https://web.archive.org/web/20220327151020/https://pubmed.ncbi.nlm.nih.gov/19000969/
https://citeseerx.ist.psu.edu/viewdoc/download?doi=10.1.1.211.5687&amp;rep=rep1&amp;type=pdf
https://web.archive.org/web/20220602024411/http://citeseerx.ist.psu.edu/viewdoc/download?doi=10.1.1.211.5687&amp;rep=rep1&amp;type=pdf
</t>
      </text>
    </comment>
    <comment authorId="0" ref="I428">
      <text>
        <t xml:space="preserve">Archived link 
https://www.ri.cmu.edu/pub_files/pub4/urmson_christopher_2008_1/urmson_christopher_2008_1.pdf
https://web.archive.org/web/20220327144455/https://www.ri.cmu.edu/pub_files/pub4/urmson_christopher_2008_1/urmson_christopher_2008_1.pdf</t>
      </text>
    </comment>
    <comment authorId="0" ref="I429">
      <text>
        <t xml:space="preserve">Archived link
https://www.cs.toronto.edu/~ranzato/publications/ranzato-icml08.pdf 
https://web.archive.org/web/20210514111601/https://www.cs.toronto.edu/~ranzato/publications/ranzato-icml08.pdf</t>
      </text>
    </comment>
    <comment authorId="0" ref="S429">
      <text>
        <t xml:space="preserve">"The 20 Newsgroups dataset contains 18845
postings taken from the Usenet newsgroup collection.
Documents are partitioned into 20 topics. The dataset
is split into 11314 training documents and 7531 test
documents. Training and test articles are separated in
time. Reuters has a predefined ModApte split of the
data into 11413 training documents and 4024 test doc-
uments. Documents belong to one of 91 topics. The
Ohsumed dataset has 34389 documents with 30689
words and each document might be assigned to more
than one topic, for a total of 23 topics. The dataset is
split into training and test by randomly selecting the
67% and the 33% of the data"
total # documents = 11314 + 11413 + 34389*0.6
I'm using #documents here since the task is document representation. Using #words would increase the size by ~3 OOMs</t>
      </text>
    </comment>
    <comment authorId="0" ref="I431">
      <text>
        <t xml:space="preserve">Archived link 
https://www.cs.toronto.edu/~larocheh/publications/icml-2008-denoising-autoencoders.pdf
https://web.archive.org/web/20220401183425/https://www.cs.toronto.edu/~larocheh/publications/icml-2008-denoising-autoencoders.pdf</t>
      </text>
    </comment>
    <comment authorId="0" ref="I432">
      <text>
        <t xml:space="preserve">Archived link 
http://www.thespermwhale.com/jaseweston/papers/deep_embed.pdf
https://web.archive.org/web/20220122193141/https://ronan.collobert.com/pub/2012_deeplearning_springer.pdf</t>
      </text>
    </comment>
    <comment authorId="0" ref="I433">
      <text>
        <t xml:space="preserve">Archived link 
http://people.cs.uchicago.edu/~pff/papers/latent.pdf
https://web.archive.org/web/20220602024816/http://people.cs.uchicago.edu/~pff/papers/latent.pdf
</t>
      </text>
    </comment>
    <comment authorId="0" ref="I434">
      <text>
        <t xml:space="preserve">Archived link 
https://www.cs.toronto.edu/~graves/nips_2007.pdf
https://web.archive.org/web/20220509134758/https://www.cs.toronto.edu/~graves/nips_2007.pdf
https://web.archive.org/web/20220327150725/https://proceedings.neurips.cc/paper/2007/hash/4b0250793549726d5c1ea3906726ebfe-Abstract.html</t>
      </text>
    </comment>
    <comment authorId="0" ref="M434">
      <text>
        <t xml:space="preserve"> For the raw input representation,
there were 4 input units and a total of 100,881 weights</t>
      </text>
    </comment>
    <comment authorId="0" ref="I435">
      <text>
        <t xml:space="preserve">Archived link 
https://web.archive.org/web/20170808071851/http://brettb.net/project/papers/2007%20Scalable%20collaborative%20filtering%20with%20jointly%20derived%20neighborhood%20interpolation%20weights.pdf</t>
      </text>
    </comment>
    <comment authorId="0" ref="I436">
      <text>
        <t xml:space="preserve">pdf link
http://www.cs.utoronto.ca/~graves/icdar_2007.pdf
Archived link
https://web.archive.org/web/20201028053617/http://people.idsia.ch/~juergen/icdar_2007.pdf</t>
      </text>
    </comment>
    <comment authorId="0" ref="I437">
      <text>
        <t xml:space="preserve">Archived link
https://www.cs.uic.edu/~liub/KDD-cup-2007/proceedings/Regular-Paterek.pdf 
https://web.archive.org/web/20220302235943/https://www.cs.uic.edu/~liub/KDD-cup-2007/proceedings/Regular-Paterek.pdf</t>
      </text>
    </comment>
    <comment authorId="0" ref="I438">
      <text>
        <t xml:space="preserve">Archived link 
https://www.cs.toronto.edu/~rsalakhu/papers/rbmcf.pdf
https://web.archive.org/web/20220327145543/https://dl.acm.org/doi/abs/10.1145/1273496.1273596?casa_token=cfdkH2x12MwAAAAA%3AsEUzfllIGyPcOfzgUoDPHlpC1ukfCAo8ewocBXWBswIIF9eS5HdFo30nOtfmIV8gm-XpBpQJJ5zYVO8</t>
      </text>
    </comment>
    <comment authorId="0" ref="S438">
      <text>
        <t xml:space="preserve">The training data set consists of 100,480,507
ratings</t>
      </text>
    </comment>
    <comment authorId="0" ref="I439">
      <text>
        <t xml:space="preserve">Archived link 
http://www.dumitru.ca/files/publications/icml_07.pdf
https://web.archive.org/web/20220602030604/http://www.dumitru.ca/files/publications/icml_07.pdf
https://web.archive.org/web/20220327145513/https://dl.acm.org/doi/10.1145/1273496.1273556</t>
      </text>
    </comment>
    <comment authorId="0" ref="I440">
      <text>
        <t xml:space="preserve">Archived link 
https://aclanthology.org/P07-1121.pdf
https://web.archive.org/web/20220327145156/https://aclanthology.org/P07-1121.pdf
</t>
      </text>
    </comment>
    <comment authorId="0" ref="S440">
      <text>
        <t xml:space="preserve">"Table 1 summarizes the results at the end of the learning curves (792 training examples for λWASP, WASP and SCISSOR, 600 for Z&amp;C)"</t>
      </text>
    </comment>
    <comment authorId="0" ref="I441">
      <text>
        <t xml:space="preserve">Archived link 
https://proceedings.neurips.cc/paper/2006/file/5da713a690c067105aeb2fae32403405-Paper.pdf
https://web.archive.org/web/20220602144141/https://proceedings.neurips.cc/paper/2006/file/5da713a690c067105aeb2fae32403405-Paper.pdf</t>
      </text>
    </comment>
    <comment authorId="0" ref="I442">
      <text>
        <t xml:space="preserve">Archived link 
https://web.archive.org/web/20211202214306/https://papers.nips.cc/paper/2006/file/87f4d79e36d68c3031ccf6c55e9bbd39-Paper.pdf
https://papers.nips.cc/paper/2006/file/87f4d79e36d68c3031ccf6c55e9bbd39-Paper.pdf
</t>
      </text>
    </comment>
    <comment authorId="0" ref="I443">
      <text>
        <t xml:space="preserve">Archived link https://web.archive.org/web/20181030055016/http://citeseerx.ist.psu.edu/viewdoc/download?doi=10.1.1.456.1094&amp;rep=rep1&amp;type=pdf</t>
      </text>
    </comment>
    <comment authorId="0" ref="M443">
      <text>
        <t xml:space="preserve">Shallowly investigated, couldn't find much.
</t>
      </text>
    </comment>
    <comment authorId="0" ref="I444">
      <text>
        <t xml:space="preserve">Archived link 
https://web.archive.org/web/20220317191516/http://www.cs.toronto.edu/~hinton/absps/fastnc.pdf</t>
      </text>
    </comment>
    <comment authorId="0" ref="S444">
      <text>
        <t xml:space="preserve">"The network that performed best on the validation set was
then tested and had an error rate of 1.39%. This network was
then trained on all 60,000 training images8 until its error-rate
on the full training set was as low as its final error-rate had
been on the initial training set of 44,000 images."</t>
      </text>
    </comment>
    <comment authorId="0" ref="I445">
      <text>
        <t xml:space="preserve">Archived link 
https://web.archive.org/web/20220512070834/https://www.cs.toronto.edu/~hinton/science.pdf</t>
      </text>
    </comment>
    <comment authorId="0" ref="S445">
      <text>
        <t xml:space="preserve">After fine-tuning on all 60,000 training images, the autoencoder was tested on 10,000 new images and produced much better reconstructions than did PCA
(Fig. 2B)</t>
      </text>
    </comment>
    <comment authorId="0" ref="I446">
      <text>
        <t xml:space="preserve">Archived link 
https://aclanthology.org/P06-1101.pdf
https://web.archive.org/web/20220121054251/https://aclanthology.org/P06-1101.pdf</t>
      </text>
    </comment>
    <comment authorId="0" ref="M446">
      <text>
        <t xml:space="preserve">The main learning algorithm is a logistic classifier. The input is a matrix M, where the rows are pairs of words, and the columns (variables) are counts of occurrences of synthetic dependency paths between those two words.
Since there are on the order of 10~100 different types of syntactic relationships, this is the number of length-1 paths, and thus the number of parameters if only length-1 paths are used.
However, if the length of the paths considered is longer (say, 5), then the parameters would be on the order of (10~100)^5. It's not clear to me which is the case</t>
      </text>
    </comment>
    <comment authorId="0" ref="S446">
      <text>
        <t xml:space="preserve">[Classification task]
The labeled training set is
constructed by labeling the collected feature vectors as positive “known hypernym” or negative
“known non-hypernym” examples using WordNet
2.0; 49,922 feature vectors were labeled as positive training examples, and 800,828 noun pairs
were labeled as negative training examples.
800,828 + 49,922 = 850750</t>
      </text>
    </comment>
    <comment authorId="0" ref="I447">
      <text>
        <t xml:space="preserve">Archived link 
https://web.archive.org/web/20220227012442/https://www.cs.toronto.edu/~graves/icml_2006.pdf</t>
      </text>
    </comment>
    <comment authorId="0" ref="M447">
      <text>
        <t xml:space="preserve">"The hidden layers were fully connected to themselves
and the output layer, and fully connected from the input layer. The input layer was size 26, the softmax output layer size 62 (61 phoneme categories plus the blank label), and the total number of weights was
114, 662."
https://www.cs.toronto.edu/~graves/icml_2006.pdf</t>
      </text>
    </comment>
    <comment authorId="0" ref="S447">
      <text>
        <t xml:space="preserve">4162 utterances, guesstimated avg 10 words per utterance</t>
      </text>
    </comment>
    <comment authorId="0" ref="I448">
      <text>
        <t xml:space="preserve">Archived link 
https://web.archive.org/web/20220327055958/https://ieeexplore.ieee.org/document/1640964</t>
      </text>
    </comment>
    <comment authorId="0" ref="M448">
      <text>
        <t xml:space="preserve">Architecture described in figure 3</t>
      </text>
    </comment>
    <comment authorId="0" ref="S448">
      <text>
        <t xml:space="preserve">"The dataset was split into 660 training images and a 312
test images. The result of training on all 10989 similar pairs
and 206481 dissimilar pairs is a 3-dimensional manifold in
the shape of a cylinder (see figure 8)."
206481 + 10989 = 217470</t>
      </text>
    </comment>
    <comment authorId="0" ref="I449">
      <text>
        <t xml:space="preserve">Archived link 
https://web.archive.org/web/20220327053114/https://inc.ucsd.edu/mplab/users/marni/Igert/Lazebnik_06.pdf</t>
      </text>
    </comment>
    <comment authorId="0" ref="I450">
      <text>
        <t xml:space="preserve">Archived link 
https://web.archive.org/web/20220327053106/https://link.springer.com/chapter/10.1007/11744023_34</t>
      </text>
    </comment>
    <comment authorId="0" ref="I451">
      <text>
        <t xml:space="preserve">Archived link 
https://people.eecs.berkeley.edu/~jordan/papers/ng-etal03.pdf
https://web.archive.org/web/20220326001055/https://papers.nips.cc/paper/2003/hash/b427426b8acd2c2e53827970f2c2f526-Abstract.html
https://web.archive.org/web/20220326001055/https://papers.nips.cc/paper/2003/hash/b427426b8acd2c2e53827970f2c2f526-Abstract.html</t>
      </text>
    </comment>
    <comment authorId="0" ref="I452">
      <text>
        <t xml:space="preserve">Archived link 
https://web.archive.org/web/20220327053137/https://hal.archives-ouvertes.fr/hal-00018426/en</t>
      </text>
    </comment>
    <comment authorId="0" ref="I453">
      <text>
        <t xml:space="preserve">Archived link 
https://web.archive.org/web/20220301165126/http://robots.stanford.edu/papers/thrun.stanley05.pdf</t>
      </text>
    </comment>
    <comment authorId="0" ref="M453">
      <text>
        <t xml:space="preserve"> Our  approach  and  the underlying  probabilistic  Markov  model  possess  anumber  of  unknown  parameters.  These  parameters include the height threshold, the statistical acceptance  probability  threshold,  and  various  Markov chain error parameters the noise covariances of theprocess noise and the measurement noise. Stanley uses a discriminative learning algorithm for  locally  optimizing  these  parameters.</t>
      </text>
    </comment>
    <comment authorId="0" ref="I454">
      <text>
        <t xml:space="preserve">Archived link 
https://web.archive.org/web/20220327052848/https://www.sciencedirect.com/science/article/abs/pii/S0893608005001206</t>
      </text>
    </comment>
    <comment authorId="0" ref="M454">
      <text>
        <t xml:space="preserve">"The hidden layer sizes were chosen to ensure that all networks had roughly the same number of weights W (≈100,000). However, for the MLPs the network grew with the time-window size, and W varied between 22,061 and 152,061."</t>
      </text>
    </comment>
    <comment authorId="0" ref="O454">
      <text>
        <t xml:space="preserve">Extracted from AI and Compute (https://openai.com/blog/ai-and-compute/) charts by using https://automeris.io/WebPlotDigitizer/.</t>
      </text>
    </comment>
    <comment authorId="0" ref="S454">
      <text>
        <t xml:space="preserve">"The TIMIT database comes partitioned into training and
test sets, containing 4620 and 1680 utterances respectively.
We used 462 of the training set utterances as a validation set
and trained on the rest."
This is for speech but is in terms of "number of utterances" in the TIMIT database, rather than the number of hours
One sample utterance from the website lasts about 5s
https://catalog.ldc.upenn.edu/LDC93s1
4162 utterances * 5s = around 6 hours of speech
EDIT 23/06/2022: changing unit to #words
One sample utterance has around 10 words
4162 utterances * 10 words = around 40k words</t>
      </text>
    </comment>
    <comment authorId="0" ref="I455">
      <text>
        <t xml:space="preserve">Archived link 
https://web.archive.org/web/20220327052834/https://ieeexplore.ieee.org/document/1467360</t>
      </text>
    </comment>
    <comment authorId="0" ref="S455">
      <text>
        <t xml:space="preserve"> we produced a new and significantly more
challenging data set, ‘INRIA’, containing 1805 64×128 im-
ages</t>
      </text>
    </comment>
    <comment authorId="0" ref="I456">
      <text>
        <t xml:space="preserve">Archived link 
http://yann.lecun.com/exdb/publis/pdf/chopra-05.pdf
https://web.archive.org/web/20220327045739/http://yann.lecun.com/exdb/publis/pdf/chopra-05.pdf</t>
      </text>
    </comment>
    <comment authorId="0" ref="S456">
      <text>
        <t xml:space="preserve">The actual training set that was used contained
140,000 image pairs that were evenly split between genuine
and impostor.</t>
      </text>
    </comment>
    <comment authorId="0" ref="G457">
      <text>
        <t xml:space="preserve">unaware of exact day
06/2005</t>
      </text>
    </comment>
    <comment authorId="0" ref="I457">
      <text>
        <t xml:space="preserve">Archived link 
https://web.archive.org/web/20220307172924/https://aclanthology.org/P05-1033.pdf</t>
      </text>
    </comment>
    <comment authorId="0" ref="M457">
      <text>
        <t xml:space="preserve">Very unsure, but the paper mentions 
"We ran the training process of Section 3 on the same data, obtaining a grammar of 24M rules" 
and 
"For our experiments we used the following features, analogous to Pharaoh’s default feature set:
• P(γ | α) and P(α | γ), the latter of which is not
found in the noisy-channel model, but has been
previously found to be a helpful feature (Och
and Ney, 2002);
• the lexical weights Pw(γ | α) and Pw(α | γ) (Koehn et al., 2003), which estimate how well the words in α translate the words in γ;
2
• a phrase penalty exp(1), which allows the
model to learn a preference for longer or
shorter derivations, analogous to Koehn’sphrase penalty (Koehn, 2003)."
Suggesting 24M rules * 5 features per rule (?)</t>
      </text>
    </comment>
    <comment authorId="0" ref="S457">
      <text>
        <t xml:space="preserve">[WORDS]
155M words dataset for the language model plus (7.2+9.2)M words for the translation model?</t>
      </text>
    </comment>
    <comment authorId="0" ref="I458">
      <text>
        <t xml:space="preserve">Archived link 
https://web.archive.org/web/20220606211247/https://www.science.org/web/20220606211247/https://www.science.org/doi/10.1126/science.1105809</t>
      </text>
    </comment>
    <comment authorId="0" ref="M458">
      <text>
        <t xml:space="preserve">From https://www.bnlearn.com/bnrepository/</t>
      </text>
    </comment>
    <comment authorId="0" ref="S458">
      <text>
        <t xml:space="preserve">I think? 
" The truncated singlecell data set (420 data points) shows a large
(11-arc) decline in accuracy, missing more connections and reporting more unexplained arcs than its larger (5400 data points) counterpart (fig. S4B). "
Seems potentially wrong by maybe 20%. Might need to add 1200.</t>
      </text>
    </comment>
    <comment authorId="0" ref="I459">
      <text>
        <t xml:space="preserve">Archived link 
https://citeseerx.ist.psu.edu/viewdoc/download?doi=10.1.1.75.6015&amp;rep=rep1&amp;type=pdf
https://web.archive.org/web/20220605211237/http://citeseerx.ist.psu.edu/viewdoc/download?doi=10.1.1.75.6015&amp;rep=rep1&amp;type=pdf
https://web.archive.org/web/20220327045502/https://www.sciencedirect.com/science/article/abs/pii/S0262885604000721</t>
      </text>
    </comment>
    <comment authorId="0" ref="M459">
      <text>
        <t xml:space="preserve">"For the first modification of the Rosenblatt perceptron 10 neurons were included into the R-layer. [...] The number of the A-layer neurons was 256,000" The relation between the S-layer and A-layer is hardcoded</t>
      </text>
    </comment>
    <comment authorId="0" ref="O459">
      <text>
        <t xml:space="preserve">The coding time was 20 h and the training time was 45 h.</t>
      </text>
    </comment>
    <comment authorId="0" ref="I460">
      <text>
        <t xml:space="preserve">Archived link 
https://web.archive.org/web/20220121082352/https://aclanthology.org/P04-1036.pdf</t>
      </text>
    </comment>
    <comment authorId="0" ref="S460">
      <text>
        <t xml:space="preserve">They do two experiments, one on a dataset of 5.000 tagged words and
another one on two datasets containing a total of around 40 million words, of which they only select 38 unique words and manually annotate the senses?
I think the first one is more representative</t>
      </text>
    </comment>
    <comment authorId="0" ref="G461">
      <text>
        <t xml:space="preserve">14/06/2004</t>
      </text>
    </comment>
    <comment authorId="0" ref="I461">
      <text>
        <t xml:space="preserve">Archived link 
https://web.archive.org/web/20050909192933/http://www.darpa.mil/grandchallenge04/TeamTechPapers/RedTeamFinalTP.pdf</t>
      </text>
    </comment>
    <comment authorId="0" ref="I462">
      <text>
        <t xml:space="preserve">Archived link
https://web.archive.org/web/20220605211332/https://www.koreascience.or.kr/article/CFKO200725752349451.pdf 
https://web.archive.org/web/20220327045452/https://www.sciencedirect.com/science/article/abs/pii/S0031320304000524</t>
      </text>
    </comment>
    <comment authorId="0" ref="G463">
      <text>
        <t xml:space="preserve">unaware of exact day 
03/2004</t>
      </text>
    </comment>
    <comment authorId="0" ref="I463">
      <text>
        <t xml:space="preserve">Archived link 
https://web.archive.org/web/20210817004619/https://papers.nips.cc/paper/2003/file/878d5691c824ee2aaf770f7d36c151d6-Paper.pdf</t>
      </text>
    </comment>
    <comment authorId="0" ref="S463">
      <text>
        <t xml:space="preserve">The data set is divided into 10 folds of ∼ 600 training and ∼ 5500 testing examples.
The accuracy results, ... are averages over the 10 folds</t>
      </text>
    </comment>
    <comment authorId="0" ref="I464">
      <text>
        <t xml:space="preserve">Archived link 
https://www.microsoft.com/en-us/research/wp-content/uploads/2003/08/icdar03.pdf
https://web.archive.org/web/20220331215715/https://www.microsoft.com/en-us/research/wp-content/uploads/2003/08/icdar03.pdf
https://web.archive.org/web/20220327045102/https://ieeexplore.ieee.org/document/1227801</t>
      </text>
    </comment>
    <comment authorId="0" ref="I465">
      <text>
        <t xml:space="preserve">Archived link 
https://www.robots.ox.ac.uk/~vgg/publications/2003/Fergus03/fergus03.pdf
https://web.archive.org/web/20220606005814/https://www.robots.ox.ac.uk/~vgg/publications/2003/Fergus03/fergus03.pdf
https://web.archive.org/web/20220326001107/https://ieeexplore.ieee.org/document/1211479</t>
      </text>
    </comment>
    <comment authorId="0" ref="M465">
      <text>
        <t xml:space="preserve">See Table 1
</t>
      </text>
    </comment>
    <comment authorId="0" ref="S465">
      <text>
        <t xml:space="preserve">See Table 2 and Figure 1.
There are 7 datasets, each with 200-800 of pictures. I pick 500 as the avg number of pictures</t>
      </text>
    </comment>
    <comment authorId="0" ref="G466">
      <text>
        <t xml:space="preserve">01/05/2003</t>
      </text>
    </comment>
    <comment authorId="0" ref="I466">
      <text>
        <t xml:space="preserve">Archived link 
https://web.archive.org/web/20220121105015/https://aclanthology.org/N03-1017.pdf</t>
      </text>
    </comment>
    <comment authorId="0" ref="M466">
      <text>
        <t xml:space="preserve">There are various components to the system:
- Translation probability model phi
- The distortion probability distribution d
- A langage model p_LM
- A length factor w
Several translation probability models are considered. The most performant one is the AP word alignment model. The sentence length preferred by the authors is 3 words maximum. In the biggest corpus considered (320k phrase pairs) it produces a phrase translation probability table of 1996k entries.
The distortion probability model d is taken from  (Marcu and Wong, 2002).
The distortion probability model must have ~10 parameters at most
The language model p_LM is a back off trigram model from (Seymore and Rosenfeld,1997). AFAIK the cutoff used is not specified. Based on the example on section 4.3 of (Seymore and Rosefeld, 1997), a trigram probability model has about 3866964 + 2674322 + 641604 parameters.
"For each possible phrase translation anywhere in the sentence (we call it a translation option), we multiply its phrase translation probability with the language model probability for the generated English phrase. As language model probability we use the unigram probability for the first word, the bigram probability for the second, and the trigram probability for all following words"
The length factor w is an additional single parameter.
"In order to calibrate the output length, we introduce a
factor w for each generated English word in addition to
the trigram language model "
In summary, the parameter count seems to be dominated by the trigram language model and the word alignment phrase translation model. </t>
      </text>
    </comment>
    <comment authorId="0" ref="S466">
      <text>
        <t xml:space="preserve">[WORDS]
"We used the freely available Europarl corpus to carry out experiments. This corpus contains over 20 million words in each of the eleven official languages of the European Union, covering the proceedings of the European Parliament 1996-2001. 1755 sentences of length 5-15 were reserved for testing."
"These results are consistent
over training corpus sizes from 10,000 sentence pairs to
320,000 sentence pairs. "
So 20 million words or 320k sentence pairs.</t>
      </text>
    </comment>
    <comment authorId="0" ref="V466">
      <text>
        <t xml:space="preserve">"With our decoder, translating 1755 sentence of length 5-15 words
takes about 10 minutes on a 2 GHz Linux system."</t>
      </text>
    </comment>
    <comment authorId="0" ref="A467">
      <text>
        <t xml:space="preserve">we ran only 5 epochs (over 3 weeks using 40 CPUs)
This is for the AP corpus</t>
      </text>
    </comment>
    <comment authorId="0" ref="I467">
      <text>
        <t xml:space="preserve">Archived link 
https://www.jmlr.org/papers/volume3/bengio03a/bengio03a.pdf
https://web.archive.org/web/20220606005451/https://www.jmlr.org/papers/volume3/bengio03a/bengio03a.pdf</t>
      </text>
    </comment>
    <comment authorId="0" ref="M467">
      <text>
        <t xml:space="preserve">"The number of free parameters is |V|(1 + nm + h) + h(1 + (n − 1)m) [...] For example, consider the following architecture used in the experiments on the AP (Associated Press) news data: the vocabulary size is |V| = 17,964, the number of hidden units is h = 60, the order of the model is n = 6, the number of word features is m = 100"</t>
      </text>
    </comment>
    <comment authorId="0" ref="O467">
      <text>
        <t xml:space="preserve">"For example, consider the following architecture used in the experiments on the AP (Associated
Press) news data: the vocabulary size is |V| = 17,964, the number of hidden units is h = 60, the order
of the model is n = 6, the number of word features is m = 100. The total number of numerical operations to process a single training example is approximately |V|(1+nm+h)+h(1+nm)+nm"
The first 800,000 words were used for training... reducing the vocabulary size to |V| = 16,383
convergence of the stochastic gradient ascent procedure was obtained after around 10
to 20 epochs for the Brown corpus
NOTE: there are two corpuses. The one represented in this calculation is the Brown one, which got a better improvement over sota</t>
      </text>
    </comment>
    <comment authorId="0" ref="S467">
      <text>
        <t xml:space="preserve">"Comparative experiments were performed on the Brown corpus which is a stream of 1,181,041 words, from a large variety of English texts and books. The first 800,000 words were used for training, the following 200,000 for validation (model selection, weight decay, early stopping) and the remaining 181,041 for testing. The number of different words is 47,578 (including punctuation, distinguishing between upper and lower case, and including the syntactical marks used to separate texts and paragraphs). Rare words with frequency ≤ 3 were merged into a single symbol, reducing the vocabulary size to |V| = 16,383."</t>
      </text>
    </comment>
    <comment authorId="0" ref="I468">
      <text>
        <t xml:space="preserve">Archived link 
https://web.archive.org/web/20220309212057/https://www.jmlr.org/papers/volume3/blei03a/blei03a.pdf</t>
      </text>
    </comment>
    <comment authorId="0" ref="S468">
      <text>
        <t xml:space="preserve">Multiple experiments with different tasks and datasets</t>
      </text>
    </comment>
    <comment authorId="0" ref="I470">
      <text>
        <t xml:space="preserve">Archived link 
https://citeseerx.ist.psu.edu/viewdoc/download?doi=10.1.1.477.4623&amp;rep=rep1&amp;type=pdf
https://web.archive.org/web/20220606011858/https://citeseerx.ist.psu.edu/viewdoc/download?doi=10.1.1.477.4623&amp;rep=rep1&amp;type=pdf
https://web.archive.org/web/20220327043339/https://www.sciencedirect.com/science/article/abs/pii/S0957417402000520</t>
      </text>
    </comment>
    <comment authorId="0" ref="G471">
      <text>
        <t xml:space="preserve">06/07/2002</t>
      </text>
    </comment>
    <comment authorId="0" ref="I471">
      <text>
        <t xml:space="preserve">Archived link 
https://web.archive.org/web/20220122035816/https://aclanthology.org/P02-1038.pdf</t>
      </text>
    </comment>
    <comment authorId="0" ref="S471">
      <text>
        <t xml:space="preserve">[WORDS]
Table 1</t>
      </text>
    </comment>
    <comment authorId="0" ref="I472">
      <text>
        <t xml:space="preserve">Archived link 
https://web.archive.org/web/20220325235637/https://aclanthology.org/W02-1018.pdf</t>
      </text>
    </comment>
    <comment authorId="0" ref="S472">
      <text>
        <t xml:space="preserve">[WORDS]
"To evaluate our system, we trained [...] our joint
probability model on a French-English parallel corpus of 100,000 sentence pairs from the Hansard corpus. The sentences in the corpus were at most
20 words long. The English side had a total of 1,073,480 words (21,484 unique tokens). The French side had a total of 1,177,143 words (28,132
unique tokens)"</t>
      </text>
    </comment>
    <comment authorId="0" ref="I473">
      <text>
        <t xml:space="preserve">Archived link 
https://web.archive.org/web/20220325235658/https://direct.mit.edu/evco/article-abstract/10/2/99/1123/Evolving-Neural-Networks-through-Augmenting?redirectedFrom=fulltext</t>
      </text>
    </comment>
    <comment authorId="0" ref="I474">
      <text>
        <t xml:space="preserve">Archived link 
https://web.archive.org/web/20220325235612/https://aclanthology.org/W02-1001.pdf</t>
      </text>
    </comment>
    <comment authorId="0" ref="G475">
      <text>
        <t xml:space="preserve">28/05/2002</t>
      </text>
    </comment>
    <comment authorId="0" ref="I475">
      <text>
        <t xml:space="preserve">Archived link 
https://arxiv.org/pdf/cs/0205070.pdf</t>
      </text>
    </comment>
    <comment authorId="0" ref="S475">
      <text>
        <t xml:space="preserve">yielding a corpus of 752 negative and
1301 positive reviews</t>
      </text>
    </comment>
    <comment authorId="0" ref="H476">
      <text>
        <t xml:space="preserve">From Anson:
I've just had a look at the paper and I'm a little confused about how to determine parameters and compute.But here's my best guess:
My understanding is that the Viola-Jones algorithm works like a decision tree and repeatedly applies filters that look at the brightness of pixels. If the filter plausibly describes the bright/dark pattern of a human face, then "pass" and go to the next filter, else "fail" and there is no human face
So the training compute comes from learning which filters are necessary, and is given in the pseudocode in table 1. From this, it looks like the number of weights depends on the dataset size, which in this case is 2*4916 faces+9544 non-faces = 19376, and multiplies that by the number of filters T = 6061, so no. of params = 1.2e8 (Note:I think "features" = "filters" in this paper)
The training compute can be tediously worked out from the pseudocode. I think for dataset size D, number of filters T, the training compute is roughly 180k * D * 3 * T = 6.3e13 FLOPs
The inference compute depends on the image - because the algorithm works via pass/fail conditions of the decision tree, I think the compute varies a lot (e.g. if the first image fails then little compute is needed). They claim to take about 0.067s to classify an image using a 700MHz Pentium III processor - I'm not sure about how many FLOPs this required but an estimate is 1e9 FLOPs, which works out to 6.7e7 FLOPs for inference</t>
      </text>
    </comment>
    <comment authorId="0" ref="I476">
      <text>
        <t xml:space="preserve">Archived link
https://web.archive.org/web/20220325053938/https://www.cs.cmu.edu/~efros/courses/LBMV07/Papers/viola-cvpr-01.pdf</t>
      </text>
    </comment>
    <comment authorId="0" ref="M476">
      <text>
        <t xml:space="preserve">From table 1, it looks like the number of weights depends on the dataset size, which in this case is 2*4916 faces+9544 non-faces = 19376, and multiplies that by the number of filters T = 6061, so no. of params = 1.2e8 (Note:I think "features" = "filters" in this paper)</t>
      </text>
    </comment>
    <comment authorId="0" ref="O476">
      <text>
        <t xml:space="preserve">
The training compute can be tediously worked out from the pseudocode. I think for dataset size D, number of filters T, the training compute is roughly 180k * D * 3 * T = 6.3e13 FLOPs</t>
      </text>
    </comment>
    <comment authorId="0" ref="Q476">
      <text>
        <t xml:space="preserve">They scraped the dataset personally for training</t>
      </text>
    </comment>
    <comment authorId="0" ref="S476">
      <text>
        <t xml:space="preserve">Section 5: 4916 hand labeled faces  + 9544 non-face images = 14460</t>
      </text>
    </comment>
    <comment authorId="0" ref="V476">
      <text>
        <t xml:space="preserve">The inference compute depends on the image - because the algorithm works via pass/fail conditions of the decision tree, I think the compute varies a lot (e.g. if the first image fails then little compute is needed). They claim to take about 0.067s to classify an image using a 700MHz Pentium III processor - I'm not sure about how many FLOPs this required but an estimate is 1e9 FLOPs, which works out to 6.7e7 FLOPs for inference</t>
      </text>
    </comment>
    <comment authorId="0" ref="I477">
      <text>
        <t xml:space="preserve">Archived link 
http://luthuli.cs.uiuc.edu/~daf/courses/Opt-2017/Papers/2699986.pdf
https://web.archive.org/web/20220606013023/http://luthuli.cs.uiuc.edu/~daf/courses/Opt-2017/Papers/2699986.pdf
</t>
      </text>
    </comment>
    <comment authorId="0" ref="G478">
      <text>
        <t xml:space="preserve">06/07/2002</t>
      </text>
    </comment>
    <comment authorId="0" ref="I478">
      <text>
        <t xml:space="preserve">Archived link 
https://web.archive.org/web/20220325053922/https://aclanthology.org/P01-1017.pdf</t>
      </text>
    </comment>
    <comment authorId="0" ref="G479">
      <text>
        <t xml:space="preserve">01/09/2000</t>
      </text>
    </comment>
    <comment authorId="0" ref="I479">
      <text>
        <t xml:space="preserve">Archived link 
https://web.archive.org/web/20220130043246/https://aclanthology.org/P00-1065.pdf</t>
      </text>
    </comment>
    <comment authorId="0" ref="S479">
      <text>
        <t xml:space="preserve">Abstract: "The system is based on statistical classifiers trained on roughly 50,000 sentences"</t>
      </text>
    </comment>
    <comment authorId="0" ref="I480">
      <text>
        <t xml:space="preserve">Archived link 
https://web.archive.org/web/20220325052401/https://ieeexplore.ieee.org/document/861302</t>
      </text>
    </comment>
    <comment authorId="0" ref="M480">
      <text>
        <t xml:space="preserve">"In absence of the 3 peephole connections there are 14 adjustable weights"</t>
      </text>
    </comment>
    <comment authorId="0" ref="S480">
      <text>
        <t xml:space="preserve">See Table 2</t>
      </text>
    </comment>
    <comment authorId="0" ref="I481">
      <text>
        <t xml:space="preserve">Archived link
https://web.archive.org/web/20220221110743/http://robotics.stanford.edu/~ronnyk/WEBKDD2000/papers/sarwar.pdf</t>
      </text>
    </comment>
    <comment authorId="0" ref="G482">
      <text>
        <t xml:space="preserve">unaware of exact date 
12/1999</t>
      </text>
    </comment>
    <comment authorId="0" ref="I482">
      <text>
        <t xml:space="preserve">Archived link 
https://cseweb.ucsd.edu/~yfreund/papers/LargeMarginsUsingPerceptron.pdf
https://web.archive.org/web/20220515031056/https://cseweb.ucsd.edu//~yfreund/papers/LargeMarginsUsingPerceptron.pdf
</t>
      </text>
    </comment>
    <comment authorId="0" ref="S482">
      <text>
        <t xml:space="preserve">"The dataset consists of 60,000 training examples and 10,000 test examples."</t>
      </text>
    </comment>
    <comment authorId="0" ref="G483">
      <text>
        <t xml:space="preserve">unaware of date and month
1999</t>
      </text>
    </comment>
    <comment authorId="0" ref="I483">
      <text>
        <t xml:space="preserve">Archived link 
https://web.archive.org/web/20220324210127/http://www-i6.informatik.rwth-aachen.de/publications/download/266/al-onaizan--1999.pdf</t>
      </text>
    </comment>
    <comment authorId="0" ref="S483">
      <text>
        <t xml:space="preserve">[WORDS]
See FIgure 6</t>
      </text>
    </comment>
    <comment authorId="0" ref="G484">
      <text>
        <t xml:space="preserve">unaware of exact day 
01/1999</t>
      </text>
    </comment>
    <comment authorId="0" ref="I484">
      <text>
        <t xml:space="preserve">Archived link 
https://citeseerx.ist.psu.edu/viewdoc/download?doi=10.1.1.55.5709&amp;rep=rep1&amp;type=pdf
https://web.archive.org/web/20220324210209/https://ieeexplore.ieee.org/document/818041</t>
      </text>
    </comment>
    <comment authorId="0" ref="M484">
      <text>
        <t xml:space="preserve">See Table 1</t>
      </text>
    </comment>
    <comment authorId="0" ref="S484">
      <text>
        <t xml:space="preserve">Training was stopped after at most 30000
training streams, each of which was ended
when the first prediction error or the
100000th successive input symbol occurred
NOTE this is a weird task. Not sure how to measure dataset size (#seqs? #symbols?)</t>
      </text>
    </comment>
    <comment authorId="0" ref="I485">
      <text>
        <t xml:space="preserve">Archived link
https://web.archive.org/web/20220324210151/http://vision.stanford.edu/cs598_spring07/papers/Lecun98.pdf</t>
      </text>
    </comment>
    <comment authorId="0" ref="M485">
      <text>
        <t xml:space="preserve">[LeNet5] contains 390408 connections, but only 60000 trainable free parameters because of the weight sharing </t>
      </text>
    </comment>
    <comment authorId="0" ref="O485">
      <text>
        <t xml:space="preserve">"[LeNet5] contains 390408 connections" = multiply-adds
MNIST - 60,000 data points
20 epochs</t>
      </text>
    </comment>
    <comment authorId="0" ref="S485">
      <text>
        <t xml:space="preserve">The MNIST database contains 60,000 training images and 10,000 testing images (Wikipedia)</t>
      </text>
    </comment>
    <comment authorId="0" ref="I487">
      <text>
        <t xml:space="preserve">Archived link 
https://web.archive.org/web/20220324205036/https://ieeexplore.ieee.org/document/698586</t>
      </text>
    </comment>
    <comment authorId="0" ref="S487">
      <text>
        <t xml:space="preserve">Section 5.1: "We formed training sets from 991 faces images and 1,552
non-face images."
"For each face image we generated
120 synthetic variations"</t>
      </text>
    </comment>
    <comment authorId="0" ref="I488">
      <text>
        <t xml:space="preserve">Archived link 
https://ir.nctu.edu.tw/bitstream/1
1536/32634/1/000073145000003.pdf
https://web.archive.org/web/20170829040940/https://ir.nctu.edu.tw/bitstream/11536/32634/1/000073145000003.pdf
https://web.archive.org/web/20220324205153/https://ieeexplore.ieee.org/abstract/document/668817</t>
      </text>
    </comment>
    <comment authorId="0" ref="M488">
      <text>
        <t xml:space="preserve">"The RNN generated a total of eigt output prosodic parameters. [...] The numbers of nodes in the first and second hidden layers were determined empirically and set to be 35 and 30, respectively"
Figure 1 contains an overview of the architecture.
Layer 1: (102 + 35 + 1)*35 parameters
Layer 2: (43 + 35 + 1)*30 parameters
Output layer: (30+8+1)*8 parameters</t>
      </text>
    </comment>
    <comment authorId="0" ref="O488">
      <text>
        <t xml:space="preserve">Extracted from AI and Compute (https://openai.com/blog/ai-and-compute/) charts by using https://automeris.io/WebPlotDigitizer/.</t>
      </text>
    </comment>
    <comment authorId="0" ref="S488">
      <text>
        <t xml:space="preserve">The data base
was divided into two parts: a training set and an open test
set. These two sets consisted of 28 191 and 7051 syllables,
respectively.
I'm going to guess that the average word in English has around 2 syllabes</t>
      </text>
    </comment>
    <comment authorId="0" ref="G489">
      <text>
        <t xml:space="preserve">01/12/1997 
unaware of exact date 
</t>
      </text>
    </comment>
    <comment authorId="0" ref="I489">
      <text>
        <t xml:space="preserve">Archived link 
http://redwood.psych.cornell.edu/papers/olshausen_field_1997.pdf
https://web.archive.org/web/20211020121143/http://redwood.psych.cornell.edu/papers/olshausen_field_1997.pdf
https://web.archive.org/web/20220324205019/https://www.sciencedirect.com/science/article/pii/S0042698997001697</t>
      </text>
    </comment>
    <comment authorId="0" ref="S489">
      <text>
        <t xml:space="preserve">In Simulation Methods: "The data for training were taken from ten 512 × 512
pixel images of natural surroundings"</t>
      </text>
    </comment>
    <comment authorId="0" ref="G490">
      <text>
        <t xml:space="preserve">A previous version of the paper was written in 1995</t>
      </text>
    </comment>
    <comment authorId="0" ref="I490">
      <text>
        <t xml:space="preserve">Archived link 
https://web.archive.org/web/20220324043759/http://www.bioinf.jku.at/publications/older/2604.pdf</t>
      </text>
    </comment>
    <comment authorId="0" ref="M490">
      <text>
        <t xml:space="preserve">Table 2
http://www.bioinf.jku.at/publications/older/2604.pdf</t>
      </text>
    </comment>
    <comment authorId="0" ref="O490">
      <text>
        <t xml:space="preserve">"Due to limited computation time, training is stopped after 5 million sequence presentations"
Each sequence has p=100 elements in the long-delay setting.
COMPUTE = PRESENTATIONS * PRESENTATION LENGTH * UPDATE COMPUTE PER TOKEN</t>
      </text>
    </comment>
    <comment authorId="0" ref="S490">
      <text>
        <t xml:space="preserve">Table 8. The rightmost column lists numbers of training sequences required to achieve the stopping
criterion.
This applies to experiment 5 (multiplication)
Sequences have random lengths, on the order of 100-1000 (table 7 )</t>
      </text>
    </comment>
    <comment authorId="0" ref="V490">
      <text>
        <t xml:space="preserve">Appendix A.1
"LSTM's update complexity per time is [...] K + 2KH + KC + 2KSC + H I + C I + 4CSI steps [...] where K is the number of output units, C is the number of memory cell blocks, S &gt; 0 is the size of the memory cell blocks, H is the number of hidden units, I is the (maximal) number of units forward-connected to memory cells, gate units and hidden units"
"W = KH + KCS + CSI + 2C is the number of weights"
So the update complexity is roughly twice the number of weights.
The authors take 1 FMA = 1 step, so this is roughly 4*W FLOP</t>
      </text>
    </comment>
    <comment authorId="0" ref="G491">
      <text>
        <t xml:space="preserve">01/11/1997 
unaware of exact date
</t>
      </text>
    </comment>
    <comment authorId="0" ref="I491">
      <text>
        <t xml:space="preserve">Archived link
https://proceedings.neurips.cc/paper/2015/file/c75b6f114c23a4d7ea11331e7c00e73c-Paper.pdf 
https://web.archive.org/web/20210814234631/https://proceedings.neurips.cc/paper/2015/file/c75b6f114c23a4d7ea11331e7c00e73c-Paper.pdf
https://web.archive.org/web/20220324204703/http://web.archive.org/screenshot/https://ieeexplore.ieee.org/document/650093</t>
      </text>
    </comment>
    <comment authorId="0" ref="M491">
      <text>
        <t xml:space="preserve">Page 7: "The structures of all networks are adjusted so that
each of them has about the same number of free parameters
(approximately 13 000 here"</t>
      </text>
    </comment>
    <comment authorId="0" ref="S491">
      <text>
        <t xml:space="preserve">"the training data set consisting of 3696 sentences
from 462 speakers"
Assuming avg sentence length of 20 words
3696 * 20 total words</t>
      </text>
    </comment>
    <comment authorId="0" ref="G492">
      <text>
        <t xml:space="preserve">unaware of date and month</t>
      </text>
    </comment>
    <comment authorId="0" ref="I492">
      <text>
        <t xml:space="preserve">Archived link 
https://www.cs.cmu.edu/~roni/papers/SLM-TK-V2-eurospeech-97.pdf
</t>
      </text>
    </comment>
    <comment authorId="0" ref="I493">
      <text>
        <t xml:space="preserve">Archived link 
https://web.archive.org/web/20220606025746/https://mitsloan.mit.edu/shared/ods/documents?DocumentID=2508
https://web.archive.org/web/20220324205000/https://ieeexplore.ieee.org/document/609310</t>
      </text>
    </comment>
    <comment authorId="0" ref="S493">
      <text>
        <t xml:space="preserve">Section 1: "The problem that we have to solve involves training a classifier
to discriminate between face and non-face patterns, using a
data set of 50,000points. "</t>
      </text>
    </comment>
    <comment authorId="0" ref="I494">
      <text>
        <t xml:space="preserve">Archived link 
https://web.archive.org/web/20220324043746/https://aclanthology.org/C96-2141.pdf</t>
      </text>
    </comment>
    <comment authorId="0" ref="S494">
      <text>
        <t xml:space="preserve">[WORDS]
Table 1.
I take the sum of all words. Maybe it would be better to use only the sum of English or German words?</t>
      </text>
    </comment>
    <comment authorId="0" ref="I495">
      <text>
        <t xml:space="preserve">Archived link 
https://web.archive.org/web/20220324043640/https://www.ri.cmu.edu/pub_files/pub1/rowley_henry_1996_3/rowley_henry_1996_3.pdf</t>
      </text>
    </comment>
    <comment authorId="0" ref="M495">
      <text>
        <t xml:space="preserve">System 11 is a combination of Network 1 and Network 2
Network 1 has 2095 connections and network 2 has 4357 connections (see table 1)</t>
      </text>
    </comment>
    <comment authorId="0" ref="O495">
      <text>
        <t xml:space="preserve">Since there is no parameter sharing, the forward compute is roughly twice that of the number of parameters.
We use a 2:1 forward-backward ratio as this is a shallow network, with most connections in the first layer.
The number of passes is quite non-standard: in the first loop the system processes 15*1050 face images and 1000 randomly generated images. In the following loops the system processes a subset of non-face images, typically 8000.
</t>
      </text>
    </comment>
    <comment authorId="0" ref="S495">
      <text>
        <t xml:space="preserve">"A typical training
run selects approximately 8000 non-face images from the
146,212,178 subimages that are available at all locations
and scales in the training scenery images."
"Nearly 1050 face examples were gathered from face databases at CMU and Harvard [...] In the training set,15 face examples are generated from each
original image [...]"
"Create an initial set of non-face images by generating
1000 images with random pixel intensities"</t>
      </text>
    </comment>
    <comment authorId="0" ref="V495">
      <text>
        <t xml:space="preserve">The connections are linear so roughly twice the number of parameters</t>
      </text>
    </comment>
    <comment authorId="0" ref="G496">
      <text>
        <t xml:space="preserve">01/09/1995
unaware of exact date
</t>
      </text>
    </comment>
    <comment authorId="0" ref="I496">
      <text>
        <t xml:space="preserve">Archived link 
https://web.archive.org/web/20220324040249/http://image.diku.dk/imagecanon/material/cortes_vapnik95.pdf</t>
      </text>
    </comment>
    <comment authorId="0" ref="M496">
      <text>
        <t xml:space="preserve">Section 6.2.2: "...polynomials
of degree 4 (that have more than 10^8 free parameters)..."
They used 4-degree polynomials for MNIST</t>
      </text>
    </comment>
    <comment authorId="0" ref="S496">
      <text>
        <t xml:space="preserve">Section 6.2: "The large database consists of 60,000 training and 10,000 test patterns"</t>
      </text>
    </comment>
    <comment authorId="0" ref="I497">
      <text>
        <t xml:space="preserve">Archived link 
https://web.archive.org/web/20220324043630/https://ieeexplore.ieee.org/document/598994</t>
      </text>
    </comment>
    <comment authorId="0" ref="S497">
      <text>
        <t xml:space="preserve">The images are from the 1992 NIST (National Institute of Standards and Technology) Competition</t>
      </text>
    </comment>
    <comment authorId="0" ref="I498">
      <text>
        <t xml:space="preserve">Archived link
https://web.archive.org/web/20220203151620/https://aclanthology.org/P95-1026.pdf</t>
      </text>
    </comment>
    <comment authorId="0" ref="S498">
      <text>
        <t xml:space="preserve">the data were extracted from a 460 million word corpus</t>
      </text>
    </comment>
    <comment authorId="0" ref="I499">
      <text>
        <t xml:space="preserve">Archived link 
https://web.archive.org/web/20220324040436/https://ieeexplore.ieee.org/document/6795568/authors#authors</t>
      </text>
    </comment>
    <comment authorId="0" ref="I500">
      <text>
        <t xml:space="preserve">Archived link 
http://ccs.mit.edu/papers/CCSWP165.htm
https://web.archive.org/web/20210412203605/http://ccs.mit.edu/papers/CCSWP165.html</t>
      </text>
    </comment>
    <comment authorId="0" ref="M500">
      <text>
        <t xml:space="preserve">For each pair of users, the system computes the correlation between their scores in the articles they have rated.
Then to make the prediction of a score for a given article and user the system computes a weighted average taking into account the correlations with each other user, the average rating of each user and the average rating of the article.
So the system in total has n+m+n*n ~= n*n parameters, where n is the number of users and m is the number of articles.
To address scaling issues, the system is partioned into clusters of users. It's very unclear what is the number of users per cluster, though the Daily ratings traffic table provided suggests that is around 10k users </t>
      </text>
    </comment>
    <comment authorId="0" ref="S500">
      <text>
        <t xml:space="preserve">For each pair of users, the system computes the correlation between their scores in the articles they have rated.
Then to make the prediction of a score for a given article and user the system computes a weighted average taking into account the correlations with each other user, the average rating of each user and the average rating of the article.
So the system in total has n+m+n*n ~= n*n parameters, where n is the number of users and m is the number of articles.
To address scaling issues, the system is partioned into clusters of users. It's very unclear what is the number of users per cluster, though the Daily ratings traffic table provided suggests that is around 10k users </t>
      </text>
    </comment>
    <comment authorId="0" ref="I501">
      <text>
        <t xml:space="preserve">Archived link 
https://web.archive.org/web/20220302230643/https://aclanthology.org/J94-2001.pdf</t>
      </text>
    </comment>
    <comment authorId="0" ref="M501">
      <text>
        <t xml:space="preserve">"The total number of free parameters is then:
(Nw - 1).NT + (NT - 1).NT.NT."
Where:
Nw= Vocabulary size
NT = Number of tags
"In the treebank 159 different tags are used. These tags were projected on a smaller system of 76 tags designed by Evelyne Tzoukermann and Peter Brown (see Appendix). The results quoted in this paper all refer to this smaller system"
So NT = 76
https://www.aclweb.org/anthology/J94-2001/
There is no direct reference to Nw, but the data is from "Lexicon and grammar in probabilistic tagging of written English." which says
"(the new CLAWS lexicón has almost 26,500 entries)"
So tentatively Nw=26500
https://dl.acm.org/doi/10.3115/982023.982049</t>
      </text>
    </comment>
    <comment authorId="0" ref="S501">
      <text>
        <t xml:space="preserve">"We use the "treebank" data described in Beale (1988). It contains 42,186 sentences (about one million words) from the Associated Press."
https://www.aclweb.org/anthology/J94-2001.pdf</t>
      </text>
    </comment>
    <comment authorId="0" ref="I502">
      <text>
        <t xml:space="preserve">Archived link 
https://web.archive.org/web/20220120151600/https://aclanthology.org/J93-2003.pdf
https://aclanthology.org/J94-2001.pdf</t>
      </text>
    </comment>
    <comment authorId="0" ref="M502">
      <text>
        <t xml:space="preserve">The model is initiallized with 2.44E+09 translation probabilities, which are progressively culled until 1,658,364 remain. There are other parameters in the models (eg the fertility probabilities that relate each word in the input to the number of words it will align to) but the parameter count is dominated by the translation probabilities.</t>
      </text>
    </comment>
    <comment authorId="0" ref="S502">
      <text>
        <t xml:space="preserve">"They used the algorithm to extract a large number of translations from several years of the proceedings of the Canadian parliament. From these translations, we have chosen as our training data those for which both the English sentence and the French sentence are 30 or fewer words in length. This is a collection of 1,778,620 translations."</t>
      </text>
    </comment>
    <comment authorId="0" ref="I503">
      <text>
        <t xml:space="preserve">Archived link 
http://repository.ias.ac.in/26052/1/308.pdf
https://web.archive.org/web/20220324034333/https://ieeexplore.ieee.org/document/159058</t>
      </text>
    </comment>
    <comment authorId="0" ref="M503">
      <text>
        <t xml:space="preserve">Table II: "he neural network has three hidden layers, with m hidden nodes in each layer", m = 20, input dim. = 9, output dim. = 6</t>
      </text>
    </comment>
    <comment authorId="0" ref="O503">
      <text>
        <t xml:space="preserve">MLP architecture: compute = #params x 3 x #datapoints</t>
      </text>
    </comment>
    <comment authorId="0" ref="S503">
      <text>
        <t xml:space="preserve">The above-mentioned algorithm was tested on a set of 871
Indian Telugu vowel sounds </t>
      </text>
    </comment>
    <comment authorId="0" ref="I504">
      <text>
        <t xml:space="preserve">Archived link 
https://link.springer.com/content/pdf/10.1007/BF00992696.pdf
https://web.archive.org/web/20220606032119/https://link.springer.com/content/pdf/10.1007/BF00992696.pdf?error=cookies_not_supported&amp;code=acf50270-3741-466f-beed-8b989f5a8c32
https://web.archive.org/web/20220321054128/https://link.springer.com/content/pdf/10.1007/BF00992696.pdf?error=cookies_not_supported&amp;code=cc9e9e4c-707e-4586-ae9b-7f55de3b0c96</t>
      </text>
    </comment>
    <comment authorId="0" ref="I505">
      <text>
        <t xml:space="preserve">Archived link 
https://web.archive.org/web/20220321054120/https://papers.nips.cc/paper/1991/file/68ce199ec2c5517597ce0a4d89620f55-Paper.pdf</t>
      </text>
    </comment>
    <comment authorId="0" ref="M505">
      <text>
        <t xml:space="preserve">The best performance was obtained with a network containing 80 hidden units and over 25,000 weights.</t>
      </text>
    </comment>
    <comment authorId="0" ref="O505">
      <text>
        <t xml:space="preserve">Extracted from AI and Compute (https://openai.com/blog/ai-and-compute/) charts by using https://automeris.io/WebPlotDigitizer/.</t>
      </text>
    </comment>
    <comment authorId="0" ref="S505">
      <text>
        <t xml:space="preserve">"This network was trained
for over 300,000 training games"
Each backgammon game has an avg of around 21 movements
https://www.bkgm.com/rgb/rgb.cgi?view+712</t>
      </text>
    </comment>
    <comment authorId="0" ref="I506">
      <text>
        <t xml:space="preserve">Archived link 
https://web.archive.org/web/20220321054030/https://link.springer.com/content/pdf/10.1007/BF00114844.pdf?error=cookies_not_supported&amp;code=19bde715-5501-4b6b-b8f3-9b4e92979dbb</t>
      </text>
    </comment>
    <comment authorId="0" ref="S506">
      <text>
        <t xml:space="preserve">4 training sets of 10k sentences each. Total number of words calculated by multiplying 10k and the avg. number of words per sentence in the training set.</t>
      </text>
    </comment>
    <comment authorId="0" ref="I507">
      <text>
        <t xml:space="preserve">Archived link 
https://web.archive.org/web/20220321052010/https://link.springer.com/chapter/10.1007/978-3-642-48650-0_19</t>
      </text>
    </comment>
    <comment authorId="0" ref="M507">
      <text>
        <t xml:space="preserve">From https://www.bnlearn.com/bnrepository/</t>
      </text>
    </comment>
    <comment authorId="0" ref="G508">
      <text>
        <t xml:space="preserve">unaware of exact day</t>
      </text>
    </comment>
    <comment authorId="0" ref="I508">
      <text>
        <t xml:space="preserve">Archived link 
https://web.archive.org/web/20171202152051/http://repository.ias.ac.in/26052/1/308.pdf
https://web.archive.org/web/20220321051909/https://ieeexplore.ieee.org/abstract/document/80266</t>
      </text>
    </comment>
    <comment authorId="0" ref="I509">
      <text>
        <t xml:space="preserve">Archived link 
https://web.archive.org/web/20220324033535/https://web.stanford.edu/class/ee373b/30years.pdf</t>
      </text>
    </comment>
    <comment authorId="0" ref="I510">
      <text>
        <t xml:space="preserve">Archived link 
https://proceedings.neurips.cc/paper/1988/file/812b4ba287f5ee0bc9d43bbf5bbe87fb-Paper.pdf
https://web.archive.org/web/20220531064211/https://proceedings.neurips.cc//paper/1988/file/812b4ba287f5ee0bc9d43bbf5bbe87fb-Paper.pdf
https://web.archive.org/web/20220307222513/https://proceedings.neurips.cc/paper/1988/hash/812b4ba287f5ee0bc9d43bbf5bbe87fb-Abstract.html</t>
      </text>
    </comment>
    <comment authorId="0" ref="M510">
      <text>
        <t xml:space="preserve">http://www.cs.cmu.edu/afs/cs.cmu.edu/academic/class/15782-f06/slides/alvinn.pdf</t>
      </text>
    </comment>
    <comment authorId="0" ref="O510">
      <text>
        <t xml:space="preserve">Extracted from AI and Compute (https://openai.com/blog/ai-and-compute/) charts by using https://automeris.io/WebPlotDigitizer/.</t>
      </text>
    </comment>
    <comment authorId="0" ref="S510">
      <text>
        <t xml:space="preserve">"Training involves first creating a set of 1200 road snapshots depicting roads with a wide variety of retinal orientations and positions, under a variety of lighting conditions and with realistic noise levels"</t>
      </text>
    </comment>
    <comment authorId="0" ref="I511">
      <text>
        <t xml:space="preserve">Archived link 
http://yann.lecun.com/exdb/publis/pdf/lecun-89e.pdf
https://web.archive.org/web/20220504174654/http://yann.lecun.com/exdb/publis/pdf/lecun-89e.pdf
https://web.archive.org/web/20220321051504/https://ieeexplore.ieee.org/document/6795724</t>
      </text>
    </comment>
    <comment authorId="0" ref="M511">
      <text>
        <t xml:space="preserve">In summary, the network has 1256 units, 64,660 connections, and 9760 independent parameters</t>
      </text>
    </comment>
    <comment authorId="0" ref="O511">
      <text>
        <t xml:space="preserve">Its a deep CNN so we assume a backward-forward ratio of 2:1
"The network was trained for 23
passes through the training set (167,693 pattern presentations)."</t>
      </text>
    </comment>
    <comment authorId="0" ref="Q511">
      <text>
        <t xml:space="preserve">"The data base used to train and test the network consists of 9298 segmented numerals digitized from handwritten zip codes
that appeared on U.S. mail passing through the Buffalo, NY post office.
Examples of such images are shown in Figure 1. The digits were written
by many different people, using a great variety of sizes, writing styles,
and instruments, with widely varying amounts of care; 7291 examples
are used for training the network and 2007 are used for testing the generalization performance. One important feature of this data base is that
both the training set and the testing set contain numerous examples that
are ambiguous, unclassifiable, or even misclassified. "</t>
      </text>
    </comment>
    <comment authorId="0" ref="S511">
      <text>
        <t xml:space="preserve">The digits were written
by many different people, using a great variety of sizes, writing styles,
and instruments, with widely varying amounts of care; 7291 examples
are used for training the network and 2007 are used for testing the generalization performance</t>
      </text>
    </comment>
    <comment authorId="0" ref="V511">
      <text>
        <t xml:space="preserve">Roughly twice the number of connections</t>
      </text>
    </comment>
    <comment authorId="0" ref="I512">
      <text>
        <t xml:space="preserve">Archived link 
https://www.cs.cmu.edu/~epxing/Class/10715/reading/Kornick_et_al.pdf
https://web.archive.org/web/20220606034132/https://www.cs.cmu.edu/~epxing/Class/10715/reading/Kornick_et_al.pdf
https://web.archive.org/web/20220320051856/http://web.archive.org/screenshot/https://www.sciencedirect.com/science/article/abs/pii/0893608089900208</t>
      </text>
    </comment>
    <comment authorId="0" ref="E513">
      <text>
        <t xml:space="preserve">Some of the authors were part of a Telephone Laboratory in Osaka Japan which was/is private.</t>
      </text>
    </comment>
    <comment authorId="0" ref="I513">
      <text>
        <t xml:space="preserve">Archived link 
https://www.cs.toronto.edu/~hinton/absps/waibelTDNN.pdf
https://web.archive.org/web/20220320051905/http://web.archive.org/screenshot/https://ieeexplore.ieee.org/abstract/document/21701</t>
      </text>
    </comment>
    <comment authorId="0" ref="I514">
      <text>
        <t xml:space="preserve">Archived link 
https://web.archive.org/web/20220129224210/https://www.researchgate.net/publication/220885651_Designing_Neural_Networks_using_Genetic_Algorithms</t>
      </text>
    </comment>
    <comment authorId="0" ref="M514">
      <text>
        <t xml:space="preserve">Each net has 5 units</t>
      </text>
    </comment>
    <comment authorId="0" ref="O514">
      <text>
        <t xml:space="preserve">10 params * 6 FLOP/param/pass * 4 datapoints * 1000 epochs * 50 individuals * 10 generations</t>
      </text>
    </comment>
    <comment authorId="0" ref="I515">
      <text>
        <t xml:space="preserve">Archived link 
https://web.archive.org/web/20220104204719/http://www.cs.rhul.ac.uk/~chrisw/new_thesis.pdf</t>
      </text>
    </comment>
    <comment authorId="0" ref="I516">
      <text>
        <t xml:space="preserve">Archived link 
https://web.archive.org/web/20220320052111/https://www-isl.stanford.edu/people/widrow/papers/c1988anadaptive.pdf</t>
      </text>
    </comment>
    <comment authorId="0" ref="M516">
      <text>
        <t xml:space="preserve">Figure 3</t>
      </text>
    </comment>
    <comment authorId="0" ref="I517">
      <text>
        <t xml:space="preserve">Archived link 
https://web.archive.org/web/20220320050921/https://www-isl.stanford.edu/~widrow/papers/c1988madalinerule.pdf</t>
      </text>
    </comment>
    <comment authorId="0" ref="G518">
      <text>
        <t xml:space="preserve">unaware of exact day and month</t>
      </text>
    </comment>
    <comment authorId="0" ref="I518">
      <text>
        <t xml:space="preserve">Archived link 
https://web.archive.org/web/20211122101539/http://citeseerx.ist.psu.edu/viewdoc/download?doi=10.1.1.434.4816&amp;rep=rep1&amp;type=pdf</t>
      </text>
    </comment>
    <comment authorId="0" ref="M518">
      <text>
        <t xml:space="preserve">"The simulation studies reported here all involved a 16-bit input pattern. "</t>
      </text>
    </comment>
    <comment authorId="0" ref="S518">
      <text>
        <t xml:space="preserve">"The total number of possible input patterns was 65,536. Training sets of 650 and 1500 patterns picked at random from this total were used."</t>
      </text>
    </comment>
    <comment authorId="0" ref="I519">
      <text>
        <t xml:space="preserve">Archived link 
https://web.archive.org/web/20220320050916/http://citeseerx.ist.psu.edu/viewdoc/download;jsessionid=03A3D3EDF0BAF35405ABCF083411B55E?doi=10.1.1.154.7012&amp;rep=rep1&amp;type=pdf</t>
      </text>
    </comment>
    <comment authorId="0" ref="M519">
      <text>
        <t xml:space="preserve">The connections in the network are specified by a total of 18629
weight parameters (including a variable threshold for each unit)</t>
      </text>
    </comment>
    <comment authorId="0" ref="O519">
      <text>
        <t xml:space="preserve">Extracted from AI and Compute (https://openai.com/blog/ai-and-compute/) charts by using https://automeris.io/WebPlotDigitizer/.</t>
      </text>
    </comment>
    <comment authorId="0" ref="G520">
      <text>
        <t xml:space="preserve">01/11/1986</t>
      </text>
    </comment>
    <comment authorId="0" ref="I520">
      <text>
        <t xml:space="preserve">Archived link 
https://web.archive.org/web/20220524161217/http://citeseerx.ist.psu.edu/viewdoc/download?doi=10.1.1.420.3300&amp;rep=rep1&amp;type=pdf
https://web.archive.org/web/20220309183836/https://ieeexplore.ieee.org/document/</t>
      </text>
    </comment>
    <comment authorId="0" ref="I521">
      <text>
        <t xml:space="preserve">Archived link 
https://web.archive.org/web/20220604153648/http://www.iro.umontreal.ca/~vincentp/ift3395/lectures/backprop_old.pdf
https://web.archive.org/web/20220320045815/http://web.archive.org/screenshot/https://www.nature.com/articles/323533a0</t>
      </text>
    </comment>
    <comment authorId="0" ref="M521">
      <text>
        <t xml:space="preserve">Figure 4 includes a representation of the weights learned by the people to relationship network</t>
      </text>
    </comment>
    <comment authorId="0" ref="O521">
      <text>
        <t xml:space="preserve">We assume that the number of mult-adds per pass is equal to the number of parameters.
"We trained the network for 1500 sweeps"
There are 12*12 possible pairs of people, so we assume that is the dataset size</t>
      </text>
    </comment>
    <comment authorId="0" ref="S521">
      <text>
        <t xml:space="preserve">There are 12*12 possible pairs of people, so we assume that is the dataset size</t>
      </text>
    </comment>
    <comment authorId="0" ref="V521">
      <text>
        <t xml:space="preserve">We assume that the number of mult-adds is equal to the number of parameters.</t>
      </text>
    </comment>
    <comment authorId="0" ref="I522">
      <text>
        <t xml:space="preserve">Archived link 
https://cseweb.ucsd.edu/~gary/PAPER-SUGGESTIONS/Jordan-TR-8604-OCRed.pdf
https://web.archive.org/web/20220419230433/https://cseweb.ucsd.edu//~gary/PAPER-SUGGESTIONS/Jordan-TR-8604-OCRed.pdf
https://web.archive.org/web/20220320045642/https://www.osti.gov/biblio/6910294</t>
      </text>
    </comment>
    <comment authorId="0" ref="G523">
      <text>
        <t xml:space="preserve">03/01/1986</t>
      </text>
    </comment>
    <comment authorId="0" ref="I523">
      <text>
        <t xml:space="preserve">Archived link 
https://apps.dtic.mil/sti/pdfs/ADA164453.pdf
https://web.archive.org/web/20220311061519/https://apps.dtic.mil/sti/pdfs/ADA164453.pdf
https://web.archive.org/web/20220311061514/https://apps.dtic.mil/sti/citations/ADA164453</t>
      </text>
    </comment>
    <comment authorId="0" ref="I524">
      <text>
        <t xml:space="preserve">Archived link 
http://stanford.edu/~jlmcc/papers/PDP/Chapter18.pdf
https://web.archive.org/web/20220309184800/http://stanford.edu/~jlmcc/papers/PDP/Chapter18.pdf</t>
      </text>
    </comment>
    <comment authorId="0" ref="G525">
      <text>
        <t xml:space="preserve">unaware of exact date and month 
1984</t>
      </text>
    </comment>
    <comment authorId="0" ref="I525">
      <text>
        <t xml:space="preserve">Archived link 
https://web.archive.org/web/20220309183734/https://psycnet.apa.org/record/1985-97439-000</t>
      </text>
    </comment>
    <comment authorId="0" ref="G526">
      <text>
        <t xml:space="preserve">01/09/1983</t>
      </text>
    </comment>
    <comment authorId="0" ref="I526">
      <text>
        <t xml:space="preserve">Archived link 
http://incompleteideas.net/papers/barto-sutton-anderson-83.pdf
https://web.archive.org/web/20220107072905/http://incompleteideas.net/papers/barto-sutton-anderson-83.pdf
https://web.archive.org/web/20220309183112/https://ieeexplore.ieee.org/document/</t>
      </text>
    </comment>
    <comment authorId="0" ref="I527">
      <text>
        <t xml:space="preserve">Archived link 
https://web.archive.org/web/20220309182926/https://bi.snu.ac.kr/Courses/g-ai09-2/hopfield82.pdf</t>
      </text>
    </comment>
    <comment authorId="0" ref="M527">
      <text>
        <t xml:space="preserve">My understanding is that the biggest Hopfield networks they studied had N=100 units. 
Each unit has 99 synapses Tij from each other unit, for a total of 100*99 parameters</t>
      </text>
    </comment>
    <comment authorId="0" ref="I528">
      <text>
        <t xml:space="preserve">Archived link 
https://web.archive.org/web/20210824093801/https://tcosmo.github.io/assets/soms/doc/kohonen1982.pdf
https://web.archive.org/web/20220309173338/https://link.springer.com/article/10.1007/BF00337288</t>
      </text>
    </comment>
    <comment authorId="0" ref="M528">
      <text>
        <t xml:space="preserve">The input vectors are 3D.
I could not find the grid size, but from the images it looks 8x8.
So the network was 8x8x3 parameters.</t>
      </text>
    </comment>
    <comment authorId="0" ref="S528">
      <text>
        <t xml:space="preserve">??? Seemingly no info</t>
      </text>
    </comment>
    <comment authorId="0" ref="G529">
      <text>
        <t xml:space="preserve">01/04/1980</t>
      </text>
    </comment>
    <comment authorId="0" ref="I529">
      <text>
        <t xml:space="preserve">Archived link 
https://www.rctn.org/bruno/public/papers/Fukushima1980.pdf
https://web.archive.org/web/20220606040422/https://www.rctn.org/bruno/public/papers/Fukushima1980.pdf
https://web.archive.org/web/20220311061444/https://link.springer.com/article/10.1007/BF00344251</t>
      </text>
    </comment>
    <comment authorId="0" ref="M529">
      <text>
        <t xml:space="preserve">"
The synaptic connections from S-layers to C-layers
are fixed and unmodifiable. [...]
The numbers of excitatory cells in these seven layers are: 16x16 in U0, 16x16x24 in Us1, 10x10x 24 in Uc1, 8x8x24 in Us2, 6x 6x 24 in Uc2, 2x2x24 in Us3, and 24 in Uc3 
[...]
 the number of input synapses to each S-cell is 5 x 5 in layer Us1 and 5x5x24 in layers Us2 and Us3
[...]
The number of excitatory input synapses to each C-cell is 5x5 in layers Uc1 and Uc2, and is 2x2 in
layer Uc3
"
The number of synapses into each S-layer is:
S1: (16*16*24)*(5*5) 
S2: (8*8*24)*(5*5*24)
S3: (2*2*24)*(5*5*24)
We assume one parameter a per synapse into each cell in a S-layer, and one parameter b per each cell in a S-layer.</t>
      </text>
    </comment>
    <comment authorId="0" ref="O529">
      <text>
        <t xml:space="preserve">"It does not necessarily mean that all of these input synapses are
always fully reinforced. In usual situations, only some of these input synapses are reinforced, and the rest of them remains in small values [...] Each of the five stimulus patterns has been presented 20 times to the network. By that time, self organization of the network has almost been completed."
We multiply by 2 to account for multadds
</t>
      </text>
    </comment>
    <comment authorId="0" ref="S529">
      <text>
        <t xml:space="preserve">"In order to self-organize the network, we have presented five stimulus patterns "0", "1", "2", "3", and "4", which are shown in Fig. 6"</t>
      </text>
    </comment>
    <comment authorId="0" ref="G530">
      <text>
        <t xml:space="preserve">02/05/1979</t>
      </text>
    </comment>
    <comment authorId="0" ref="I530">
      <text>
        <t xml:space="preserve">Archived link 
https://web.archive.org/web/20220309154752/https://link.springer.com/article/10.1007/BF00337644</t>
      </text>
    </comment>
    <comment authorId="0" ref="S530">
      <text>
        <t xml:space="preserve">??? Seemingly no info</t>
      </text>
    </comment>
    <comment authorId="0" ref="I531">
      <text>
        <t xml:space="preserve">Archived link 
https://pdf.sciencedirectassets.com/273276/1-s2.0-S0019995800X01660/1-s2.0-S0019995877903540/main.pdf?X-Amz-Security-Token=IQoJb3JpZ2luX2VjELv%2F%2F%2F%2F%2F%2F%2F%2F%2F%2FwEaCXVzLWVhc3QtMSJHMEUCIGlauOcwQ%2FrV%2BjvdABATd%2B%2FqS8oy2%2Fxks3oxkriWZ6jQAiEAja8vpHcOBgUPkGGdtbutL8nWkmJWKwVmMoHjUlnM2bwq2wQItP%2F%2F%2F%2F%2F%2F%2F%2F%2F%2FARAEGgwwNTkwMDM1NDY4NjUiDPPKaw9lBjKR45kb5CqvBNSUdWzUSVPSq%2BQo%2Bp4qmqqids9R0a2%2Fa5Kt2nk%2F2f9J43JGYVWqTWg%2FKvYrAkNqBjzhNrhQJy%2BvbkcCIyOEEr5vrXTBMgxsz4LnNTcrfPou8lgCKaRReWtVxAMBFqr99FUBj9F3KYlb0gYxPiP%2FQ5A%2FFOGeliSmuFGIw6wG5tA9pQX2huhUQx0bOvLosTu2PnV4fg%2FIpirbbeNlVadzpV9ZGhpcFcJXSeF%2B%2FRJOJp5OTzpz6RO0n%2FeYNLs1b1O4GB2m5uHeBC1txVLYI8dYYtJjtpcBSXY56qD2WU9HTPnKftlF%2FTgYFKY3qLz%2FLrzb5%2FCBXlAqx2RjZ5NpyV2mO774c%2FsdxpUsiF0GqJh%2F5eIblWEl8Iu1eH5nkqyc%2FRVAK5HroxUGKK9HvyhYED59QEPsXS8Ojmx96qr1c22m74ciZDaMqiSc0FDL4Ig4EQbmzuLV%2FlnnHtnS4juN6AUF7Pv72XAlx%2FEMewAcKFGQFyAbHbAoqIB9YGFe6MF4WHzJCXcBuOaBUX%2FworhfGqlqeH1RdcMebYxVraWkonGxDjLg0xYqXdDNEl068m2AKaU5OZ6rsh0AzeexbRLp5xwUwNxnqZ1rhvFdzq6CQ1vJi3EN508blC966GmtN2G%2F%2Bno2XRxVsO35burjyiU420TxfGo4TKO4VJF7bBz4wX%2F1Rttg26IV%2F3Y3t2VTQtTV05J6erpFmsiRE3lbN43B0lQtCI7Z1%2FeOCrpgMVHcwMxK%2Fzww8Mr1lAY6qQFNoHBR9nqJAeoC1C76lftaOV%2Be%2FLECzmxpXhStzIgDrIqLoZGmYW7WYboMjIW1uEY%2B50SRs0NmVBrVwjySagEZ24swdrBKq5zxPWQiVBih2GcaQv1AToAgpSftAmtbTLVmJJKWn4lsrjsQHLEXwl8YQ3JdcMIokB624KwoKGzH4ghKv9Tz423nD28GIbPf6nTCTJ710cjU7eFNG9e7perSIkq0lSmr7ofU&amp;X-Amz-Algorithm=AWS4-HMAC-SHA256&amp;X-Amz-Date=20220606T040654Z&amp;X-Amz-SignedHeaders=host&amp;X-Amz-Expires=300&amp;X-Amz-Credential=ASIAQ3PHCVTYV744UO5T%2F20220606%2Fus-east-1%2Fs3%2Faws4_request&amp;X-Amz-Signature=a0a14119e699580aa705c008fed46b5b9f77d5fe087f1575afbb16b894e76f8b&amp;hash=6fd91366b43fb35d0d82c799d9a137a7909bb5a636aec03f16ec27a1886767e3&amp;host=68042c943591013ac2b2430a89b270f6af2c76d8dfd086a07176afe7c76c2c61&amp;pii=S0019995877903540&amp;tid=spdf-15828270-6909-4183-8579-c0d1876dd44a&amp;sid=3ea99e2017bbf84f9178a5c225b267032d8bgxrqa&amp;type=client&amp;ua=565e5203535655000d&amp;rr=716e472fbfab56f8
https://web.archive.org/web/20220309154738/https://www.sciencedirect.com/science/article/pii/S0019995877903540</t>
      </text>
    </comment>
    <comment authorId="0" ref="S531">
      <text>
        <t xml:space="preserve">??? Seemingly no info</t>
      </text>
    </comment>
    <comment authorId="0" ref="G532">
      <text>
        <t xml:space="preserve">01/09/1975</t>
      </text>
    </comment>
    <comment authorId="0" ref="I532">
      <text>
        <t xml:space="preserve">Archived link 
https://web.archive.org/web/20220309165829/https://link.springer.com/article/10.1007/BF00342633</t>
      </text>
    </comment>
    <comment authorId="0" ref="K532">
      <text>
        <t xml:space="preserve">Precursor of the Neocognitron</t>
      </text>
    </comment>
    <comment authorId="0" ref="S532">
      <text>
        <t xml:space="preserve">??? Seemingly no info</t>
      </text>
    </comment>
    <comment authorId="0" ref="D533">
      <text>
        <t xml:space="preserve">https://en.wikipedia.org/wiki/SRI_International</t>
      </text>
    </comment>
    <comment authorId="0" ref="I533">
      <text>
        <t xml:space="preserve">Archived link 
https://web.archive.org/web/20220122081733/http://www.svms.org/classification/DuHS95.pdf</t>
      </text>
    </comment>
    <comment authorId="0" ref="G534">
      <text>
        <t xml:space="preserve">01/09/1973</t>
      </text>
    </comment>
    <comment authorId="0" ref="I534">
      <text>
        <t xml:space="preserve">Archived link 
https://web.archive.org/web/20220606042110/https://isl.stanford.edu/people/widrow/papers/j1973punishreward.pdf
https://web.archive.org/web/20220309154716/https://ieeexplore.ieee.org/document/4309272</t>
      </text>
    </comment>
    <comment authorId="0" ref="S534">
      <text>
        <t xml:space="preserve">??? Seemingly no info</t>
      </text>
    </comment>
    <comment authorId="0" ref="I536">
      <text>
        <t xml:space="preserve">Archived link 
http://citeseerx.ist.psu.edu/viewdoc/download?doi=10.1.1.474.2430&amp;rep=rep1&amp;type=pdf
https://web.archive.org/web/20220308005831/http://citeseerx.ist.psu.edu/viewdoc/download?doi=10.1.1.474.2430&amp;rep=rep1&amp;type=pdf</t>
      </text>
    </comment>
    <comment authorId="0" ref="G537">
      <text>
        <t xml:space="preserve">unaware of exact date and month 
1968</t>
      </text>
    </comment>
    <comment authorId="0" ref="I537">
      <text>
        <t xml:space="preserve">Archived link 
http://citeseerx.ist.psu.edu/viewdoc/download?doi=10.1.1.474.2430&amp;rep=rep1&amp;type=pdf
https://web.archive.org/web/20220308005831/http://citeseerx.ist.psu.edu/viewdoc/download?doi=10.1.1.474.2430&amp;rep=rep1&amp;type=pdf</t>
      </text>
    </comment>
    <comment authorId="0" ref="I538">
      <text>
        <t xml:space="preserve">Archived link 
https://web.archive.org/web/20211024004941/https://www.cs.virginia.edu/~evans/greatworks/samuel.pdf</t>
      </text>
    </comment>
    <comment authorId="0" ref="M538">
      <text>
        <t xml:space="preserve">"The total number of parameters used at any one time has been varied from a very few to as many as 40"</t>
      </text>
    </comment>
    <comment authorId="0" ref="I539">
      <text>
        <t xml:space="preserve">Archived link 
https://web.archive.org/web/20220121042234/https://academic.oup.com/comjnl/article/6/3/232/360077</t>
      </text>
    </comment>
    <comment authorId="0" ref="I540">
      <text>
        <t xml:space="preserve">Archived link 
https://pages.cpsc.ucalgary.ca/~gaines/reports/ML/STL556/STL556.pdf
https://web.archive.org/web/20220309150713/https://www.researchgate.net/publication/252919025_STELLA_A_scheme_for_a_learning_machine</t>
      </text>
    </comment>
    <comment authorId="0" ref="G541">
      <text>
        <t xml:space="preserve">unaware of exact date and month 
1962</t>
      </text>
    </comment>
    <comment authorId="0" ref="I541">
      <text>
        <t xml:space="preserve">Archived link 
https://web.archive.org/web/20220309150651/https://www.proquest.com/openview/7898314db50a218b58052ac91e3bde1e/1</t>
      </text>
    </comment>
    <comment authorId="0" ref="I542">
      <text>
        <t xml:space="preserve">Archived link 
https://web.archive.org/web/20220606042918/https://www.semanticscholar.org/paper/Further-experiments-with-PAPA-Gamba-Gamberini/c3a20b9aa86033cec29f08e69f4bc81e8b329ae2</t>
      </text>
    </comment>
    <comment authorId="0" ref="I543">
      <text>
        <t xml:space="preserve">Archived link 
https://courses.csail.mit.edu/6.803/pdf/steps.pdf
https://web.archive.org/web/20220309150610/https://ieeexplore.ieee.org/abstract/document/4066245</t>
      </text>
    </comment>
    <comment authorId="0" ref="I544">
      <text>
        <t xml:space="preserve">Archived link 
https://web.archive.org/web/20220225172357/https://isl.stanford.edu/~widrow/papers/c1960adaptiveswitching.pdf</t>
      </text>
    </comment>
    <comment authorId="0" ref="M544">
      <text>
        <t xml:space="preserve">"The machine's total experience is stored in the values of the weights a0,...,a16"</t>
      </text>
    </comment>
    <comment authorId="0" ref="O544">
      <text>
        <t xml:space="preserve">"The method of searching that has proven most useful is the method of steepest descent"
Apparently each pattern was only shown once to the system.
So the training compute is (forward pass compute) * (3 for backprop) * dataset size</t>
      </text>
    </comment>
    <comment authorId="0" ref="S544">
      <text>
        <t xml:space="preserve">"The best system, arrived at by slow precise adaptation on the full body of 100 noisy patterns, was able to classify these patterns as desired except for twelve errors."
https://isl.stanford.edu/~widrow/papers/c1960adaptiveswitching.pdf</t>
      </text>
    </comment>
    <comment authorId="0" ref="V544">
      <text>
        <t xml:space="preserve">We have 16 weights and a bias parameter. So 16 multadds and an add. The result is then thresholded to produce a binary output.</t>
      </text>
    </comment>
    <comment authorId="0" ref="I545">
      <text>
        <t xml:space="preserve">Archived link 
https://web.archive.org/web/20220217135833/https://apps.dtic.mil/sti/pdfs/AD0241531.pdf</t>
      </text>
    </comment>
    <comment authorId="0" ref="I546">
      <text>
        <t xml:space="preserve">Archived link 
https://www.computer.org/csdl/proceedings-article/afips/1959/50550225/12OmNqN6R43
https://web.archive.org/web/20220226181339/https://dl.acm.org/doi/pdf/10.1145/1455292.1455310</t>
      </text>
    </comment>
    <comment authorId="0" ref="M546">
      <text>
        <t xml:space="preserve">A two bit state is recorded for each of the 75 cell pairs and each of the 25+10 characters recognized.</t>
      </text>
    </comment>
    <comment authorId="0" ref="I547">
      <text>
        <t xml:space="preserve">Archived link 
https://web.archive.org/web/20220508224014/http://people.csail.mit.edu/brooks/idocs/Samuel.pdf
https://web.archive.org/web/20220309150429/https://ieeexplore.ieee.org/abstract/document/5392560</t>
      </text>
    </comment>
    <comment authorId="0" ref="M547">
      <text>
        <t xml:space="preserve">"with 16 terms for generalization learning"
"Mention has been made several times of the procedure
for replacing terms in the scoring polynomial. The program, as it is currently running, contains 38 different
terms (in addition to the piece-advantage term), 16 of
these being included in the scoring polynomial at anyone
time and the remaining 22 being kept in reserve."</t>
      </text>
    </comment>
    <comment authorId="0" ref="O547">
      <text>
        <t xml:space="preserve">"it can learn to do this in a remarkably short period of time 8 or 10 hours of machine-playing time)"
"The availability of a larger and faster machine (the IBM 704), coupled with many detailed changes in the programming procedure, leads to a fairly interesting game being played, even without any learning."
"The Type 704 is the first large-scale, commercially available computer to employ fully automatic floating point arithmetic commands. [...]. Floating point addition or subtraction operations require 84 microseconds."
source: https://www.ibm.com/ibm/history/exhibits/mainframe/mainframe_PP704.html
"An idea of the learning ability of this procedure can be gained by analyzing an initial test series of 28 games"
"Each game averaged 68 moves (34 to a side), of which approximately 20 caused changes to be made in the scoring polynomial."</t>
      </text>
    </comment>
    <comment authorId="0" ref="S547">
      <text>
        <t xml:space="preserve">Based on number of board positions
At the present time the memory tape contains something over 53,000 board positions (averaging 3.8 word search) which have been selected from a much larger
number of positions by means of the culling techniques
described. While this is still far from the number which
would tax the listing and searching procedures used in
the program, rough estimates, based on the frequency
with which the saved boards are utilized during normal
play (these figures being tabulated automatically), indicate that a library tape containing at least 20 times the
present number of board positions would be needed to
improve the midgame play significantly. At the present
rate of acquisition of new positions this would require
an inordinate amount of play and, consequently, of
machine time.</t>
      </text>
    </comment>
    <comment authorId="0" ref="H548">
      <text>
        <t xml:space="preserve">Note: The paper is a theoretical paper, though it mentions some experiments to do with morse code, so my guesses are as to those experiments.</t>
      </text>
    </comment>
    <comment authorId="0" ref="I548">
      <text>
        <t xml:space="preserve">Archived link 
https://aitopics.org/download/classics:504E1BAC
https://web.archive.org/web/20220606044347/https://aitopics.org/download/classics:504E1BAC</t>
      </text>
    </comment>
    <comment authorId="0" ref="M548">
      <text>
        <t xml:space="preserve">The paper mentions 11 function types. I'm guessing that these were each used between 10 and 1000 times, for a point estimate of 3000 parameters</t>
      </text>
    </comment>
    <comment authorId="0" ref="O548">
      <text>
        <t xml:space="preserve">The paper mentions using an IBM 704, which can execute up to 12,000 floating-point additions per second (https://wikiless.org/wiki/IBM_704). My best guess as to how long it ran for ranges between 1h to 2 days, which when plugged into guesstimate (https://www.getguesstimate.com/models/19625), i.e., taking the log mean, gives a mean estimate of 600M</t>
      </text>
    </comment>
    <comment authorId="0" ref="D549">
      <text>
        <t xml:space="preserve">https://en.wikipedia.org/wiki/Calspan</t>
      </text>
    </comment>
    <comment authorId="0" ref="H549">
      <text>
        <t xml:space="preserve">This paper is just theoretical.
The Mark I perceptron was implemented on an IBM
704 computer at Cornell in 1957 
source: Bishop, Christopher M. (2006). Pattern Recognition and Machine Learning
The theory of the perceptron is later developed in Principles of Neurodynamics, Spartan Books, New York (1962)</t>
      </text>
    </comment>
    <comment authorId="0" ref="I549">
      <text>
        <t xml:space="preserve">Archived link 
https://web.archive.org/web/20211024093628/https://blogs.umass.edu/brain-wars/files/2016/03/rosenblatt-1957.pdf</t>
      </text>
    </comment>
    <comment authorId="0" ref="K549">
      <text>
        <t xml:space="preserve">First modern neural network </t>
      </text>
    </comment>
    <comment authorId="0" ref="M549">
      <text>
        <t xml:space="preserve">"Figure 4.8 Illustration of the Mark 1 perceptron hardware. The photograph on the left shows how the inputs were obtained using a simple camera system in which an input scene, in this case a printed character, was illuminated by powerful lights, and an image focussed onto a 20 × 20 array of cadmium sulphide photocells,
giving a primitive 400 pixel image. The perceptron also had a patch board, shown in the middle photograph, which allowed different configurations of input features to be tried. Often these were wired up at random to
demonstrate the ability of the perceptron to learn without the need for precise wiring, in contrast to a modern digital computer. The photograph on the right shows one of the racks of adaptive weights. Each weight was implemented using a rotary variable resistor, also called a potentiometer, driven by an electric motor thereby
allowing the value of the weight to be adjusted automatically by the learning algorithm."
The perceptron asociated one weight per input, for a total of 20x20=400 parameters.
source: Bishop, Christopher M. (2006). Pattern Recognition and Machine Learning</t>
      </text>
    </comment>
    <comment authorId="0" ref="O549">
      <text>
        <t xml:space="preserve">Extracted from AI and Compute (https://openai.com/blog/ai-and-compute/) charts by using https://automeris.io/WebPlotDigitizer/.</t>
      </text>
    </comment>
    <comment authorId="0" ref="S549">
      <text>
        <t xml:space="preserve">Appendix II describes an expertiment with 6 stimulus patterns</t>
      </text>
    </comment>
    <comment authorId="0" ref="G550">
      <text>
        <t xml:space="preserve">unaware of exact date and month 
1956</t>
      </text>
    </comment>
    <comment authorId="0" ref="I550">
      <text>
        <t xml:space="preserve">Archived link 
https://web.archive.org/web/20220226181244/https://pdf.sciencedirectassets.com/273276/1-s2.0-S0019995800X01416/1-s2.0-S0019995859900580/main.pdf?X-Amz-Security-Token=IQoJb3JpZ2luX2VjEGkaCXVzLWVhc3QtMSJGMEQCIGDuBepadh%2B9IvIRwGyp6MhUvWtcpPSNcXQEg3Z7ztgSAiAQtrbBxgZ4ksb8uBU1h3vqln7E8Qx2d%2Ba4qdPXYrEsKCqDBAjC%2F%2F%2F%2F%2F%2F%2F%2F%2F%2F8BEAQaDDA1OTAwMzU0Njg2NSIMuEdWNDS7h7%2B2C%2BOsKtcDQNdARhzYwMPUFHQ1HmYZMMAEyJZBd5rNxjC76O9uil3TgdDMiOhgFK5tlEHHRC8xUEGsLG9cNIkeNhSUtgRbHKfbFIm%2F80gkvaVD3nCiH8OudSkrKXWeqNxNWDL6IGCiLQfsHf2BqsIhOybgdfDzZeQ9orgDTxy7DjIw6QI35tqj5S0NhJyVfBaXoRNYPo%2B%2B2SkB1Z6Ne1W0FSt2Tsxtut%2FZOwEUAeQjgEnn8N%2FY5VPO5c3%2FX8AEWftsSNd1atAhlJWuUN0gbVFzkWzxgRThzAQNzKVQJa2SmHCulzLGA4mMTJ5HlQjtdyuRZ9bdywuiH37oT2c3uNuHiCWAMcj2%2BlMRnAcrV24WJ6qyN5zhDbznG4xB4u1WrN%2FZj1MFs%2FyApe4ansH3ajduMvoPjAU%2F5VoHsU7jBSLogSxHxTv8ZLYGYIw3MoS%2FkSdRBDQdlDflTukdlmlUxe7fDP0ZQfVphTR8ejaCFFldrV2%2B%2B%2FNpr1EfM%2FxOnG42pfJ3UlWIYKDRmtt5dUDaqDQBRZ4fz%2BEmF%2Bu2436gnxmVcnYnBJmH0k6uf1GBuCCh04WCox99wMoxR%2BnGGXLljuRfDoJC6QHz6kb70LG3b7u2icsr9YKczsGGnrDhAMVnMPOn6ZAGOqYBqa6rDUSu7U07VuJVldOilSQxUnOs4eonUTpv9nybuWvpX85gOXSLnuyh1qsfizEyk%2FH0q%2FlQx6Ju6yGD0Eubqa1aYRshBoQUPr%2FHDuuCb%2Fkx3okN5LBpytW0EPQR7S%2FWx%2BkLcRwHjTjIumsujrkFbqTfWPFhZRazB%2Ba5vAc1RBNsOTLOJa%2FHUsX9pw1JpBlwbzPV1kATdMH%2FIRdvmJ6gxf%2Bj2%2BaDPg%3D%3D&amp;X-Amz-Algorithm=AWS4-HMAC-SHA256&amp;X-Amz-Date=20220226T181216Z&amp;X-Amz-SignedHeaders=host&amp;X-Amz-Expires=299&amp;X-Amz-Credential=ASIAQ3PHCVTYYW6GLSYI%2F20220226%2Fus-east-1%2Fs3%2Faws4_request&amp;X-Amz-Signature=8c55e852abcc0a44b3bfe03822d9387c3022baec2db815b61f34622899fab434&amp;hash=f1c94eb74a77421bee0fcf5fb49763d0b17ea1a0c9a48986521d6b6c0772e417&amp;host=68042c943591013ac2b2430a89b270f6af2c76d8dfd086a07176afe7c76c2c61&amp;pii=S0019995859900580&amp;tid=spdf-f14f6c83-c9e4-4fe7-8641-551f1b061a56&amp;sid=2156ae7d333903481f682bf2763a507b9823gxrqa&amp;type=client&amp;ua=570a5704555557545a&amp;rr=6e3b24025f238192</t>
      </text>
    </comment>
    <comment authorId="0" ref="I551">
      <text>
        <t xml:space="preserve">Archived version:
https://web.archive.org/web/20220606045024/https://dl.acm.org/doi/pdf/10.1145/1455292.1455309
https://web.archive.org/web/20211228141853/https://sci-hubtw.hkvisa.net/10.1145/1455292.1455309</t>
      </text>
    </comment>
    <comment authorId="0" ref="M551">
      <text>
        <t xml:space="preserve">Figure 4 contains the learnt weight matrix</t>
      </text>
    </comment>
    <comment authorId="0" ref="S551">
      <text>
        <t xml:space="preserve">" The modifier was then
disabled so that no further changes in the net could
occur and all 256 possible input patterns were then presented in turn."
"For these purposes, 16-element nets (8 input and 8
output) were used because it was desired to exhaust all
possible input patterns, and we were limited to about
2^8 inputs by available time. "</t>
      </text>
    </comment>
    <comment authorId="0" ref="I552">
      <text>
        <t xml:space="preserve">Archived link 
https://web.archive.org/web/20220606044954/https://dl.acm.org/doi/pdf/10.1145/1455292.1455310
https://dl.acm.org/doi/pdf/10.1145/1455292.1455310
</t>
      </text>
    </comment>
    <comment authorId="0" ref="G553">
      <text>
        <t xml:space="preserve">unaware of date and month</t>
      </text>
    </comment>
    <comment authorId="0" ref="I553">
      <text>
        <t xml:space="preserve">Archived link 
https://web.archive.org/web/20220606045220/https://link.springer.com/article/10.1007/BF01556771</t>
      </text>
    </comment>
    <comment authorId="0" ref="K553">
      <text>
        <t xml:space="preserve">Possibly first computer simulation of a genetic evolution algorithm</t>
      </text>
    </comment>
    <comment authorId="0" ref="I554">
      <text>
        <t xml:space="preserve">Archived link 
https://web.archive.org/web/20211203141404/https://en.wikipedia.org/wiki/Stochastic_neural_analog_reinforcement_calculator</t>
      </text>
    </comment>
    <comment authorId="0" ref="M554">
      <text>
        <t xml:space="preserve">The link below seems to suggest the SNARC had 40 cells, each with a dial that acts as a configurable weight.
https://www.webofstories.com/play/marvin.minsky/137</t>
      </text>
    </comment>
    <comment authorId="0" ref="G555">
      <text>
        <t xml:space="preserve">unaware of day and month </t>
      </text>
    </comment>
    <comment authorId="0" ref="I555">
      <text>
        <t xml:space="preserve">Archived version:
https://web.archive.org/web/20210423014600/https://www.technologyreview.com/2018/12/19/138508/mighty-mouse/</t>
      </text>
    </comment>
    <comment authorId="0" ref="M555">
      <text>
        <t xml:space="preserve">The learned part is the maze configuration. There are 25 squares of the maze. The 16 squares to the left top corner have each one adjacent square down and one adjacent square up, for a total of 16*2 walls. We only need to count the 8 spare walls connecting the squares in the right side and the bottom side. In total there are 16*2+8 walls.</t>
      </text>
    </comment>
    <comment authorId="0" ref="O555">
      <text>
        <t xml:space="preserve">The "training" consists on the mouse running around and checking each wall.</t>
      </text>
    </comment>
    <comment authorId="0" ref="S555">
      <text>
        <t xml:space="preserve">Each wall Theseus bumps into is a datapoint</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"Parameter, Compute and Data Trends in Machine Learning" 
CC-BY Jaime Sevilla, Pablo Villalobos, Juan Felipe Cerón, Matthew Burtell, Lennart Heim and Amogh B. Nanjajjar
An interactive visualization of the dataset is available at https://colab.research.google.com/drive/11m0AfSQnLiDijtE1fsIPqF-ipbTQcsFp
If you find an error, want to add new information or suggest a new entry, leave a comment or email jaimesevillamolina@gmail.com
We thank Miguel Arjona for help with data entry</t>
      </text>
    </comment>
    <comment authorId="0" ref="B1">
      <text>
        <t xml:space="preserve">Vision, speech, language, games, etc</t>
      </text>
    </comment>
    <comment authorId="0" ref="C1">
      <text>
        <t xml:space="preserve">The concrete task the system was trained to perform</t>
      </text>
    </comment>
    <comment authorId="0" ref="J1">
      <text>
        <t xml:space="preserve">Extracted automatically from Google Scholar on 11/08/2021
Code: 
https://colab.research.google.com/drive/1rRrDwZtINXeiSbhKnxh_lsOpraYjOpmF?usp=sharing</t>
      </text>
    </comment>
    <comment authorId="0" ref="M1">
      <text>
        <t xml:space="preserve">Number of free parameters</t>
      </text>
    </comment>
    <comment authorId="0" ref="N1">
      <text>
        <t xml:space="preserve">Total amount of floating point operations used to train the model
Counts a multadd as 2 operations</t>
      </text>
    </comment>
    <comment authorId="0" ref="Q1">
      <text>
        <t xml:space="preserve">Number of hidden layers</t>
      </text>
    </comment>
    <comment authorId="0" ref="R1">
      <text>
        <t xml:space="preserve">Total amount of floating point operations to process one single input to the model
Note: multadds are counted as 2 operations</t>
      </text>
    </comment>
    <comment authorId="0" ref="S1">
      <text>
        <t xml:space="preserve">Training time x cores (hours)</t>
      </text>
    </comment>
    <comment authorId="0" ref="V1">
      <text>
        <t xml:space="preserve">Supervised ML, unsupervised ML, RL, statistical modelling, etc</t>
      </text>
    </comment>
    <comment authorId="0" ref="W1">
      <text>
        <t xml:space="preserve">The metric that was used as training loss</t>
      </text>
    </comment>
    <comment authorId="0" ref="M7">
      <text>
        <t xml:space="preserve">https://www.bnlearn.com/bnrepository/</t>
      </text>
    </comment>
    <comment authorId="0" ref="M17">
      <text>
        <t xml:space="preserve">From https://www.bnlearn.com/bnrepository/</t>
      </text>
    </comment>
    <comment authorId="0" ref="M22">
      <text>
        <t xml:space="preserve">from https://www.bnlearn.com/bnrepository/</t>
      </text>
    </comment>
    <comment authorId="0" ref="N23">
      <text>
        <t xml:space="preserve">Extracted from AI and Compute (https://openai.com/blog/ai-and-compute/) charts by using https://automeris.io/WebPlotDigitizer/.</t>
      </text>
    </comment>
    <comment authorId="0" ref="C26">
      <text>
        <t xml:space="preserve">Multiple, neural machine translation, language modeling, word language models, character language models, image classification, speech recognition
(See section 4)</t>
      </text>
    </comment>
    <comment authorId="0" ref="M26">
      <text>
        <t xml:space="preserve">"We trained student mimic nets with 1, 3.161, 10 and 31.6 million trainable parameters on the
pre-computed augmented training data" - page 5</t>
      </text>
    </comment>
    <comment authorId="0" ref="N26">
      <text>
        <t xml:space="preserve">Unknown - no mention of FLOPs, GPUs, or training time/iterations</t>
      </text>
    </comment>
    <comment authorId="0" ref="C27">
      <text>
        <t xml:space="preserve">Multiple, neural machine translation, language modeling, word language models, character language models, image classification, speech recognition
(See section 4)</t>
      </text>
    </comment>
    <comment authorId="0" ref="M27">
      <text>
        <t xml:space="preserve">"For the DS2 model, model sizes range between 300K to 193M parameters, and for the attention based models, sizes range from 95K to 156M parameters."</t>
      </text>
    </comment>
    <comment authorId="0" ref="N27">
      <text>
        <t xml:space="preserve">Section 5.3: 
"Further, our longest running training sessions have taken as long as 6 weeks to converge."</t>
      </text>
    </comment>
    <comment authorId="0" ref="M28">
      <text>
        <t xml:space="preserve">"For the DS2 model, model sizes range between 300K to 193M parameters, and for the attention based models, sizes range from 95K to 156M parameters."</t>
      </text>
    </comment>
    <comment authorId="0" ref="N28">
      <text>
        <t xml:space="preserve">Section 5.3: 
"Further, our longest running training sessions have taken as long as 6 weeks to converge."</t>
      </text>
    </comment>
    <comment authorId="0" ref="M30">
      <text>
        <t xml:space="preserve">Doesn't seem to be clearly specified. Following the links for reference [14] suggests 13.6E6 parameters, but I'm not entirely certain</t>
      </text>
    </comment>
    <comment authorId="0" ref="N30">
      <text>
        <t xml:space="preserve">Insufficient info</t>
      </text>
    </comment>
    <comment authorId="0" ref="M31">
      <text>
        <t xml:space="preserve">Doesn't seem to be clearly specified. Following the links for reference [14] suggests 13.6E6 parameters, but I'm not entirely certain</t>
      </text>
    </comment>
    <comment authorId="0" ref="N31">
      <text>
        <t xml:space="preserve">Insufficient info</t>
      </text>
    </comment>
    <comment authorId="0" ref="M33">
      <text>
        <t xml:space="preserve">Table 1 (Page 3)</t>
      </text>
    </comment>
    <comment authorId="0" ref="N33">
      <text>
        <t xml:space="preserve">Insufficient info</t>
      </text>
    </comment>
    <comment authorId="0" ref="P33">
      <text>
        <t xml:space="preserve">Table 1 - this is the number of words
The paper also does image classification, for which ImageNet, CIFAR100 etc. are used</t>
      </text>
    </comment>
    <comment authorId="0" ref="A34">
      <text>
        <t xml:space="preserve">Multiple models are used here, but it seems like it may be referring to other papers when doing so. It's a little confusing but my understanding is that the author only ran experiments with the original Transformer from "Attention is all you need"</t>
      </text>
    </comment>
    <comment authorId="0" ref="M34">
      <text>
        <t xml:space="preserve">Table 2 (page 5) - POTENTIAL DISAGREEMENT WITH ATTENTION IS ALL YOU NEED</t>
      </text>
    </comment>
    <comment authorId="0" ref="O34">
      <text>
        <t xml:space="preserve">Section 4: 
"The dataset used is 1 Billion Word Language Model Benchmark (LM1B)"</t>
      </text>
    </comment>
    <comment authorId="0" ref="P34">
      <text>
        <t xml:space="preserve">Section 4:
"The dataset used is 1 Billion Word Language Model Benchmark (LM1B)"</t>
      </text>
    </comment>
    <comment authorId="0" ref="M35">
      <text>
        <t xml:space="preserve">1536H (params per hidden layer) * 12 layers, OR 768H * 24 layers = 18432 parameters - POTENTIAL DISAGREEMENT WITH RoBERTa MODEL</t>
      </text>
    </comment>
    <comment authorId="0" ref="A36">
      <text>
        <t xml:space="preserve">Multiple architectures used: on pg 3 - "We train a wide range of models on this dataset [CIFAR10], including simple architectures like MLPs and ConvNets; architectures that have been carefully optimized for image classification: ResNet20 and Wide ResNets, as well as a selection of architectures from the NASBench-101 search space.</t>
      </text>
    </comment>
    <comment authorId="0" ref="M36">
      <text>
        <t xml:space="preserve">I tried calculating this based on the numbers in section 4.3, but the authors haven't specified the number of filters they used in the CNN. Overall I think the number of parameters is on the order of 1E5, but with a lot of uncertainty</t>
      </text>
    </comment>
    <comment authorId="0" ref="M37">
      <text>
        <t xml:space="preserve">Theory not experiment</t>
      </text>
    </comment>
    <comment authorId="0" ref="M38">
      <text>
        <t xml:space="preserve">Experiments on analysing the performance of GPT-3 on different tasks - parameter size corroborates with original OpenAI publication
(see pg 2 for mention of the number of parameters)</t>
      </text>
    </comment>
    <comment authorId="0" ref="M39">
      <text>
        <t xml:space="preserve">Experiments on analysing the performance of GPT-3 on different tasks - parameter size corroborates with original OpenAI publication
(see pg 2 for mention of the number of parameters)</t>
      </text>
    </comment>
    <comment authorId="0" ref="M40">
      <text>
        <t xml:space="preserve">Not specified; only mentions that this model "most closely resembles the VilBERT model"</t>
      </text>
    </comment>
    <comment authorId="0" ref="K44">
      <text>
        <t xml:space="preserve">i.e. "exists another paper with more citations/influence"</t>
      </text>
    </comment>
    <comment authorId="0" ref="M44">
      <text>
        <t xml:space="preserve">Section 5.1:
"We apply this methodology to the small, medium, large and x1 models from the GPT-3 family, with 125M, 350M, 760M and 1.3B parameters respectively."
Section 5.2:
"...we do not apply our full methodology to the 175B parameter GPT-3 model due to compute constraints"</t>
      </text>
    </comment>
    <comment authorId="0" ref="M45">
      <text>
        <t xml:space="preserve">Section 4: 
"We run all experiments with the same pretrained checkpoint, roberta-large (355M parameters) from RoBERTa"
CORROBORATES WITH PREVIOUS DATA FOR RoBERTa</t>
      </text>
    </comment>
    <comment authorId="0" ref="A46">
      <text>
        <t xml:space="preserve">"The models we use in this paper are dense left-to-right decoder-only Transformer language models"</t>
      </text>
    </comment>
    <comment authorId="0" ref="M46">
      <text>
        <t xml:space="preserve">Abstract:
"We evaluate a collection of such models (with between 244M and 137B parameters)"</t>
      </text>
    </comment>
    <comment authorId="0" ref="M47">
      <text>
        <t xml:space="preserve">Does tests on GPT-3, nothing in terms of new ML models here</t>
      </text>
    </comment>
    <comment authorId="0" ref="M48">
      <text>
        <t xml:space="preserve">Section 3:
"We use two dense left-to-right decoder-only transformer language models, each with a non-embedding parameter count of 137B"</t>
      </text>
    </comment>
    <comment authorId="0" ref="M49">
      <text>
        <t xml:space="preserve">Section 4: 
"For both methods, we use models from the GPT-3 family as our initialization, primarily focusing on the 175B and 6B model sizes."</t>
      </text>
    </comment>
    <comment authorId="0" ref="M50">
      <text>
        <t xml:space="preserve">See fig 1</t>
      </text>
    </comment>
    <comment authorId="0" ref="A51">
      <text>
        <t xml:space="preserve">Specifically, the ResNets from "Deep Residual Learning for Image Recognition" by He et al (https://www.cv-foundation.org/openaccess/content_cvpr_2016/papers/He_Deep_Residual_Learning_CVPR_2016_paper.pdf)
More details on the model architectures are in Appendix B of the paper by Rosenfeld et al</t>
      </text>
    </comment>
    <comment authorId="0" ref="M51">
      <text>
        <t xml:space="preserve">Rough approximation - this is based on Table 6 of He et al</t>
      </text>
    </comment>
    <comment authorId="0" ref="N51">
      <text>
        <t xml:space="preserve">They study a model from "Deep Residual Learning for Image Recognition" by He et al. https://www.cv-foundation.org/openaccess/content_cvpr_2016/papers/He_Deep_Residual_Learning_CVPR_2016_paper.pdf
Near the end of section 4.1:
"...a 50-layer ResNet... this model has 3.8 billion FLOPs"</t>
      </text>
    </comment>
    <comment authorId="0" ref="A52">
      <text>
        <t xml:space="preserve">Abstract: 
"We pretrain RoBERTa models from
scratch on quantities of data ranging from 1M to 1B words"</t>
      </text>
    </comment>
    <comment authorId="0" ref="M52">
      <text>
        <t xml:space="preserve">See Table 4 in Appendix B - the base model has 125M parameters</t>
      </text>
    </comment>
    <comment authorId="0" ref="A54">
      <text>
        <t xml:space="preserve">Supplementary info section E.2:
"The ic-based task uses a transformer encoder-decoder model. The vlm-based uses two transformer encoders, one for texts and the other for images."</t>
      </text>
    </comment>
    <comment authorId="0" ref="A55">
      <text>
        <t xml:space="preserve">Section 3.2: 
"The trunk model for GrokNet uses ResNeXt-101"</t>
      </text>
    </comment>
    <comment authorId="0" ref="M55">
      <text>
        <t xml:space="preserve">Section 3.2:
"The trunk model for GrokNet uses ResNeXt-101 32×4d, which has 101 layers, 32 groups, and group width 4 (8B multiply-add FLOPs, 43M parameters)"</t>
      </text>
    </comment>
    <comment authorId="0" ref="A56">
      <text>
        <t xml:space="preserve">Section 3.1:
"Our method starts from a pre-trained deep auto-regressive language model, based on the Transformer architecture"</t>
      </text>
    </comment>
    <comment authorId="0" ref="M56">
      <text>
        <t xml:space="preserve">Section 4.2:
"...the base model with
7 billion parameters, and a much smaller 400 million parameter language model pretrained on the
same dataset."</t>
      </text>
    </comment>
    <comment authorId="0" ref="A57">
      <text>
        <t xml:space="preserve">Section 3.4:
"We use the ViT-Base model variants in our experiments..."</t>
      </text>
    </comment>
    <comment authorId="0" ref="M57">
      <text>
        <t xml:space="preserve">Section 3.4:
"We use the ViT-Base model variants in our experiments, which contain 12 Transformer encoder layers, 12 attention heads, hidden size of 768, and MLP size of 3072 (86M parameters) "</t>
      </text>
    </comment>
    <comment authorId="0" ref="A58">
      <text>
        <t xml:space="preserve">Section 3.1, pg 5:
"We also experimented with larger ViT models such as ViT-L_16 and ensembles"</t>
      </text>
    </comment>
    <comment authorId="0" ref="M58">
      <text>
        <t xml:space="preserve">Not explicitly mentioned in the original source, but following the citations suggests this. See:
https://arxiv.org/pdf/2010.11929.pdf
(no. of params shown in table 1)</t>
      </text>
    </comment>
    <comment authorId="0" ref="A59">
      <text>
        <t xml:space="preserve">See Appendix A</t>
      </text>
    </comment>
    <comment authorId="0" ref="M59">
      <text>
        <t xml:space="preserve">From Appendix A:
"These two models are referred to as ViT-L (14M) and ViT-B (14M) in the paper"</t>
      </text>
    </comment>
    <comment authorId="0" ref="A60">
      <text>
        <t xml:space="preserve">Section 2</t>
      </text>
    </comment>
    <comment authorId="0" ref="M60">
      <text>
        <t xml:space="preserve">Section 2: 
"For the Vision Transformers, we use the ViT-S and ViT-B configurations from Dosovitskiy
et al. (2020) and a smaller configuration we call ViT-xS – ranging from 5.7-86.7 million parameters."</t>
      </text>
    </comment>
    <comment authorId="0" ref="M61">
      <text>
        <t xml:space="preserve">Table 1 of https://arxiv.org/pdf/2010.11929.pdf</t>
      </text>
    </comment>
    <comment authorId="0" ref="M62">
      <text>
        <t xml:space="preserve">Not an experiment, but an interesting report</t>
      </text>
    </comment>
    <comment authorId="0" ref="M63">
      <text>
        <t xml:space="preserve">Purely theoretical</t>
      </text>
    </comment>
    <comment authorId="0" ref="A64">
      <text>
        <t xml:space="preserve">See Appendix C - multiple architectures used. 3D ResNet-50, ResNet-50, CNN, etc.</t>
      </text>
    </comment>
    <comment authorId="0" ref="M64">
      <text>
        <t xml:space="preserve">Not explicitly specified, but they mention that they use multiple architectures including ResNet-50. This has roughly 25M parameters.</t>
      </text>
    </comment>
    <comment authorId="0" ref="A65">
      <text>
        <t xml:space="preserve">See section 2 for more detail about what this is</t>
      </text>
    </comment>
    <comment authorId="0" ref="M65">
      <text>
        <t xml:space="preserve">[POTENTIALLY WRONG]
It seems like there's a mistake with the paper - they claim to use 9.4E-25 parameters, which is slightly suspicious
I'm guessing this result based on figure 3 in the paper.</t>
      </text>
    </comment>
    <comment authorId="0" ref="M66">
      <text>
        <t xml:space="preserve">Appendix A:
"This net weighs in at 500k parameters and 500 KF-s for a forward pass, a tiny fraction of the cost of the original AlphaZero networks"</t>
      </text>
    </comment>
    <comment authorId="0" ref="M69">
      <text>
        <t xml:space="preserve">Section 2.1:
"We use a 774M parameter version of the GPT-2 language model in Radford et al"</t>
      </text>
    </comment>
    <comment authorId="0" ref="M70">
      <text>
        <t xml:space="preserve">Section 3: 
" We use a large vocabulary size of 250K with a full softmax and train two different models: XLM-R Base (L = 12, H = 768, A = 12, 270M params) and XLM-R (L = 24, H = 1024, A = 16, 550M params)"</t>
      </text>
    </comment>
    <comment authorId="0" ref="A71">
      <text>
        <t xml:space="preserve">See table 8</t>
      </text>
    </comment>
    <comment authorId="0" ref="M71">
      <text>
        <t xml:space="preserve">See table 8</t>
      </text>
    </comment>
    <comment authorId="0" ref="M72">
      <text>
        <t xml:space="preserve">See table 1 (rightmost column)</t>
      </text>
    </comment>
    <comment authorId="0" ref="M73">
      <text>
        <t xml:space="preserve">See Table 1</t>
      </text>
    </comment>
    <comment authorId="0" ref="M75">
      <text>
        <t xml:space="preserve">Section 1, pg 2:
"use large pretrained GPT-3 models with as many as 6.7 billion parameters"</t>
      </text>
    </comment>
    <comment authorId="0" ref="A76">
      <text>
        <t xml:space="preserve">Abstract: "we propose a two-tower pre-training model called BriVL"</t>
      </text>
    </comment>
    <comment authorId="0" ref="M76">
      <text>
        <t xml:space="preserve">Section 1, pg 3:
"The first version of our BriVL model pre-trained on RUC-CAS-WenLan has 1 billion parameters."</t>
      </text>
    </comment>
    <comment authorId="0" ref="M77">
      <text>
        <t xml:space="preserve">Not specified beyond mentioning wav2vec, so this is a guess (i.e. I'm assuming they use the LARGE model rather than BASE
https://arxiv.org/pdf/2006.11477.pdf
Section 5.1 of this paper:
"We consider two model sizes: BASE (95m parameters) and LARGE (317m parameters)</t>
      </text>
    </comment>
    <comment authorId="0" ref="M78">
      <text>
        <t xml:space="preserve">"follow the design choices of Baevski et al"
https://arxiv.org/pdf/2006.11477.pdf
Section 5.1 of this paper:
"We consider two model sizes: BASE (95m parameters) and LARGE (317m parameters)</t>
      </text>
    </comment>
    <comment authorId="0" ref="A80">
      <text>
        <t xml:space="preserve">More generally, Denoising diffusion probabilistic models (DDPM)</t>
      </text>
    </comment>
    <comment authorId="0" ref="M80">
      <text>
        <t xml:space="preserve">Section 5:
"We train two models: a ”small”
model with 100M parameters for 1.7M training steps, and a larger model with 270 million parameters for 250K iterations"</t>
      </text>
    </comment>
    <comment authorId="0" ref="N81">
      <text>
        <t xml:space="preserve">1.80E+09 M.adds
128 Epochs
1200000 Training examples
= 1.94E+18 FLOPS
(Epoch numbers from https://github.com/tensorpack/tensorpack/blob/master/examples/ResNet/imagenet-resnet.py)
</t>
      </text>
    </comment>
    <comment authorId="0" ref="R81">
      <text>
        <t xml:space="preserve">Twice the M.opps (Table 2). Note the table records FLOPS, but they mean M.adds!
</t>
      </text>
    </comment>
    <comment authorId="0" ref="U81">
      <text>
        <t xml:space="preserve">https://cloud.google.com/tpu/docs/imagenet-setup</t>
      </text>
    </comment>
    <comment authorId="0" ref="N82">
      <text>
        <t xml:space="preserve">3.60E+09 M.adds
128 epochs
1200000 training examples
3.87E+18 FLOPS</t>
      </text>
    </comment>
    <comment authorId="0" ref="U82">
      <text>
        <t xml:space="preserve">https://cloud.google.com/tpu/docs/imagenet-setup</t>
      </text>
    </comment>
    <comment authorId="0" ref="M83">
      <text>
        <t xml:space="preserve">Taken from https://arxiv.org/abs/1605.07146</t>
      </text>
    </comment>
    <comment authorId="0" ref="N83">
      <text>
        <t xml:space="preserve">7.60E+09 M.adds
128 Epochs
1200000 training examples	8.17E+18 FLOPS
</t>
      </text>
    </comment>
    <comment authorId="0" ref="O83">
      <text>
        <t xml:space="preserve">They won ILSVRC 2015, but actually the classification dataset is the same as 2012</t>
      </text>
    </comment>
    <comment authorId="0" ref="R83">
      <text>
        <t xml:space="preserve">Table 1</t>
      </text>
    </comment>
    <comment authorId="0" ref="S83">
      <text>
        <t xml:space="preserve">Source: https://arxiv.org/pdf/1709.05011.pdf
</t>
      </text>
    </comment>
    <comment authorId="0" ref="U83">
      <text>
        <t xml:space="preserve">https://cloud.google.com/tpu/docs/imagenet-setup</t>
      </text>
    </comment>
    <comment authorId="0" ref="M84">
      <text>
        <t xml:space="preserve">Taken from https://arxiv.org/abs/1605.07146</t>
      </text>
    </comment>
    <comment authorId="0" ref="O84">
      <text>
        <t xml:space="preserve">They won ILSVRC 2015, but actually the classification dataset is the same as 2012</t>
      </text>
    </comment>
    <comment authorId="0" ref="R84">
      <text>
        <t xml:space="preserve">Table 1</t>
      </text>
    </comment>
    <comment authorId="0" ref="U84">
      <text>
        <t xml:space="preserve">https://cloud.google.com/tpu/docs/imagenet-setup</t>
      </text>
    </comment>
    <comment authorId="0" ref="M87">
      <text>
        <t xml:space="preserve">Section 1, pg 3:
"We present Neo, a software-hardware co-designed
system for fast and scalable training of DLRMs. Neo
outperforms existing systems by up to 40× for training
large-scale DLRMs with 12 trillion parameters."</t>
      </text>
    </comment>
    <comment authorId="0" ref="N87">
      <text>
        <t xml:space="preserve">How long did they train for?</t>
      </text>
    </comment>
    <comment authorId="0" ref="M88">
      <text>
        <t xml:space="preserve">Computed by estimating the size of the probability tables of Eq 1.
"We used five different plans simi-
lar to the one seen in Figure 2. Two plans have around
twenty primitive actions while the other three have around
sixty primitive actions. Two have no OR-nodes, one has one
OR-node and the other two have three OR-nodes."
I guesstimated the number of possible evidences to be around 100</t>
      </text>
    </comment>
    <comment authorId="0" ref="M89">
      <text>
        <t xml:space="preserve">9 layers with 1000 parameters, and one layer with 10 parameters</t>
      </text>
    </comment>
    <comment authorId="0" ref="N89">
      <text>
        <t xml:space="preserve">preliminary: https://www.getguesstimate.com/models/19606
both methods differ by an OOM</t>
      </text>
    </comment>
    <comment authorId="0" ref="I90">
      <text>
        <t xml:space="preserve">Archived link 
https://web.archive.org/web/20220302135218/https://aclanthology.org/P07-2045.pdf</t>
      </text>
    </comment>
    <comment authorId="0" ref="I91">
      <text>
        <t xml:space="preserve">Archived link 
http://www.cs.umd.edu/~samir/498/Amazon-Recommendations.pdf
https://web.archive.org/web/20220528132701/http://www.cs.umd.edu/~samir/498/Amazon-Recommendations.pdf
</t>
      </text>
    </comment>
    <comment authorId="0" ref="I92">
      <text>
        <t xml:space="preserve">Archived link 
https://web.archive.org/web/20220327203715/https://www.tandfonline.com/doi/abs/10.1080/01638539809545028?cookieSet=1</t>
      </text>
    </comment>
    <comment authorId="0" ref="I93">
      <text>
        <t xml:space="preserve">Archived link 
https://web.archive.org/web/20220416181957/http://www.cvlibs.net/publications/Geiger2012CVPR_slides.pdf
http://www.cvlibs.net/publications/Geiger2012CVPR_slides.pdf</t>
      </text>
    </comment>
    <comment authorId="0" ref="I94">
      <text>
        <t xml:space="preserve">Archived link 
https://web.archive.org/web/20220209180316/https://aclanthology.org/P02-1040.pdf</t>
      </text>
    </comment>
    <comment authorId="0" ref="G95">
      <text>
        <t xml:space="preserve">unaware of exact date and month</t>
      </text>
    </comment>
    <comment authorId="0" ref="I95">
      <text>
        <t xml:space="preserve">Archived link 
https://stacks.stanford.edu/file/druid:yr384hg3073/yr384hg3073.pdf
https://web.archive.org/web/20220309150626/https://stacks.stanford.edu/file/druid:yr384hg3073/yr384hg3073.pdf</t>
      </text>
    </comment>
    <comment authorId="0" ref="G96">
      <text>
        <t xml:space="preserve">03/10/2000</t>
      </text>
    </comment>
    <comment authorId="0" ref="I96">
      <text>
        <t xml:space="preserve">Archived link 
https://web.archive.org/web/20220129042954/https://aclanthology.org/P00-1056.pdf</t>
      </text>
    </comment>
    <comment authorId="0" ref="A99">
      <text>
        <t xml:space="preserve">"Parameter, Compute and Data Trends in Machine Learning" 
CC-BY Jaime Sevilla, Pablo Villalobos, Juan Felipe Cerón, Matthew Burtell, Lennart Heim, Amogh B. Nanjajjar, Anson Ho, Tamay Besiroglu, Marius Hobbhahn and Jean-Stanislas Denain.
An interactive visualization of the dataset is available at 
https://ourworldindata.org/grapher/ai-training-computation
&amp;
https://epochai.org/mlinputs/visualization
If you find an error, want to add new information or suggest a new entry, leave a comment or email data@epochai.org
We thank:
- Miguel Arjona for help with data entry
- Tilman Rauker, Nuño Sempere and Max Rauker for providing a couple of estimates
- Finn Hambly for noticing a mistake</t>
      </text>
    </comment>
    <comment authorId="0" ref="B99">
      <text>
        <t xml:space="preserve">Vision, speech, language, games, etc</t>
      </text>
    </comment>
    <comment authorId="0" ref="C99">
      <text>
        <t xml:space="preserve">The concrete task the system was trained to perform</t>
      </text>
    </comment>
    <comment authorId="0" ref="G99">
      <text>
        <t xml:space="preserve">Day / Month / Year format
When the day is not known we fill it in as 15/XX/XXXX
When the month is not known we fill it in as 01/07/XXXX
A note will indicate what information has been filled in</t>
      </text>
    </comment>
    <comment authorId="0" ref="J99">
      <text>
        <t xml:space="preserve">Initial values were extracted automatically from Google Scholar on 11/08/2021
Code: 
https://colab.research.google.com/drive/1rRrDwZtINXeiSbhKnxh_lsOpraYjOpmF?usp=sharing</t>
      </text>
    </comment>
    <comment authorId="0" ref="K99">
      <text>
        <t xml:space="preserve">SOTA improvement, highly cited, historical relevance, significant use
</t>
      </text>
    </comment>
    <comment authorId="0" ref="M99">
      <text>
        <t xml:space="preserve">Number of free parameters
 </t>
      </text>
    </comment>
    <comment authorId="0" ref="O99">
      <text>
        <t xml:space="preserve">Total amount of floating point operations used to train the model
Counts a multadd as 2 operations</t>
      </text>
    </comment>
    <comment authorId="0" ref="U99">
      <text>
        <t xml:space="preserve">Total amount of floating point operations to process one single input to the model
Note: multadds are counted as 2 operations</t>
      </text>
    </comment>
    <comment authorId="0" ref="Z99">
      <text>
        <t xml:space="preserve">Supervised ML, unsupervised ML, RL, statistical modelling, etc</t>
      </text>
    </comment>
    <comment authorId="0" ref="AA99">
      <text>
        <t xml:space="preserve">Training compute cost was calculated as the training compute divided by a FLOP/$ value.
The FLOP/$ value was calculated using one of two methods:
1. The value of FLOP/s per $ at the time of the system's publication, according to the "Our data" trendline in Figure 1 of https://epochai.org/blog/trends-in-gpu-price-performance
2. Dividing the theoretical peak throughput (including "Tensor Core" performance) by the reported unit price of the hardware that was actually used for training.
We expect that Method 2 is more accurate on average. So when an estimate via Method 2 is available, we report that estimate, otherwise we fall back to Method 1.
Additionally, we made the following assumptions for all systems, in order to convert theoretical peak FLOP/s per $ into realised FLOP/$:
1. Hardware utilization is 35%
2. The amount of time the given hardware is running for in its lifetime is 2 years
These are crude assumptions that we hope to improve upon in the future.</t>
      </text>
    </comment>
    <comment authorId="0" ref="AC99">
      <text>
        <t xml:space="preserve">Makes substantial use of self-supervised or unsupervised training.</t>
      </text>
    </comment>
    <comment authorId="0" ref="AD99">
      <text>
        <t xml:space="preserve">This column is based on the "Organization Categorization" but simplifies it to "Academia" and "Industry" for answering the question "Who provided the computational resources for the final training run?".
When it's a mixed affiliation/categorization, we labeled the run as industry, because in practice we’ve found that with access to both, industry-controlled compute is the preferred path.
For resaerch collectives we adapt this manually and name our reason as a note.</t>
      </text>
    </comment>
    <comment authorId="0" ref="I100">
      <text>
        <t xml:space="preserve">Archived link 
https://arxiv.org/pdf/1708.04896.pdf
https://web.archive.org/web/20220531195948/https://ojs.aaai.org/index.php/AAAI/article/view/7000</t>
      </text>
    </comment>
    <comment authorId="0" ref="I101">
      <text>
        <t xml:space="preserve">Archived link 
https://arxiv.org/pdf/1706.08500v1.pdf</t>
      </text>
    </comment>
    <comment authorId="0" ref="G103">
      <text>
        <t xml:space="preserve">Unknown day</t>
      </text>
    </comment>
    <comment authorId="0" ref="I103">
      <text>
        <t xml:space="preserve">Archived link 
https://web.archive.org/web/20220324204957/https://aclanthology.org/J99-2009.pdf</t>
      </text>
    </comment>
    <comment authorId="0" ref="G104">
      <text>
        <t xml:space="preserve">unaware of exact date
04/1987</t>
      </text>
    </comment>
    <comment authorId="0" ref="I104">
      <text>
        <t xml:space="preserve">Archived link 
https://geon.usc.edu/~biederman/publications/Biederman_RBC_1987.pdf
https://web.archive.org/web/20220313071306/https://geon.usc.edu/~biederman/publications/Biederman_RBC_1987.pdf
https://web.archive.org/web/20220320045837/https://psycnet.apa.org/record/1987-20898-001</t>
      </text>
    </comment>
    <comment authorId="0" ref="I105">
      <text>
        <t xml:space="preserve">Archived link 
https://arxiv.org/abs/1511.06581.pdf</t>
      </text>
    </comment>
    <comment authorId="0" ref="I106">
      <text>
        <t xml:space="preserve">Archived link 
https://www.iro.umontreal.ca/~lisa/pointeurs/TR1312.pdf
https://web.archive.org/web/20220511132842/https://www.iro.umontreal.ca/~lisa/pointeurs/TR1312.pdf</t>
      </text>
    </comment>
  </commentList>
</comments>
</file>

<file path=xl/sharedStrings.xml><?xml version="1.0" encoding="utf-8"?>
<sst xmlns="http://schemas.openxmlformats.org/spreadsheetml/2006/main" count="12530" uniqueCount="5710">
  <si>
    <t>Parameter, Compute and Data Trends in Machine Learning</t>
  </si>
  <si>
    <t>CC-BY Epoch</t>
  </si>
  <si>
    <r>
      <rPr/>
      <t xml:space="preserve">Welcome to Epoch's dataset of historically significant machine learning systems. It is currently (as of October 2023) maintained by Robi Rahman, robi@epochai.org. This dataset is used in many articles and research projects, including:
</t>
    </r>
    <r>
      <rPr>
        <color rgb="FF1155CC"/>
        <u/>
      </rPr>
      <t>Machine Learning Model Sizes and the Parameter Gap</t>
    </r>
    <r>
      <rPr/>
      <t xml:space="preserve">
</t>
    </r>
    <r>
      <rPr>
        <color rgb="FF1155CC"/>
        <u/>
      </rPr>
      <t>Compute Trends Across Three Eras of Machine Learning</t>
    </r>
    <r>
      <rPr/>
      <t xml:space="preserve"> and the </t>
    </r>
    <r>
      <rPr>
        <color rgb="FF1155CC"/>
        <u/>
      </rPr>
      <t>ML Trends Dashboard</t>
    </r>
    <r>
      <rPr/>
      <t xml:space="preserve">
</t>
    </r>
    <r>
      <rPr>
        <color rgb="FF1155CC"/>
        <u/>
      </rPr>
      <t>The brief history of artificial intelligence</t>
    </r>
    <r>
      <rPr/>
      <t xml:space="preserve"> by Our World In Data
</t>
    </r>
    <r>
      <rPr>
        <color rgb="FF1155CC"/>
        <u/>
      </rPr>
      <t>The race of the AI labs heats up</t>
    </r>
    <r>
      <rPr/>
      <t xml:space="preserve"> by The Economist
New machine learning papers and models are periodically added, and the dataset is expanding. If you want to suggest a paper that should be included in the database, you can do so using this form: </t>
    </r>
    <r>
      <rPr>
        <color rgb="FF1155CC"/>
        <u/>
      </rPr>
      <t xml:space="preserve">https://airtable.com/shrM9gmqLu5m9wTNI
</t>
    </r>
    <r>
      <rPr/>
      <t xml:space="preserve">Leave a comment if you notice any incorrect data or missing values.
See the tab ALL ML SYSTEMS for the whole dataset, and NOTABLE ML SYSTEMS to find the systems that meet the notability criteria: high citation count, improvement over previous state of the art, or historical significance.
If you have any questions, see the helpful </t>
    </r>
    <r>
      <rPr>
        <color rgb="FF1155CC"/>
        <u/>
      </rPr>
      <t>database documentation</t>
    </r>
    <r>
      <rPr/>
      <t>.</t>
    </r>
  </si>
  <si>
    <t>Acknowledgements:</t>
  </si>
  <si>
    <t>These data have been collected by Epoch's employees and collaborators, including Jaime Sevilla, Pablo Villalobos, Juan Felipe Cerón, Matthew Burtell, Lennart Heim, Amogh B. Nanjajjar, Tilman Rauker, Nuño Sempere, Max Rauker, Anson Ho, Tamay Besiroglu, Marius Hobbhahn, Jean-Stanislas Denain, Owen Dudney, David Atkinson, Ben Cottier, David Owen, Robi Rahman, Carl Guo, and Josh You.</t>
  </si>
  <si>
    <t>BibTeX for citations:</t>
  </si>
  <si>
    <t xml:space="preserve">
@misc{epochMachineLearningData2022,
  title = {Parameter, Compute and Data Trends in Machine Learning},
  author = {Epoch},
  year = {2022},
  copyright = {CC-BY},
  howpublished = {https://epochai.org/data/pcd},
}
</t>
  </si>
  <si>
    <t>System</t>
  </si>
  <si>
    <t>Domain</t>
  </si>
  <si>
    <t>Task</t>
  </si>
  <si>
    <t>Organization</t>
  </si>
  <si>
    <t>Organization Categorization</t>
  </si>
  <si>
    <t>Authors</t>
  </si>
  <si>
    <t>Publication date</t>
  </si>
  <si>
    <t>Reference</t>
  </si>
  <si>
    <t>Link</t>
  </si>
  <si>
    <t>Citations</t>
  </si>
  <si>
    <t>Notability criteria</t>
  </si>
  <si>
    <t>Notability criteria notes</t>
  </si>
  <si>
    <t>Parameters</t>
  </si>
  <si>
    <t>Parameters Notes</t>
  </si>
  <si>
    <t>Training compute (FLOP)</t>
  </si>
  <si>
    <t>Training compute notes</t>
  </si>
  <si>
    <t>Training dataset</t>
  </si>
  <si>
    <t>Training dataset notes</t>
  </si>
  <si>
    <t>Training dataset size (datapoints)</t>
  </si>
  <si>
    <t>Dataset size notes</t>
  </si>
  <si>
    <t>Epochs</t>
  </si>
  <si>
    <t>Inference compute (FLOP)</t>
  </si>
  <si>
    <t>Inference compute notes</t>
  </si>
  <si>
    <t>Training time (hours)</t>
  </si>
  <si>
    <t>Training time notes</t>
  </si>
  <si>
    <t>Training hardware</t>
  </si>
  <si>
    <t>Approach</t>
  </si>
  <si>
    <t>Training compute cost (2020 USD)</t>
  </si>
  <si>
    <t>Compute cost notes</t>
  </si>
  <si>
    <t>Self-supervised training</t>
  </si>
  <si>
    <t>Compute Sponsor Categorization</t>
  </si>
  <si>
    <t>Confidence</t>
  </si>
  <si>
    <t>Abstract</t>
  </si>
  <si>
    <t>Last Modified</t>
  </si>
  <si>
    <t>Gen-2</t>
  </si>
  <si>
    <t>Text-to-Video</t>
  </si>
  <si>
    <t>Video generation</t>
  </si>
  <si>
    <t>Runway</t>
  </si>
  <si>
    <t>Industry</t>
  </si>
  <si>
    <t>Gen-2 authors</t>
  </si>
  <si>
    <t>https://research.runwayml.com/gen2</t>
  </si>
  <si>
    <t>SOTA Improvement</t>
  </si>
  <si>
    <t>SOTA improvement over Stable Diffusion and Text2Live, paper forthcoming</t>
  </si>
  <si>
    <t>Unverified</t>
  </si>
  <si>
    <t>Falcon 180B</t>
  </si>
  <si>
    <t>Language</t>
  </si>
  <si>
    <t>Language modelling</t>
  </si>
  <si>
    <t>Technology Innovation Institute</t>
  </si>
  <si>
    <t>Government</t>
  </si>
  <si>
    <t>Falcon LLM - Falcon 180B</t>
  </si>
  <si>
    <t>https://falconllm.tii.ae/falcon-180b.html</t>
  </si>
  <si>
    <t>It's currently at the top of the Hugging Face Leaderboard for pre-trained Open Large Language Models and is available for both research and commercial use..
This model performs exceptionally well in various tasks like reasoning, coding, proficiency, and knowledge tests, even beating competitors like Meta's LLaMA 2.</t>
  </si>
  <si>
    <t>"Falcon 180B is a super-powerful language model with 180 billion parameters"</t>
  </si>
  <si>
    <t>C = 6ND = 6 FLOP/token/parameter * 3.5 trillion tokens * 180 billion parameters = 3.78*10^24 FLOP</t>
  </si>
  <si>
    <t>3.5 trillion tokens * (~3 words per 4 tokens) ~= 2.625 trillion words</t>
  </si>
  <si>
    <t>C_inference = 2 FLOP / token / param * N =&gt; 360B FLOP per token</t>
  </si>
  <si>
    <t>Likely</t>
  </si>
  <si>
    <t>Falcon 180B is a super-powerful language model with 180 billion parameters, trained on 3.5 trillion tokens. It's currently at the top of the Hugging Face Leaderboard for pre-trained Open Large Language Models and is available for both research and commercial use..
This model performs exceptionally well in various tasks like reasoning, coding, proficiency, and knowledge tests, even beating competitors like Meta's LLaMA 2.
Among closed source models, it ranks just behind OpenAI's GPT 4, and performs on par with Google's PaLM 2 Large, which powers Bard, despite being half the size of the model.</t>
  </si>
  <si>
    <t>Swift</t>
  </si>
  <si>
    <t>Robotics</t>
  </si>
  <si>
    <t>Helicopter driving</t>
  </si>
  <si>
    <t>Intel Labs</t>
  </si>
  <si>
    <t>Industry - Academia Collaboration (Industry leaning)</t>
  </si>
  <si>
    <t xml:space="preserve">Elia Kaufmann, Leonard Bauersfeld, Antonio Loquercio, Matthias Müller, Vladlen Koltun, Davide Scaramuzza </t>
  </si>
  <si>
    <t>Champion-level drone racing using deep reinforcement learning</t>
  </si>
  <si>
    <t>https://www.nature.com/articles/s41586-023-06419-4</t>
  </si>
  <si>
    <t>"Our work marks the first time, to our knowledge, that an autonomous mobile robot achieved world-champion-level performance in a real-world competitive sport."</t>
  </si>
  <si>
    <t>The control network is an MLP with input dimension 31, two hidden layers of size 128, and an output of dimension 4.
(31+1)*128+(128+1)*128+(128+1)*4 = 21124</t>
  </si>
  <si>
    <t>Policies are trained for a total of 1 × 108 environment interactions, which takes 50 min on a workstation (i9 12900K, RTX 3090, 32 GB RAM DDR5). Fine-tuning is performed for 2 × 107 environment interactions.
35.58 TFLOPS * 50 min * 60 s/min * 0.50 utilization = 5.337*10^16 FLOP</t>
  </si>
  <si>
    <t>50 minutes (training details, page 8)</t>
  </si>
  <si>
    <t>NVIDIA GeForce RTX 3090</t>
  </si>
  <si>
    <t>Reinforcement learning</t>
  </si>
  <si>
    <t>First-person view (FPV) drone racing is a televised sport in which professional competitors pilot high-speed aircraft through a 3D circuit. Each pilot sees the environment from the perspective of their drone by means of video streamed from an onboard camera. Reaching the level of professional pilots with an autonomous drone is challenging because the robot needs to fly at its physical limits while estimating its speed and location in the circuit exclusively from onboard sensors1. Here we introduce Swift, an autonomous system that can race physical vehicles at the level of the human world champions. The system combines deep reinforcement learning (RL) in simulation with data collected in the physical world. Swift competed against three human champions, including the world champions of two international leagues, in real-world head-to-head races. Swift won several races against each of the human champions and demonstrated the fastest recorded race time. This work represents a milestone for mobile robotics and machine intelligence2, which may inspire the deployment of hybrid learning-based solutions in other physical systems.</t>
  </si>
  <si>
    <t>Jais</t>
  </si>
  <si>
    <t>Cerebras Systems,Mohamed bin Zayed University of Artificial Intelligence,Inception</t>
  </si>
  <si>
    <t>Neha Sengupta, Sunil Kumar Sahu, Bokang Jia, Satheesh Katipomu, Haonan Li, Fajri Koto, Osama Mohammed Afzal, Samta Kamboj, Onkar Pandit, Rahul Pal, Lalit Pradhan, Zain Muhammad Mujahid, Massa Baali, Alham Fikri Aji, Zhengzhong Liu, Andy Hock, Andrew Feldman, Jonathan Lee, Andrew Jackson, Preslav Nakov, Timothy Baldwin, Eric Xing</t>
  </si>
  <si>
    <t>Jais and Jais-chat: Arabic-Centric Foundation and Instruction-Tuned Open Generative Large Language Models</t>
  </si>
  <si>
    <t>https://inceptioniai.org/jais/docs/Technicalpaper.pdf</t>
  </si>
  <si>
    <t>SOTA at Arabic language tasks.</t>
  </si>
  <si>
    <t>"With 13 billion parameters, they demonstrate better knowledge and reasoning capabilities in Arabic"</t>
  </si>
  <si>
    <t>C = 6ND = 6 * 13 billion params * 395 billion tokens = 3.081e+22 FLOP</t>
  </si>
  <si>
    <t>Abu El-Khair, Aranews, ArabicText 2022, C4 Arabic, Arabic Wikipedia, ArabicNews 2020, Maktabah, United Nations Parallel Corpus, The Pile, Books3, arXiv, PubMed Central, OpenWebText2, English Wikipedia, FreeLaw, PubMed Abstracts, DeepMind Mathematics, Project Gutenberg, BookCorpus2, EuroParl, PhilPapers, YouTube Subtitles, NIH Grant Abstracts, Enron Emails, GitHub</t>
  </si>
  <si>
    <t>It was pretrained on 395 billion tokens, including 116 billion Arabic tokens, 232 billion English tokens, and 46 billion tokens of code.
The Arabic data consists of 72 billion tokens, which was augmented by 18 billion tokens of translated English text and then upsampled 1.6 times to reach 116 billion tokens.
The English data is sampled from the Pile dataset and consists of 232 billion tokens.
The code data consists of 46 billion tokens sampled from GitHub.</t>
  </si>
  <si>
    <t>395B tokens ~= 300B words</t>
  </si>
  <si>
    <t>26 billion FLOP per token</t>
  </si>
  <si>
    <t>2023 June 25 to July 18 = 25 days = 600 hours</t>
  </si>
  <si>
    <t>Confident</t>
  </si>
  <si>
    <t>We introduce Jais and Jais-chat, new state-of-the-art Arabic-centric foundation and instruction-tuned open generative large language models (LLMs). The models are based on the GPT-3 decoder-only architecture
and are pretrained on a mixture of Arabic and English texts, including source code in various programming languages. With 13 billion parameters, they demonstrate better knowledge and reasoning capabilities in Arabic than any existing open Arabic and multilingual models by a sizable margin, based on extensive evaluation. Moreover, the models are competitive in English compared to English-centric open models of similar size, despite being trained on much less English data. We provide a detailed description of the training, the tuning, the safety alignment, and the evaluation of the models. We release two open versions of the model —the foundation Jais model, and an instruction-tuned Jais-chat variant— with the aim of promoting research on Arabic LLMs.</t>
  </si>
  <si>
    <t>IDEFICS</t>
  </si>
  <si>
    <t>Multimodal</t>
  </si>
  <si>
    <t>Hugging Face</t>
  </si>
  <si>
    <t>Hugo Laurencon, Daniel van Strien, Stas Bekman, Leo Tronchon, Lucile Saulnier, Thomas Wang, Siddharth Karamcheti, Amanpreet Singh, Giada Pistilli, Yacine Jernite, Victor Sanh</t>
  </si>
  <si>
    <t>Introducing IDEFICS: An Open Reproduction of State-of-the-Art Visual Language Model</t>
  </si>
  <si>
    <t>https://huggingface.co/blog/idefics</t>
  </si>
  <si>
    <t>IDEFICS... comes in two variants—the base version and the instructed version. Each variant is available at the 9 billion and 80 billion parameter sizes.</t>
  </si>
  <si>
    <t>Wikipedia, Public Multimodal Dataset, LAION, OBELICS</t>
  </si>
  <si>
    <t>IDEFICS was trained on a mixture of openly available datasets: Wikipedia, Public Multimodal Dataset, and LAION, as well as a new 115B token dataset called OBELICS that we created. OBELICS consists of 141 million interleaved image-text documents scraped from the web and contains 353 million images.</t>
  </si>
  <si>
    <t>Speculative</t>
  </si>
  <si>
    <t>We are excited to release IDEFICS (Image-aware Decoder Enhanced à la Flamingo with Interleaved Cross-attentionS), an open-access visual language model. IDEFICS is based on Flamingo, a state-of-the-art visual language model initially developed by DeepMind, which has not been released publicly. Similarly to GPT-4, the model accepts arbitrary sequences of image and text inputs and produces text outputs.</t>
  </si>
  <si>
    <t>CALM</t>
  </si>
  <si>
    <t>NVIDIA,Technion- Israel Institute of Technology</t>
  </si>
  <si>
    <t>Industry - Academia Collaboration (Industry Leaning)</t>
  </si>
  <si>
    <t>Chen Tessler, Yoni Kasten, Yunrong Guo, Shie Mannor, Gal Chechik, Xue Bin Peng</t>
  </si>
  <si>
    <t>CALM: Conditional Adversarial Latent Models for Directable Virtual Characters</t>
  </si>
  <si>
    <t>https://research.nvidia.com/labs/par/calm/</t>
  </si>
  <si>
    <t>The total pre-training of the networks involved 5 billion environment steps. The low-level policy operates at 30Hz while the high-level policy operates at 6Hz.</t>
  </si>
  <si>
    <t>160 diverse motion clips totaling 30 minutes, from a motion capture dataset. These include motions like walking, running, sword strikes, etc.</t>
  </si>
  <si>
    <t>NVIDIA A100</t>
  </si>
  <si>
    <t>In this work, we present Conditional Adversarial Latent Models (CALM),
an approach for generating diverse and directable behaviors for user-controlled
interactive virtual characters. Using imitation learning, CALM learns a representation of movement that captures the complexity and diversity of human
motion, and enables direct control over character movements. The approach
jointly learns a control policy and a motion encoder that reconstructs key
characteristics of a given motion without merely replicating it. The results
show that CALM learns a semantic motion representation, enabling control
over the generated motions and style-conditioning for higher-level task training. Once trained, the character can be controlled using intuitive interfaces,
akin to those found in video games.</t>
  </si>
  <si>
    <t>Llama 2</t>
  </si>
  <si>
    <t>Meta AI</t>
  </si>
  <si>
    <t xml:space="preserve">Hugo Touvron, Louis Martin, Kevin Stone, Peter Albert, Amjad Almahairi, Yasmine Babaei, Nikolay Bashlykov, Soumya Batra, Prajjwal Bhargava, Shruti Bhosale, Dan Bikel, Lukas Blecher, Cristian Canton Ferrer, Moya Chen, Guillem Cucurull, David Esiobu, Jude Fernandes, Jeremy Fu, Wenyin Fu, Brian Fuller, Cynthia Gao, Vedanuj Goswami, Naman Goyal, Anthony Hartshorn, Saghar Hosseini, Rui Hou, Hakan Inan, Marcin Kardas, Viktor Kerkez, Madian Khabsa, Isabel Kloumann, Artem Korenev, Punit Singh Koura, Marie-Anne Lachaux, Thibaut Lavril, Jenya Lee, Diana Liskovich, Yinghai Lu, Yuning Mao, Xavier Martinet, Todor Mihaylov, Pushkar Mishra, Igor Molybog, Yixin Nie, Andrew Poulton, Jeremy Reizenstein, Rashi Rungta, Kalyan Saladi, Alan Schelten, Ruan Silva, Eric Michael Smith, Ranjan Subramanian, Xiaoqing Ellen Tan, Binh Tang, Ross Taylor, Adina Williams, Jian Xiang Kuan, Puxin Xu, Zheng Yan, Iliyan Zarov, Yuchen Zhang, Angela Fan, Melanie Kambadur, Sharan Narang, Aurelien Rodriguez,Robert Stojnic, Sergey Edunov, Thomas Scialom
</t>
  </si>
  <si>
    <t>Llama 2: Open Foundation and Fine-Tuned Chat Models</t>
  </si>
  <si>
    <t>https://ai.meta.com/research/publications/llama-2-open-foundation-and-fine-tuned-chat-models/</t>
  </si>
  <si>
    <t>Historical significance,Significant use</t>
  </si>
  <si>
    <t>Model has been open-sourced and frequently downloaded. The paper claims that Llama 2 is the current best open-source chat model as of its release date.</t>
  </si>
  <si>
    <t>Llama has been released in 7B, 13B, and 70B variants.</t>
  </si>
  <si>
    <t>"Pretraining utilized a cumulative 3.3M GPU hours of computation on hardware of type A100-80GB" of which 1720320 GPU hours were used to train the 70B model.
311.84 BF16 TFLOP/s * 1720320 hours * 0.40 utilization = 7.725e+23 FLOP.
Alternatively: the model was trained for 1 epoch on 2 trillion tokens and has 70B parameters. C = 6ND = 6*70B*2T = 8.4e+23 FLOP.</t>
  </si>
  <si>
    <t>Llama 2 dataset</t>
  </si>
  <si>
    <t>2 trillion tokens of publicly available text, with no text from Meta's products.
"Our training corpus includes a new mix of data from publicly available sources, which does not include data from Meta’s products or services. We made an effort to remove data from certain sites known to contain a high volume of personal information about private individuals. We trained on 2 trillion tokens of data as this
provides a good performance–cost trade-off, up-sampling the most factual sources in an effort to increase knowledge and dampen hallucinations."</t>
  </si>
  <si>
    <t>2 trillion tokens ~= 1.5 trillion words</t>
  </si>
  <si>
    <t>Inference compute usage for the 70B model is 140 billion operations per token of input.</t>
  </si>
  <si>
    <t>Model was trained from January 2023 to July 2023, which is six months.</t>
  </si>
  <si>
    <t>NVIDIA A100 SXM4 80 GB</t>
  </si>
  <si>
    <t>Supervised</t>
  </si>
  <si>
    <t>A100 cost in 2023: $1.10/hour
Training time: 1720320 A100 GPU-hours
Inflation adjustment: $1.000 2020 = $1.145 2023</t>
  </si>
  <si>
    <t>In this work, we develop and release Llama 2, a collection of pretrained and fine-tuned large language models (LLMs) ranging in scale from 7 billion to 70 billion parameters. Our fine-tuned LLMs, called Llama 2-Chat, are optimized for dialogue use cases. Our models outperform open-source chat models on most benchmarks we tested, and based on our human evaluations for helpfulness and safety, may be a suitable substitute for closedsource models. We provide a detailed description of our approach to fine-tuning and safety improvements of Llama 2-Chat in order to enable the community to build on our work and contribute to the responsible development of LLMs.</t>
  </si>
  <si>
    <t>Claude 2</t>
  </si>
  <si>
    <t>Anthropic</t>
  </si>
  <si>
    <t>https://www.anthropic.com/index/claude-2</t>
  </si>
  <si>
    <t>Historical significance</t>
  </si>
  <si>
    <t>https://colab.research.google.com/drive/1MdPuhS4Emaf23VXYZ-ooExDW-5GXZkw0#scrollTo=Ds0Q5X8aMnOY</t>
  </si>
  <si>
    <t>InternLM</t>
  </si>
  <si>
    <t>Shanghai AI Lab,SenseTime</t>
  </si>
  <si>
    <t>Academia</t>
  </si>
  <si>
    <t>https://internlm.org/</t>
  </si>
  <si>
    <t>(from Google-translated page) "In addition to using academic datasets to evaluate InternLM, we also use human examinations to assess its capabilities. InternLM can achieve good scores on examination benchmarks such as MMLU, AGIEval, C-Eval, and GAOKAO-bench that cover different languages and subjects, scoring higher than ChatGPT on multiple benchmarks"</t>
  </si>
  <si>
    <t>Pre-training a bilingual 100B Foundation model on data with over a trillion tokens</t>
  </si>
  <si>
    <t>"Pre-training a bilingual 100B Foundation model on data with over a trillion tokens" equals approximately 750B words for English, but the tokenizer's conversion ratio may be different for Chinese.</t>
  </si>
  <si>
    <t>Training performance for the open-source InternLM-7B: https://github.com/InternLM/InternLM/blob/main/doc/en/train_performance.md</t>
  </si>
  <si>
    <t>Pre-training a bilingual 100B Foundation model on data with over a trillion tokens, the model exhibits excellent performance in scenarios such as Chinese, English, and coding due to the appropriate data ratio. Based on the foundation model, the application of high-quality human annotated dialogue data combined with RLHF technology enables the InternLM large language model to respond to complex commands during human interaction, while also demonstrating responses in line with human morality and values.</t>
  </si>
  <si>
    <t>Stable Diffusion XL</t>
  </si>
  <si>
    <t>Drawing</t>
  </si>
  <si>
    <t>Image generation</t>
  </si>
  <si>
    <t>Stability AI</t>
  </si>
  <si>
    <t>Dustin Podell, Zion English, Kyle Lacey, Andreas Blattmann, Tim Dockhorn, Jonas Müller, Joe Penna, Robin Rombach</t>
  </si>
  <si>
    <t>SDXL: Improving Latent Diffusion Models for High-Resolution Image Synthesis</t>
  </si>
  <si>
    <t>https://arxiv.org/abs/2307.01952</t>
  </si>
  <si>
    <t>Significant use</t>
  </si>
  <si>
    <t>Looks like this is now the main/flagship Stable Diffusion model</t>
  </si>
  <si>
    <t>"...result in a model size of 2.6B parameters in the UNet, see Tab. 1. The text encoders have a total size of 817M parameters."</t>
  </si>
  <si>
    <t>We present SDXL, a latent diffusion model for text-to-image synthesis. Compared to previous versions of Stable Diffusion, SDXL leverages a three times larger UNet backbone: The increase of model parameters is mainly due to more attention blocks and a larger cross-attention context as SDXL uses a second text encoder. We design multiple novel conditioning schemes and train SDXL on multiple aspect ratios. We also introduce a refinement model which is used to improve the visual fidelity of samples generated by SDXL using a post-hoc image-to-image technique. We demonstrate that SDXL shows drastically improved performance compared the previous versions of Stable Diffusion and achieves results competitive with those of black-box state-of-the-art image generators. In the spirit of promoting open research and fostering transparency in large model training and evaluation, we provide access to code and model weights at this https URL</t>
  </si>
  <si>
    <t>ERNIE 3.5</t>
  </si>
  <si>
    <t>Baidu</t>
  </si>
  <si>
    <t>Introducing ERNIE 3.5: Baidu’s Knowledge-Enhanced Foundation Model Takes a Giant Leap Forward</t>
  </si>
  <si>
    <t>http://research.baidu.com/Blog/index-view?id=185</t>
  </si>
  <si>
    <t>SOTA scores on AGIEval and MMLU. See article in China Science Daily: https://mp.weixin.qq.com/s/QVdkmofRSTgjQ7UOFX7s1g</t>
  </si>
  <si>
    <t>Inflection-1</t>
  </si>
  <si>
    <t>Inflection AI</t>
  </si>
  <si>
    <t>Inflection-1 technical memo</t>
  </si>
  <si>
    <t>https://inflection.ai/assets/Inflection-1.pdf</t>
  </si>
  <si>
    <t>Inflection-1 outperforms models trained with at most the same amount of compute as PaLM-540B on MMLU and the other benchmarks in Table 1.</t>
  </si>
  <si>
    <t>They define two "compute classes", one for models with more compute than PaLM 540B, i.e. GPT-4 and PaLM 2, and one for models with as much compute or less, i.e. GPT-3.5, Chinchilla, LLaMA, and Inflection-1.</t>
  </si>
  <si>
    <t>"Inflection-1 was trained using thousands of NVIDIA H100 GPUs on a very large dataset."</t>
  </si>
  <si>
    <t>NVIDIA H100 SXM5</t>
  </si>
  <si>
    <t>Large language models (LLMs) based on the Transformer architecture have been shown to possess a range of advanced capabilities in language generation and understanding. These capabilities have paved the way for deployment of LLMs in products like OpenAI’s Chat-GPT and Google’s Bard. At Inflection AI, our mission is to create personal AIs for everyone, and in May 2023 we released Pi (pi.ai) – an LLM-based personal AI which is designed to be empathetic, useful, and safe. In this work we introduce the foundation model powering Pi, dubbed Inflection-1, and evaluate its performance characteristics across a variety of benchmarks.</t>
  </si>
  <si>
    <t>RoboCat</t>
  </si>
  <si>
    <t>Google DeepMind,Google</t>
  </si>
  <si>
    <t>Konstantinos Bousmalis, Giulia Vezzani, Dushyant Rao, Coline Devin, Alex X. Lee, Maria Bauza, Todor Davchev, Yuxiang Zhou, Agrim Gupta, Akhil Raju, Antoine Laurens, Claudio Fantacci, Valentin Dalibard, Martina Zambelli, Murilo Martins, Rugile Pevceviciute, Michiel Blokzijl, Misha Denil, Nathan Batchelor, Thomas Lampe, Emilio Parisotto, Konrad Żołna, Scott Reed, Sergio Gómez Colmenarejo, Jon Scholz, Abbas Abdolmaleki, Oliver Groth, Jean-Baptiste Regli, Oleg Sushkov, Tom Rothörl, José Enrique Chen, Yusuf Aytar, Dave Barker, Joy Ortiz, Martin Riedmiller, Jost Tobias Springenberg, Raia Hadsell, Francesco Nori, Nicolas Heess</t>
  </si>
  <si>
    <t>RoboCat: A Self-Improving Foundation Agent for Robotic Manipulation</t>
  </si>
  <si>
    <t>https://arxiv.org/abs/2306.11706</t>
  </si>
  <si>
    <t>"Most of the experimental results are based on models with a 1.18B-parameter decoder-only transformer (Vaswani et al., 2017) with 24 layers, an embedding size of 2048, and a post-attention feedforward hidden size of 8196." page 8</t>
  </si>
  <si>
    <t>"We use a diverse and large number of datasets for training RoboCat. These include data from agent experience, human demonstrations and self-generated data, on both simulated and real-world robot environments. See Section 3.4 for details on our datasets."</t>
  </si>
  <si>
    <t>The ability to leverage heterogeneous robotic experience from different robots and tasks to quickly master novel skills and embodiments has the potential to transform robot learning. Inspired by recent advances in foundation models for vision and language, we propose a foundation agent for robotic manipulation. This agent, named RoboCat, is a visual goal-conditioned decision transformer capable of consuming multi-embodiment action-labelled visual experience. This data spans a large repertoire of motor control skills from simulated and real robotic arms with varying sets of observations and actions. With RoboCat, we demonstrate the ability to generalise to new tasks and robots, both zero-shot as well as through adaptation using only 100--1000 examples for the target task. We also show how a trained model itself can be used to generate data for subsequent training iterations, thus providing a basic building block for an autonomous improvement loop. We investigate the agent's capabilities, with large-scale evaluations both in simulation and on three different real robot embodiments. We find that as we grow and diversify its training data, RoboCat not only shows signs of cross-task transfer, but also becomes more efficient at adapting to new tasks.</t>
  </si>
  <si>
    <t>MusicGen</t>
  </si>
  <si>
    <t>Audio</t>
  </si>
  <si>
    <t>Audio generation</t>
  </si>
  <si>
    <t>Jade Copet, Felix Kreuk, Itai Gat, Tal Remez, David Kant, Gabriel Synnaeve, Yossi Adi, Alexandre Défossez</t>
  </si>
  <si>
    <t>Simple and Controllable Music Generation</t>
  </si>
  <si>
    <t>https://arxiv.org/abs/2306.05284</t>
  </si>
  <si>
    <t>"We conduct extensive empirical evaluation, considering both automatic and human
studies, showing the proposed approach is superior to the evaluated baselines on a standard text-to-music benchmark"</t>
  </si>
  <si>
    <t>ShutterStock and Pond5 music data collections</t>
  </si>
  <si>
    <t>We use 20K hours of licensed music to train MUSICGEN. Specifically, we rely on an internal dataset of 10K high-quality music tracks, and on the ShutterStock and Pond5 music data collections with respectively 25K and 365K instrument-only music tracks. All datasets consist of full-length music sampled at 32 kHz with metadata composed of a textual description and additional information such as the genre, BPM, and tags.</t>
  </si>
  <si>
    <t>We tackle the task of conditional music generation. We introduce MusicGen, a single Language Model (LM) that operates over several streams of compressed discrete music representation, i.e., tokens. Unlike prior work, MusicGen is comprised of a single-stage transformer LM together with efficient token interleaving patterns, which eliminates the need for cascading several models, e.g., hierarchically or upsampling. Following this approach, we demonstrate how MusicGen can generate high-quality samples, while being conditioned on textual description or melodic features, allowing better controls over the generated output. We conduct extensive empirical evaluation, considering both automatic and human studies, showing the proposed approach is superior to the evaluated baselines on a standard text-to-music benchmark. Through ablation studies, we shed light over the importance of each of the components comprising MusicGen. Music samples, code, and models are available at this https URL.</t>
  </si>
  <si>
    <t>PaLM 2</t>
  </si>
  <si>
    <t>Google</t>
  </si>
  <si>
    <t>Andrew M. Dai, David R. So, Dmitry Lepikhin, Jonathan H. Clark, Maxim Krikun, Melvin Johnson, Nan Du, Rohan Anil, Siamak Shakeri, Xavier Garcia, Yanping Huang, Yi Tay, Yong Cheng, Yonghui Wu, Yuanzhong Xu, Yujing Zhang, Zachary Nado, Bryan Richter, Alex Polozov, Andrew Nystrom, Fangxiaoyu Feng, Hanzhao Lin, Jacob Austin, Jacob Devlin, Kefan Xiao, Orhan Firat, Parker Riley, Steven Zheng, Yuhuai Wu, Zhongtao Liu, Jiahui Yu, Guy Gur-Ari, Weikang Zhou, Sneha Kudugunta, Sunipa Dev, Frederick Liu, Gustavo Hernandez Abrego, Kelvin Xu, Abe Ittycheriah, Daniel Sohn, John Nham, Le Hou, Siyuan Qiao, Pidong Wang, Zirui Wang, Laurent El Shafey, Hyeontaek Lim, Marcello Maggioni, Michael Isard, Paul Barham, Qiao Zhang, Tao Wang, Yash Katariya, Aurko Roy, Benjamin Lee, Brennan Saeta, Ce Zheng, Hadi Hashemi, Junwhan Ahn, Rajkumar Samuel, Steven Hand, Zhifeng Chen, Kiran Vodrahalli, Aakanksha Chowdhery, Ethan Dyer, Emanuel Taropa, Vlad Feinberg, James Bradbury, Reiner Pope, Wei Li, YaGuang Li, Eric Chu, Jeffrey Hui, Joshua Howland, Vlad Fienber, Aroma Mahendru, Michele Catasta, Vedant Misra, Kevin Robinson, Maysam Moussalem, Sebastian Ruder, Erica Moreira, Eric Ni, Paige Bailey, Lucas Gonzalez, Alexandre Passos, Slav Petrov, Gaurav Mishra, Mark Omernick, Ambrose Slone, Andrea Hu, Colin Cherry, Denny Zhou, Jan Botha, John Wieting, Joshua Maynez, Kathleen Kenealy, Kevin Brooks, Linting Xue, Markus Freitag, Martin Polacek, Pengcheng Yin, Sebastian Gehrmann, Xuezhi Wang, Kathy Meier-Hellstern, Christopher A. Choquette-Choo, Daniel Smilkov, Emily Reif, Alicia Parrish, Alex Castro Ros, Clément Crepy, Dasha Valter, Jeremy Hurwitz, Katherine Lee, Mark Díaz, Marie Pellat, Matthew Jagielski, Renee Shelby, Shachi Dave</t>
  </si>
  <si>
    <t>PaLM 2 Technical Report</t>
  </si>
  <si>
    <t>https://ai.google/static/documents/palm2techreport.pdf</t>
  </si>
  <si>
    <t>Model Architecture: "PaLM-2 is a new state-of-the-art language model. We have small, medium, and large variants that use stacked layers based on the Transformer architecture, with varying parameters depending on model size. Further details of model size and architecture are withheld from external publication."
However, the parameter count was leaked to CNBC: https://www.cnbc.com/2023/05/16/googles-palm-2-uses-nearly-five-times-more-text-data-than-predecessor.html</t>
  </si>
  <si>
    <t>Compute Requirements "Not reported."
However, it is suggested that C=6ND. Based on 340B parameters and 3.6*10^12 tokens, training compute would be around 7.3*10^24 FLOP.</t>
  </si>
  <si>
    <t>"The PaLM 2 pre-training corpus is composed of a diverse set of sources: web documents, books, code, mathematics, and conversational data. The pre-training corpus is significantly larger than the corpus used to train PaLM (Chowdhery et al., 2022). PaLM 2 is trained on a dataset that includes a higher percentage of non-English data than previous large language models, which is beneficial for multilingual tasks" (page 9)</t>
  </si>
  <si>
    <t>"The pre-training corpus is significantly larger than the corpus used to train PaLM" so greater than 6e+11. According to the leaked documents viewed by CNBC, the corpus was 4 trillion tokens or around 2.7*10^12 words.</t>
  </si>
  <si>
    <t>PaLM 2 was trained on TPU v4 according to the model card (pages 91-92)</t>
  </si>
  <si>
    <t>We introduce PaLM 2, a new state-of-the-art language model that has better multilingual and reasoning capabilities and is more compute-efficient than its predecessor PaLM (Chowdhery et al., 2022). PaLM 2 is a Transformer-based model trained using a mixture of objectives similar to UL2 (Tay et al., 2023). Through extensive evaluations on English and multilingual language, and reasoning tasks, we demonstrate that PaLM 2 has significantly improved quality on downstream tasks across different model sizes, while simultaneously exhibiting faster and more efficient inference compared to PaLM. This improved efficiency enables broader deployment while also allowing the model to respond faster, for a more natural pace of interaction. PaLM 2 demonstrates robust reasoning capabilities exemplified by large improvements over PaLM on BIG-Bench and other reasoning tasks. PaLM 2 exhibits stable performance on a suite of responsible AI evaluations, and enables inference-time control over toxicity without additional overhead or impact on other capabilities. Overall, PaLM 2 achieves state-of-the-art performance across a diverse set of tasks and capabilities.</t>
  </si>
  <si>
    <t>Perfusion</t>
  </si>
  <si>
    <t>Text-to-image</t>
  </si>
  <si>
    <t>NVIDIA,Tel Aviv University,Bar-Ilan University</t>
  </si>
  <si>
    <t>Yoad Tewel, Rinon Gal, Gal Chechik, Yuval Atzmon</t>
  </si>
  <si>
    <t>Key-Locked Rank One Editing for Text-to-Image Personalization</t>
  </si>
  <si>
    <t>https://arxiv.org/abs/2305.01644</t>
  </si>
  <si>
    <t>Pareto frontier performance but not SOTA</t>
  </si>
  <si>
    <t>Text-to-image models (T2I) offer a new level of flexibility by allowing users to guide the creative process through natural language. However, personalizing these models to align with user-provided visual concepts remains a challenging problem. The task of T2I personalization poses multiple hard challenges, such as maintaining high visual fidelity while allowing creative control, combining multiple personalized concepts in a single image, and keeping a small model size. We present Perfusion, a T2I personalization method that addresses these challenges using dynamic rank-1 updates to the underlying T2I model. Perfusion avoids overfitting by introducing a new mechanism that "locks" new concepts' cross-attention Keys to their superordinate category. Additionally, we develop a gated rank-1 approach that enables us to control the influence of a learned concept during inference time and to combine multiple concepts. This allows runtime-efficient balancing of visual-fidelity and textual-alignment with a single 100KB trained model, which is five orders of magnitude smaller than the current state of the art. Moreover, it can span different operating points across the Pareto front without additional training. Finally, we show that Perfusion outperforms strong baselines in both qualitative and quantitative terms. Importantly, key-locking leads to novel results compared to traditional approaches, allowing to portray personalized object interactions in unprecedented ways, even in one-shot settings.</t>
  </si>
  <si>
    <t>Vicuna-13B</t>
  </si>
  <si>
    <t>Large Model Systems Organization</t>
  </si>
  <si>
    <t>Vicuna: An Open-Source Chatbot Impressing GPT-4 with 90%* ChatGPT Quality</t>
  </si>
  <si>
    <t>https://lmsys.org/blog/2023-03-30-vicuna/</t>
  </si>
  <si>
    <t>Might be possible to estimate training compute from the training cost. Fine-tuning cost $300.</t>
  </si>
  <si>
    <t>70K conversations from ShareGPT.com, a website where users can share their ChatGPT conversations.</t>
  </si>
  <si>
    <t>$300 in 2020, adjusted for inflation using BLS.gov inflation calculator</t>
  </si>
  <si>
    <t>Falcon-40B</t>
  </si>
  <si>
    <t>Abu Dhabi-based Technology Innovation Institute Introduces Falcon LLM: Foundational Large Language Model (LLM) outperforms GPT-3 with 40 Billion Parameters</t>
  </si>
  <si>
    <t>https://www.tii.ae/news/abu-dhabi-based-technology-innovation-institute-introduces-falcon-llm-foundational-large</t>
  </si>
  <si>
    <t>Model comes in 7B and 40B variants.</t>
  </si>
  <si>
    <t>C = 6ND = 6 * 40B * 1000B = 2.4e+23 FLOP (assuming one epoch)</t>
  </si>
  <si>
    <t>RefinedWeb</t>
  </si>
  <si>
    <t>Falcon-40B was trained on 1,000B tokens of RefinedWeb, a high-quality filtered and deduplicated web dataset which we enhanced with curated corpora. Significant components from our curated copora were inspired by The Pile (Gao et al., 2020).</t>
  </si>
  <si>
    <t>1000B tokens ~= 750B words</t>
  </si>
  <si>
    <t>80B FLOP per token</t>
  </si>
  <si>
    <t>"Falcon-40B was trained on AWS SageMaker, on 384 A100 40GB GPUs in P4d instances."
"Training started in December 2022 and took two months."</t>
  </si>
  <si>
    <t>GPT-4</t>
  </si>
  <si>
    <t>OpenAI</t>
  </si>
  <si>
    <t>GPT-4 Technical Report</t>
  </si>
  <si>
    <t>https://arxiv.org/abs/2303.08774</t>
  </si>
  <si>
    <t>See the paper, p.1: "On a suite of traditional NLP benchmarks, GPT-4 outperforms both previous large language models and most state-of-the-art systems (which often have benchmark-specific training or hand-engineering)."</t>
  </si>
  <si>
    <r>
      <rPr>
        <rFont val="Roboto Condensed"/>
        <sz val="10.0"/>
      </rPr>
      <t xml:space="preserve">90% CI: 8.2E+24 to 4.4E+25
NOTE: this is a rough estimate based on public information, much less information than most other systems in the database.
Calculation and confidence intervals here: </t>
    </r>
    <r>
      <rPr>
        <rFont val="Roboto Condensed"/>
        <color rgb="FF1155CC"/>
        <sz val="10.0"/>
        <u/>
      </rPr>
      <t>https://colab.research.google.com/drive/1O99z9b1I5O66bT78r9ScslE_nOj5irN9?usp=sharing</t>
    </r>
  </si>
  <si>
    <t>Self-supervised learning</t>
  </si>
  <si>
    <t>Yes</t>
  </si>
  <si>
    <t>Claude</t>
  </si>
  <si>
    <t>Introducing Claude</t>
  </si>
  <si>
    <t>https://www.anthropic.com/index/introducing-claude</t>
  </si>
  <si>
    <t>Historical significance,SOTA improvement</t>
  </si>
  <si>
    <t>Claude is a next-generation AI assistant based on Anthropic’s research into training helpful, honest, and harmless AI systems. Accessible through chat interface and API in our developer console, Claude is capable of a wide variety of conversational and text processing tasks while maintaining a high degree of reliability and predictability.</t>
  </si>
  <si>
    <t>Turing-NLG</t>
  </si>
  <si>
    <t>Text autocompletion</t>
  </si>
  <si>
    <t>Microsoft</t>
  </si>
  <si>
    <t>Corby Rosset</t>
  </si>
  <si>
    <t>Turing-NLG: A 17-billion-parameter language model by Microsoft</t>
  </si>
  <si>
    <t>https://www.microsoft.com/en-us/research/blog/turing-nlg-a-17-billion-parameter-language-model-by-microsoft/</t>
  </si>
  <si>
    <t>from paper: "Turing Natural Language Generation (T-NLG) is a 17 billion parameter language model by Microsoft that outperforms the state of the art on many downstream NLP tasks"</t>
  </si>
  <si>
    <t>source: https://lair.lighton.ai/akronomicon/</t>
  </si>
  <si>
    <t>source: https://lair.lighton.ai/akronomicon/
archived: https://github.com/lightonai/akronomicon/tree/main/akrodb</t>
  </si>
  <si>
    <t>Authors say they pretrain on the same data as for Megatron-LM. 
From the Megatron-LM paper: https://arxiv.org/pdf/1909.08053.pdf
"The resulting aggregate
corpus contains 174 GB of deduplicated text."
174GB * 2e8words/GB = 3.48e10 words</t>
  </si>
  <si>
    <t>Rados (FLOPs)
https://drive.google.com/drive/folders/1bhy5z6hh1n3wCHx6528Xb7xB1KhYdAL1</t>
  </si>
  <si>
    <t>Gen-1</t>
  </si>
  <si>
    <t>Video</t>
  </si>
  <si>
    <t>Patrick Esser, Johnathan Chiu, Parmida Atighehchian, Jonathan Granskog, Anastasis Germanidis</t>
  </si>
  <si>
    <t>Structure and Content-Guided Video Synthesis with Diffusion Models</t>
  </si>
  <si>
    <t>https://arxiv.org/abs/2302.03011</t>
  </si>
  <si>
    <t>ALM 1.0</t>
  </si>
  <si>
    <t>BAAI</t>
  </si>
  <si>
    <t>https://github.com/FlagAI-Open/FlagAI/blob/master/examples/ALM/README.md</t>
  </si>
  <si>
    <t>SOTA results on Arabic-language benchmark ALUE.</t>
  </si>
  <si>
    <t>GPT-3.5 (text-davinci-003)</t>
  </si>
  <si>
    <t>https://platform.openai.com/docs/models/gpt-3-5</t>
  </si>
  <si>
    <t>SOTA Improvement,Historical significance,Significant use</t>
  </si>
  <si>
    <t>Parameter count was confirmed later by the Microsoft CODEFUSION paper and OpenAI's statements that text-davinci-003 is in the GPT-3.5 series of models.</t>
  </si>
  <si>
    <t>https://colab.research.google.com/drive/1QSxa8YCWjEBQU7mrXLhw6TP1VX5oqgdW#scrollTo=Gt6Z6oZ26clI</t>
  </si>
  <si>
    <t>CICERO</t>
  </si>
  <si>
    <t>Games</t>
  </si>
  <si>
    <t>Diplomacy</t>
  </si>
  <si>
    <t>Human-level play in the game of Diplomacy by combining language models with strategic reasoning</t>
  </si>
  <si>
    <t>https://www.science.org/doi/10.1126/science.ade9097</t>
  </si>
  <si>
    <t>"We introduce Cicero, the first AI agent to achieve human-level performance in Diplomacy"</t>
  </si>
  <si>
    <t>"We took R2C2 (22) as our base model – a 2.7B parameter Transformer-based (23) encoder-decoder model pre-trained on text from the Internet using a BART de-noising objective (24)."</t>
  </si>
  <si>
    <t>WebDiplomacy</t>
  </si>
  <si>
    <t>"We obtained a dataset of 125,261 games of Diplomacy played online at webDiplomacy.net. Of these, 40,408 games contained dialogue, with a total of 12,901,662 messages exchanged between players. Player accounts were de-identified and automated redaction of personally identifiable information (PII) was performed by webDiplomacy. We refer to this dataset hereafter as WebDiplomacy ."</t>
  </si>
  <si>
    <t/>
  </si>
  <si>
    <t>AR-LDM</t>
  </si>
  <si>
    <t>Alibaba,University of Waterloo,Vector Institute</t>
  </si>
  <si>
    <t>Xichen Pan, Pengda Qin, Yuhong Li, Hui Xue, Wenhu Chen</t>
  </si>
  <si>
    <t>Synthesizing Coherent Story with Auto-Regressive Latent Diffusion Models</t>
  </si>
  <si>
    <t>https://arxiv.org/abs/2211.10950</t>
  </si>
  <si>
    <t>The first latent diffusion model for coherent visual story synthesizing.
"Quantitative results show that AR-LDM achieves SoTA FID scores on PororoSV, FlintstonesSV, and the newly introduced challenging dataset VIST containing natural images"</t>
  </si>
  <si>
    <t>Table 1</t>
  </si>
  <si>
    <t>8 NVIDIA A100 GPUs for 8 days</t>
  </si>
  <si>
    <t>PororoSV, FlintstonesSV and VIST. All storytelling datasets, sizes would be possible to look up.</t>
  </si>
  <si>
    <t>Conditioned diffusion models have demonstrated state-of-the-art text-to-image synthesis capacity. Recently, most works focus on synthesizing independent images; While for real-world applications, it is common and necessary to generate a series of coherent images for story-stelling. In this work, we mainly focus on story visualization and continuation tasks and propose AR-LDM, a latent diffusion model auto-regressively conditioned on history captions and generated images. Moreover, AR-LDM can generalize to new characters through adaptation. To our best knowledge, this is the first work successfully leveraging diffusion models for coherent visual story synthesizing. Quantitative results show that AR-LDM achieves SoTA FID scores on PororoSV, FlintstonesSV, and the newly introduced challenging dataset VIST containing natural images. Large-scale human evaluations show that AR-LDM has superior performance in terms of quality, relevance, and consistency.</t>
  </si>
  <si>
    <t>Galactica</t>
  </si>
  <si>
    <t>Ross Taylor, Marcin Kardas, Guillem Cucurull, Thomas Scialom, Anthony Hartshorn, Elvis Saravia, Andrew Poulton, Viktor Kerkez, Robert Stojnic</t>
  </si>
  <si>
    <t>Galactica: A Large Language Model for Science</t>
  </si>
  <si>
    <t>https://galactica.org/static/paper.pdf</t>
  </si>
  <si>
    <t>"We outperform existing models on a range of scientific tasks. On technical knowledge probes such as LaTeX equations, Galactica outperforms the latest GPT-3 by 68.2% versus 49.0%. Galactica also performs well on reasoning, outperforming Chinchilla on mathematical MMLU by 41.3% to 35.7%, and PaLM 540B on MATH"</t>
  </si>
  <si>
    <t>"The largest 120B model we train runs on a single NVIDIA A100 node"</t>
  </si>
  <si>
    <t>Authors state the model is trained on 450b tokens. Using 6 FLOP/token/parameter, this is 6*120b*450b = 3.24e23</t>
  </si>
  <si>
    <t>Galactica Corpus</t>
  </si>
  <si>
    <t>"Total dataset size = 106 billion tokens"</t>
  </si>
  <si>
    <t>AltCLIP</t>
  </si>
  <si>
    <t>Zhongzhi Chen, Guang Liu, Bo-Wen Zhang, Fulong Ye, Qinghong Yang, Ledell Wu</t>
  </si>
  <si>
    <t>AltCLIP: Altering the Language Encoder in CLIP for Extended Language Capabilities</t>
  </si>
  <si>
    <t>https://arxiv.org/abs/2211.06679</t>
  </si>
  <si>
    <t>"We set new state-of-the-art performances on a bunch of tasks including ImageNet-CN, Flicker30kCN, COCO-CN and XTD"</t>
  </si>
  <si>
    <t>In this work, we present a conceptually simple and effective method to train a strong bilingual/multilingual multimodal representation model. Starting from the pre-trained multimodal representation model CLIP released by OpenAI, we altered its text encoder with a pre-trained multilingual text encoder XLM-R, and aligned both languages and image representations by a two-stage training schema consisting of teacher learning and contrastive learning. We validate our method through evaluations of a wide range of tasks. We set new state-of-the-art performances on a bunch of tasks including ImageNet-CN, Flicker30k-CN, COCO-CN and XTD. Further, we obtain very close performances with CLIP on almost all tasks, suggesting that one can simply alter the text encoder in CLIP for extended capabilities such as multilingual understanding. Our models and code are available at this https URL.</t>
  </si>
  <si>
    <t>BLOOM</t>
  </si>
  <si>
    <t>Language model</t>
  </si>
  <si>
    <t>Hugging Face,BigScience</t>
  </si>
  <si>
    <t>Research Collective</t>
  </si>
  <si>
    <t>Margaret Mitchell, Giada Pistilli, Yacine Jernite, Ezinwanne Ozoani, Marissa Gerchick, Nazneen Rajani, Sasha Luccioni, Irene Solaiman, Maraim Masoud, Somaieh Nikpoor, Carlos Muñoz Ferrandis, Stas Bekman, Christopher Akiki, Danish Contractor, David Lansky, Angelina McMillan-Major, Tristan Thrush, Suzana Ilić, Gérard Dupont, Shayne Longpre, Manan Dey, Stella Biderman, Douwe Kiela, Emi Baylor, Teven Le Scao, Aaron Gokaslan, Julien Launay, Niklas Muennighoff</t>
  </si>
  <si>
    <t xml:space="preserve">BigScience Large Open-science Open-access Multilingual Language Model
</t>
  </si>
  <si>
    <t>https://huggingface.co/bigscience/bloom</t>
  </si>
  <si>
    <t>Was the largest open-source model at the time. 1000+ researchers, many from important orgs such as Microsoft and NVIDIA.</t>
  </si>
  <si>
    <t>https://towardsdatascience.com/run-bloom-the-largest-open-access-ai-model-on-your-desktop-computer-f48e1e2a9a32
384 A100 GPUs * 116 days</t>
  </si>
  <si>
    <t>"TB scale multilingual dataset"</t>
  </si>
  <si>
    <t>In total, 1.6 terabytes of pre-processed text was converted into 350 billion unique tokens as BLOOM's training datasets.
 arXiv:2210.15424</t>
  </si>
  <si>
    <t>Taiyi-Stable Diffusion</t>
  </si>
  <si>
    <t>IDEA CCNL</t>
  </si>
  <si>
    <t>https://huggingface.co/IDEA-CCNL/Taiyi-Stable-Diffusion-1B-Chinese-v0.1</t>
  </si>
  <si>
    <t>The first open-source, Chinese version of Stable Diffusion.</t>
  </si>
  <si>
    <t>Fine-tuning: 32 NVIDIA A100 GPUs for 100 hours
32 * 312e12 * 30% * 100 * 60 * 60 = 1.078272e+21 FLOP
Base model: Stable Diffusion, 5e+22 FLOP</t>
  </si>
  <si>
    <t>32 NVIDIA A100 GPUs for 100 hours</t>
  </si>
  <si>
    <t>Imagen Video</t>
  </si>
  <si>
    <t>Vision</t>
  </si>
  <si>
    <t>Google Brain</t>
  </si>
  <si>
    <t>Jonathan Ho, William Chan, Chitwan Saharia, Jay Whang, Ruiqi Gao, Alexey Gritsenko, Diederik P. Kingma, Ben Poole, Mohammad Norouzi, David J. Fleet, Tim Salimans</t>
  </si>
  <si>
    <t>Imagen Video: High Definition Video Generation with Diffusion Models</t>
  </si>
  <si>
    <t>https://arxiv.org/abs/2210.02303</t>
  </si>
  <si>
    <t>Figure 6 summarizes the entire cascading pipeline of Imagen Video. In total, we have 1 frozen text
encoder, 1 base video diffusion model, 3 SSR (spatial super-resolution), and 3 TSR (temporal superresolution) models – for a total of 7 video diffusion models, with a total of 11.6B diffusion model
parameters</t>
  </si>
  <si>
    <t>We train our models on a combination of an internal dataset consisting of 14 million video-text pairs
and 60 million image-text pairs, and the publicly available LAION-400M image-text dataset.</t>
  </si>
  <si>
    <t>Phenaki</t>
  </si>
  <si>
    <t>University College London,University of Michigan,Google Brain</t>
  </si>
  <si>
    <t>Ruben Villegas, Mohammad Babaeizadeh, Pieter-Jan Kindermans, Hernan Moraldo, Han Zhang, Mohammad Taghi Saffar, Santiago Castro, Julius Kunze, Dumitru Erhan</t>
  </si>
  <si>
    <t>Phenaki: Variable Length Video Generation From Open Domain Textual Description</t>
  </si>
  <si>
    <t>https://arxiv.org/abs/2210.02399</t>
  </si>
  <si>
    <t>"To the best of our knowledge, this is the first time a paper studies generating videos from time variable prompts"</t>
  </si>
  <si>
    <t>Unless specified otherwise, we train a 1.8B parameter Phenaki model on a corpus of ∼15M textvideo pairs at 8 FPS mixed with ∼50M text-images plus ∼400M pairs of LAION-400M [41] (more
details in Appendix B.3). The model used in the visualisations in this paper was trained for 1 million
steps at a batch size of 512, which took less than 5 days. In this setup 80% of the training data came
from the video dataset and each image dataset contributed 10%.</t>
  </si>
  <si>
    <t>Make-A-Video</t>
  </si>
  <si>
    <t>Uriel Singer, Adam Polyak, Thomas Hayes, Xi Yin, Jie An, Songyang Zhang, Qiyuan Hu, Harry Yang, Oron Ashual, Oran Gafni, Devi Parikh, Sonal Gupta, Yaniv Taigman</t>
  </si>
  <si>
    <t>Make-A-Video: Text-to-Video Generation without Text-Video Data</t>
  </si>
  <si>
    <t>https://arxiv.org/abs/2209.14792</t>
  </si>
  <si>
    <t>Whisper</t>
  </si>
  <si>
    <t>Speech</t>
  </si>
  <si>
    <t>Audio Speech Recognition</t>
  </si>
  <si>
    <t>Alec Radford, Jong Wook Kim, Tao Xu, Greg Brockman, Christine McLeavey, Ilya Sutskever</t>
  </si>
  <si>
    <t>Robust Speech Recognition via Large-Scale Weak Supervision</t>
  </si>
  <si>
    <t>https://cdn.openai.com/papers/whisper.pdf</t>
  </si>
  <si>
    <t>https://plotdigitizer.com/app
See figure 9</t>
  </si>
  <si>
    <t>When scaled
to 680,000 hours of multilingual and multitask
supervision, the resulting models generalize well
to standard benchmarks and are often competitive
with prior fully supervised results but in a zeroshot transfer setting without the need for any finetuning. 
13,680 words/h * 680,000h = 9302400000 words</t>
  </si>
  <si>
    <t>We study the capabilities of speech processing systems trained simply to predict large amounts of transcripts of audio on the internet. When scaled to 680,000 hours of multilingual and multitask supervision, the resulting models generalize well to standard benchmarks and are often competitive with prior fully supervised results but in a zeroshot transfer setting without the need for any finetuning. When compared to humans, the models approach their accuracy and robustness. We are releasing models and inference code to serve as a foundation for further work on robust speech processing.</t>
  </si>
  <si>
    <t>GLM-130B</t>
  </si>
  <si>
    <t>Tsinghua University</t>
  </si>
  <si>
    <t>GLM-130B: An open bilingual pre-trained model</t>
  </si>
  <si>
    <t>https://keg.cs.tsinghua.edu.cn/glm-130b/posts/glm-130b/</t>
  </si>
  <si>
    <t>"GLM-130B achieves an accuracy of 80.2% on zero-shot LAMBADA (En), while 76.2% for GPT-3 175B and 77.9% for the SOTA offered by PaLM 540B."</t>
  </si>
  <si>
    <t>Dense model</t>
  </si>
  <si>
    <t>"96 NVIDIA A100 (40G * 8) servers for 2 months"
312 TFLOPS/GPU * 96 servers * 8 GPU/server * 2 months * 30% utilization = 3.778*10^23 FLOP
https://www.wolframalpha.com/input?i=312+teraflops+*+96+*+8+*+2+months+*+30%25</t>
  </si>
  <si>
    <t>AlexaTM 20B</t>
  </si>
  <si>
    <t>Amazon</t>
  </si>
  <si>
    <t>Saleh Soltan, Shankar Ananthakrishnan, Jack FitzGerald, Rahul Gupta, Wael Hamza, Haidar Khan, Charith Peris, Stephen Rawls, Andy Rosenbaum, Anna Rumshisky, Chandana Satya Prakash, Mukund Sridhar, Fabian Triefenbach, Apurv Verma, Gokhan Tur, Prem Natarajan</t>
  </si>
  <si>
    <t>AlexaTM 20B: Few-Shot Learning Using a Large-Scale Multilingual Seq2Seq Model</t>
  </si>
  <si>
    <t>https://arxiv.org/abs/2208.01448</t>
  </si>
  <si>
    <t>The Abstract reports SOTA improvement on multiple benchmarks.</t>
  </si>
  <si>
    <t>See Table 1 on p.3 of the paper</t>
  </si>
  <si>
    <t>Training throughput is reported as 154 TFLOP/s - see p.5 of the paper.
"We relied on an internal and optimized version of DeepSpeed that we have since open-sourced (Chiu &amp; Zheng, 2022) to obtain training throughput of up to 154 TFLOPS/GPU on 16 AWS p4d.24xlarge compute instances."
Accelerator compute days are reported as 15,360 days - see Table 17 on p.18 of the paper.</t>
  </si>
  <si>
    <t>mC4; Wikipedia</t>
  </si>
  <si>
    <t>See Table 2 on p.3 of the paper.</t>
  </si>
  <si>
    <t>See p.5 of the paper: "We trained AlexaTM 20B for 120 days on 128 A100 GPUs..."</t>
  </si>
  <si>
    <t xml:space="preserve">In this work, we demonstrate that multilingual large-scale sequence-to-sequence (seq2seq) models, pre-trained on a mixture of denoising and Causal Language Modeling (CLM) tasks, are more efficient few-shot learners than decoder-only models on various tasks. In particular, we train a 20 billion parameter multilingual seq2seq model called Alexa Teacher Model (AlexaTM 20B) and show that it achieves state-of-the-art (SOTA) performance on 1-shot summarization tasks, outperforming a much larger 540B PaLM decoder model. AlexaTM 20B also achieves SOTA in 1-shot machine translation, especially for low-resource languages, across almost all language pairs supported by the model (Arabic, English, French, German, Hindi, Italian, Japanese, Marathi, Portuguese, Spanish, Tamil, and Telugu) on Flores-101 dataset. We also show in zero-shot setting, AlexaTM 20B outperforms GPT3 (175B) on SuperGLUE and SQuADv2 datasets and provides SOTA performance on multilingual tasks such as XNLI, XCOPA, Paws-X, and XWinograd. Overall, our results present a compelling case for seq2seq models as a powerful alternative to decoder-only models for Large-scale Language Model (LLM) training. </t>
  </si>
  <si>
    <t>NLLB</t>
  </si>
  <si>
    <t>Translation</t>
  </si>
  <si>
    <t>Marta R. Costa-jussà, James Cross, Onur Çelebi, Maha Elbayad, Kenneth Heafield, Kevin Heffernan, Elahe Kalbassi, Janice Lam, Daniel Licht, Jean Maillard, Anna Sun, Skyler Wang, Guillaume Wenzek, Al Youngblood, Bapi Akula, Loic Barrault, Gabriel Mejia Gonzalez, Prangthip Hansanti, John Hoffman, Semarley Jarrett, Kaushik Ram Sadagopan, Dirk Rowe, Shannon Spruit, Chau Tran, Pierre Andrews, Necip Fazil Ayan, Shruti Bhosale, Sergey Edunov, Angela Fan, Cynthia Gao, Vedanuj Goswami, Francisco (Paco) Guzmán, Philipp Koehn, Alexandre Mourachko, Christophe Ropers, Safiyyah Saleem, Holger Schwenk, Jeff Wang</t>
  </si>
  <si>
    <t>No Language Left Behind: Scaling Human-Centered Machine Translation</t>
  </si>
  <si>
    <t>https://research.facebook.com/publications/no-language-left-behind/</t>
  </si>
  <si>
    <t>"Our model achieves an improvement of 44% BLEU relative to the previous state-of-the-art"</t>
  </si>
  <si>
    <t>Section 8.2.4: "The model has a total of 54.5B parameters
and FLOPs similar to that of a 3.3B dense model"</t>
  </si>
  <si>
    <t>Section 8.8:
" To train NLLB-200, a cumulative
of 51968 GPU hours of computation was performed on hardware of type A100-SXM-80GB"
See also Table 48
Section 8.2.4 states they use FP16
NVIDIA Datasheet states 312TFLOPS for FP16
https://www.nvidia.com/content/dam/en-zz/Solutions/Data-Center/a100/pdf/nvidia-a100-datasheet-nvidia-us-2188504-web.pdf
Assuming 0.3 utilization:
312e12*3600*51968*0.3
Also:
"Our final model is a Transformer
encoder-decoder model in which we replace the Feed Forward Network (FFN) layer in
every 4th Transformer block with a Sparsely Gated Mixture of Experts layer containing 128
experts. We use model dimension 2048, FFN dimension 8192, 16 attention heads, 24 encoder
layers and 24 decoder layers. We use Pre-LayerNorm (Xiong et al., 2020) as described in
Section 6.1.1. We share the embedding weights of the encoder input embedding, decoder
input embedding and decoder output embedding layers. We use an overall dropout of 0.3,
attention dropout 0.1 and EOM with peom=0.2. The model has a total of 54.5B parameters
and FLOPs similar to that of a 3.3B dense model."</t>
  </si>
  <si>
    <t>[WORDS]
Section 8.2.2: "As we prepare to train on the final 202 language dataset comprising of over 18B sentence
pairs and 2440 language directions"
18B sentences * 20 words/sentence</t>
  </si>
  <si>
    <t>Driven by the goal of eradicating language barriers on a global scale, machine translation has solidified itself as a key focus of artificial intelligence research today. However, such efforts have coalesced around a small subset of languages, leaving behind the vast majority of mostly low-resource languages. What does it take to break the 200 language barrier while ensuring safe, high quality results, all while keeping ethical considerations in mind? In No Language Left Behind, we took on this challenge by first contextualizing the need for low-resource language translation support through exploratory interviews with native speakers. Then, we created datasets and models aimed at narrowing the performance gap between low and high-resource languages. More specifically, we developed a conditional compute model based on Sparsely Gated Mixture of Experts that is trained on data obtained with novel and effective data mining techniques tailored for low-resource languages. We propose multiple architectural and training improvements to counteract overfitting while training on thousands of tasks. Critically, we evaluated the performance of over 40,000 different translation directions using a human-translated benchmark, Flores-200, and combined human evaluation with a novel toxicity benchmark covering all languages in Flores-200 to assess translation safety. Our model achieves an improvement of 44% BLEU relative to the previous state-of-the-art, laying important groundwork towards realizing a universal translation system. Finally, we open source all contributions described in this work, accessible at https://github.com/facebookresearch/fairseq/tree/nllb.</t>
  </si>
  <si>
    <t>Minerva (540B)</t>
  </si>
  <si>
    <t>Quantitative Reasoning Problems</t>
  </si>
  <si>
    <t>Aitor Lewkowycz, Anders Andreassen, David Dohan, Ethan Dyer, Henryk Michalewski, Vinay Ramasesh, Ambrose Slone, Cem Anil, Imanol Schlag, Theo Gutman-Solo, Yuhuai Wu, Behnam Neyshabur, Guy Gur-Ari, Vedant Misra</t>
  </si>
  <si>
    <t>Solving Quantitative Reasoning Problems with Language Models</t>
  </si>
  <si>
    <t>https://arxiv.org/abs/2206.14858</t>
  </si>
  <si>
    <t>"To further our understanding of the
impact of scale on few-shot learning, we trained a 540-billion parameter, densely activated, Transformer
language model, which we call Pathways Language Model (PaLM)."
Our approach is to start with the PaLM pretrained decoder-only transformer language models Chowdhery
et al. (2022), and further train (finetune) them on our mathematical dataset using an autoregressive objective.
Table 2 contains the main model and training hyperparameters.
See Table 2</t>
  </si>
  <si>
    <t xml:space="preserve">See calculation from linked sheet
1024 TPUv4 for 29*24=696 hours is 8% of the training time of PaLM (6144 chips for 1200 hours). So total
compute is PaLM's compute * 1.08
</t>
  </si>
  <si>
    <t>PaLM, finetuned on Arxiv</t>
  </si>
  <si>
    <t>"Our models were trained on a dataset of 38.5B tokens" + PaLM</t>
  </si>
  <si>
    <t>Language models have achieved remarkable performance on a wide range of tasks that require natural language understanding. Nevertheless, state-of-the-art models have generally struggled with tasks that require quantitative reasoning, such as solving mathematics, science, and engineering problems at the college level. To help close this gap, we introduce Minerva, a large language model pretrained on general natural language data and further trained on technical content. The model achieves state-of-the-art performance on technical benchmarks without the use of external tools. We also evaluate our model on over two hundred undergraduate-level problems in physics, biology, chemistry, economics, and other sciences that require quantitative reasoning, and find that the model can correctly answer nearly a third of them.</t>
  </si>
  <si>
    <t>GPT-SW3</t>
  </si>
  <si>
    <t>AI Sweden,RISE</t>
  </si>
  <si>
    <t>Ariel Ekgren, Amaru Cuba Gyllensten, Evangelia Gogoulou, Alice Heiman, Severine Verlinden, Joey Ohman, Fredrik Carlsson, Magnus Sahlgren</t>
  </si>
  <si>
    <t>Lessons Learned from GPT-SW3: Building the First Large-Scale Generative Language Model for Swedish</t>
  </si>
  <si>
    <t>http://www.lrec-conf.org/proceedings/lrec2022/pdf/2022.lrec-1.376.pdf</t>
  </si>
  <si>
    <t>From section 4: "Training was performed on GPU resources from the Berzelius Superpod, which is currently the fastest super
computer in Sweden, equipped with 60 Nvidia DGX
A100 servers, each of which consists of 8 Nvidia A100
GPUs with 320 GB Total GPU memory. Our training
process took 2.5 days utilizing 16 of the DGX A100
servers (in total 128 GPUs)."
2.5*24*60**2 * 128 * 1.56E+14 * 0.3 = 1.3e21</t>
  </si>
  <si>
    <t>Novel Swedish 100GB corpus from news articles.</t>
  </si>
  <si>
    <t>100GB Swedish corpus, assume Swedish has similar 167M words per GB as German.
100*167e6 = 1.67e10</t>
  </si>
  <si>
    <t>"Our training process took 2.5 days utilizing 16 of the DGX A100 servers (in total 128 GPUs)."</t>
  </si>
  <si>
    <t>Large-scale generative language models such as the GPT series (Radford and Narasimhan, 2018; Radford et al., 2019; Brown et al., 2020) have enjoyed considerable attention in recent years. This has been partly due to their unprecedented ability to generate coherent text, but also for their capacity for zero-shot performance - without any training examples, on a wide range of different tasks. A prerequisite for building such models is access to both large amounts of high-quality text data and powerful computational resources. This has proven to be a limiting factor for the development of large-scale models for languages other than English. With the goal of promoting the development of largescale generative models for other languages, we here present our work on developing and evaluating GPTSW3, a 3.5 billion parameter autoregressive language model, trained on a newly collected 100 GB Swedish corpus. To the best of our knowledge, this is the largest generative model for Swedish to date, and probably one of the bigger non-English models at the moment. In this paper, we collect the lessons learned by developing and evaluating this model, including challenges with data collection, training procedures, and validation activities.</t>
  </si>
  <si>
    <t>YaLM</t>
  </si>
  <si>
    <t>Yandex</t>
  </si>
  <si>
    <t>https://medium.com/yandex/yandex-publishes-yalm-100b-its-the-largest-gpt-like-neural-network-in-open-source-d1df53d0e9a6</t>
  </si>
  <si>
    <t>"It took us 65 days to train the model on a pool of 800 A100 graphics cards and 1.7 TB of online texts, books, and countless other sources."</t>
  </si>
  <si>
    <t>Parti</t>
  </si>
  <si>
    <t>Google Research</t>
  </si>
  <si>
    <t>Jiahui Yu, Yuanzhong Xu, Jing Yu Koh, Thang Luong, Gunjan Baid, Zirui Wang, Vijay Vasudevan, Alexander Ku, Yinfei Yang, Burcu Karagol Ayan, Ben Hutchinson, Wei Han, Zarana Parekh, Xin Li, Han Zhang, Jason Baldridge, Yonghui Wu</t>
  </si>
  <si>
    <t>Scaling Autoregressive Models for Content-Rich Text-to-Image Generation</t>
  </si>
  <si>
    <t>https://arxiv.org/abs/2206.10789v1</t>
  </si>
  <si>
    <t>"Second, we achieve consistent quality improvements by scaling the encoder-decoder Transformer model up to 20B parameters, with a new state-of-the-art zero-shot FID score of 7.23 and finetuned FID score of 3.22 on MS-COCO"</t>
  </si>
  <si>
    <t>Abstract: "we achieve consistent quality improvements
by scaling the encoder-decoder Transformer model up to 20B parameters"</t>
  </si>
  <si>
    <t>Calculated from architecture. Does not take into account the encoding and decoding of text and images, only the transformer stack.
Table 1 shows for the 20B model
16 encoder layers
64 decoder layers
Dmodel = 4096
Dhidden = 16384
Num heads = 64
Just below table 1:
"We use a maximum length of text tokens of 128, and the length of image tokens are fixed to 1024"
I take the length of the sequence to be 100 for the encoder stack and 1024 for the decoder stack.
Section 3, Training: "a total
of 450,000 steps and final ratio of 0.025. We use a global batch size of 8192 during training."</t>
  </si>
  <si>
    <t xml:space="preserve">LAION-400M, FIT400M, JFT-4B </t>
  </si>
  <si>
    <t>We present the Pathways Autoregressive Text-to-Image (Parti) model, which generates high-fidelity photorealistic images and supports content-rich synthesis involving complex compositions and world knowledge. Parti treats text-to-image generation as a sequence-to-sequence modeling problem, akin to machine translation, with sequences of image tokens as the target outputs rather than text tokens in another language. This strategy can naturally tap into the rich body of prior work on large language models, which have seen continued advances in capabilities and performance through scaling data and model sizes. Our approach is simple: First, Parti uses a Transformer-based image tokenizer, ViT-VQGAN, to encode images as sequences of discrete tokens. Second, we achieve consistent quality improvements by scaling the encoder-decoder Transformer model up to 20B parameters, with a new state-of-the-art zero-shot FID score of 7.23 and finetuned FID score of 3.22 on MS-COCO. Our detailed analysis on Localized Narratives as well as PartiPrompts (P2), a new holistic benchmark of over 1600 English prompts, demonstrate the effectiveness of Parti across a wide variety of categories and difficulty aspects. We also explore and highlight limitations of our models in order to define and exemplify key areas of focus for further improvements. See https://parti.research.google/ for high-resolution images.</t>
  </si>
  <si>
    <t>MetaLM</t>
  </si>
  <si>
    <t>Microsoft Research</t>
  </si>
  <si>
    <t>Yaru Hao, Haoyu Song, Li Dong, Shaohan Huang, Zewen Chi, Wenhui Wang, Shuming Ma, Furu Wei</t>
  </si>
  <si>
    <t>Language Models are General-Purpose Interfaces</t>
  </si>
  <si>
    <t>https://arxiv.org/abs/2206.06336v1</t>
  </si>
  <si>
    <t>Abstract: "Experimental results across various language-only and vision-language benchmarks show that our model outperforms or is competitive with specialized models on finetuning, zero-shot generalization, and few-shot learning."</t>
  </si>
  <si>
    <t>LiMoE</t>
  </si>
  <si>
    <t>Image classification</t>
  </si>
  <si>
    <t>Basil Mustafa, Carlos Riquelme, Joan Puigcerver, Rodolphe Jenatton, Neil Houlsby</t>
  </si>
  <si>
    <t>Multimodal Contrastive Learning with LIMoE: the Language-Image Mixture of Experts</t>
  </si>
  <si>
    <t>https://arxiv.org/abs/2206.02770</t>
  </si>
  <si>
    <t xml:space="preserve">
</t>
  </si>
  <si>
    <t>Section 1: "We scale this up to a large 5.6B parameter LIMoE-H/14"</t>
  </si>
  <si>
    <t>Section 3.2: "The model contains 5.6B parameters in total, but only applies 675M parameters per token"
From Section A.3, "batch size 21502 with resolution 288 and text sequence length16". "The model was trained for 700k steps pre-cooldown. There was one cooldown of length 125k steps
from the final step, and 3 of length 40k steps starting from step 650k". Patch size 14 for images.
Assume C = 6*N*D. 
C = 6*675e6*21.5e3*1e6*(16+(288/14)**2)/2 = 1.8e22
This is broadly consistent with ViT-H/14's compute</t>
  </si>
  <si>
    <t>Section 3: "Training data. By default, all models are trained on paired image-text data used in [16], consisting of 3.6B images and alt-texts scraped from the web. For large LIMoE-H/14 experiment, we also co-train with JFT-4B [17]. "</t>
  </si>
  <si>
    <t>CogVideo</t>
  </si>
  <si>
    <t>Tsinghua University,BAAI</t>
  </si>
  <si>
    <t>Wenyi Hong, Ming Ding, Wendi Zheng, Xinghan Liu, Jie Tang</t>
  </si>
  <si>
    <t>CogVideo: Large-scale Pretraining for Text-to-Video Generation via Transformers</t>
  </si>
  <si>
    <t>https://arxiv.org/abs/2205.15868</t>
  </si>
  <si>
    <t>The world's largest and first opensource large-scale pre-trained text-to-video model.</t>
  </si>
  <si>
    <t>Large-scale pretrained transformers have created milestones in text (GPT-3) and text-to-image (DALL-E and CogView) generation. Its application to video generation is still facing many challenges: The potential huge computation cost makes the training from scratch unaffordable; The scarcity and weak relevance of text-video datasets hinder the model understanding complex movement semantics. In this work, we present 9B-parameter transformer CogVideo, trained by inheriting a pretrained text-to-image model, CogView2. We also propose multi-frame-rate hierarchical training strategy to better align text and video clips. As (probably) the first open-source large-scale pretrained text-to-video model, CogVideo outperforms all publicly available models at a large margin in machine and human evaluations.</t>
  </si>
  <si>
    <t>Imagen</t>
  </si>
  <si>
    <t>Chitwan Saharia, William Chan, Saurabh Saxena, Lala Li</t>
  </si>
  <si>
    <t>Photorealistic Text-to-Image Diffusion Models with Deep Language Understanding</t>
  </si>
  <si>
    <t>https://imagen.research.google/</t>
  </si>
  <si>
    <t>Significant use,SOTA improvement</t>
  </si>
  <si>
    <t>2B 64x64 generation model, 600M 64-&gt;256 super-resolution model, 400M 256-&gt;1024 super-resolution model</t>
  </si>
  <si>
    <t>256 TPU v4 chips for 64x64, for 4 days
128 TPU v4 chips for 64-&gt;256, for 2 days
128 TPU v4 chips for 256-&gt;1024, for 2 days
256 TPUs * 275 teraFLOPS/TPU * 4 days + 2 * (128 TPUs * 275 teraFLOPS/TPU * 2 days) * 40% utilization = 1.46e+22 FLOP</t>
  </si>
  <si>
    <t>LAION-400M, other</t>
  </si>
  <si>
    <t>"We train on a combination of internal datasets, with ≈ 460M image-text pairs and the publicly available Laion dataset [61], with ≈ 400M image-text pairs."</t>
  </si>
  <si>
    <t>"We train on a combination of internal datasets, with ≈ 460M
image-text pairs, and the publicly available Laion dataset [61], with ≈ 400M image-text pairs."</t>
  </si>
  <si>
    <t>Gato</t>
  </si>
  <si>
    <t>DeepMind</t>
  </si>
  <si>
    <t>Scott Reed, Konrad Żołna, Emilio Parisotto, Sergio Gómez Colmenarejo, Alexander Novikov, Gabriel Barth-Maron, Mai Giménez, Yury Sulsky, Jackie Kay, Jost Tobias Springenberg, Tom Eccles, Jake Bruce, Ali Razavi, Ashley Edwards, Nicolas Heess, Yutian Chen, Raia Hadsell, Oriol Vinyals, Mahyar Bordbar, Nando de Freitas</t>
  </si>
  <si>
    <t>A Generalist Agent</t>
  </si>
  <si>
    <t>https://www.deepmind.com/publications/a-generalist-agent</t>
  </si>
  <si>
    <t>"This section focuses on in-simulation evaluation.
Figure 10 compares the full 1.18B parameter Gato" p.10</t>
  </si>
  <si>
    <t>256 (16x16x) TPUv3 chips x 123e12 FLOPS/chip x 4 days x 86400 seconds/day * 0.5 utilization = 5.44e21 FLOPs</t>
  </si>
  <si>
    <t>Inspired by progress in large-scale language modeling, we apply a similar approach towards building a single generalist agent beyond the realm of text outputs. The agent, which we refer to as Gato, works as a multi-modal, multi-task, multi-embodiment generalist policy. The same network with the same weights can play Atari, caption images, chat, stack blocks with a real robot arm and much more, deciding based on its context whether to output text, joint torques, button presses, or other tokens. In this report we describe the model and the data, and document the current capabilities of Gato.</t>
  </si>
  <si>
    <t>UL2</t>
  </si>
  <si>
    <t>Google Research,Google Brain</t>
  </si>
  <si>
    <t>Yi Tay, Mostafa Dehghani, Vinh Q. Tran, Xavier Garcia, Dara Bahri, Tal Schuster, Huaixiu Steven Zheng, Neil Houlsby, Donald Metzler</t>
  </si>
  <si>
    <t>Unifying Language Learning Paradigms</t>
  </si>
  <si>
    <t>https://arxiv.org/abs/2205.05131v1</t>
  </si>
  <si>
    <t>"by scaling our model up to 20B parameters, we achieve SOTA
performance on 50 well-established supervised NLP tasks"</t>
  </si>
  <si>
    <t>Taken from Directory of LLMs</t>
  </si>
  <si>
    <t>ASE</t>
  </si>
  <si>
    <t>NVIDIA,UC Berkeley</t>
  </si>
  <si>
    <t>Industry - Academia Collaboration</t>
  </si>
  <si>
    <t>Xue Bin Peng, Yunrong Guo, Lina Halper, Sergey Levine, Sanja Fidler</t>
  </si>
  <si>
    <t>ASE: Large-Scale Reusable Adversarial Skill Embeddings for Physically Simulated Characters</t>
  </si>
  <si>
    <t>https://arxiv.org/abs/2205.01906</t>
  </si>
  <si>
    <t>Training was done using the Isaac Gym simulator on an NVIDIA V100 GPU. The model was trained on over 10 billion samples, which equates to 10 years of simulated experience time. Training took around 10 days on a single GPU.
14.13 TFLOP/s * 10 days * 86400 s/day * 0.50 utilization = 6.1e+18 FLOP</t>
  </si>
  <si>
    <t>The model is trained on a dataset of 187 motion clips, about 30 minutes of human motion capture data, depicting locomotion and sword wielding motions.</t>
  </si>
  <si>
    <t>Training took around 10 days on a single GPU.</t>
  </si>
  <si>
    <t>NVIDIA Tesla V100 PCIe 16 GB</t>
  </si>
  <si>
    <t>The incredible feats of athleticism demonstrated by humans are made possible in part by a vast repertoire of general-purpose motor skills, acquired through years of practice and experience. These skills not only enable humans to perform complex tasks, but also provide powerful priors for guiding their behaviors when learning new tasks. This is in stark contrast to what is common practice in physics-based character animation, where control policies are most typically trained from scratch for each task. In this work, we present a large-scale data-driven framework for learning versatile and reusable skill embeddings for physically simulated characters. Our approach combines techniques from adversarial imitation learning and unsupervised reinforcement learning to develop skill embeddings that produce life-like behaviors, while also providing an easy to control representation for use on new downstream tasks. Our models can be trained using large datasets of unstructured motion clips, without requiring any task-specific annotation or segmentation of the motion data. By leveraging a massively parallel GPU-based simulator, we are able to train skill embeddings using over a decade of simulated experiences, enabling our model to learn a rich and versatile repertoire of skills. We show that a single pre-trained model can be effectively applied to perform a diverse set of new tasks. Our system also allows users to specify tasks through simple reward functions, and the skill embedding then enables the character to automatically synthesize complex and naturalistic strategies in order to achieve the task objectives.</t>
  </si>
  <si>
    <t>Jurassic-X</t>
  </si>
  <si>
    <t>AI21labs</t>
  </si>
  <si>
    <t>Ehud Karpas, Omri Abend, Yonatan Belinkov, Barak Lenz, Opher Lieber, Nir Ratner, Yoav Shoham, Hofit Bata, Yoav Levine, Kevin Leyton-Brown, Dor Muhlgay, Noam Rozen, Erez Schwartz, Gal Shachaf, Shai Shalev-Shwartz, Amnon Shashua, Moshe Tenenholtz</t>
  </si>
  <si>
    <t>MRKL Systems: A modular, neuro-symbolic architecture that combines large language models, external knowledge sources and discrete reasoning</t>
  </si>
  <si>
    <t>https://www.ai21.com/blog/jurassic-x-crossing-the-neuro-symbolic-chasm-with-the-mrkl-system</t>
  </si>
  <si>
    <t>OPT-175B</t>
  </si>
  <si>
    <t>Susan Zhang, Stephen Roller, Naman Goyal, Mikel Artetxe, Moya Chen, Shuohui Chen, Christopher Dewan, Mona Diab, Xian Li, Xi Victoria Lin, Todor Mihaylov, Myle Ott, Sam Shleifer, Kurt Shuster, Daniel Simig, Punit Singh Koura, Anjali Sridhar, Tianlu Wang, Luke Zettlemoyer</t>
  </si>
  <si>
    <t>OPT: Open Pre-trained Transformer Language Models</t>
  </si>
  <si>
    <t>https://ai.facebook.com/blog/democratizing-access-to-large-scale-language-models-with-opt-175b/</t>
  </si>
  <si>
    <t>https://ai.meta.com/blog/opt-175b-large-language-model-applications/</t>
  </si>
  <si>
    <t>"In line with Meta AI’s commitment to open science, we are sharing Open Pretrained Transformer (OPT-175B), a language model with 175 billion parameters trained on 
publicly available data sets"</t>
  </si>
  <si>
    <t>https://github.com/facebookresearch/metaseq/blob/main/projects/OPT/chronicles/final_update.md
"As of yesterday, at 12:46pm PST on January 6, our 175B model finally completed its training run on 300B tokens. This required ~4.30E+23 FLOPs of compute"</t>
  </si>
  <si>
    <t>"The training data contains
180B tokens corresponding to 800 GB of data"
1 token ~ 0.75 words</t>
  </si>
  <si>
    <t>Large language models, which are often trained for hundreds of thousands of compute days, have shown remarkable capabilities for zero- and few-shot learning. Given their computational cost, these models are difficult to replicate without significant capital. For the few that are available through APIs, no access is granted to the full model weights, making them difficult to study. We present Open Pre-trained Transformers (OPT), a suite of decoder-only pre-trained transformers ranging from 125M to 175B parameters, which we aim to fully and responsibly share with interested researchers. We show that OPT-175B is comparable to GPT-3,1 while requiring only 1/7th the carbon footprint to develop. We are also releasing our logbook detailing the infrastructure challenges we faced, along with code for experimenting with all of the released models</t>
  </si>
  <si>
    <t>Flamingo</t>
  </si>
  <si>
    <t>Jean-Baptiste Alayrac, Jeff Donahue, Pauline Luc, Antoine Miech, Iain Barr, Yana Hasson, Karel Lenc, Arthur Mensch, Katie Millican, Malcolm Reynolds, Roman Ring, Eliza Rutherford, Serkan Cabi, Tengda Han, Zhitao Gong, Sina Samangooei, Marianne Monteiro, Jacob Menick, Sebastian Borgeaud, Andrew Brock, Aida Nematzadeh, Sahand Sharifzadeh, Mikolaj Binkowski, Ricardo Barreira, Oriol Vinyals, Andrew Zisserman, Karen Simonyan</t>
  </si>
  <si>
    <t>Flamingo: a Visual Language Model for Few-Shot Learning</t>
  </si>
  <si>
    <t>https://arxiv.org/abs/2204.14198</t>
  </si>
  <si>
    <t>"For tasks lying anywhere on this spectrum, a single Flamingo model can achieve a new state of the art with few-shot learning, simply by prompting the model with task-specific examples"</t>
  </si>
  <si>
    <t>"We obtain three models, Flamingo-3B, Flamingo-9B and Flamingo-80B"</t>
  </si>
  <si>
    <t>All training and evaluation
was performed on TPUv4 instances. The largest model containing 80 billion parameters is trained on
QUSV chips for 15 days and sharded across 16 devices.
All trained parameters and optimizer accumulators are stored
and updated in float32; all activations and gradients are computed in bfloat16 after downcasting
of parameters from float32 to bfloat16</t>
  </si>
  <si>
    <t>MultiModal MassiveWeb, LTIP, VTP, ALIGN</t>
  </si>
  <si>
    <t>Flamingo was trained on a mixture of web-scraped datasets:
43M pages of text with interleaved images (MultiModal MassiveWeb dataset)
312M image-text pairs (LTIP dataset)
27M video-text pairs (VTP dataset)
1.8B image-alt text pairs (ALIGN dataset)
Training dataset size is at least 2.1 billion.</t>
  </si>
  <si>
    <t>1536 TPU v4 chips for 15 days</t>
  </si>
  <si>
    <t>Google TPU V4</t>
  </si>
  <si>
    <t>Building models that can be rapidly adapted to novel tasks using only a handful of annotated examples is an open challenge for multimodal machine learning research. We introduce Flamingo, a family of Visual Language Models (VLM) with this ability. We propose key architectural innovations to: (i) bridge powerful pretrained vision-only and language-only models, (ii) handle sequences of arbitrarily interleaved visual and textual data, and (iii) seamlessly ingest images or videos as inputs. Thanks to their flexibility, Flamingo models can be trained on large-scale multimodal web corpora containing arbitrarily interleaved text and images, which is key to endow them with in-context few-shot learning capabilities. We perform a thorough evaluation of our models, exploring and measuring their ability to rapidly adapt to a variety of image and video tasks. These include open-ended tasks such as visual question-answering, where the model is prompted with a question which it has to answer; captioning tasks, which evaluate the ability to describe a scene or an event; and close-ended tasks such as multiple-choice visual question-answering. For tasks lying anywhere on this spectrum, a single Flamingo model can achieve a new state of the art with few-shot learning, simply by prompting the model with task-specific examples. On numerous benchmarks, Flamingo outperforms models fine-tuned on thousands of times more task-specific data.</t>
  </si>
  <si>
    <t>Sparse all-MLP</t>
  </si>
  <si>
    <t>MetaAI</t>
  </si>
  <si>
    <t>Ping Yu, Mikel Artexte, Myle Ott, Sam Shleifer, Hongyu Gong, Ves Stoyanov, Xian Li</t>
  </si>
  <si>
    <t>Efficient Language Modeling with Sparse all-MLP</t>
  </si>
  <si>
    <t>https://arxiv.org/abs/2203.06850</t>
  </si>
  <si>
    <t>Abstract:
"Our model also outperforms
the RoBERTa-Large model on several English tasks of the GLUE benchmark by 0.3% on average while handling 99 more languages."</t>
  </si>
  <si>
    <t>Table 2: "In Section 4.4, we run our large model (9.41B parameters)"</t>
  </si>
  <si>
    <t xml:space="preserve">112 hours on 32 V100 GPUs
assumed 0.33 util rate
32*112*60*60*0.3*1.57E+13
</t>
  </si>
  <si>
    <t>RoBERTa dataset</t>
  </si>
  <si>
    <t>100B tokens (Table 2) so 75B words.</t>
  </si>
  <si>
    <t>All-MLP architectures have attracted increasing interest as an alternative to attention-based models. In NLP, recent work like gMLP shows that all-MLPs can match Transformers in language modeling, but still lag behind in downstream tasks. In this work, we analyze the limitations of MLPs in expressiveness, and propose sparsely activated MLPs with mixture-of-experts (MoEs) in both feature and input (token) dimensions. Such sparse all-MLPs significantly increase model capacity and expressiveness while keeping the compute constant. We address critical challenges in incorporating conditional computation with two routing strategies. The proposed sparse all-MLP improves language modeling perplexity and obtains up to 2× improvement in training efficiency compared to both Transformer-based MoEs (GShard, Switch Transformer, Base Layers and HASH Layers) as well as dense Transformers and all-MLPs. Finally, we evaluate its zero-shot in-context learning performance on six downstream tasks, and find that it surpasses Transformer-based MoEs and dense Transformers.</t>
  </si>
  <si>
    <t>Stable Diffusion (LDM-KL-8-G)</t>
  </si>
  <si>
    <t>Runway,Ludwig Maximilian University</t>
  </si>
  <si>
    <t>Robin Rombach, Andreas Blattmann, Dominik Lorenz, Patrick Esser, Björn Ommer</t>
  </si>
  <si>
    <t>High-Resolution Image Synthesis with Latent Diffusion Models</t>
  </si>
  <si>
    <t>https://arxiv.org/abs/2112.10752</t>
  </si>
  <si>
    <t>Significant use,Highly cited</t>
  </si>
  <si>
    <t>See Table 1</t>
  </si>
  <si>
    <t>"I get 5e22 FLOP. 150k hours on A100 [1] gives 150*10^3 hours * 3600 seconds/hour * 3.12E+14 peak performance of A100 * 0.33 utilisation = 5e22  FLOP"
[1] https://twitter.com/EMostaque/status/1563870674111832066</t>
  </si>
  <si>
    <t>LAION-400M</t>
  </si>
  <si>
    <t>Depends on the specific task; see sec 4
"we train a 1.45B parameter
KL-regularized LDM conditioned on language prompts on
LAION-400M"</t>
  </si>
  <si>
    <t>By decomposing the image formation process into a sequential application of denoising autoencoders, diffusion models (DMs) achieve state-of-the-art synthesis results on image data and beyond. Additionally, their formulation allows for a guiding mechanism to control the image generation process without retraining. However, since these models typically operate directly in pixel space, optimization of powerful DMs often consumes hundreds of GPU days and inference is expensive due to sequential evaluations. To enable DM training on limited computational resources while retaining their quality and flexibility, we apply them in the latent space of powerful pretrained autoencoders. In contrast to previous work, training diffusion models on such a representation allows for the first time to reach a near-optimal point between complexity reduction and detail preservation, greatly boosting visual fidelity. By introducing cross-attention layers into the model architecture, we turn diffusion models into powerful and flexible generators for general conditioning inputs such as text or bounding boxes and high-resolution synthesis becomes possible in a convolutional manner. Our latent diffusion models (LDMs) achieve a new state of the art for image inpainting and highly competitive performance on various tasks, including unconditional image generation, semantic scene synthesis, and super-resolution, while significantly reducing computational requirements compared to pixel-based DMs. Code is available at this https URL .</t>
  </si>
  <si>
    <t>DALL·E 2</t>
  </si>
  <si>
    <t>Aditya Ramesh, Prafulla Dhariwal, Alex Nichol, Casey Chu, Mark Chen</t>
  </si>
  <si>
    <t>Hierarchical Text-Conditional Image Generation with CLIP Latents</t>
  </si>
  <si>
    <t>https://cdn.openai.com/papers/dall-e-2.pdf</t>
  </si>
  <si>
    <t>SOTA Improvement,Highly cited</t>
  </si>
  <si>
    <t>"Our decoder architecture is the 3.5 billion parameter GLIDE model"</t>
  </si>
  <si>
    <t>Decoder architecture is similar to Imagen (1.46E+22), but trained on 1.6e9 datapoints (Table 3) rather than Imagen's 5.1e9 datapoints.
DALL-E 2 uses two models as priors. I estimate the prior model's FLOP as 6*N*D = 6 * 1e9 * 4096 * 1e6 = 2.5e19 FLOP. However, this seems low compared to CLIP.
So it may be possible to estimate DALL-E 2's compute by analogy to Imagen, but there is a lot of uncertainty and more research would be needed.</t>
  </si>
  <si>
    <t>CLIP, DALL-E</t>
  </si>
  <si>
    <t>"When training the encoder, we sample from the CLIP [39] and DALL-E [40] datasets (approximately 650M images in total) with equal probability"</t>
  </si>
  <si>
    <t>PaLM (540B)</t>
  </si>
  <si>
    <t>Aakanksha Chowdhery, Sharan Narang, Jacob Devlin, Maarten Bosma, Gaurav Mishra, Adam Roberts, Paul Barham, Hyung Won Chung, Charles Sutton, Sebastian Gehrmann, Parker Schuh, Kensen Shi, Sasha Tsvyashchenko, Joshua Maynez, Abhishek Rao, Parker Barnes, Yi Tay, Noam Shazeer, Vinodkumar Prabhakaran, Emily Reif, Nan Du, Ben Hutchinson, Reiner Pope, James Bradbury, Jacob Austin, Michael Isard, Guy Gur-Ari, Pengcheng Yin, Toju Duke, Anselm Levskaya, Sanjay Ghemawat, Sunipa Dev,, Henryk Michalewski, Xavier Garcia, Vedant Misra, Kevin Robinson, Liam Fedus, Denny Zhou, Daphne Ippolito, David Luan, Hyeontaek Lim, Barret Zoph, Alexander Spiridonov, Ryan Sepassi, David Dohan, Shivani Agrawal, Mark Omernick, Andrew M. Dai, Thanumalayan Sankaranarayana Pillai, Marie Pellat, Aitor Lewkowycz, Erica Moreira, Rewon Child, Oleksandr Polozov, Katherine Lee, Zongwei Zhou, Xuezhi Wang, Brennan Saeta ,Mark Diaz, Orhan Firat, Michele Catasta, Jason Wei, Kathy Meier-Hellstern, Douglas Eck, Jeff Dean, Slav Petrov, Noah Fiedel</t>
  </si>
  <si>
    <t>PaLM: Scaling Language Modeling with Pathways</t>
  </si>
  <si>
    <t>https://arxiv.org/abs/2204.02311</t>
  </si>
  <si>
    <t>Demonstrates continued benefits of scaling, as well as discontinuous improvements in performance</t>
  </si>
  <si>
    <t>"To further our understanding of the
impact of scale on few-shot learning, we trained a 540-billion parameter, densely activated, Transformer
language model, which we call Pathways Language Model (PaLM)."</t>
  </si>
  <si>
    <t>See Table 20
https://storage.googleapis.com/pathways-language-model/PaLM-paper.pdf</t>
  </si>
  <si>
    <t>"The PaLM pretraining dataset consists of a high-quality corpus of 780 billion tokens that represent a wide range of natural language use cases."
1 token ~ 0.75 words</t>
  </si>
  <si>
    <t>Large language models have been shown to achieve remarkable performance across a variety of natural language tasks using few-shot learning, which drastically reduces the number of task-specific training examples needed to adapt the model to a particular application. To further our understanding of the impact of scale on few-shot learning, we trained a 540-billion parameter, densely activated, Transformer language model, which we call Pathways Language Model PaLM. We trained PaLM on 6144 TPU v4 chips using Pathways, a new ML system which enables highly efficient training across multiple TPU Pods. We demonstrate continued benefits of scaling by achieving state-of-the-art few-shot learning results on hundreds of language understanding and generation benchmarks. On a number of these tasks, PaLM 540B achieves breakthrough performance, outperforming the finetuned state-of-the-art on a suite of multi-step reasoning tasks, and outperforming average human performance on the recently released BIG-bench benchmark. A significant number of BIG-bench tasks showed discontinuous improvements from model scale, meaning that performance steeply increased as we scaled to our largest model. PaLM also has strong capabilities in multilingual tasks and source code generation, which we demonstrate on a wide array of benchmarks. We additionally provide a comprehensive analysis on bias and toxicity, and study the extent of training data memorization with respect to model scale. Finally, we discuss the ethical considerations related to large language models and discuss potential mitigation strategies.</t>
  </si>
  <si>
    <t>Chinchilla</t>
  </si>
  <si>
    <t>Jordan Hoffmann, Sebastian Borgeaud, Arthur Mensch, Elena Buchatskaya, Trevor Cai, Eliza Rutherford, Diego de Las Casas, Lisa Anne Hendricks, Johannes Welbl, Aidan Clark, Tom Hennigan, Eric Noland, Katie Millican, George van den Driessche, Bogdan Damoc, Aurelia Guy, Simon Osindero, Karen Simonyan, Erich Elsen, Jack W. Rae, Oriol Vinyals and Laurent Sifre</t>
  </si>
  <si>
    <t>Training Compute-Optimal Large Language Models</t>
  </si>
  <si>
    <t>https://arxiv.org/abs/2203.15556</t>
  </si>
  <si>
    <t>Proposes new scaling law, with good empirical results</t>
  </si>
  <si>
    <t>"We test this hypothesis by training a predicted compute-optimal model, \chinchilla, that uses the same compute budget as \gopher but with 70B parameters and 4× more more data. \chinchilla uniformly and significantly outperforms \Gopher (280B), GPT-3 (175B), Jurassic-1 (178B), and Megatron-Turing NLG (530B) on a large range of downstream evaluation tasks."</t>
  </si>
  <si>
    <t>"Both Chinchilla and Gopher have been trained for the same number of FLOPs but differ in the
size of the model and the number of training tokens."
We see the number of flops in table 3</t>
  </si>
  <si>
    <t>Table 1 shows Chinchilla was training on 1.4 trillion tokens
1 token ~ 0.75 words</t>
  </si>
  <si>
    <t>We investigate the optimal model size and number of tokens for training a transformer language model under a given compute budget. We find that current large language models are significantly undertrained, a consequence of the recent focus on scaling language models whilst keeping the amount of training data constant. By training over \nummodels language models ranging from 70 million to over 16 billion parameters on 5 to 500 billion tokens, we find that for compute-optimal training, the model size and the number of training tokens should be scaled equally: for every doubling of model size the number of training tokens should also be doubled. We test this hypothesis by training a predicted compute-optimal model, \chinchilla, that uses the same compute budget as \gopher but with 70B parameters and 4× more more data. \chinchilla uniformly and significantly outperforms \Gopher (280B), GPT-3 (175B), Jurassic-1 (178B), and Megatron-Turing NLG (530B) on a large range of downstream evaluation tasks. This also means that \chinchilla uses substantially less compute for fine-tuning and inference, greatly facilitating downstream usage. As a highlight, \chinchilla reaches a state-of-the-art average accuracy of 67.5\% on the MMLU benchmark, greater than a 7\% improvement over \gopher.</t>
  </si>
  <si>
    <t>BaGuaLu</t>
  </si>
  <si>
    <t>Language modelling,Image classification</t>
  </si>
  <si>
    <t>Tsinghua University,Zhejiang Lab,BAAI,Alibaba</t>
  </si>
  <si>
    <t>Zixuan Ma, Jiaao He, Jiezhong Qiu, Huanqi Cao, Yuanwei Wang, Zhenbo Sun, Liyan Zheng, Haojie Wang, Shizhi Tang, Tianyu Zheng, Junyang Lin, Guanyu Feng, Zeqiang Huang, Jie Gao, Aohan Zeng, Jianwei Zhang, Runxin Zhong, Tianhui Shi, Sha Liu, Weimin Zheng, Jie Tang, Hongxia Yang, Xin Liu, Jidong Zhai, Wenguang Chen</t>
  </si>
  <si>
    <t>BaGuaLu: Targeting Brain Scale Pretrained Models with over 37 Million Cores</t>
  </si>
  <si>
    <t>https://dl.acm.org/doi/abs/10.1145/3503221.3508417</t>
  </si>
  <si>
    <t>Table 3, MoDa-174T has 173.9 trillion parameters</t>
  </si>
  <si>
    <t>The 174T parameter system was not trained, the paper simply demonstrated they were able to train it for a few iterations.
Calculations below give some rough estimates of FLOP for full training.
From Table 5, sustained performance was 230 PFLOPS. Assuming they ran a 2-month training run, C=230e12*60**2*24*8=1.6e20 FLOP.
Using C=6ND with D=17.5B tokens and N=173.9T parameters, we get C=1.83e+25 FLOP. However, it's an MoE with 96e3 experts.
If we assume that scaling was perfect, then C=1.8e25/93e3=1.9e20 FLOP.
If we assume that they got similar utilisation to the Switch transformer, i.e. 0.10% of params active at a time, then C=1.8e25 * 0.001=1.8e22 FLOP.</t>
  </si>
  <si>
    <t>M6-Corpus</t>
  </si>
  <si>
    <t>"The data are collected from different sources, including encyclopedias, ecommerce platforms, and other crawled web pages. The detailed statistics of the final processed dataset are reported in Table 4, where "#Img" refers to the number of distinct images, "#Tok" to the number of distinct tokens... after
the images transformed to features, the final product was a dataset of size 16 TB."</t>
  </si>
  <si>
    <t>17.5B tokens (in English, this is approximately 13.1B words, but the conversion may be different in Chinese) and 60.5M images.</t>
  </si>
  <si>
    <t>Statement Curriculum Learning</t>
  </si>
  <si>
    <t>Automated theorem proving</t>
  </si>
  <si>
    <t xml:space="preserve">Stanislas Polu, Jesse Michael Han, Kunhao Zheng, Mantas Baksys, Igor Babuschkin, Ilya Sutskever </t>
  </si>
  <si>
    <t>Formal Mathematics Statement Curriculum Learning</t>
  </si>
  <si>
    <t>https://arxiv.org/abs/2202.01344</t>
  </si>
  <si>
    <t>"by applying this expert iteration to a manually curated set
of problem statements, we achieve state-of-the-art on the miniF2F benchmark, automatically solving
multiple challenging problems drawn from high school olympiads."</t>
  </si>
  <si>
    <t>Common Crawl, WebMath</t>
  </si>
  <si>
    <t>300 billion tokens from Common Crawl
72 billion tokens (220 GB) of code from WebMath
25000 theorems from mathlib
327 math problems from competitions and textbooks
The model was also trained on its own self-generated proofs</t>
  </si>
  <si>
    <t>Table on p12 gives WebMath dataset size in GB of code. Uncompressed code probably has a similar number of tokens per gigabyte as natural language text, on the order of 3e8 tokens per GB.</t>
  </si>
  <si>
    <t>DeepNet</t>
  </si>
  <si>
    <t>Hongyu Wang, Shuming Ma, Li Dong, Shaohan Huang, Dongdong Zhang, Furu Wei</t>
  </si>
  <si>
    <t>DeepNet: Scaling Transformers to 1,000 Layers</t>
  </si>
  <si>
    <t>https://arxiv.org/abs/2203.00555</t>
  </si>
  <si>
    <t>"Remarkably, on a multilingual benchmark with 7,482 translation directions, our 200-layer model with 3.2B parameters significantly outperforms the 48-layer state-of-the-art model with 12B parameters by 5 BLEU points"</t>
  </si>
  <si>
    <t>"Remarkably, on a multilingual benchmark with 7,482 translation directions, our 200-layer model with 3.2B parameters significantly outperforms the 48-layer state-of-the-art model with 12B parameters by 5 BLEU points, which indicates a promising scaling direction"
EDIT 05/05/2022: The 12B model was presented in an earlier paper. This paper presents a 3.2B model</t>
  </si>
  <si>
    <t>" The final data consists of 102 languages, 1932 directions, and
12B sentence pairs."</t>
  </si>
  <si>
    <t>MuZero VP9</t>
  </si>
  <si>
    <t>Other</t>
  </si>
  <si>
    <t>Video compression</t>
  </si>
  <si>
    <t>Amol Mandhane, Anton Zhernov, Maribeth Rauh, Chenjie Gu, Miaosen Wang, Flora Xue, Wendy Shang, Derek Pang, Rene Claus, Ching-Han Chiang, Cheng Chen, Jingning Han, Angie Chen, Daniel J. Mankowitz, Jackson Broshear, Julian Schrittwieser, Thomas Hubert, Oriol Vinyals, Timothy Mann</t>
  </si>
  <si>
    <t>MuZero with Self-competition for Rate Control in VP9 Video Compression</t>
  </si>
  <si>
    <t>https://arxiv.org/abs/2202.06626</t>
  </si>
  <si>
    <t>LaMDA</t>
  </si>
  <si>
    <t>Romal Thoppilan, Daniel De Freitas, Jamie Hall, Noam Shazeer, Apoorv Kulshreshtha, Heng-Tze Cheng, Alicia Jin, Taylor Bos, Leslie Baker, Yu Du, YaGuang Li, Hongrae Lee, Huaixiu Steven Zheng, Amin Ghafouri, Marcelo Menegali, Yanping Huang, Maxim Krikun, Dmitry Lepikhin, James Qin, Dehao Chen, Yuanzhong Xu, Zhifeng Chen, Adam Roberts, Maarten Bosma, Yanqi Zhou, Chung-Ching Chang, Igor Krivokon, Will Rusch, Marc Pickett, Kathleen Meier-Hellstern, Meredith Ringel Morris, Tulsee Doshi, Renelito Delos Santos, Toju Duke, Johnny Soraker, Ben Zevenbergen, Vinodkumar Prabhakaran, Mark Diaz, Ben Hutchinson, Kristen Olson, Alejandra Molina, Erin Hoffman-John, Josh Lee, Lora Aroyo, Ravi Rajakumar, Alena Butryna, Matthew Lamm, Viktoriya Kuzmina, Joe Fenton, Aaron Cohen, Rachel Bernstein, Ray Kurzweil, Blaise Aguera-Arcas, Claire Cui, Marian Croak, Ed Chi, Quoc Le</t>
  </si>
  <si>
    <t>LaMDA: Language Models for Dialog Applications</t>
  </si>
  <si>
    <t>https://arxiv.org/abs/2201.08239</t>
  </si>
  <si>
    <t>"LaMDA is a family of Transformer-
based neural language models specialized for dialog, which have up to 137B parameters"</t>
  </si>
  <si>
    <t xml:space="preserve">"The total FLOPS is 56.5% * 123 TFLOPS/s * 1024 chips * 57.7 days
= 3.55E+23"
From https://arxiv.org/pdf/2201.08239.pdf p.18
</t>
  </si>
  <si>
    <t>Infiniset</t>
  </si>
  <si>
    <t>LaMDA's underlying dataset is called 'Infiniset', and besides the dialogue also involves common crawl, wikipedia, a mixture of english and non-english web documents, and data from programming-related sites (so LaMDA models can also dabble in code).</t>
  </si>
  <si>
    <t>"and are pre-trained on 1.56T words of public dialog data and web text"</t>
  </si>
  <si>
    <t>We present LaMDA: Language Models for Dialog Applications. LaMDA is a family of Transformer-based neural language models specialized for dialog, which have up to 137B parameters and are pre-trained on 1.56T words of public dialog data and web text. While model scaling alone can improve quality, it shows less improvements on safety and factual grounding. We demonstrate that fine-tuning with annotated data and enabling the model to consult external knowledge sources can lead to significant improvements towards the two key challenges of safety and factual grounding. The first challenge, safety, involves ensuring that the model's responses are consistent with a set of human values, such as preventing harmful suggestions and unfair bias. We quantify safety using a metric based on an illustrative set of human values, and we find that filtering candidate responses using a LaMDA classifier fine-tuned with a small amount of crowdworker-annotated data offers a promising approach to improving model safety. The second challenge, factual grounding, involves enabling the model to consult external knowledge sources, such as an information retrieval system, a language translator, and a calculator. We quantify factuality using a groundedness metric, and we find that our approach enables the model to generate responses grounded in known sources, rather than responses that merely sound plausible. Finally, we explore the use of LaMDA in the domains of education and content recommendations, and analyze their helpfulness and role consistency.</t>
  </si>
  <si>
    <t>GPT-NeoX-20B</t>
  </si>
  <si>
    <t>EleutherAI</t>
  </si>
  <si>
    <t>Sid Black, Stella Biderman, Eric Hallahan, Quentin Anthony, Leo Gao, Laurence Golding, Horace He, Connor Leahy, Kyle McDonell, Jason Phang, Michael Pieler, USVSN Sai Prashanth, Shivanshu Purohit, Laria Reynolds, Jonathan Tow, Ben Wang, Samuel Weinbach</t>
  </si>
  <si>
    <t>GPT-NeoX-20B: An Open-Source Autoregressive Language Model</t>
  </si>
  <si>
    <t>https://arxiv.org/abs/2204.06745</t>
  </si>
  <si>
    <t>Trained for 3 months on 96 A100s (according to correspondence with author). Let's say 0.4 utilization rate.</t>
  </si>
  <si>
    <t>The Pile</t>
  </si>
  <si>
    <t>"In aggregate, the Pile consists of over 825GiB of raw text data"
1 GB ~ 200M words</t>
  </si>
  <si>
    <t>RETRO-7B</t>
  </si>
  <si>
    <t>Sebastian Borgeaud, Arthur Mensch, Jordan Hoffmann, Trevor Cai, Eliza Rutherford, Katie Millican, George van den Driessche, Jean-Baptiste Lespiau, Bogdan Damoc, Aidan Clark, Diego de Las Casas, Aurelia Guy, Jacob Menick, Roman Ring, Tom Hennigan, Saffron Huang, Loren Maggiore, Chris Jones, Albin Cassirer, Andy Brock, Michela Paganini, Geoffrey Irving, Oriol Vinyals, Simon Osindero, Karen Simonyan, Jack W. Rae‡, Erich Elsen, Laurent Sifre</t>
  </si>
  <si>
    <t>Improving language models by retrieving from trillions of tokens</t>
  </si>
  <si>
    <t>https://arxiv.org/abs/2112.04426</t>
  </si>
  <si>
    <t>"Our largest model obtains state-of-the-art results on a range of downstream evaluation
datasets including Wikitext103"</t>
  </si>
  <si>
    <t>"Retro provides a constant gain for models ranging from 150M to 7B parameters, and Retro can be improved at evaluation time by increasing the database size and the number of retrieved neighbours. "</t>
  </si>
  <si>
    <t>"we train for 419,430,400,000 training tokens" ~= 315B words.</t>
  </si>
  <si>
    <t>AlphaCode</t>
  </si>
  <si>
    <t>Code generation</t>
  </si>
  <si>
    <t>The Alpha Code team</t>
  </si>
  <si>
    <t>Competition-Level Code Generation with AlphaCode</t>
  </si>
  <si>
    <t>https://arxiv.org/abs/2203.07814</t>
  </si>
  <si>
    <t>SOTA improvement</t>
  </si>
  <si>
    <t>Figure 7 shows a maximum compute budget of approx 2500 TPU-days, from reading the graph. The chips used were TPUv4s (Sec 4.1) which are approximately 2.7x faster than TPUv3s (https://venturebeat.com/2021/05/18/google-details-new-ai-accelerator-chips/). The Google LaMDA paper said that researchers achieved "123 TFLOPS/sec with 56.5% FLOPS utilization", so assume the TPUv4 gives 2.7 x 123 TFLOPS/sec = 332 TFLOPS/sec with the same utilization. This gives us 0.332 PFLOPS/sec x 0.565 x 2500 TPU*days = 470 PFLOPS/sec*days. We can probably (?) assume better utilization for the v4 chips, so this is a lower bound.
(from Edouard Harris, Ai tracker)</t>
  </si>
  <si>
    <t>Appendix part A has answers for pretraining.</t>
  </si>
  <si>
    <t>InstructGPT</t>
  </si>
  <si>
    <t>Long Ouyang, Pamela Mishkin, Jeff Wu, Xu Jiang, Diogo Almeida, Carroll L. Wainwright,John Schulman Amanda Askell, Fraser Kelton Peter Welinder, Luke Miller Maddie Simens Paul Christiano,Ryan Lowe,Chong Zhang Jacob Hilton, Sandhini Agarwal Katarina Slama Alex Ray, Jan Leike</t>
  </si>
  <si>
    <t>Training language models to follow instructions with human feedback</t>
  </si>
  <si>
    <t>https://cdn.openai.com/papers/Training_language_models_to_follow_instructions_with_human_feedback.pdf</t>
  </si>
  <si>
    <t>Table 6 - describes **number of prompts**
26584 + 6623 = 33207
This is added to GPT-3 dataset size.</t>
  </si>
  <si>
    <t>Primer</t>
  </si>
  <si>
    <t>DavidR.So, WojciechMan ́ke, HanxiaoLiu, ZihangDai, NoamShazeer, QuocV.Le</t>
  </si>
  <si>
    <t>Primer: Searching for Efficient Transformers for Language Modeling</t>
  </si>
  <si>
    <t>https://arxiv.org/abs/2109.08668</t>
  </si>
  <si>
    <t>"For instance, in a 1.9B parameter configuration similar to GPT-3 XL, Primer uses 1/3 of the training compute to achieve the same one-shot performance as Transformer"</t>
  </si>
  <si>
    <t>From the email they claim to have use 72K TPUv4 hours for training
Thus: 
72000 h * 0.1 * 275e12 FLOP/s 3600s/h = 7.1e21 FLOP</t>
  </si>
  <si>
    <t>C4</t>
  </si>
  <si>
    <t>In GB - TODO convert to words
"Dataset size: 806.92 GiB"
https://www.tensorflow.org/datasets/catalog/c4
This was the largest dataset that the authors used 
"These benefits are robust and hold across model sizes (20M
to 1.9B parameters), across compute scales (10 to 105
accelerator hours), across datasets (LM1B,
C4, PG19 [22])"
802.92 GiB ~ 866.42 GB
1 GB ~ 200M words</t>
  </si>
  <si>
    <t>Large Transformer models have been central to recent advances in natural language processing. The training and inference costs of these models, however, have grown rapidly and become prohibitively expensive. Here we aim to reduce the costs of Transformers by searching for a more efficient variant. Compared to previous approaches, our search is performed at a lower level, over the primitives that define a Transformer TensorFlow program. We identify an architecture, named Primer, that has a smaller training cost than the original Transformer and other variants for auto-regressive language modeling. Primer's improvements can be mostly attributed to two simple modifications: squaring ReLU activations and adding a depthwise convolution layer after each Q, K, and V projection in self-attention. Experiments show Primer's gains over Transformer increase as compute scale grows and follow a power law with respect to quality at optimal model sizes. We also verify empirically that Primer can be dropped into different codebases to significantly speed up training without additional tuning. For example, at a 500M parameter size, Primer improves the original T5 architecture on C4 auto-regressive language modeling, reducing the training cost by 4X. Furthermore, the reduced training cost means Primer needs much less compute to reach a target one-shot performance. For instance, in a 1.9B parameter configuration similar to GPT-3 XL, Primer uses 1/3 of the training compute to achieve the same one-shot performance as Transformer. We open source our models and several comparisons in T5 to help with reproducibility.</t>
  </si>
  <si>
    <t>data2vec (language)</t>
  </si>
  <si>
    <t>Alexei Baevski,  Wei-Ning Hsu,  Qiantong Xu , Arun Babu,  Jiatao Gu,  Michael Auli</t>
  </si>
  <si>
    <t>Data2vec: A General Framework for Self-supervised Learning in Speech, Vision and Language</t>
  </si>
  <si>
    <t>https://ai.facebook.com/research/data2vec-a-general-framework-for-self-supervised-learning-in-speech-vision-and-language/</t>
  </si>
  <si>
    <t>"Experiments on the major benchmarks of speech recognition, image classification, and natural lan guage understanding demonstrate a new state of the art or competitive performance to predominant approaches"</t>
  </si>
  <si>
    <t xml:space="preserve">Section 4: "We experiment with two model sizes: data2vec Base and
data2vec Large, containing either L = 12 or L = 24 Trans-
former blocks with H = 768 or H = 1024 hidden dimen-
sion (with 4 × H feed-forward inner-dimension)"
</t>
  </si>
  <si>
    <t>Books Corpus, English Wikipedia</t>
  </si>
  <si>
    <t>Section 5.3: "we
adopt the same training setup as BERT (Devlin et al., 2019)
by pre-training on the Books Corpus (Zhu et al., 2015) and
English Wikipedia data over 1M updates and a batch size
of 256 sequences."</t>
  </si>
  <si>
    <t>data2vec (speech)</t>
  </si>
  <si>
    <t>LS-960</t>
  </si>
  <si>
    <t>Section 5.2:
"we pre-train data2vec on the 960
hours of speech audio data from Librispeech (LS-960)"
13,680 words per hour</t>
  </si>
  <si>
    <t>data2vec (vision)</t>
  </si>
  <si>
    <t>ImageNet</t>
  </si>
  <si>
    <t>Section 5.1: 
"we pretrain data2vec on the images of the ImageNet-1K training
set"</t>
  </si>
  <si>
    <t>ERNIE-ViLG</t>
  </si>
  <si>
    <t>Vision-language generation</t>
  </si>
  <si>
    <t>Han Zhang, Weichong Yin, Yewei Fang, Lanxin Li, Boqiang Duan, Zhihua Wu, Yu Sun, Hao Tian, Hua Wu, Haifeng Wang</t>
  </si>
  <si>
    <t>ERNIE-ViLG: Unified Generative Pre-training for Bidirectional Vision-Language Generation</t>
  </si>
  <si>
    <t>https://arxiv.org/abs/2112.15283</t>
  </si>
  <si>
    <t>"we train a 10-billion parameter ERNIE-ViLG model on a large-scale dataset of 145 million (Chinese) image-text pairs which achieves state-of-the-art performance for both text-to-image and image-to-text tasks"</t>
  </si>
  <si>
    <t>"To explore the landscape of large-scale pre-training for bidirectional text-image generation, we pre-train a 10-billion parameter model on a large-scale dataset of 145 million high-quality Chinese image-text pairs."</t>
  </si>
  <si>
    <t>To explore the landscape of large-scale pre-training for bidirectional text-image generation,
we pre-train a 10-billion parameter model on a large-scale dataset of 145 million high-quality Chinese image-text pairs.</t>
  </si>
  <si>
    <t>ERNIE 3.0 Titan</t>
  </si>
  <si>
    <t>Shuohuan Wang, Yu Sun, Yang Xiang, Zhihua Wu, Siyu Ding, Weibao Gong, Shikun Feng</t>
  </si>
  <si>
    <t>ERNIE 3.0 Titan: Exploring Larger-scale Knowledge Enhanced Pre-training for Language Understanding and Generation</t>
  </si>
  <si>
    <t>https://arxiv.org/abs/2112.12731</t>
  </si>
  <si>
    <t>"Empirical results show that the ERNIE 3.0 Titan outperforms the state-of-the-art models on 68 NLP datasets."</t>
  </si>
  <si>
    <t>"[We] developed... distributed training technology, including fine-grained parallelism, heterogeneous hardware-aware training, and fault tolerance mechanism to train the 260B model on both Nvidia V100 GPU and Ascend 910 NPU clusters."
See also:
https://twitter.com/BaiduResearch/status/1468633977242243078?t=6q4zuLNdTSc4GUBe9OM5Aw&amp;s=19</t>
  </si>
  <si>
    <t>The paper suggests that ERNIE 3.0 Titan uses more compute than GPT-3. This is consistent with the 6ND approximation.
C = 6ND = 6 (FLOP/param/token) * (260B params) * (668B tokens) = 1.0421*10^24 FLOP</t>
  </si>
  <si>
    <t xml:space="preserve"> ERNIE 3.0 Corpus</t>
  </si>
  <si>
    <t>"To ensure the success of the pre-training of ERNIE 3.0 Titan, we utilize the ERNIE 3.0 Corpus [ 2 ], a large-scale, wide-variety, and high-quality Chinese text corpora amounting to 4TB"
Assuming 167M words per GB</t>
  </si>
  <si>
    <t>GLIDE</t>
  </si>
  <si>
    <t>Alex Nichol, Prafulla Dhariwal, Aditya Ramesh, Pranav Shyam Pamela Mishkin Bob McGrew IlyaSutskever MarkChen</t>
  </si>
  <si>
    <t>GLIDE: Towards Photorealistic Image Generation and Editing with Text-Guided Diffusion Models</t>
  </si>
  <si>
    <t>https://arxiv.org/abs/2112.10741</t>
  </si>
  <si>
    <t>"Samples from a 3.5 billion parameter text-conditional diffusion model using classifier-free guidance are favored by human evaluators to those from DALL-E, even when the latter uses expensive CLIP reranking"</t>
  </si>
  <si>
    <t>"Note that GLIDE was
trained with roughly the same training compute as DALL-E
but with a much smaller model (3.5 billion vs. 12 billion
parameters)"</t>
  </si>
  <si>
    <t>Section 4:
"We train our model on the same dataset as DALL-E (Ramesh
et al., 2021)"
This paper used 250M image-text pairs
https://arxiv.org/pdf/2102.12092.pdf</t>
  </si>
  <si>
    <t>XGLM</t>
  </si>
  <si>
    <t>Xi Victoria Lin, Todor Mihaylov, Mikel Artetxe, Tianlu Wang, Shuohui Chen, Daniel Simig, Myle Ott, Naman Goyal, Shruti Bhosale, Jingfei Du, Ramakanth Pasunuru, Sam Shleifer, Punit Singh Koura, Vishrav Chaudhary, Brian O’Horo, Jeff Wang, Luke Zettlemoyer, Zornitsa Kozareva, Mona Diab, Veselin Stoyanov, Xian Li</t>
  </si>
  <si>
    <t>Few-shot Learning with Multilingual Language Models</t>
  </si>
  <si>
    <t>https://arxiv.org/abs/2112.10668</t>
  </si>
  <si>
    <t>"Our largest model (XGLM7.5B) sets a new state of the art performance for few-shot learning in more than 20 representative languages (including medium- and low-resource languages) for the tasks of commonsense reasoning, natural language inference and machine translation."</t>
  </si>
  <si>
    <t>Subset of CC100-XL</t>
  </si>
  <si>
    <t>Gopher (280B)</t>
  </si>
  <si>
    <t>Jack W. Rae, Sebastian Borgeaud, Trevor Cai, Katie Millican, Jordan Hoffmann, Francis Song, John Aslanides, Sarah Henderson, Roman Ring, Susannah Young, Eliza Rutherford, Tom Hennigan, Jacob Menick, Albin Cassirer, Richard Powell, George van den Driessche, Lisa Anne Hendricks, Maribeth Rauh, Po-Sen Huang, Amelia Glaese, Johannes Welbl, Sumanth Dathathri, Saffron Huang, Jonathan Uesato, John Mellor, Irina Higgins, Antonia Creswell, Nat McAleese, Amy Wu, Erich Elsen, Siddhant Jayakumar, Elena Buchatskaya, David Budden, Esme Sutherland, Karen Simonyan, Michela Paganini, Laurent Sifre, Lena Martens, Xiang Lorraine Li, Adhiguna Kuncoro, Aida Nematzadeh, Elena Gribovskaya, Domenic Donato, Angeliki Lazaridou, Arthur Mensch, Jean-Baptiste Lespiau, Maria Tsimpoukelli, Nikolai Grigorev, Doug Fritz, Thibault Sottiaux, Mantas Pajarskas, Toby Pohlen, Zhitao Gong, Daniel Toyama, Cyprien de Masson d’Autume, Yujia Li, Tayfun Terzi, Vladimir Mikulik, Igor Babuschkin, Aidan Clark, Diego de Las Casas, Aurelia Guy, Chris Jones, James Bradbury, Matthew Johnson, Blake Hechtman, Laura Weidinger, Iason Gabriel, William Isaac, Ed Lockhart, Simon Osindero, Laura Rimell, Chris Dyer, Oriol Vinyals, Kareem Ayoub, Jeff Stanway, Lorrayne Bennett, Demis Hassabis, Koray Kavukcuoglu and Geoffrey Irving</t>
  </si>
  <si>
    <t>Scaling Language Models: Methods, Analysis &amp; Insights from Training Gopher</t>
  </si>
  <si>
    <t>https://deepmind.com/blog/article/language-modelling-at-scale</t>
  </si>
  <si>
    <t>"These models are evaluated on 152 diverse tasks, achieving state-of-the-art performance across
the majority"</t>
  </si>
  <si>
    <t>"In this paper, we present an analysis of Transformer-based language model performance across a wide range of model scales — from models with tens of millions of parameters up to a 280 billion parameter model called Gopher."</t>
  </si>
  <si>
    <t>See table A24
6.31E+08 Train PFLOPs</t>
  </si>
  <si>
    <t>"We train all models for 300 billion tokens with a 2048 token context window, using the Adam (Kingma
and Ba, 2014) optimiser."
1 token ~ 0.75 words</t>
  </si>
  <si>
    <t>We enhance auto-regressive language models by conditioning on document chunks retrieved from a large corpus, based on local similarity with preceding tokens. With a 2 trillion token database, our Retrieval-Enhanced Transformer (RETRO) obtains comparable performance to GPT-3 and Jurassic-1 on the Pile, despite using 25× fewer parameters. After fine-tuning, RETRO performance translates to downstream knowledge-intensive tasks such as question answering. RETRO combines a frozen Bert retriever, a differentiable encoder and a chunked cross-attention mechanism to predict tokens based on an order of magnitude more data than what is typically consumed during training. We typically train RETRO from scratch, yet can also rapidly RETROfit pre-trained transformers with retrieval and still achieve good performance. Our work opens up new avenues for improving language models through explicit memory at unprecedented scale.</t>
  </si>
  <si>
    <t>Player of Games</t>
  </si>
  <si>
    <t>Martin Schmid, Matej Moravcik, Neil Burch, Rudolf Kadlec, Josh Davidson, Kevin Waugh, Nolan Bard, Finbarr Timbers, Marc Lanctot, Zach Holland, Elnaz Davoodi, Alden Christianson, Michael Bowling</t>
  </si>
  <si>
    <t>https://arxiv.org/abs/2112.03178</t>
  </si>
  <si>
    <t>"Player of Games reaches strong performance in chess and Go, beats the strongest openly available agent in heads-up no-limit Texas hold'em poker (Slumbot), and defeats the state-of-the-art agent in Scotland Yard"</t>
  </si>
  <si>
    <t>NÜWA</t>
  </si>
  <si>
    <t>Microsoft Research,Peking University</t>
  </si>
  <si>
    <t>Chenfei Wu, Jian Liang, Lei Ji, Fan Yang, Yuejian Fang, Daxin Jiang, Nan Duan</t>
  </si>
  <si>
    <t>NÜWA: Visual Synthesis Pre-training for Neural visUal World creAtion</t>
  </si>
  <si>
    <t>https://arxiv.org/abs/2111.12417</t>
  </si>
  <si>
    <t>"NÜWA achieves state-of-the-art results on text-to-image generation, text-to-video generation, video prediction, etc"</t>
  </si>
  <si>
    <t>Section 4.1</t>
  </si>
  <si>
    <t>From AI Tracker:
"Compute cost: End of Sec 4.1: "We pre-train on 64 A100 GPUs for two weeks". Info sheet from NVIDIA (https://www.nvidia.com/content/dam/en-zz/Solutions/Data-Center/a100/pdf/nvidia-a100-datasheet.pdf) gives single precision TensorFloat 32 performance of 156 TFLOPs/s. So we get 64 x 14 x 156 = 140,000 TFLOPs/s x days."
Multiply by seconds/day and 30% utilization</t>
  </si>
  <si>
    <t>Conceptual Captions, Moments in Time, VATEX</t>
  </si>
  <si>
    <t>we first pre-train N  ̈UWA on three
datasets: Conceptual Captions [22] for text-to-image (T2I)
generation, which includes 2.9M text-image pairs, Mo-
ments in Time [26] for video prediction (V2V), which in-
cludes 727K videos, and VATEX dataset [43] for text-to-
video (T2V) generation, which includes 241K text-video
pairs.</t>
  </si>
  <si>
    <t>This paper presents a unified multimodal pre-trained model called NÜWA that can generate new or manipulate existing visual data (i.e., images and videos) for various visual synthesis tasks. To cover language, image, and video at the same time for different scenarios, a 3D transformer encoder-decoder framework is designed, which can not only deal with videos as 3D data but also adapt to texts and images as 1D and 2D data, respectively. A 3D Nearby Attention (3DNA) mechanism is also proposed to consider the nature of the visual data and reduce the computational complexity. We evaluate NÜWA on 8 downstream tasks. Compared to several strong baselines, NÜWA achieves state-of-the-art results on text-to-image generation, text-to-video generation, video prediction, etc. Furthermore, it also shows surprisingly good zero-shot capabilities on text-guided image and video manipulation tasks. Project repo is this https URL.</t>
  </si>
  <si>
    <t>Japanese dialog transformers</t>
  </si>
  <si>
    <t>NTT Communication Science Laboratories</t>
  </si>
  <si>
    <t>Hiroaki Sugiyama, Masahiro Mizukami, Tsunehiro Arimoto, Hiromi Narimatsu, Yuya Chiba, Hideharu Nakajima, Toyomi Meguro</t>
  </si>
  <si>
    <t>Empirical Analysis of Training Strategies of Transformer-based Japanese Chit-chat Systems</t>
  </si>
  <si>
    <t>https://arxiv.org/abs/2109.05217</t>
  </si>
  <si>
    <t>"We examined the improvement in model size in detail by considering four model sizes: 0.35B, 0.7B, 1.1B, and 1.6B parameters"</t>
  </si>
  <si>
    <t>[Pairs of text]
"We obtained 2.1 billion (521 GB) pairs by this method. The average number of utterances in the input context was 2.913, and the average number of characters was 62.3 for the input context and 20.3 for the target utterance"</t>
  </si>
  <si>
    <t>EfficientZero</t>
  </si>
  <si>
    <t>Tsinghua University,UC Berkeley,Shanghai Qi Zhi institute</t>
  </si>
  <si>
    <t>Weirui Ye, Shaohuai Liu, Thanard Kurutach, Pieter Abbeel, Yang Gao</t>
  </si>
  <si>
    <t>Mastering Atari Games with Limited Data</t>
  </si>
  <si>
    <t>https://arxiv.org/abs/2111.00210</t>
  </si>
  <si>
    <t>"Our method is 176% and 163% better
than the previous SoTA performance, in mean and median human normalized score respectively"</t>
  </si>
  <si>
    <t>"Our implementation is computationally friendly. To train an Atari agent for 100k steps, it only needs 4 GPUs to train 7 hours."</t>
  </si>
  <si>
    <t>Cloob</t>
  </si>
  <si>
    <t>Johannes Kepler University,HERE Technologies,IARAI</t>
  </si>
  <si>
    <t>Industry - Academia Collaboration (Academia Leaning)</t>
  </si>
  <si>
    <t>Andreas Fürst ∗Elisabeth Rumetshofer ∗Johannes Lehner,Viet Tran,Fei Tang, Hubert Ramsauer, David Kreil, Michael Kopp, Günter Klambauer, Angela Bitto-Nemling, Sepp Hochreiter</t>
  </si>
  <si>
    <t>CLOOB: Modern Hopfield Networks with InfoLOOB Outperform CLIP</t>
  </si>
  <si>
    <t>https://arxiv.org/abs/2110.11316</t>
  </si>
  <si>
    <t>improves on CLIP, which was SOTA at the time 1.5 years ago. but this paper doesn't claim to be SOTA, so I think it's unlikely to be so.</t>
  </si>
  <si>
    <t>[Image-text pairs]
"To be comparable to the CLIP results, we use the same subset of 15 million samples from the YFCC100M dataset"</t>
  </si>
  <si>
    <t>PAGnol-XL</t>
  </si>
  <si>
    <t>LightOn,LPENS,INRIA</t>
  </si>
  <si>
    <t>Julien Launay, E.L. Tommasone, Baptiste Pannier, François Boniface, Amélie Chatelain, Alessandro Cappelli, Iacopo Poli, Djamé Seddah</t>
  </si>
  <si>
    <t>PAGnol: An Extra-Large French Generative Model</t>
  </si>
  <si>
    <t>https://arxiv.org/abs/2110.08554</t>
  </si>
  <si>
    <t>They report their compute directly.
From section 8: "About 62k GPU-hours on the Jean Zay HPC Cluster." Jean Zay uses both A100 and V100 GPUs, and maybe other stuff as well?
Note they explicitly call out V100 in their Appendix A.
https://www.hpcwire.com/2021/11/17/frances-jean-zay-supercomputer-gets-ai-boost-from-hpe-nvidia/</t>
  </si>
  <si>
    <t>CCNet</t>
  </si>
  <si>
    <t>They mostly use CCNet but also OSCAR for a comparison.</t>
  </si>
  <si>
    <t>Section 4.1: 32G tokens =&gt; 32e9*0.75 = 24e9 words</t>
  </si>
  <si>
    <t>NVIDIA Tesla V100 SMX2</t>
  </si>
  <si>
    <t>Access to large pre-trained models of varied architectures, in many different languages, is central to the democratization of NLP. We introduce PAGnol, a collection of French GPT models. Using scaling laws, we efficiently train PAGnol-XL (1.5B parameters) with the same computational budget as CamemBERT, a model 13 times smaller. PAGnol-XL is the largest model trained to date for the French language. We plan to train increasingly large and performing versions of PAGnol, exploring the capabilities of French extreme-scale models. For this first release, we focus on the pretraining and scaling calculations underlining PAGnol. We fit a scaling law for compute for the French language, and compare it with its English counterpart. We find the pre-training dataset significantly conditions the quality of the outputs, with common datasets such as OSCAR leading to low-quality offensive text. We evaluate our models on discriminative and generative tasks in French, comparing to other state-of-the-art French and multilingual models, and reaching the state of the art in the abstract summarization task. Our research was conducted on the public GENCI Jean Zay supercomputer, and our models up to the Large are made publicly available.</t>
  </si>
  <si>
    <t>T0-XXL</t>
  </si>
  <si>
    <t>Hugging Face,Brown University</t>
  </si>
  <si>
    <t>Industry - Academia collaboration</t>
  </si>
  <si>
    <t>Victor Sanh, Albert Webson, Colin Raffel, Stephen H. Bach, Lintang Sutawika, Zaid Alyafeai, Antoine Chaffin, Arnaud Stiegler, Teven Le Scao,  Arun Raja, Manan Dey, M Saiful Bari, Canwen Xu, Urmish Thakker, Shanya Sharma, Eliza Szczechla, Taewoon Kim, Gunjan Chhablani, Nihal V. Nayak, Debajyoti Datta, Jonathan Chang, Mike Tian-Jian Jiang, Han Wang, Matteo Manica, Sheng Shen, Zheng-Xin Yong, Harshit Pandey, Michael McKenna, Rachel Bawden, Thomas Wang, Trishala Neeraj, Jos Rozen, Abheesht Sharma, Andrea Santilli, Thibault Fevry, Jason Alan Fries, Ryan Teehan, Tali Bers, Stella Biderman, Leo Gao, Thomas Wolf, Alexander M. Rush</t>
  </si>
  <si>
    <t>Multitask Prompted Training Enables Zero-Shot Task Generalization</t>
  </si>
  <si>
    <t>https://arxiv.org/abs/2110.08207</t>
  </si>
  <si>
    <t>"we compare T0 to the zero-shot performance of the largest language models available as of writing, i.e., various GPT-3 models up to 175B parameters...
We find that T0 matches or exceeds the performance
of all GPT-3 models on 9 out of 11 held-out datasets"</t>
  </si>
  <si>
    <t>"Unless specified otherwise, we use the XXL version which
has 11B parameters."</t>
  </si>
  <si>
    <t>From section B.1: "These training runs corresponded to about 270 total hours of training on a v3-512 Cloud TPU device." (512 cores for 270 hours)</t>
  </si>
  <si>
    <t>Multitask - 12 tasks, 62 datasets. See fig 2 for details. 
This is going to be a nightmare to figure out! TODO figure out the sizes of each of these 62 datasets!
All datasets from here: https://arxiv.org/pdf/2109.02846.pdf</t>
  </si>
  <si>
    <t>Large language models have recently been shown to attain reasonable zero-shot generalization on a diverse set of tasks (Brown et al., 2020). It has been hypothesized that this is a consequence of implicit multitask learning in language models' pretraining (Radford et al., 2019). Can zero-shot generalization instead be directly induced by explicit multitask learning? To test this question at scale, we develop a system for easily mapping any natural language tasks into a human-readable prompted form. We convert a large set of supervised datasets, each with multiple prompts with diverse wording. These prompted datasets allow for benchmarking the ability of a model to perform completely held-out tasks. We fine-tune a pretrained encoder-decoder model (Raffel et al., 2020; Lester et al., 2021) on this multitask mixture covering a wide variety of tasks. The model attains strong zero-shot performance on several standard datasets, often outperforming models up to 16x its size. Further, our approach attains strong performance on a subset of tasks from the BIG-bench benchmark, outperforming models up to 6x its size. All trained models are available at this https URL and all prompts are available at this https URL.</t>
  </si>
  <si>
    <t>Yuan 1.0</t>
  </si>
  <si>
    <t>Inspur</t>
  </si>
  <si>
    <t>Shaohua Wu, Xudong Zhao, Tong Yu, Rongguo Zhang, Chong Shen, Hongli Liu, Feng Li, Hong Zhu, Jiangang Luo, Liang Xu, Xuanwei Zhang, Jun Liu</t>
  </si>
  <si>
    <t>Yuan 1.0: Large-Scale Pre-trained Language Model in Zero-Shot and Few-Shot Learning</t>
  </si>
  <si>
    <t>https://arxiv.org/abs/2110.04725</t>
  </si>
  <si>
    <t>"The zero-shot average scores of both LM and PLM are superior to the SOTA one.
On Csldcp, Tnews and Iflytek tasks, we surpass the zero-shot SOTA by a large margin"</t>
  </si>
  <si>
    <t>"With this method, Yuan 1.0, the current largest singleton language model with 245B parameters, achieves excellent performance on thousands GPUs during training, and the state-of-the-art results on NLP tasks."</t>
  </si>
  <si>
    <t>source: https://www.aitracker.org/</t>
  </si>
  <si>
    <t>"Yuan 1.0 was trained on a new Chinese dataset of 5TB
high-quality text that was built on 850TB raw data from Internet."
1 GB ~ 167M words</t>
  </si>
  <si>
    <t>Recent work like GPT-3 has demonstrated excellent performance of Zero-Shot and Few-Shot learning on many natural language processing (NLP) tasks by scaling up model size, dataset size and the amount of computation. However, training a model like GPT-3 requires huge amount of computational resources which makes it challengeable to researchers. In this work, we propose a method that incorporates large-scale distributed training performance into model architecture design. With this method, Yuan 1.0, the current largest singleton language model with 245B parameters, achieves excellent performance on thousands GPUs during training, and the state-of-the-art results on NLP tasks. A data processing method is designed to efficiently filter massive amount of raw data. The current largest high-quality Chinese corpus with 5TB high quality texts is built based on this method. In addition, a calibration and label expansion method is proposed to improve the Zero-Shot and Few-Shot performance, and steady improvement is observed on the accuracy of various tasks. Yuan 1.0 presents strong capacity of natural language generation, and the generated articles are difficult to distinguish from the human-written ones.</t>
  </si>
  <si>
    <t>Megatron-Turing NLG 530B</t>
  </si>
  <si>
    <t>Microsoft,NVIDIA</t>
  </si>
  <si>
    <t>Ali Alvi, Paresh Kharya</t>
  </si>
  <si>
    <t>Using DeepSpeed and Megatron to Train Megatron-Turing NLG 530B, A Large-Scale Generative Language Model</t>
  </si>
  <si>
    <t>https://arxiv.org/abs/2201.11990</t>
  </si>
  <si>
    <t>The 105-layer, transformer-based MT-NLG improved upon the prior state-of-the-art models in zero-, one-, and few-shot settings</t>
  </si>
  <si>
    <t>https://www.lesswrong.com/posts/bGuMrzhJdENCo8BxX/nvidia-and-microsoft-releases-530b-parameter-transformer?commentId=HSJSNspKp94tFcSCx</t>
  </si>
  <si>
    <t>Common Crawl, The Pile</t>
  </si>
  <si>
    <t xml:space="preserve"> In addition to Common Crawl data, we leveraged a number of other previously generated datasets. From The Pile, we selected Books3, OpenWebText2, Stack Exchange, PubMed Abstracts,
Wikipedia, Gutenberg (PG-19), BookCorpus2, NIH ExPorter, and Pile-CC datasets. We also included the
CC-Stories and RealNews datasets used to train Megatron</t>
  </si>
  <si>
    <t>"Our training dataset consists of 339 billion tokens and we
trained MT-NLG on 270 billions tokens by blending the 15 training datasets as described above. We also set aside 2% of our data for validation."
1 token ~ 0.75 words</t>
  </si>
  <si>
    <t>Pretrained general-purpose language models can achieve state-of-the-art accuracies in various natural language processing domains by adapting to downstream tasks via zero-shot, few-shot and fine-tuning techniques. Because of their success, the size of these models has increased rapidly, requiring high-performance hardware, software, and algorithmic techniques to enable training such large models. As the result of a joint effort between Microsoft and NVIDIA, we present details on the training of the largest monolithic transformer based language model, Megatron-Turing NLG 530B (MT-NLG), with 530 billion parameters. In this paper, we first focus on the infrastructure as well as the 3D parallelism methodology used to train this model using DeepSpeed and Megatron. Next, we detail the training process, the design of our training corpus, and our data curation techniques, which we believe is a key ingredient to the success of the model. Finally, we discuss various evaluation results, as well as other interesting observations and new properties exhibited by MT-NLG. We demonstrate that MT-NLG achieves superior zero-, one-, and few-shot learning accuracies on several NLP benchmarks and establishes new state-of-the-art results. We believe that our contributions will help further the development of large-scale training infrastructures, large-scale language models, and natural language generations.</t>
  </si>
  <si>
    <t>M6-10T</t>
  </si>
  <si>
    <t>Alibaba</t>
  </si>
  <si>
    <t>Junyang Lin, An Yang, Jinze Bai, Chang Zhou, Le Jiang, Xianyan Jia, Ang Wang, Jie Zhang, Yong Li, Wei Lin, Jingren Zhou, Hongxia Yang</t>
  </si>
  <si>
    <t>M6-10T: A Sharing-Delinking Paradigm for Efficient Multi-Trillion Parameter Pretraining</t>
  </si>
  <si>
    <t>https://arxiv.org/abs/2110.03888</t>
  </si>
  <si>
    <t>"We demonstrate a practice of pretraining unprecedented 10-trillion-parameter model, an order of magnitude larger than the state-of-the-art, on solely 512 GPUs within 10 days"</t>
  </si>
  <si>
    <t>512 GPUs in 10 days - using NVIDIA V100 GPUs
Using the NVIDIA V100 Specifications this works out to be: 
0.30 * 125E12 * 512 * 10 * 86400 = 1.66E22
(Assuming 30% utilisation, and 125 TFLOPS)</t>
  </si>
  <si>
    <t>BookCorpus; English Wikipedia</t>
  </si>
  <si>
    <t>"We conduct experiments for pretraining and finetuning to analyze model competence in upstream and
downstream tasks. Following the classical data setup for pretraining and finetuning, we pretrain the model on BookCorpus [52] and English Wikipedia [9], which are corpora with around 16GB of plain
texts."
I used http://extraconversion.com/data-storage/gigabits/gigabits-to-words.html for the conversion to number of words</t>
  </si>
  <si>
    <t>512 GPUs * 10 days * 24 h/day</t>
  </si>
  <si>
    <t>Recent expeditious developments in deep learning algorithms, distributed training, and even hardware design for large models have enabled training extreme-scale models, say GPT-3 and Switch Transformer possessing hundreds of billions or even trillions of parameters. However, under limited resources, extreme-scale model training that requires enormous amounts of computes and memory footprint suffers from frustratingly low efficiency in model convergence. In this paper, we propose a simple training strategy called "Pseudo-to-Real" for high-memory-footprint-required large models. Pseudo-to-Real is compatible with large models with architecture of sequential layers. We demonstrate a practice of pretraining unprecedented 10-trillion-parameter model, an order of magnitude larger than the state-of-the-art, on solely 512 GPUs within 10 days. Besides demonstrating the application of Pseudo-to-Real, we also provide a technique, Granular CPU offloading, to manage CPU memory for training large model and maintain high GPU utilities. Fast training of extreme-scale models on a decent amount of resources can bring much smaller carbon footprint and contribute to greener AI.</t>
  </si>
  <si>
    <t>PLATO-XL</t>
  </si>
  <si>
    <t>Siqi Bao, Huang He, Fan Wang, Hua Wu, Haifeng Wang, Wenquan Wu, Zhihua Wu, Zhen Guo, Hua Lu, Xinxian Huang, Xin Tian, Xinchao Xu, Yingzhan Lin, Zheng-Yu Niu</t>
  </si>
  <si>
    <t>PLATO-XL: Exploring the Large-scale Pre-training of Dialogue Generation</t>
  </si>
  <si>
    <t>https://arxiv.org/abs/2109.09519</t>
  </si>
  <si>
    <t>NVIDIA Tesla V100 DGXS 32 GB</t>
  </si>
  <si>
    <t>To explore the limit of dialogue generation pre-training, we present the models of PLATO-XL with up to 11 billion parameters, trained on both Chinese and English social media conversations. To train such large models, we adopt the architecture of unified transformer with high computation and parameter efficiency. In addition, we carry out multi-party aware pre-training to better distinguish the characteristic information in social media conversations. With such designs, PLATO-XL successfully achieves superior performances as compared to other approaches in both Chinese and English chitchat. We further explore the capacity of PLATO-XL on other conversational tasks, such as knowledge grounded dialogue and task-oriented conversation. The experimental results indicate that PLATO-XL obtains state-of-the-art results across multiple conversational tasks, verifying its potential as a foundation model of conversational AI.</t>
  </si>
  <si>
    <t>DLRM-2022</t>
  </si>
  <si>
    <t>Recommendation</t>
  </si>
  <si>
    <t>Facebook</t>
  </si>
  <si>
    <t>D Mudigere, Y Hao, J Huang, A Tulloch</t>
  </si>
  <si>
    <t>Software-Hardware Co-design for Fast and Scalable Training of Deep Learning Recommendation Models</t>
  </si>
  <si>
    <t>https://arxiv.org/abs/2104.05158</t>
  </si>
  <si>
    <t>Figure 1
https://arxiv.org/abs/2104.05158</t>
  </si>
  <si>
    <t>NVIDIA Tesla V100 DGXS 32 GB,NVIDIA A100</t>
  </si>
  <si>
    <t>Deep learning recommendation models (DLRMs) are used across many business-critical services at Facebook and are the single largest AI application in terms of infrastructure demand in its data-centers. In this paper we discuss the SW/HW co-designed solution for high-performance distributed training of large-scale DLRMs. We introduce a high-performance scalable software stack based on PyTorch and pair it with the new evolution of Zion platform, namely ZionEX. We demonstrate the capability to train very large DLRMs with up to 12 Trillion parameters and show that we can attain 40X speedup in terms of time to solution over previous systems. We achieve this by (i) designing the ZionEX platform with dedicated scale-out network, provisioned with high bandwidth, optimal topology and efficient transport (ii) implementing an optimized PyTorch-based training stack supporting both model and data parallelism (iii) developing sharding algorithms capable of hierarchical partitioning of the embedding tables along row, column dimensions and load balancing them across multiple workers; (iv) adding high-performance core operators while retaining flexibility to support optimizers with fully deterministic updates (v) leveraging reduced precision communications, multi-level memory hierarchy (HBM+DDR+SSD) and pipelining. Furthermore, we develop and briefly comment on distributed data ingestion and other supporting services that are required for the robust and efficient end-to-end training in production environments.</t>
  </si>
  <si>
    <t>HyperClova</t>
  </si>
  <si>
    <t>NAVER,Search Solutions, Inc.</t>
  </si>
  <si>
    <t>Boseop Kim, HyoungSeok Kim, Sang-Woo Lee, Gichang Lee, Donghyun Kwak, Dong Hyeon Jeon, Sunghyun Park, Sungju Kim, Seonhoon Kim, Dongpil Seo, Heungsub Lee, Minyoung Jeong, Sungjae Lee, Minsub Kim, Suk Hyun Ko, Seokhun Kim, Taeyong Park, Jinuk Kim, Soyoung Kang, Na-Hyeon Ryu, Kang Min Yoo, Minsuk Chang, Soobin Suh, Sookyo In, Jinseong Park, Kyungduk Kim, Hiun Kim, Jisu Jeong, Yong Goo Yeo, Donghoon Ham, Dongju Park, Min Young Lee, Jaewook Kang, Inho Kang, Jung-Woo Ha, Woomyoung Park, Nako Sung</t>
  </si>
  <si>
    <t>What Changes Can Large-scale Language Models Bring? Intensive Study on HyperCLOVA: Billions-scale Korean Generative Pretrained Transformers</t>
  </si>
  <si>
    <t>https://arxiv.org/abs/2109.04650</t>
  </si>
  <si>
    <t>"HyperCLOVA with our training configuration shows state-of-the-art in-context zero-shot and few-shot learning performances on various downstream tasks in Korean"</t>
  </si>
  <si>
    <t>"We introduce a Korean in-context large-scale LM with 82B parameters, i.e., HyperCLOVA. This is the first discovery on near
100B-scale non-English LM."</t>
  </si>
  <si>
    <t>"For experiments in Section 4, the model trained with 150B is used for fair comparison, because not all models are finished training at the same iteration. However, experiments in Section 5.2 use the model trained with 300B tokens, as HyperCLOVA Studio provided the 39B and 82B models trained with 300B tokens."
82e9 connections * 2 FLOP/connection * 300e9 tokens * 3 backward pass = 1.476e23 FLOP
Calculation using GPU time corroborates this:
- "Our model is based on megatron-LM (Shoeybi et al., 2019) and trained on the NVIDIA Superpod, which includes 128 strongly clustered DGX servers with 1,024 A100 GPUs."
- "It takes 13.4 days to train a model with 82B parameters with 150B tokens." Assume 300B tokens takes twice as long, 26.8 days.
- Assume the default of 30% utilization rate for large language models.
1024 A100 GPUs * 312e12 FLOP/second * 0.3 utilization * 26.8 days * 24 * 60 * 60 seconds/day = 2.219e+23 FLOP</t>
  </si>
  <si>
    <t>"We introduce HyperCLOVA, a large-scale
Korean in-context learning-based LM with
nearly 100B parameters, by constructing a
large Korean-centric corpus of 560B tokens."
Based on tokenizing the Hyperclova article itself using OpenAI's tiktoken BPE tokenizer (https://github.com/openai/tiktoken), there are 3285 tokens for 1069 words - about 3 tokens per word.
This work uses a special tokenizer, but based on Figure 5 in Appendix E, the number of tokens seems similar between different tokenization methods.
Based on that, 5.6e11 Korean tokens ~= 1.9e11 words</t>
  </si>
  <si>
    <t>MEB</t>
  </si>
  <si>
    <t>Search</t>
  </si>
  <si>
    <t>W Liu, Z Wang, X Liu, N Zeng, Y Liu, FE Alsaadi</t>
  </si>
  <si>
    <t>Make Every feature Binary: A 135B parameter sparse neural network for massively improved search relevance</t>
  </si>
  <si>
    <t>https://www.microsoft.com/en-us/research/blog/make-every-feature-binary-a-135b-parameter-sparse-neural-network-for-massively-improved-search-relevance/</t>
  </si>
  <si>
    <t>"MEB is running in production for 100 percent of Bing searches, in all regions and languages."</t>
  </si>
  <si>
    <t>See paper title</t>
  </si>
  <si>
    <t>"MEB uses three years of search logs from Bing as training data." TODO convert</t>
  </si>
  <si>
    <t>FLAN</t>
  </si>
  <si>
    <t>Jason Wei, Maarten Bosma, Vincent Y. Zhao, Kelvin Guu, Adams Wei Yu, Brian Lester, Nan Du, Andrew M. Dai, and Quoc V. Le</t>
  </si>
  <si>
    <t>Finetuned Language Models Are Zero-Shot Learners</t>
  </si>
  <si>
    <t>https://arxiv.org/abs/2109.01652</t>
  </si>
  <si>
    <t>Abstract: 
"FLAN substantially improves the performance of its unmodified counterpart and surpasses zero-shot 175B GPT-3 on 20 of 25 datasets that we evaluate."</t>
  </si>
  <si>
    <t>Abstract:
"We take a 137B parameter pretrained language model and instruction tune it on
over 60 NLP datasets verbalized via natural language instruction templates. We
evaluate this instruction-tuned model, which we call FLAN, on unseen task types."
Many models seem to be using the same 137B base transformer model?</t>
  </si>
  <si>
    <t>From section 2.4: "60 hours on a TPUv3 with 128 cores." I assume that "128 cores" = 128 TPUv3s. Which took less than 2% of total time (see environmental considerations section)</t>
  </si>
  <si>
    <t>Abstract: "We take a 137B parameter pretrained language model and instruction tune it on
over 60 NLP datasets"</t>
  </si>
  <si>
    <t>"Model architecture and pretraining. In our experiments, we use LaMDA-PT, a dense left-to-right,
decoder-only transformer language model of 137B parameters (Thoppilan et al., 2022). This model
is pretrained on a collection of web documents (including those with computer code), dialog data,
and Wikipedia, tokenized into 2.49T BPE tokens with a 32k vocabulary using the SentencePiece
library (Kudo &amp; Richardson, 2018). Around 10% of the pretraining data was non-English. Note that
LaMDA-PT only has language model pretraining (c.f. LaMDA, which was finetuned for dialog)."
2.49e12 tokens ~= 1.87e12 words</t>
  </si>
  <si>
    <t>This paper explores a simple method for improving the zero-shot learning abilities of language models. We show that instruction tuning—finetuning language models on a collection of datasets described via instructions—substantially improves zeroshot performance on unseen tasks. We take a 137B parameter pretrained language model and instruction tune it on over 60 NLP datasets verbalized via natural language instruction templates. We evaluate this instruction-tuned model, which we call FLAN, on unseen task types. FLAN substantially improves the performance of its unmodified counterpart and surpasses zero-shot 175B GPT-3 on 20 of 25 datasets that we evaluate. FLAN even outperforms few-shot GPT-3 by a large margin on ANLI, RTE, BoolQ, AI2-ARC, OpenbookQA, and StoryCloze. Ablation studies reveal that number of finetuning datasets, model scale, and natural language instructions are key to the success of instruction tuning.</t>
  </si>
  <si>
    <t>XLMR-XXL</t>
  </si>
  <si>
    <t>Facebook AI Research</t>
  </si>
  <si>
    <t>Naman Goyal, Jingfei Du, Myle Ott, Giri Anantharaman, Alexis Conneau</t>
  </si>
  <si>
    <t>Larger-Scale Transformers for Multilingual Masked Language Modeling</t>
  </si>
  <si>
    <t>https://arxiv.org/abs/2105.00572</t>
  </si>
  <si>
    <t>Section 2.1:
" ...XLM-RXXL (L= 48, H = 4096, A = 32, 10.7B params)"</t>
  </si>
  <si>
    <t>CC100</t>
  </si>
  <si>
    <t>"We pretrain the models on the CC100 dataset, which corresponds to 167B tokens in 100 languages."
1 token ~ 0.7 words</t>
  </si>
  <si>
    <t>Jurassic-1-Jumbo</t>
  </si>
  <si>
    <t>AI21 Labs</t>
  </si>
  <si>
    <t>Opher Lieber, Or Sharir, Barak Lenz, Yoav Shoham</t>
  </si>
  <si>
    <t>Jurassic-1: Technical Details and Evaluation</t>
  </si>
  <si>
    <t>https://uploads-ssl.webflow.com/60fd4503684b466578c0d307/61138924626a6981ee09caf6_jurassic_tech_paper.pdf</t>
  </si>
  <si>
    <t>"Jurassic-1 models come in two sizes, where the Jumbo version, at 178B parameters, is the largest and most sophisticated language model ever released for general use by developers."</t>
  </si>
  <si>
    <t>see here https://docs.google.com/document/d/1B8x6XYcmB1u6Tmq3VcbAtj5bzhDaj2TcIPyK6Wpupx4/edit</t>
  </si>
  <si>
    <t>"Our model was trained with the conventional self-supervised auto-regressive training objective on 300B tokens drawn from publicly available resources"
1 token ~ 0.75 words</t>
  </si>
  <si>
    <t>Jurassic-1 is a pair of auto-regressive language models recently released by AI21 Labs, consisting of J1-Jumbo, a 178B-parameter model, and J1-Large, a 7B-parameter model. We describe their architecture and training, and evaluate their performance relative to GPT-3. The evaluation is in terms of perplexity, as well as zero-shot and few-shot learning. To that end, we developed a zeroshot and few-shot test suite, which we made publicly available (https://github.com/ai21labs/ lm-evaluation) as a shared resource for the evaluation of mega language models.</t>
  </si>
  <si>
    <t>Zidong Taichu</t>
  </si>
  <si>
    <t>Chinese Academy of Sciences</t>
  </si>
  <si>
    <t>Zidong Ancestral multi-modal large model</t>
  </si>
  <si>
    <t>https://gitee.com/zidongtaichu/multi-modal-models</t>
  </si>
  <si>
    <t>The world’s first image, language, and audio trimodal pre-trained model.</t>
  </si>
  <si>
    <t>SEER</t>
  </si>
  <si>
    <t>Facebook AI Research,INRIA</t>
  </si>
  <si>
    <t>Priya Goyal, Mathilde Caron, Benjamin Lefaudeux, Min Xu, Pengchao Wang, Vivek Pai, Mannat Singh, Vitaliy Liptchinsky, Ishan Misra, Armand Joulin, Piotr Bojanowski</t>
  </si>
  <si>
    <t>Self-supervised Pretraining of Visual Features in the Wild</t>
  </si>
  <si>
    <t>https://arxiv.org/abs/2103.01988</t>
  </si>
  <si>
    <t>Applies self-supervised learning to outside ImageNet and unbounded datasets, with good results</t>
  </si>
  <si>
    <t>From abstract:
" Our final SElf-supERvised (SEER) model, a RegNetY with 1.3B parameters..."</t>
  </si>
  <si>
    <t>Numbers from section 3.2
512 GPUs * 0.1 * 8days * 24h/day * 3600s/h * 125 TFLOP/s</t>
  </si>
  <si>
    <t>Section 3.3:
"For our billion scale pretraining, we consider a dataloader that directly samples random, public, and non-EU images from Instagram"
Note the dataset is not static - it is refreshed every 90 days</t>
  </si>
  <si>
    <t>"Overall, we train
on 1B images for a total of 122K iterations."</t>
  </si>
  <si>
    <t>Recently, self-supervised learning methods like MoCo, SimCLR, BYOL and SwAV have reduced the gap with supervised methods. These results have been achieved in a control environment, that is the highly curated ImageNet dataset. However, the premise of self-supervised learning is that it can learn from any random image and from any unbounded dataset. In this work, we explore if self-supervision lives to its expectation by training large models on random, uncurated images with no supervision. Our final SElf-supERvised (SEER) model, a RegNetY with 1.3B parameters trained on 1B random images with 512 GPUs achieves 84.2% top-1 accuracy, surpassing the best self-supervised pretrained model by 1% and confirming that self-supervised learning works in a real world setting. Interestingly, we also observe that self-supervised models are good few-shot learners achieving 77.9% top-1 with access to only 10% of ImageNet. Code: this https URL</t>
  </si>
  <si>
    <t>GOAT</t>
  </si>
  <si>
    <t>Open ended play</t>
  </si>
  <si>
    <t>Open- Ended Learning Team</t>
  </si>
  <si>
    <t>Open-Ended Learning Leads to Generally Capable Agents</t>
  </si>
  <si>
    <t>https://deepmind.com/blog/article/generally-capable-agents-emerge-from-open-ended-play</t>
  </si>
  <si>
    <t>likely qualitatively SOTA</t>
  </si>
  <si>
    <t>estimate described here: https://docs.google.com/document/d/1S9xZyCeITDOs-P1W_-liNW0WgVN-OLsSudVrPXMaLqw/edit?usp=sharing</t>
  </si>
  <si>
    <t>[Final calculation]
(8 TPUs)(4.20e14 FLOP/s)(0.1 utilisation rate)(32 agents)(7.3e6 s/agent) = 7.8e22 FLOPs
==========================
NOTES BELOW
[Hardware]
- "Each agent is trained using 8 TPUv3s and consumes approximately 50,000 agent steps (observations) per second."
- TPUv3 (half precision): 4.2e14 FLOP/s
- Number of TPUs: 8
- Utilisation rate: 0.1
[Timesteps]
- Figure 16 shows steps per generation and agent. In total there are 1.5e10 + 4.0e10 + 2.5e10 + 1.1e11 + 2e11 = 3.9e11 steps per agent.
- 3.9e11 / 5e4 = 8e6 s → ~93 days
- 100 million steps is equivalent to 30 minutes of wall-clock time in our setup. (pg 29, fig 27)
- 1e8 steps → 0.5h
- 3.9e11 steps → 1950h → 7.0e6 s → ~82 days
- Both of these seem like overestimates, because:
“Finally, on the largest timescale (days), generational training iteratively improves population performance by bootstrapping off previous generations, whilst also iteratively updating the validation normalised percentile metric itself.” (pg 16)
- Suggests that the above is an overestimate of the number of days needed, else they would have said (months) or (weeks)?
- Final choice (guesstimate): 85 days = 7.3e6 s
[Population size]
- 8 agents? (pg 21) → this is describing the case where they’re not using PBT, so ignore this number
- The original PBT paper uses 32 agents for one task https://arxiv.org/pdf/1711.09846.pdf (in general it uses between 10 and 80)
- (Guesstimate) Average population size: 32</t>
  </si>
  <si>
    <t>XLand</t>
  </si>
  <si>
    <t>Figure 16 shows steps per generation and agent. In total there are 1.5e10 + 4.0e10 + 2.5e10 + 1.1e11 + 2e11 = 3.9e11 steps per agent.</t>
  </si>
  <si>
    <t>In this work we create agents that can perform well beyond a single, individual task, that exhibit much wider generalisation of behaviour to a massive, rich space of challenges. We define a universe of tasks within an environment domain and demonstrate the ability to train agents that are generally capable across this vast space and beyond. The environment is natively multi-agent, spanning the continuum of competitive, cooperative, and independent games, which are situated within procedurally generated physical 3D worlds. The resulting space is exceptionally diverse in terms of the challenges posed to agents, and as such, even measuring the learning progress of an agent is an open research problem. We propose an iterative notion of improvement between successive generations of agents, rather than seeking to maximise a singular objective, allowing us to quantify progress despite tasks being incomparable in terms of achievable rewards. We show that through constructing an open-ended learning process, which dynamically changes the training task distributions and training objectives such that the agent never stops learning, we achieve consistent learning of new behaviours. The resulting agent is able to score reward in every one of our humanly solvable evaluation levels, with behaviour generalising to many held-out points in the universe of tasks. Examples of this zero-shot generalisation include good performance on Hide and Seek, Capture the Flag, and Tag. Through analysis and hand-authored probe tasks we characterise the behaviour of our agent, and find interesting emergent heuristic behaviours such as trial-and-error experimentation, simple tool use, option switching, and cooperation. Finally, we demonstrate that the general capabilities of this agent could unlock larger scale transfer of behaviour through cheap finetuning.</t>
  </si>
  <si>
    <t>HuBERT</t>
  </si>
  <si>
    <t>Wei-Ning Hsu, Benjamin Bolte, Yao-Hung Hubert Tsai, Kushal Lakhotia, Ruslan Salakhutdinov, Abdelrahman Mohamed</t>
  </si>
  <si>
    <t>HuBERT: Self-Supervised Speech Representation Learning by Masked Prediction of Hidden Units</t>
  </si>
  <si>
    <t>https://arxiv.org/abs/2106.07447</t>
  </si>
  <si>
    <t>Abstract: 
" the
HuBERT model either matches or improves upon the state-ofthe-art wav2vec 2.0 performance on the Librispeech (960h) and
Libri-light (60,000h) benchmarks with 10min, 1h, 10h, 100h, and
960h fine-tuning subsets."</t>
  </si>
  <si>
    <t>From abstract:
"Using a 1B parameter model, HuBERT shows up to 19% and 13% relative WER reduction on the more challenging dev-other and test-other evaluation subsets"</t>
  </si>
  <si>
    <t>GPU NOT SPECIFIED - for the sake of argument I assume something on the order of 1 TFLOP/s
Numbers from Section IV part C
0.1 * (960h * 32GPUs + 60000h * 256 GPUs) * 3600s/h * 1 TFLOP/s/GPU</t>
  </si>
  <si>
    <t>LibriSpeech</t>
  </si>
  <si>
    <t>"When the HuBERT model is pre-trained on either the standard Librispeech 960h [24] or the Libri-Light 60k hours [25], it either matches or improves upon the state-of-theart wav2vec 2.0 [6] performance on all fine-tuning subsets of 10mins, 1h, 10h, 100h, and 960h."
1h ~ 13,680 words
13,680 * 60,000 = 820800000</t>
  </si>
  <si>
    <t>Self-supervised approaches for speech representation learning are challenged by three unique problems: (1) there are multiple sound units in each input utterance, (2) there is no lexicon of input sound units during the pre-training phase, and (3) sound units have variable lengths with no explicit segmentation. To deal with these three problems, we propose the Hidden-Unit BERT (HuBERT) approach for self-supervised speech representation learning, which utilizes an offline clustering step to provide aligned target labels for a BERT-like prediction loss. A key ingredient of our approach is applying the prediction loss over the masked regions only, which forces the model to learn a combined acoustic and language model over the continuous inputs. HuBERT relies primarily on the consistency of the unsupervised clustering step rather than the intrinsic quality of the assigned cluster labels. Starting with a simple k-means teacher of 100 clusters, and using two iterations of clustering, the HuBERT model either matches or improves upon the state-of-the-art wav2vec 2.0 performance on the Librispeech (960h) and Libri-light (60,000h) benchmarks with 10min, 1h, 10h, 100h, and 960h fine-tuning subsets. Using a 1B parameter model, HuBERT shows up to 19% and 13% relative WER reduction on the more challenging dev-other and test-other evaluation subsets.</t>
  </si>
  <si>
    <t>Codex</t>
  </si>
  <si>
    <t>Code autocompletion</t>
  </si>
  <si>
    <t xml:space="preserve">Mark Chen , Jerry Tworek, Heewoo Jun, Qiming Yuan, Henrique Ponde de Oliveira Pinto, Jared Kaplan, Harri Edwards, Yuri Burda, Nicholas Joseph, Greg Brockman, Alex Ray, Raul Puri, Gretchen Krueger,  Michael Petrov, Heidy Khlaaf, Girish Sastry, Pamela Mishkin, Brooke Chan, Scott Gray, Nick Ryder, Mikhail Pavlov, Alethea Power, Lukasz Kaiser, Clemens Winter, Philippe Tillet, Felipe Petroski Such, Dave Cummings, Fotios Chantzis, Elizabeth Barnes, Ariel Herbert-Voss, William Hebgen Guss, Nikolas Tezak, Jie Tang, Igor Babuschkin, Suchir Balaji,  Shantanu Jain, William Saunders, Christopher Hesse, Andrew N. Carr, Jan Leike, Josh Achiam, Vedant Misra, Evan Morikawa, Alec Radford, Matthew Knight, Miles Brundage, Mira Murati, Katie Mayer, Peter Welinder, Bob McGrew, Dario Amodei, Sam McCandlish, Ilya Sutskever, Wojciech Zaremba </t>
  </si>
  <si>
    <t>Evaluating Large Language Models Trained on Code</t>
  </si>
  <si>
    <t>https://openai.com/blog/openai-codex/</t>
  </si>
  <si>
    <t>"With just a single sample, a 12B parameter Codex solves 28.8% of these problems, and a 300M parameter Codex solves 13.2% of these problems"</t>
  </si>
  <si>
    <t xml:space="preserve">"The original training of GPT-3-12B consumed hundreds of petaflop/sdays of compute, while fine-tuning it to create Codex-12B
consumed a similar amount of compute."
</t>
  </si>
  <si>
    <t>"Our training dataset was collected in May 2020 from 54 million public software repositories hosted on GitHub, containing 179 GB of unique Python files under 1 MB. We filtered out files which were likely auto-generated, had average line
length greater than 100, had maximum line length greater
than 1000, or contained a small percentage of alphanumeric
characters. After filtering, our final dataset totaled 159 GB."
1 GB ~ 200M words</t>
  </si>
  <si>
    <t>ERNIE 3.0</t>
  </si>
  <si>
    <t>Baidu Inc.</t>
  </si>
  <si>
    <t>Y Sun, S Wang, S Feng, S Ding, C Pang</t>
  </si>
  <si>
    <t>ERNIE 3.0: Large-scale Knowledge Enhanced Pre-training for Language Understanding and Generation</t>
  </si>
  <si>
    <t>http://research.baidu.com/Blog/index-view?id=160</t>
  </si>
  <si>
    <t>"ERNIE 3.0 achieved new state-of-the-art results across 54 Chinese NLP tasks"</t>
  </si>
  <si>
    <t>"We trained the model with 10 billion parameters on a 4TB corpus consisting of plain texts and a large-scale knowledge graph."</t>
  </si>
  <si>
    <t>Section 3.3.3: 
""The model is trained for
a total of 375 billion tokens"
Total compute approximated as 6*N*D</t>
  </si>
  <si>
    <t>"To ensure the success of the pre-training of ERNIE 3.0, we construct a large-scale, wide-variety and high-quality Chinese text corpora amounting to 4TB storage size in 11 different categories."
1 GB ~ 167M chinese words</t>
  </si>
  <si>
    <t>EfficientNetV2</t>
  </si>
  <si>
    <t>Image Classification</t>
  </si>
  <si>
    <t>Mingxing Tan, Quoc V. Le</t>
  </si>
  <si>
    <t>EfficientNetV2: Smaller Models and Faster Training</t>
  </si>
  <si>
    <t>"EfficientNetV2 achieves 87.3% top-1 accuracy on ImageNet ILSVRC2012, outperforming the recent ViT by 2.0% accuracy while 
 training 5x-11x faster using the same computing resources."</t>
  </si>
  <si>
    <t>Table 7, page 7</t>
  </si>
  <si>
    <t>Table 7, page 7: 45 hours on 32 TPUv3 cores.
"Each v3 TPU chip contains two TensorCores."
TPU performance per chip = 123e12 FLOP/s
32 cores = 16 chips
123e12 FLOP/s per chip * (32 cores / 2 cores per chip) * 45 hours * 3600 seconds/hour * 0.30 utilization = 9.56e19 FLOP
https://www.wolframalpha.com/input?i=123+terahertz+*+16+*+45+hours+*+0.3</t>
  </si>
  <si>
    <t>ImageNet21k</t>
  </si>
  <si>
    <t>Table 7</t>
  </si>
  <si>
    <t>Google TPU V3</t>
  </si>
  <si>
    <t>This paper introduces EfficientNetV2, a new family of convolutional networks that have faster training speed and better parameter efficiency than previous models. To develop this family of models, we use a combination of training-aware neural architecture search and scaling, to jointly optimize training speed and parameter efficiency. The models were searched from the search space enriched with new ops such as Fused-MBConv. Our experiments show that EfficientNetV2 models train much faster than state-of-the-art models while being up to 6.8x smaller.
Our training can be further sped up by progressively increasing the image size during training, but it often causes a drop in accuracy. To compensate for this accuracy drop, we propose to adaptively adjust regularization (e.g., dropout and data augmentation) as well, such that we can achieve both fast training and good accuracy.
With progressive learning, our EfficientNetV2 significantly outperforms previous models on ImageNet and CIFAR/Cars/Flowers datasets. By pretraining on the same ImageNet21k, our EfficientNetV2 achieves 87.3% top-1 accuracy on ImageNet ILSVRC2012, outperforming the recent ViT by 2.0% accuracy while training 5x-11x faster using the same computing resources. Code will be available at this https URL.</t>
  </si>
  <si>
    <t>ALIGN</t>
  </si>
  <si>
    <t>Representation Learning</t>
  </si>
  <si>
    <t>ChaoJia,YinfeiYang,YeXia,Yi-TingChen,ZaranaParekh,HieuPham,QuocV.Le,YunhsuanSung, Zhen Li, and Tom Duerig</t>
  </si>
  <si>
    <t>Scaling up visual and vision-language representation learning with noisy text supervision</t>
  </si>
  <si>
    <t>https://arxiv.org/abs/2102.05918</t>
  </si>
  <si>
    <t>"The aligned visual and language representations... set new state-of-the-art results on Flickr30K and MSCOCO image-text retrieval benchmarks"</t>
  </si>
  <si>
    <t>From author communication
 480M (image tower) + 340 M (text tower)</t>
  </si>
  <si>
    <t xml:space="preserve">From author communication
14.82K TPUv3 core-days
Precision: bfloat16
Estimation
TPUv3 at float16: 4.20E+14 
0.1 * 4.20E+14 FLOP/s * 14.82k TPU-days * 24h/day * 3600s/h
= 2.15E+23
</t>
  </si>
  <si>
    <t>Dataset contains 1.8B image-text pairs, then some duplicates are removed.</t>
  </si>
  <si>
    <t>Pre-trained representations are becoming crucial for many NLP and perception tasks. While representation learning in NLP has transitioned to training on raw text without human annotations, visual and vision-language representations still rely heavily on curated training datasets that are expensive or require expert knowledge. For vision applications, representations are mostly learned using datasets with explicit class labels such as ImageNet or OpenImages. For vision-language, popular datasets like Conceptual Captions, MSCOCO, or CLIP all involve a non-trivial data collection (and cleaning) process. This costly curation process limits the size of datasets and hence hinders the scaling of trained models. In this paper, we leverage a noisy dataset of over one billion image alt-text pairs, obtained without expensive filtering or post-processing steps in the Conceptual Captions dataset. A simple dual-encoder architecture learns to align visual and language representations of the image and text pairs using a contrastive loss. We show that the scale of our corpus can make up for its noise and leads to state-of-the-art representations even with such a simple learning scheme. Our visual representation achieves strong performance when transferred to classification tasks such as ImageNet and VTAB. The aligned visual and language representations enables zero-shot image classification and also set new state-of-the-art results on Flickr30K and MSCOCO image-text retrieval benchmarks, even when compared with more sophisticated cross-attention models. The representations also enable cross-modality search with complex text and text + image queries.</t>
  </si>
  <si>
    <t>Denoising Diffusion Probabilistic Models (LSUN Bedroom)</t>
  </si>
  <si>
    <t>UC Berkeley</t>
  </si>
  <si>
    <t>Jonathan Ho, Ajay Jain, Pieter Abbeel</t>
  </si>
  <si>
    <t>Denoising Diffusion Probabilistic Models</t>
  </si>
  <si>
    <t>https://arxiv.org/abs/2006.11239</t>
  </si>
  <si>
    <t>Novel approach to image synthesis that yields SOTA results on datasets like CIFAR-10
Abstract: 
"On the unconditional CIFAR10 dataset, we obtain an Inception score of 9.46 and a state-of-the-art FID score of 3.17. "</t>
  </si>
  <si>
    <t>Appendix B: 
" Our CIFAR10 model has 35.7 million parameters, and our LSUN and
CelebA-HQ models have 114 million parameters. We also trained a larger variant of the LSUN Bedroom model with approximately 256 million parameters by increasing filter count."</t>
  </si>
  <si>
    <t>Numbers in Appendix B
10.6h for the CIFAR model (batch size 128, 21 step/s)
2.2 step/s for the LSUN model, 1.15M steps so 702.8 hours
1.25E14 FLOP/s * 702.8h * 3600s/h * 0.3 = 9.5e19</t>
  </si>
  <si>
    <t>LSUN Bedroom</t>
  </si>
  <si>
    <t xml:space="preserve">"We trained on CelebA-HQ for 0.5M steps, LSUN Bedroom for 2.4M steps, LSUN Cat for 1.8M steps, and LSUN Church for 1.2M steps."
"The CelebA-HQ dataset is a high-quality version of CelebA that consists of 30,000 images at 1024×1024 resolution."
https://paperswithcode.com/dataset/celeba-hq
LSUN bedroom has 3,033,042 examples. LSUN cat has 1,657,266 examples. LSUN church has 126,227 examples.
https://www.tensorflow.org/datasets/catalog/lsun
</t>
  </si>
  <si>
    <t>DeBERTa</t>
  </si>
  <si>
    <t>Pengcheng He, Xiaodong Liu, Jianfeng Gao, Weizhu Chen</t>
  </si>
  <si>
    <t>DeBERTa: Decoding-enhanced BERT with Disentangled Attention</t>
  </si>
  <si>
    <t>https://arxiv.org/abs/2006.03654</t>
  </si>
  <si>
    <t>"DeBERTa significantly outperforms all existing PLMs of similar size on MNLI and creates a new state of the art"</t>
  </si>
  <si>
    <t>"...we scale up DeBERTa by training a larger version that consists of 48 Transform layers with 1.5 billion parameters"
Other versions are smaller and use a smaller pre-training dataset. These are distinguished in the paper (e.g. DeBERTa1.5B is the version of DeBERTa with 1.5 billion parameters).</t>
  </si>
  <si>
    <t>From section 5.1.1: "We use 6 DGX-2 machines (96 V100 GPUs) to train the models. A single model trained with 2K batch size and 1M steps takes about 20 days." 
This specifically refers to the largest models referred to in the paper, and smaller models are described elsewhere, but I'm assuming the large models are what we care about here. 
Apparently there are multiple types of GPUs referred to as V100s. I'm guessing these are NVIDIA Tesla SMX2s.</t>
  </si>
  <si>
    <t>" DeBERTa is pretrained on 78G training data"
1GB ~ 200M words</t>
  </si>
  <si>
    <t>Recent progress in pre-trained neural language models has significantly improved the performance of many natural language processing (NLP) tasks. In this paper we propose a new model architecture DeBERTa (Decoding-enhanced BERT with disentangled attention) that improves the BERT and RoBERTa models using two novel techniques. The first is the disentangled attention mechanism, where each word is represented using two vectors that encode its content and position, respectively, and the attention weights among words are computed using disentangled matrices on their contents and relative positions, respectively. Second, an enhanced mask decoder is used to incorporate absolute positions in the decoding layer to predict the masked tokens in model pre-training. In addition, a new virtual adversarial training method is used for fine-tuning to improve models' generalization. We show that these techniques significantly improve the efficiency of model pre-training and the performance of both natural language understanding (NLU) and natural langauge generation (NLG) downstream tasks. Compared to RoBERTa-Large, a DeBERTa model trained on half of the training data performs consistently better on a wide range of NLP tasks, achieving improvements on MNLI by +0.9% (90.2% vs. 91.1%), on SQuAD v2.0 by +2.3% (88.4% vs. 90.7%) and RACE by +3.6% (83.2% vs. 86.8%). Notably, we scale up DeBERTa by training a larger version that consists of 48 Transform layers with 1.5 billion parameters. The significant performance boost makes the single DeBERTa model surpass the human performance on the SuperGLUE benchmark (Wang et al., 2019a) for the first time in terms of macro-average score (89.9 versus 89.8), and the ensemble DeBERTa model sits atop the SuperGLUE leaderboard as of January 6, 2021, out performing the human baseline by a decent margin (90.3 versus 89.8).</t>
  </si>
  <si>
    <t>ViT-G/14</t>
  </si>
  <si>
    <t>X Zhai, A Kolesnikov, N Houlsby, L Beyer</t>
  </si>
  <si>
    <t>Scaling Vision Transformers</t>
  </si>
  <si>
    <t>https://arxiv.org/abs/2106.04560</t>
  </si>
  <si>
    <t>"we successfully train a ViT model with two billion parameters, which attains a new state-of-the-art on ImageNet of 90.45% top-1 accuracy"</t>
  </si>
  <si>
    <t>JFT-3B</t>
  </si>
  <si>
    <t>"For this study, we use the proprietary JFT-3B dataset, a larger version of the JFT-300M dataset used
in many previous works on large-scale computer vision models [31, 18, 11]. This dataset consists of
nearly 3 billion images, annotated with a class-hierarchy of around 30k labels via a semi-automatic
pipeline"</t>
  </si>
  <si>
    <t>Yes?</t>
  </si>
  <si>
    <t>Attention-based neural networks such as the Vision Transformer (ViT) have recently attained state-of-the-art results on many computer vision benchmarks. Scale is a primary ingredient in attaining excellent results, therefore, understanding a model's scaling properties is a key to designing future generations effectively. While the laws for scaling Transformer language models have been studied, it is unknown how Vision Transformers scale. To address this, we scale ViT models and data, both up and down, and characterize the relationships between error rate, data, and compute. Along the way, we refine the architecture and training of ViT, reducing memory consumption and increasing accuracy of the resulting models. As a result, we successfully train a ViT model with two billion parameters, which attains a new state-of-the-art on ImageNet of 90.45% top-1 accuracy. The model also performs well for few-shot transfer, for example, reaching 84.86% top-1 accuracy on ImageNet with only 10 examples per class.</t>
  </si>
  <si>
    <t>Wu Dao 2.0</t>
  </si>
  <si>
    <t>Non-profit</t>
  </si>
  <si>
    <t>A Tarantola</t>
  </si>
  <si>
    <t>China's gigantic multi-modal AI is no one-trick pony</t>
  </si>
  <si>
    <t>https://www.engadget.com/chinas-gigantic-multi-modal-ai-is-no-one-trick-pony-211414388.html</t>
  </si>
  <si>
    <t>"It's been trained on 1.75 trillion parameters"</t>
  </si>
  <si>
    <t>WuDao Corpora</t>
  </si>
  <si>
    <t>WuDao Corpora, as of version 2.0, was a large dataset constructed for training Wu Dao 2.0. It contains 3 terabytes of text scraped from web data, 90 terabytes of graphical data (incorporating 630 million text/image pairs), and 181 gigabytes of Chinese dialogue (incorporating 1.4 billion dialogue rounds).
https://en.wikipedia.org/wiki/Wu_Dao#WuDao_Corpora</t>
  </si>
  <si>
    <t>CogView</t>
  </si>
  <si>
    <t>Tsinghua University,DAMO Academy</t>
  </si>
  <si>
    <t>Industry - Academia Collaboration (Academia leaning)</t>
  </si>
  <si>
    <t>M Ding, Z Yang, W Hong, W Zheng, C Zhou</t>
  </si>
  <si>
    <t>CogView: Mastering Text-to-Image Generation via Transformers</t>
  </si>
  <si>
    <t>https://arxiv.org/abs/2105.13290</t>
  </si>
  <si>
    <t>"CogView achieves the state-of-the-art FID on the blurred MS COCO dataset, outperforming previous GAN-based models and a recent similar work DALL-E"</t>
  </si>
  <si>
    <t>"We propose CogView, a 4-billion-parameter Transformer with VQ-VAE tokenizer to advance this problem."</t>
  </si>
  <si>
    <t>"We collected about 30 million text-image pairs from multiple channels, and built a 2.5TB new dataset (after tokenization, the size becomes about 250GB)."</t>
  </si>
  <si>
    <t>"We collected about 30 million text-image pairs from multiple channels, and built a 2.5TB new dataset (after tokenization, the size becomes about 250GB)."
250GB * (1 word / 5 bytes) = 50 billion words or 67 billion tokens
So 30M text-image pairs and 50 billion words</t>
  </si>
  <si>
    <t>NVIDIA Tesla V100 DGXS 16 GB</t>
  </si>
  <si>
    <t>Text-to-Image generation in the general domain has long been an open problem, which requires both a powerful generative model and cross-modal understanding. We propose CogView, a 4-billion-parameter Transformer with VQ-VAE tokenizer to advance this problem. We also demonstrate the finetuning strategies for various downstream tasks, e.g. style learning, super-resolution, text-image ranking and fashion design, and methods to stabilize pretraining, e.g. eliminating NaN losses. CogView achieves the state-of-the-art FID on the blurred MS COCO dataset, outperforming previous GAN-based models and a recent similar work DALL-E.</t>
  </si>
  <si>
    <t>Transformer local-attention (NesT-B)</t>
  </si>
  <si>
    <t>Google Cloud,Google Research</t>
  </si>
  <si>
    <t>Zizhao Zhang, Han Zhang, Long Zhao, Ting Chen, Sercan Arık, Tomas Pfister</t>
  </si>
  <si>
    <t>Nested Hierarchical Transformer: Towards Accurate, Data-Efficient and Interpretable Visual Understanding</t>
  </si>
  <si>
    <t>https://arxiv.org/abs/2105.12723v4</t>
  </si>
  <si>
    <t>Highly cited</t>
  </si>
  <si>
    <t>Table A2, NesT-B is the largest size.</t>
  </si>
  <si>
    <t xml:space="preserve">17.9 GFLOPS per forward pass
300 epochs
1.28M training examples
3.5 f_to_b pass ratio
(From Imagenet paper-data, Besiroglu et al., forthcoming) </t>
  </si>
  <si>
    <t>Imagenet-1k</t>
  </si>
  <si>
    <t>Hierarchical structures are popular in recent vision transformers, however, they require sophisticated designs and massive datasets to work well. In this paper, we explore the idea of nesting basic local transformers on non-overlapping image blocks and aggregating them in a hierarchical way. We find that the block aggregation function plays a critical role in enabling cross-block non-local information communication. This observation leads us to design a simplified architecture that requires minor code changes upon the original vision transformer. The benefits of the proposed judiciously-selected design are threefold: (1) NesT converges faster and requires much less training data to achieve good generalization on both ImageNet and small datasets like CIFAR; (2) when extending our key ideas to image generation, NesT leads to a strong decoder that is 8× faster than previous transformer-based generators; and (3) we show that decoupling the feature learning and abstraction processes via this nested hierarchy in our design enables constructing a novel method (named GradCAT) for visually interpreting the learned model. Source code is available this https URL.</t>
  </si>
  <si>
    <t>ConSERT</t>
  </si>
  <si>
    <t>Yuanmeng Yan, Rumei Li, Sirui Wang, Fuzheng Zhang, Wei Wu, Weiran Xu</t>
  </si>
  <si>
    <t>ConSERT: A contrastive framework for self-supervised sentence representation transfer</t>
  </si>
  <si>
    <t>https://arxiv.org/abs/2105.11741</t>
  </si>
  <si>
    <t>Trains an effective BERT model on small sample sizes and achieves an 8% improvement over previous SOTA on STA datasets.</t>
  </si>
  <si>
    <t>Fine-tuning was done using a single Nvidia V100 GPU for a few minutes -&gt; 1.0E+15 to 5.0E+15 (2 to 10 min)
Foundation model is BeRT with 2.8e+20 FLOP.
So total compute is 2.8e+20.</t>
  </si>
  <si>
    <t>NVIDIA Tesla V100S PCIe 32 GB</t>
  </si>
  <si>
    <t>Learning high-quality sentence representations benefits a wide range of natural language processing tasks. Though BERT-based pre-trained language models achieve high performance on many downstream tasks, the native derived sentence representations are proved to be collapsed and thus produce a poor performance on the semantic textual similarity (STS) tasks. In this paper, we present ConSERT, a Contrastive Framework for Self-Supervised Sentence Representation Transfer, that adopts contrastive learning to fine-tune BERT in an unsupervised and effective way. By making use of unlabeled texts, ConSERT solves the collapse issue of BERT-derived sentence representations and make them more applicable for downstream tasks. Experiments on STS datasets demonstrate that ConSERT achieves an 8\% relative improvement over the previous state-of-the-art, even comparable to the supervised SBERT-NLI. And when further incorporating NLI supervision, we achieve new state-of-the-art performance on STS tasks. Moreover, ConSERT obtains comparable results with only 1000 samples available, showing its robustness in data scarcity scenarios.</t>
  </si>
  <si>
    <t>ProtT5-XXL</t>
  </si>
  <si>
    <t>Proteins</t>
  </si>
  <si>
    <t>Technical University of Munich,Med AI Technology,NVIDIA,Oak Ridge National Laboratory,Google</t>
  </si>
  <si>
    <t>A Elnaggar, M Heinzinger, C Dallago, G Rihawi</t>
  </si>
  <si>
    <t>ProtTrans: Towards Cracking the Language of Life’s Code Through Self-Supervised Learning</t>
  </si>
  <si>
    <t>https://www.biorxiv.org/content/10.1101/2020.07.12.199554v3</t>
  </si>
  <si>
    <t>"For the per-residue predictions the transfer of the most informative embeddings (ProtT5) for the first time outperformed the state-of-the-art
without using evolutionary information"</t>
  </si>
  <si>
    <t>UniRef; BDF</t>
  </si>
  <si>
    <t>"Here, we trained two auto-regressive models (Transformer-XL, XLNet) and four auto-encoder models (BERT, Albert, Electra, T5) on data from UniRef and BFD containing up to 393 billion amino acids."</t>
  </si>
  <si>
    <t>Computational biology and bioinformatics provide vast data gold-mines from protein sequences, ideal for Language Models taken from NLP. These LMs reach for new prediction frontiers at low inference costs. Here, we trained two auto-regressive models (Transformer-XL, XLNet) and four auto-encoder models (BERT, Albert, Electra, T5) on data from UniRef and BFD containing up to 393 billion amino acids. The LMs were trained on the Summit supercomputer using 5616 GPUs and TPU Pod up-to 1024 cores. Dimensionality reduction revealed that the raw protein LM-embeddings from unlabeled data captured some biophysical features of protein sequences. We validated the advantage of using the embeddings as exclusive input for several subsequent tasks. The first was a per-residue prediction of protein secondary structure (3-state accuracy Q3=81%-87%); the second were per-protein predictions of protein sub-cellular localization (ten-state accuracy: Q10=81%) and membrane vs. water-soluble (2-state accuracy Q2=91%). For the per-residue predictions the transfer of the most informative embeddings (ProtT5) for the first time outperformed the state-of-the-art without using evolutionary information thereby bypassing expensive database searches. Taken together, the results implied that protein LMs learned some of the grammar of the language of life. To facilitate future work, we released our models at https://github.com/agemagician/ProtTrans.</t>
  </si>
  <si>
    <t>GPT-J-6B</t>
  </si>
  <si>
    <t>Research collective</t>
  </si>
  <si>
    <t>Aran Komatsuzaki</t>
  </si>
  <si>
    <t>GPT-J-6B: 6B JAX-Based Transformer</t>
  </si>
  <si>
    <t>https://arankomatsuzaki.wordpress.com/2021/06/04/gpt-j/</t>
  </si>
  <si>
    <t>source: model details table in GitHub</t>
  </si>
  <si>
    <t>source: zero shot evaluation table in GitHub</t>
  </si>
  <si>
    <t>"The model was trained on 400B tokens from The Pile dataset with 800GB text."
1 GB ~ 200M words</t>
  </si>
  <si>
    <t>PanGu-α</t>
  </si>
  <si>
    <t>Huawei Noah's Ark Lab</t>
  </si>
  <si>
    <t>Wei Zeng, Xiaozhe Ren, Teng Su, Hui Wang, Yi LiaoZhiwei WangXin JiangZhenzhang YangKaisheng WangXiaoda ZhangChen LiZiyan GongYifan YaoXinjing HuangJun WangJianfeng YuQi GuoYue YuYan ZhangJin WangHengtao TaoDasen YanZexuan YiFang PengFangqing JiangHan ZhangLingfeng DengYehong ZhangZhe LinChao ZhangShaojie ZhangMingyue GuoShanzhi GuGaojun FanYaowei WangXuefeng JinQun LiuYonghong Tian</t>
  </si>
  <si>
    <t>PanGu-α: Large-scale Autoregressive Pretrained Chinese Language Models with Auto-parallel Computation</t>
  </si>
  <si>
    <t>https://arxiv.org/abs/2104.12369</t>
  </si>
  <si>
    <t>Table in https://git.openi.org.cn/PCL-Platform.Intelligence/PanGu-Alpha
Note: Directory of LLMs (https://docs.google.com/spreadsheets/d/1gc6yse74XCwBx028HV_cvdxwXkmXejVjkO-Mz2uwE0k/edit#gid=0)
gives a slightly lower estimate, not sure about source</t>
  </si>
  <si>
    <t>source: https://lair.lighton.ai/akronomicon/
archived: https://github.com/lightonai/akronomicon/blob/main/akrodb/Huawei/PanGu-%CE%B1.json</t>
  </si>
  <si>
    <t>Custom dataset</t>
  </si>
  <si>
    <t>"The composition of our corpus and the processing steps adopted to each data source is shown in Table 3.2.
Based on the new corpus, we construct two training datasets with 100GB and 1TB text data for our medium (2.6B and 13B) and large (200B) models, respectively"
1 TB = 1000 GB
1 GB ~ 200M words</t>
  </si>
  <si>
    <t>Large-scale Pretrained Language Models (PLMs) have become the new paradigm for Natural Language Processing (NLP). PLMs with hundreds of billions parameters such as GPT-3 have demonstrated strong performances on natural language understanding and generation with \textit{few-shot in-context} learning. In this work, we present our practice on training large-scale autoregressive language models named PanGu-α, with up to 200 billion parameters. PanGu-α is developed under the MindSpore and trained on a cluster of 2048 Ascend 910 AI processors. The training parallelism strategy is implemented based on MindSpore Auto-parallel, which composes five parallelism dimensions to scale the training task to 2048 processors efficiently, including data parallelism, op-level model parallelism, pipeline model parallelism, optimizer model parallelism and rematerialization. To enhance the generalization ability of PanGu-α, we collect 1.1TB high-quality Chinese data from a wide range of domains to pretrain the model. We empirically test the generation ability of PanGu-α in various scenarios including text summarization, question answering, dialogue generation, etc. Moreover, we investigate the effect of model scales on the few-shot performances across a broad range of Chinese NLP tasks. The experimental results demonstrate the superior capabilities of PanGu-α in performing various tasks under few-shot or zero-shot settings.</t>
  </si>
  <si>
    <t>PLUG</t>
  </si>
  <si>
    <t>https://mp.weixin.qq.com/s/DAQomIkDa52Sef-ruyH5qg</t>
  </si>
  <si>
    <t>Was a SOTA in CLUE 1.0 https://www.cluebenchmarks.com/classification10.html</t>
  </si>
  <si>
    <t>128 Nvidia A100 for 35 days</t>
  </si>
  <si>
    <t>DLRM-12T</t>
  </si>
  <si>
    <t>Recommender system</t>
  </si>
  <si>
    <t>Meta AI,Carnegie Mellon University</t>
  </si>
  <si>
    <t>Dheevatsa Mudigere, Yuchen Hao, Jianyu Huang, Zhihao Jia, Andrew Tulloch, Srinivas Sridharan, Xing Liu, Mustafa Ozdal, Jade Nie, Jongsoo Park, Liang Luo, Jie Amy Yang, Leon Gao, Dmytro Ivchenko, Aarti Basant, Yuxi Hu, Jiyan Yang, Ehsan K. Ardestani, Xiaodong Wang, Rakesh Komuravelli, Ching-Hsiang Chu, Serhat Yilmaz, Huayu Li, Jiyuan Qian, Zhuobo Feng, Yinbin Ma, Junjie Yang, Ellie Wen, Hong Li, Lin Yang, Chonglin Sun, Whitney Zhao, Dimitry Melts, Krishna Dhulipala, KR Kishore, Tyler Graf, Assaf Eisenman, Kiran Kumar Matam, Adi Gangidi, Guoqiang Jerry Chen, Manoj Krishnan, Avinash Nayak, Krishnakumar Nair, Bharath Muthiah, Mahmoud khorashadi, Pallab Bhattacharya, Petr Lapukhov, Maxim Naumov, Ajit Mathews, Lin Qiao, Mikhail Smelyanskiy, Bill Jia, Vijay Rao</t>
  </si>
  <si>
    <t>They instantiated a 12T-parameter model to show that their hardware setup can train it despite the huge memory requirements.</t>
  </si>
  <si>
    <t>No training details provided.</t>
  </si>
  <si>
    <t>No inference details provided.</t>
  </si>
  <si>
    <t>Megatron-LM (1T)</t>
  </si>
  <si>
    <t>Microsoft Research,NVIDIA,Stanford University</t>
  </si>
  <si>
    <t>Deepak Narayanan, Mohammad Shoeybi, Jared Casper, Patrick LeGresley, Mostofa Patwary, Vijay Korthikanti, Dmitri Vainbrand, Prethvi Kashinkunti, Julie Bernauer, Bryan Catanzaro, Amar Phanishayee, Matei Zaharia</t>
  </si>
  <si>
    <t>Efficient Large-Scale Language Model Training on GPU Clusters</t>
  </si>
  <si>
    <t>https://arxiv.org/abs/2104.04473</t>
  </si>
  <si>
    <t>Improved SOTA efficiency at distributed training.</t>
  </si>
  <si>
    <t>[NOTE: They didn't train the model fully end-to-end, probably just to obtain enough information to gauge the ability to do model parallelisation]
"Our approach allows us to perform training iterations on a model with 1 trillion parameters at 502 petaFLOP/s on 3072 GPUs with achieved per-GPU throughput of 52% of theoretical peak."</t>
  </si>
  <si>
    <t>NOTE: They didn't train the model fully end-to-end, probably just to obtain enough information to gauge the ability to do model parallelisation.
We calculate below the FLOP required for a full training, but we do not populate it in the Training Compute column.
“For the 1 trillion parameter model, we assume that 450 billion tokens are needed for end-to-end training. With 3072 A100 GPUs, we can achieve a per-GPU throughput of 163 teraFLOP/s, and end-to-end training time of 84 days. We believe these training times (using a reasonable number of GPUs) are practical.”
Table 1 gives a utilisation rate of 52%
Plugging this into the calculator: https://epochai.org/blog/estimating-training-compute
84 days, 3072 GPUs, NVIDIA A100, FP16, 52% utilisation rate --&gt; 3.6e24 FLOP</t>
  </si>
  <si>
    <t>Dataset information not provided.</t>
  </si>
  <si>
    <t>84 days</t>
  </si>
  <si>
    <t>Large language models have led to state-of-the-art accuracies across a range of tasks. However, training these models efficiently is challenging for two reasons: a) GPU memory capacity is limited, making it impossible to fit large models on even a multi-GPU server, and b) the number of compute operations required to train these models can result in unrealistically long training times. Consequently, new methods of model parallelism such as tensor and pipeline parallelism have been proposed. Unfortunately, naive usage of these methods leads to fundamental scaling issues at thousands of GPUs, e.g., due to expensive cross-node communication or devices spending significant time waiting on other devices to make progress.
In this paper, we show how different types of parallelism methods (tensor, pipeline, and data parallelism) can be composed to scale to thousands of GPUs and models with trillions of parameters. We survey techniques for pipeline parallelism and propose a novel interleaved pipeline parallelism schedule that can improve throughput by 10+% with memory footprint comparable to existing approaches. We quantitatively study the trade-offs between tensor, pipeline, and data parallelism, and provide intuition as to how to configure distributed training of a large model. Our approach allows us to perform training iterations on a model with 1 trillion parameters at 502 petaFLOP/s on 3072 GPUs with achieved per-GPU throughput of 52% of theoretical peak.</t>
  </si>
  <si>
    <t>GPT-Neo</t>
  </si>
  <si>
    <t>https://www.eleuther.ai/projects/gpt-neo/</t>
  </si>
  <si>
    <t>source: https://www.eleuther.ai/projects/gpt-neo/
Note: Directory of LLMs (https://docs.google.com/spreadsheets/d/1gc6yse74XCwBx028HV_cvdxwXkmXejVjkO-Mz2uwE0k/edit#gid=0) gives a somewhat lower estimate (2e9)</t>
  </si>
  <si>
    <t>"In aggregate, the Pile consists of over 825GiB of raw text data"
(see GPT-NeoX)</t>
  </si>
  <si>
    <t>Generative BST</t>
  </si>
  <si>
    <t>Stephen Roller, Emily Dinan, Naman Goyal, Da Ju, Mary Williamson, Yinhan Liu, Jing Xu, Myle Ott, Kurt Shuster, Eric M. Smith, Y-Lan Boureau, Jason Weston</t>
  </si>
  <si>
    <t>Recipes for building an open-domain chatbot</t>
  </si>
  <si>
    <t>https://arxiv.org/abs/2004.13637</t>
  </si>
  <si>
    <t>Abstract:
"Human evaluations show our best models are superior to existing approaches in multi-turn dialogue in terms of engagingness and humanness measurements. We then discuss the limitations of this work by analyzing failure cases of our models."</t>
  </si>
  <si>
    <t>Abstract:
"We build variants of these recipes with 90M, 2.7B and 9.4B parameter models"</t>
  </si>
  <si>
    <t>Unclear - no mention of GPUs used, or training time, and the architecture is terribly complicated</t>
  </si>
  <si>
    <t>Section 6:
Pushshfit.io Reddit, ConvAI 2, Wizard of Wikipedia</t>
  </si>
  <si>
    <t>M6-T</t>
  </si>
  <si>
    <t>An Yang, Junyang Lin, Rui Men, Chang Zhou, Le Jiang, Xianyan Jia, Ang Wang, Jie Zhang, Jiamang Wang, Yong Li, Di Zhang, Wei Lin, Lin Qu, Jingren Zhou, Hongxia Yang</t>
  </si>
  <si>
    <t>M6-T: Exploring Sparse Expert Models and Beyond</t>
  </si>
  <si>
    <t>https://arxiv.org/abs/2105.15082</t>
  </si>
  <si>
    <t>Improves on hardware SOTA for similar problems
Abstract: 
"We push the model
scale to over 1 trillion parameters and implement it on solely 480 NVIDIA V100-32GB GPUs, in comparison with the recent SOTAs [11; 6] on 2048 TPU cores."</t>
  </si>
  <si>
    <t>Section 4, pg 8:
"Due to limited computational resources, we attempt to figure out solutions to implement a 1-trillion-parameter model on solely 480 NVIDIA V100-32GB GPUs."</t>
  </si>
  <si>
    <t>Estimate taken from https://www.governance.ai/research-paper/recent-trends-chinas-llm-landscape</t>
  </si>
  <si>
    <t>Images</t>
  </si>
  <si>
    <t>Mixture-of-Experts (MoE) models can achieve promising results with outrageous large amount of parameters but constant computation cost, and thus it has become a trend in model scaling. Still it is a mystery how MoE layers bring quality gains by leveraging the parameters with sparse activation. In this work, we investigate several key factors in sparse expert models. We observe that load imbalance may not be a significant problem affecting model quality, contrary to the perspectives of recent studies, while the number of sparsely activated experts k and expert capacity C in top-k routing can significantly make a difference in this context. Furthermore, we take a step forward to propose a simple method called expert prototyping that splits experts into different prototypes and applies k top-1 routing. This strategy improves the model quality but maintains constant computational costs, and our further exploration on extremely large-scale models reflects that it is more effective in training larger models. We push the model scale to over 1 trillion parameters and implement it on solely 480 NVIDIA V100-32GB GPUs, in comparison with the recent SOTAs on 2048 TPU cores. The proposed giant model achieves substantial speedup in convergence over the same-size baseline.</t>
  </si>
  <si>
    <t>M6-100B</t>
  </si>
  <si>
    <t>Tsinghua University,Alibaba</t>
  </si>
  <si>
    <t>J Lin, R Men, A Yang, C Zhou, M Ding, Y Zhang</t>
  </si>
  <si>
    <t>M6: A Chinese Multimodal Pretrainer</t>
  </si>
  <si>
    <t>https://arxiv.org/abs/2103.00823</t>
  </si>
  <si>
    <t>"We scale the
model size up to 10 billion and 100 billion parameters, and build
the largest pretrained model in Chinese."</t>
  </si>
  <si>
    <t>"1.9TB images and 292GB texts"
TODO: figure out what to do for multimodal pretraining datasets</t>
  </si>
  <si>
    <t>M6-10B</t>
  </si>
  <si>
    <t>"We implement M6-100B with around 100 billion parameters
on 128 Nvidia A100s and the speed of pretraining achieves 1440
samples/s (for samples of the sequence length of 272)."
Their response to our email doesn't say enough to tell us what the compute is for this paper, but allows us to determine the compute for the follow-up paper with the M6-10T model (but we knew this already)</t>
  </si>
  <si>
    <t>Meta Pseudo Labels</t>
  </si>
  <si>
    <t>Hieu Pham, Zihang Dai, Qizhe Xie, Minh-Thang Luong, and Quoc V. Le</t>
  </si>
  <si>
    <t>Meta pseudo labels</t>
  </si>
  <si>
    <t>https://arxiv.org/abs/2003.10580</t>
  </si>
  <si>
    <t>Table 4
 480M</t>
  </si>
  <si>
    <t>From communication with author:
22671 TPU days on specific hardware.
Which hardware did you use and in which configuration?
2048 cores of TPU v3.
Precision: Mixed. bfloat16 for activations, float32 for weights and optimizer slots.
2048 TPUv3 cores means 1024 TPUv3 chips, and the spec is 123e12 FLOP/second per chip with bfloat16 precision (Source: https://cloud.google.com/tpu/docs/system-architecture-tpu-vm)
So the compute estimate is:
1024 chips * 123e12 FLOP/second * 0.4 utilization * 11 days * 24 * 60 * 60 = 4.788191232e+22 FLOP</t>
  </si>
  <si>
    <t>Section 4
Datasets. For this experiment, we use the entire ImageNet
training set as labeled data, and use the JFT dataset as unlabeled data. The JFT dataset has 300 million images, and
then is filtered down to 130 million images by Noisy Student
using confidence thresholds and up-sampling [77]. We use
the same 130 million images as Noisy Student</t>
  </si>
  <si>
    <t>We present Meta Pseudo Labels, a semi-supervised learning method that achieves a new state-of-the-art top-1 accuracy of 90.2% on ImageNet, which is 1.6% better than the existing state-of-the-art. Like Pseudo Labels, Meta Pseudo Labels has a teacher network to generate pseudo labels on unlabeled data to teach a student network. However, unlike Pseudo Labels where the teacher is fixed, the teacher in Meta Pseudo Labels is constantly adapted by the feedback of the student's performance on the labeled dataset. As a result, the teacher generates better pseudo labels to teach the student. Our code will be available at this https URL.</t>
  </si>
  <si>
    <t>Wu Dao - Wen Hui</t>
  </si>
  <si>
    <t>China's GPT-3? BAAI Introduces Superscale Intelligence Model 'Wu Dao 1.0'</t>
  </si>
  <si>
    <t>https://medium.com/syncedreview/chinas-gpt-3-baai-introduces-superscale-intelligence-model-wu-dao-1-0-98a573fc4d70</t>
  </si>
  <si>
    <t>"Wu Dao — Wen Hui has reached 11.3 billion parameters, and through simple fine-tuning can generate poetry, make videos, draw pictures, retrieve text, perform complex reasoning, etc."
https://medium.com/syncedreview/chinas-gpt-3-baai-introduces-superscale-intelligence-model-wu-dao-1-0-98a573fc4d70</t>
  </si>
  <si>
    <t xml:space="preserve">64 Nvidia V100 GPUs for 2.5 days
64 GPUs * 2.8e13 FLOP/s /GPU * 2.5*24*60*60s* 0.3 [utilization rate]
</t>
  </si>
  <si>
    <t>Wu Dao - Wen Lan</t>
  </si>
  <si>
    <t>"Currently, the model has 1 billion parameters and is trained on 50 million graphic pairs collected from open sources."
https://medium.com/syncedreview/chinas-gpt-3-baai-introduces-superscale-intelligence-model-wu-dao-1-0-98a573fc4d70</t>
  </si>
  <si>
    <t xml:space="preserve">128 Nvidia A100 GPUs for 7 days
128 GPUs * 3.1e14 FLOP/s /GPU * 7*24*60*60s* 0.3 [utilization rate]
</t>
  </si>
  <si>
    <t>Wu Dao - Wen Su</t>
  </si>
  <si>
    <t>Rational DQN Average</t>
  </si>
  <si>
    <t>Atari Games</t>
  </si>
  <si>
    <t>TU Darmstadt</t>
  </si>
  <si>
    <t>Q Delfosse, P Schramowski, A Molina</t>
  </si>
  <si>
    <t>Recurrent Rational Networks</t>
  </si>
  <si>
    <t>https://openreview.net/forum?id=gnRmI8TatHV</t>
  </si>
  <si>
    <t>See figure 7</t>
  </si>
  <si>
    <t>Switch</t>
  </si>
  <si>
    <t>William Fedus, Barret Zoph, Noam Shazeer</t>
  </si>
  <si>
    <t>Switch Transformers: Scaling to Trillion Parameter Models with Simple and Efficient Sparsity</t>
  </si>
  <si>
    <t>https://arxiv.org/abs/2101.03961</t>
  </si>
  <si>
    <t>"Combining expert, model and data parallelism, we design two large Switch Transformer models, one
with 395 billion and 1.6 trillion parameters"</t>
  </si>
  <si>
    <t>Table 4
https://arxiv.org/ftp/arxiv/papers/2104/2104.10350.pdf</t>
  </si>
  <si>
    <t>"In our protocol we pre-train with 220 (1,048,576) tokens
per batch for 550k steps amounting to 576B total tokens."
1 token ~ 0.75 words</t>
  </si>
  <si>
    <t xml:space="preserve">In deep learning, models typically reuse the same parameters for all inputs. Mixture of Experts (MoE) defies this and instead selects different parameters for each incoming example. The result is a sparsely-activated model -- with outrageous numbers of parameters -- but a constant computational cost. However, despite several notable successes of MoE, widespread adoption has been hindered by complexity, communication costs and training instability -- we address these with the Switch Transformer. We simplify the MoE routing algorithm and design intuitive improved models with reduced communication and computational costs. Our proposed training techniques help wrangle the instabilities and we show large sparse models may be trained, for the first time, with lower precision (bfloat16) formats. We design models based off T5-Base and T5-Large to obtain up to 7x increases in pre-training speed with the same computational resources. These improvements extend into multilingual settings where we measure gains over the mT5-Base version across all 101 languages. Finally, we advance the current scale of language models by pre-training up to trillion parameter models on the "Colossal Clean Crawled Corpus" and achieve a 4x speedup over the T5-XXL model.
</t>
  </si>
  <si>
    <t>Wu Dao - Wen Yuan</t>
  </si>
  <si>
    <t>Tencent: Facing cognition, Zhiyuan Research Institute and several units released a super-large-scale new pre-training model "Enlightenment·Wenhui"</t>
  </si>
  <si>
    <t>https://web.archive.org/web/20230409001523/https://mp.weixin.qq.com/s/BUQWZ5EdR19i40GuFofpBg</t>
  </si>
  <si>
    <t>"It has 2.6 billion parameters and is capable of performing cognitive activities such as memorization, comprehension, retrieval, numerical calculation, multi-language, etc."
https://medium.com/syncedreview/chinas-gpt-3-baai-introduces-superscale-intelligence-model-wu-dao-1-0-98a573fc4d70</t>
  </si>
  <si>
    <t xml:space="preserve">64 Nvidia V100 GPUs for two weeks
64 GPUs * 2.8e13 FLOP/s /GPU * 14*24*60*60s * 0.3 [utilization rate]
</t>
  </si>
  <si>
    <t>BigSSL</t>
  </si>
  <si>
    <t>Audio speech recognition</t>
  </si>
  <si>
    <t>Google,Apple</t>
  </si>
  <si>
    <t>Yu Zhang,  Daniel S. Park, Wei Han,James Qin, Anmol Gulati, Joel Shor, Aren Jansen, Yuanzhong Xu, Yanping Huang, Shibo Wang, Zongwei Zhou, Bo Li, Min Ma, William Chan, Jiahui Yu, Yongqiang Wang, Liangliang Cao, Khe Chai Sim, Bhuvana Ramabhadran, Tara N. Sainath, Françoise Beaufays, Zhifeng Chen, Quoc V. Le, Chung-Cheng Chiu, Ruoming Pang and Yonghui Wu</t>
  </si>
  <si>
    <t>BigSSL: Exploring the Frontier of Large-Scale Semi-Supervised Learning for Automatic Speech Recognition</t>
  </si>
  <si>
    <t>https://arxiv.org/abs/2109.13226</t>
  </si>
  <si>
    <t>"In particular, on an ASR task with 34k hours of labeled data, by fine-tuning an 8 billion parameter pre-trained Conformer model we can match state-of-the-art (SoTA) performance with only 3% of the training data and significantly improve SoTA with the full training set"</t>
  </si>
  <si>
    <t>"... we study the utility of large models, with the parameter count ranging from 600M to 8B..."</t>
  </si>
  <si>
    <t>Sum all values in Table VII, and add 34k for English VAD, and 926k for English Youtube = 3116k hours
Note this involves significant self-training: "Noisy student training (NST) [23], [41] is a self-training
method where a teacher model generates pseudo-labels for a
large unlabeled dataset, which is in turn used to train a student
model with augmentation."
1 hour ~ 13,680 words
13680 * 3116000 = 42626880000</t>
  </si>
  <si>
    <t>CLIP (ResNet-50)</t>
  </si>
  <si>
    <t>Zero-shot image classification</t>
  </si>
  <si>
    <t>Alec Radford, Jong Wook Kim, Chris Hallacy, Aditya Ramesh, Gabriel Goh, Sandhini Agarwal, Girish Sastry, Amanda Askell, Pamela Mishkin, Jack Clark, Gretchen Krueger, Ilya Sutskever</t>
  </si>
  <si>
    <t>Learning Transferable Visual Models From Natural Language Supervision</t>
  </si>
  <si>
    <t>https://arxiv.org/abs/2103.00020</t>
  </si>
  <si>
    <t>Image encoder
~ResNet-50 (from paper)
25.6M params
Text encoder
~Transformer (from paper)
63M params</t>
  </si>
  <si>
    <t>Custom image-text pairs from the internet</t>
  </si>
  <si>
    <t>Figure 10 https://arxiv.org/pdf/2103.00020.pdf</t>
  </si>
  <si>
    <t>CLIP (ViT L/14@336px)</t>
  </si>
  <si>
    <t>Image encoder
Vision Transformer
Table 1 in https://arxiv.org/pdf/2010.11929.pdf
Authors fine-tuned ViT L/14 at additional 336px resolution, hence the @336 (See ViT)
307M params
Text encoder
~Transformer (from paper)
63M params</t>
  </si>
  <si>
    <t>https://docs.google.com/document/d/156miAJkFN9DDX06C3s03UDsretCtymCKiGDddLBCgQE/edit?usp=sharing</t>
  </si>
  <si>
    <t>"In the end, our best performing CLIP model trains on 256 GPUs for 2 weeks which is similar to existing large scale image models."</t>
  </si>
  <si>
    <t xml:space="preserve">https://www.kdnuggets.com/2021/03/beginners-guide-clip-model.html
</t>
  </si>
  <si>
    <t>State-of-the-art computer vision systems are trained to predict a fixed set of predetermined object categories. This restricted form of supervision limits their generality and usability since additional labeled data is needed to specify any other visual concept. Learning directly from raw text about images is a promising alternative which leverages a much broader source of supervision. We demonstrate that the simple pre-training task of predicting which caption goes with which image is an efficient and scalable way to learn SOTA image representations from scratch on a dataset of 400 million (image, text) pairs collected from the internet. After pre-training, natural language is used to reference learned visual concepts (or describe new ones) enabling zero-shot transfer of the model to downstream tasks. We study the performance of this approach by benchmarking on over 30 different existing computer vision datasets, spanning tasks such as OCR, action recognition in videos, geo-localization, and many types of fine-grained object classification. The model transfers non-trivially to most tasks and is often competitive with a fully supervised baseline without the need for any dataset specific training. For instance, we match the accuracy of the original ResNet-50 on ImageNet zero-shot without needing to use any of the 1.28 million training examples it was trained on. We release our code and pre-trained model weights at this https URL.</t>
  </si>
  <si>
    <t>DALL-E</t>
  </si>
  <si>
    <t>Aditya Ramesh, Mikhail Pavlov, Gabriel Goh, Scott Gray, Chelsea Voss, Alec Radford, Mark Chen, Ilya Sutskever</t>
  </si>
  <si>
    <t>Zero-Shot Text-to-Image Generation</t>
  </si>
  <si>
    <t>https://openai.com/blog/dall-e/</t>
  </si>
  <si>
    <t>DALL·E is a 12-billion parameter version of GPT-3 trained to generate images from text descriptions</t>
  </si>
  <si>
    <t>"To scale up to 12-billion parameters, we created a dataset of a similar scale to JFT-300M (Sun et al., 2017) by collecting
250 million text-images pairs from the internet. "</t>
  </si>
  <si>
    <t>Text-to-image generation has traditionally focused on finding better modeling assumptions for training on a fixed dataset. These assumptions might involve complex architectures, auxiliary losses, or side information such as object part labels or segmentation masks supplied during training. We describe a simple approach for this task based on a transformer that autoregressively models the text and image tokens as a single stream of data. With sufficient data and scale, our approach is competitive with previous domain-specific models when evaluated in a zero-shot fashion.</t>
  </si>
  <si>
    <t>AraGPT2-Mega</t>
  </si>
  <si>
    <t>American University of Beirut</t>
  </si>
  <si>
    <t>W Antoun, F Baly, H Hajj</t>
  </si>
  <si>
    <t>AraGPT2: Pre-Trained Transformer for Arabic Language Generation</t>
  </si>
  <si>
    <t>https://arxiv.org/abs/2012.15520</t>
  </si>
  <si>
    <t>source: https://github.com/lightonai/akronomicon/blob/10adaca9c74afa7d11f196947e410d248f25abe9/akrodb/American%20University%20of%20Beirut/AraGPT2-Mega.json
Akronomicon uses units of petaflop/s-days. 20 petaflop/s-days ~= 2e21 FLOP.
Our own validation of this estimate is below.
For the Mega model: 9 days on a TPUv3-128, bfloat16 precision  (from author communication)
A TPUv3-128 has 128 cores (you can infer this from footnote 9 on p.4 of the paper - 128 * 16GB = 2TB). TPUv3 has 2 cores per chip. So 64 chips.
TPUv3 FLOP/s: 1.23E+14
Utilization: use default value of 30% for Language domain (https://epochai.org/blog/estimating-training-compute)
64 chips * 30% * 1.23E+14 FLOP/s * 9 days * 24h/day * 3600s/h
~= 2e21 FLOP</t>
  </si>
  <si>
    <t>"The total dataset size is 77GB with 8.8B words [word count was done after preprocessing, where a white
space is inserted before and after punctuations, brackets, numbers... which increased the total word count]"</t>
  </si>
  <si>
    <t>Recently, pre-trained transformer-based architectures have proven to be very efficient at language modeling and understanding, given that they are trained on a large enough corpus. Applications in language generation for Arabic are still lagging in comparison to other NLP advances primarily due to the lack of advanced Arabic language generation models. In this paper, we develop the first advanced Arabic language generation model, AraGPT2, trained from scratch on a large Arabic corpus of internet text and news articles. Our largest model, AraGPT2-mega, has 1.46 billion parameters, which makes it the largest Arabic language model available. The Mega model was evaluated and showed success on different tasks including synthetic news generation, and zero-shot question answering. For text generation, our best model achieves a perplexity of 29.8 on held-out Wikipedia articles. A study conducted with human evaluators showed the significant success of AraGPT2-mega in generating news articles that are difficult to distinguish from articles written by humans. We thus develop and release an automatic discriminator model with a 98% percent accuracy in detecting model-generated text. The models are also publicly available, hoping to encourage new research directions and applications for Arabic NLP.</t>
  </si>
  <si>
    <t>VQGAN + CLIP</t>
  </si>
  <si>
    <t>Heidelberg University</t>
  </si>
  <si>
    <t>Patrick Esser, Robin Rombach, Björn Ommer</t>
  </si>
  <si>
    <t>Taming Transformers for High-Resolution Image Synthesis</t>
  </si>
  <si>
    <t>https://arxiv.org/abs/2012.09841</t>
  </si>
  <si>
    <t>I'm confused - I guess they pretrained on several different datasets? I think the model is also able to do zero-shot learning</t>
  </si>
  <si>
    <t>CPM-Large</t>
  </si>
  <si>
    <t>Z Zhang, X Han, H Zhou, P Ke, Y Gu, D Ye, Y Qin, Y Su</t>
  </si>
  <si>
    <t>CPM: A Large-scale Generative Chinese Pre-trained Language Model</t>
  </si>
  <si>
    <t>https://arxiv.org/abs/2012.00413</t>
  </si>
  <si>
    <t>"CPM outperforms CDial-GPT with a large margin in the few-shot experiment, showing the generalization ability of our model."</t>
  </si>
  <si>
    <t>"To the best of our knowledge, CPM, with 2.6 billion parameters and 100GB Chinese training data, is the largest Chinese pre-trained language mode"</t>
  </si>
  <si>
    <t>"language model, with 2.6 billion parameters and 100GB Chinese training data."
We use the conversion factor 1GB ~ 167M words</t>
  </si>
  <si>
    <t>https://towardsdatascience.com/the-future-of-ai-is-decentralized-848d4931a29a#:~:text=Training%20GPT%2D3%20reportedly%20cost,a%20single%20training%20run%C2%B9.</t>
  </si>
  <si>
    <t>Pre-trained Language Models (PLMs) have proven to be beneficial for various downstream NLP tasks. Recently, GPT-3, with 175 billion parameters and 570GB training data, drew a lot of attention due to the capacity of few-shot (even zero-shot) learning. However, applying GPT-3 to address Chinese NLP tasks is still challenging, as the training corpus of GPT-3 is primarily English, and the parameters are not publicly available. In this technical report, we release the Chinese Pre-trained Language Model (CPM) with generative pre-training on large-scale Chinese training data. To the best of our knowledge, CPM, with 2.6 billion parameters and 100GB Chinese training data, is the largest Chinese pre-trained language model, which could facilitate several downstream Chinese NLP tasks, such as conversation, essay generation, cloze test, and language understanding. Extensive experiments demonstrate that CPM achieves strong performance on many NLP tasks in the settings of few-shot (even zero-shot) learning. The code and parameters are available at this https URL.</t>
  </si>
  <si>
    <t>AlphaFold 2</t>
  </si>
  <si>
    <t>Protein folding prediction</t>
  </si>
  <si>
    <t>John Jumper, Richard Evans, Alexander Pritzel, Tim Green, Michael Figurnov, Kathryn Tunyasuvunakool, Olaf Ronneberger, Russ Bates, Augustin Žídek, Alex Bridgland, Clemens Meyer, Simon A A Kohl, Anna Potapenko, Andrew J Ballard, Andrew Cowie, Bernardino Romera-Paredes, Stanislav Nikolov, Rishub Jain, Jonas Adler, Trevor Back, Stig Petersen, David Reiman, Martin Steinegger, Michalina Pacholska, David Silver, Oriol Vinyals, Andrew W Senior, Koray Kavukcuoglu, Pushmeet Kohli, Demis Hassabis.</t>
  </si>
  <si>
    <t>High Accuracy Protein Structure Prediction Using Deep Learning</t>
  </si>
  <si>
    <t>https://www.nature.com/articles/s41586-021-03819-2</t>
  </si>
  <si>
    <t>Important context, significant use</t>
  </si>
  <si>
    <t>KEPLER</t>
  </si>
  <si>
    <t>Relation Extraction</t>
  </si>
  <si>
    <t>Tsinghua University,Mila- Quebec AI,University de Montreal,HEC,CIFAR,Princeton University</t>
  </si>
  <si>
    <t>Xiaozhi Wang, Tianyu Gao, Zhaocheng Zhu, Zhiyuan Liu, Juanzi Li, and Jian Tang.</t>
  </si>
  <si>
    <t>KEPLER: A Unified Model for Knowledge Embedding and Pre- trained Language Representation.</t>
  </si>
  <si>
    <t>https://arxiv.org/abs/1911.06136</t>
  </si>
  <si>
    <t>"Experimental results show that KEPLER achieves state-of-the-art performances
on various NLP tasks"</t>
  </si>
  <si>
    <t xml:space="preserve">From author communication
"About 128 GPU-days using Nvidia V100 (16GB). "
precision: float16
V100 GPU for float16: 28000000000000 (2.8E+13)
0.4 * 28TFLOP/s * 128 GPU-days * 24h/day * 3600s/h
= 1.24E+20
</t>
  </si>
  <si>
    <t>Wikipedia, BookCorpus</t>
  </si>
  <si>
    <t>From author communication
    For the language modeling objective, we use Wikipedia+BookCorpus datasets (about 13GB).    For the knowledge embedding objective, we use Wikidata5m (about 1GB).</t>
  </si>
  <si>
    <t>For BookCorpus + English Wikipedia: 800M + 2500M
For Wikidata5M: 20614279
See table 1. Contains "entities", "relations", and "triplets"</t>
  </si>
  <si>
    <t>From author communication
It depends on the length of the input sequences. The inference computation of KEPLER is the same as RoBERTa (base) and you may estimate it with this.</t>
  </si>
  <si>
    <t>Pre-trained language representation models (PLMs) cannot well capture factual knowledge from text. In contrast, knowledge embedding (KE) methods can effectively represent the relational facts in knowledge graphs (KGs) with informative entity embeddings, but conventional KE models cannot take full advantage of the abundant textual information. In this paper, we propose a unified model for Knowledge Embedding and Pre-trained LanguagE Representation (KEPLER), which can not only better integrate factual knowledge into PLMs but also produce effective text-enhanced KE with the strong PLMs. In KEPLER, we encode textual entity descriptions with a PLM as their embeddings, and then jointly optimize the KE and language modeling objectives. Experimental results show that KEPLER achieves state-of-the-art performances on various NLP tasks, and also works remarkably well as an inductive KE model on KG link prediction. Furthermore, for pre-training and evaluating KEPLER, we construct Wikidata5M, a large-scale KG dataset with aligned entity descriptions, and benchmark state-of-the-art KE methods on it. It shall serve as a new KE benchmark and facilitate the research on large KG, inductive KE, and KG with text. The source code can be obtained from this https URL.</t>
  </si>
  <si>
    <t>SimCLRv2</t>
  </si>
  <si>
    <t>Ting Chen, Simon Kornblith, Kevin Swersky, Mohammad Norouzi, and Geoffrey Hinton</t>
  </si>
  <si>
    <t>Big self- supervised models are strong semi-supervised learners.</t>
  </si>
  <si>
    <t>https://arxiv.org/abs/2006.10029</t>
  </si>
  <si>
    <t>From author communication
We trained different model sizes (from 24M to 795M), and they're summarized in Table 1 of the paper (https://arxiv.org/pdf/2006.10029.pdf).</t>
  </si>
  <si>
    <t>[Double check this, uncertain if this is right]
"Following the semi-supervised learning setting in [30, 19, 1], we evaluate the proposed method
on ImageNet ILSVRC-2012 [21]. While all ∼1.28 million images are available, only a randomly
sub-sampled 1% (12811) or 10% (128116) of images are associated with labels"</t>
  </si>
  <si>
    <t>ViT-Base/32</t>
  </si>
  <si>
    <t>Image representation</t>
  </si>
  <si>
    <t>Alexey Dosovitskiy, Lucas Beyer, Alexander Kolesnikov, Dirk Weissenborn, Xiaohua Zhai, Thomas Unterthiner, Mostafa Dehghani, Matthias Minderer, Georg Heigold, Sylvain Gelly, Jakob Uszkoreit, Neil Houlsby</t>
  </si>
  <si>
    <t>An Image is Worth 16x16 Words: Transformers for Image Recognition at Scale</t>
  </si>
  <si>
    <t>https://arxiv.org/abs/2010.11929</t>
  </si>
  <si>
    <t>Table 1 https://arxiv.org/pdf/2010.11929.pdf</t>
  </si>
  <si>
    <t>ViT-Huge/14</t>
  </si>
  <si>
    <t>wave2vec 2.0 LARGE</t>
  </si>
  <si>
    <t>Speech completion</t>
  </si>
  <si>
    <t>Alexei Baevski, Henry Zhou, Abdelrahman Mohamed, Michael Auli</t>
  </si>
  <si>
    <t>wav2vec 2.0: A Framework for Self-Supervised Learning of Speech Representations</t>
  </si>
  <si>
    <t>https://arxiv.org/abs/2006.11477</t>
  </si>
  <si>
    <t>Arguably an "important" paper? 
Abstract: 
"We show for the first time that learning powerful representations from speech audio alone followed by fine-tuning on transcribed speech can outperform the best semi-supervised methods while being conceptually simpler."</t>
  </si>
  <si>
    <t xml:space="preserve">Section 5.1:
"We consider two model sizes: BASE (95m parameters) and LARGE (317m parameters)
</t>
  </si>
  <si>
    <t>From surveying the authors:
We trained the base model on 64 V100 GPUs for 400k updates. This takes about 3 days to complete. The large model is trained on 128 V100 GPUs for 1 million updates, and this takes about 7 days to complete.
V100 GPU peak: 125TFLOP/s (https://www.nvidia.com/en-gb/data-center/tesla-v100/)
Assume 40% utilization based on default for non-Language domain (https://epochai.org/blog/estimating-training-compute)
64 GPUs * 40% * 125TFLOP/s * 7 days * 24h/day * 3600s/h
~= 1.9E+21 FLOP</t>
  </si>
  <si>
    <t>pg 4, section 4.1
"As unlabeled data we consider the Librispeech corpus [40] without transcriptions containing 960 hours of audio (LS-960) or the audio data from LibriVox (LV-60k). For the latter we follow the preprocessing of [27] resulting in 53.2k hours of audio."
53.2k h * 13,680 words/h = 727776000 words</t>
  </si>
  <si>
    <t>We show for the first time that learning powerful representations from speech audio alone followed by fine-tuning on transcribed speech can outperform the best semi-supervised methods while being conceptually simpler. wav2vec 2.0 masks the speech input in the latent space and solves a contrastive task defined over a quantization of the latent representations which are jointly learned. Experiments using all labeled data of Librispeech achieve 1.8/3.3 WER on the clean/other test sets. When lowering the amount of labeled data to one hour, wav2vec 2.0 outperforms the previous state of the art on the 100 hour subset while using 100 times less labeled data. Using just ten minutes of labeled data and pre-training on 53k hours of unlabeled data still achieves 4.8/8.2 WER. This demonstrates the feasibility of speech recognition with limited amounts of labeled data.</t>
  </si>
  <si>
    <t>ViT-H/14</t>
  </si>
  <si>
    <t>https://openreview.net/forum?id=YicbFdNTTy</t>
  </si>
  <si>
    <t xml:space="preserve">Table 5
They also report TPUv3 days, which aligns with the number on table 5
(From Imagenet paper-data, Besiroglu et al., forthcoming) </t>
  </si>
  <si>
    <t>While the Transformer architecture has become the de-facto standard for natural language processing tasks, its applications to computer vision remain limited. In vision, attention is either applied in conjunction with convolutional networks, or used to replace certain components of convolutional networks while keeping their overall structure in place. We show that this reliance on CNNs is not necessary and a pure transformer applied directly to sequences of image patches can perform very well on image classification tasks. When pre-trained on large amounts of data and transferred to multiple mid-sized or small image recognition benchmarks (ImageNet, CIFAR-100, VTAB, etc.), Vision Transformer (ViT) attains excellent results compared to state-of-the-art convolutional networks while requiring substantially fewer computational resources to train.</t>
  </si>
  <si>
    <t>ERNIE-GEN (large)</t>
  </si>
  <si>
    <t>Language Generation</t>
  </si>
  <si>
    <t>Dongling Xiao, Han Zhang, Yukun Li, Yu Sun, Hao Tian, Hua Wu, Haifeng Wang</t>
  </si>
  <si>
    <t>ERNIE-GEN: An Enhanced Multi-Flow Pre-training and Fine-tuning Framework for Natural Language Generation</t>
  </si>
  <si>
    <t>https://arxiv.org/abs/2001.11314</t>
  </si>
  <si>
    <t>"Empirically, ERNIE-GEN is particularly effective and
achieves state-of-the-art results on a range of NLG tasks
including abstractive summarization (Gigaword and CNN/DailyMail), question generation (SQuAD), dialogue response generation (Persona-Chat) and generative question answering (CoQA)"</t>
  </si>
  <si>
    <t>"We train a base model ERNIEGENBASE (L=12, H=768, A=12, Total Parameters=110M)1
and a large model ERNIE-GENLARGE (L=24, H=1024,
A=16, Total Parameters=340M) with parameters initialized
by BERTBASE and BERTLARGE respectively"</t>
  </si>
  <si>
    <t>EfficientDet</t>
  </si>
  <si>
    <t>Object detection</t>
  </si>
  <si>
    <t>Mingxing Tan, Ruoming Pang, Quoc V. Le</t>
  </si>
  <si>
    <t>EfficientDet: Scalable and Efficient Object Detection</t>
  </si>
  <si>
    <t>https://openaccess.thecvf.com/content_CVPR_2020/html/Tan_EfficientDet_Scalable_and_Efficient_Object_Detection_CVPR_2020_paper.html</t>
  </si>
  <si>
    <t>"EfficientDet-D7 achieves stateof-the-art 55.1 AP on COCO test-dev with 77M parameters and 410B FLOPs"</t>
  </si>
  <si>
    <t>"In particular, with single model and single-scale, our EfficientDet-D7 achieves state-of-the-art 55.1 AP on COCO test-dev with 77M parameters and 410B FLOPs"</t>
  </si>
  <si>
    <t>Hopfield Networks (2020)</t>
  </si>
  <si>
    <t>Johannes Kepler University Linz,Institute of Advanced Research in Artificial Intelligence,University of Oslo</t>
  </si>
  <si>
    <t>Hubert Ramsauer, Bernhard Schäfl, Johannes Lehner, Philipp Seidl, Michael Widrich, Thomas Adler, Lukas Gruber, Markus Holzleitner, Milena Pavlović, Geir Kjetil Sandve, Victor Greiff, David Kreil, Michael Kopp, Günter Klambauer, Johannes Brandstetter, Sepp Hochreiter</t>
  </si>
  <si>
    <t>Hopfield Networks is All You Need</t>
  </si>
  <si>
    <t>https://arxiv.org/abs/2008.02217</t>
  </si>
  <si>
    <t>"Hopfield layers yielded a new state-ofthe-art when compared to different machine learning methods. Finally, Hopfield
layers achieved state-of-the-art on two drug design datasets"</t>
  </si>
  <si>
    <t>DLRM-2021</t>
  </si>
  <si>
    <t>Facebook AI</t>
  </si>
  <si>
    <t>High-performance, Distributed Training of Large scale Deep Learning Recommendation Models</t>
  </si>
  <si>
    <t>https://www.arxiv-vanity.com/papers/2104.05158/</t>
  </si>
  <si>
    <t xml:space="preserve">https://bdtechtalks.com/2020/02/03/google-meena-chatbot-ai-language-model/
</t>
  </si>
  <si>
    <t>Deep learning recommendation models (DLRMs) are used across many business-critical services at Facebookand are the single largest AI application in terms of infrastructure demand in its data-centers. In this paper we discuss the SW/HW co-designed solution for high-performance distributed training of large-scale DLRMs. We introduce a high-performance scalable software stack based on PyTorch and pair it with the new evolution of Zion platform, namely ZionEX. We demonstrate the capability to train very large DLRMs with up to 12 Trillion parameters and show that we can attain 40 × speedup in terms of time to solution over previous systems. We achieve this by (i) designing the ZionEX platform with dedicated scale-out network, provisioned with high bandwidth, optimal topology and efficient transport (ii) implementing an optimized PyTorch-based training stack supporting both model and data parallelism (iii) developing sharding algorithms capable of hierarchical partitioning of the embedding tables along row, column dimensions and load balancing them across multiple workers; (iv) adding high-performance core operators while retaining flexibility to support optimizers with fully deterministic updates (v) leveraging reduced precision communications, multi-level memory hierarchy (HBM+DDR+SSD) and pipelining. Furthermore, we develop and briefly comment on distributed data ingestion and other supporting services that are required for the robust and efficient end-to-end training in production environments.</t>
  </si>
  <si>
    <t>GShard (600B)</t>
  </si>
  <si>
    <t>Dmitry Lepikhin, HyoukJoong Lee, Yuanzhong Xu, Dehao Chen, Orhan Firat, Yanping Huang, Maxim Krikun, Noam Shazeer, Zhifeng Chen</t>
  </si>
  <si>
    <t>GShard: Scaling Giant Models with Conditional Computation and Automatic Sharding</t>
  </si>
  <si>
    <t>https://arxiv.org/abs/2006.16668</t>
  </si>
  <si>
    <t>"The 600B parameters model that achieved the best translation quality was trained with 2048 TPU v3 cores for 4 days, a total cost of 22 TPU v3 core-years."</t>
  </si>
  <si>
    <t>https://arxiv.org/ftp/arxiv/papers/2104/2104.10350.pdf
Table 4</t>
  </si>
  <si>
    <t>"We focus on improving the translation quality (measured in terms of BLEU score [48]) from all 100 languages to English. This resulted in approximately 13 billion training examples to be used for model training"
Each example is a sentence pair. Assuming 20 words per sentence, that is 13*20 billion words.</t>
  </si>
  <si>
    <t>Neural network scaling has been critical for improving the model quality in many real-world machine learning applications with vast amounts of training data and compute. Although this trend of scaling is affirmed to be a sure-fire approach for better model quality, there are challenges on the path such as the computation cost, ease of programming, and efficient implementation on parallel devices. GShard is a module composed of a set of lightweight annotation APIs and an extension to the XLA compiler. It provides an elegant way to express a wide range of parallel computation patterns with minimal changes to the existing model code. GShard enabled us to scale up multilingual neural machine translation Transformer model with Sparsely-Gated Mixture-of-Experts beyond 600 billion parameters using automatic sharding. We demonstrate that such a giant model can efficiently be trained on 2048 TPU v3 accelerators in 4 days to achieve far superior quality for translation from 100 languages to English compared to the prior art.</t>
  </si>
  <si>
    <t>GShard (dense)</t>
  </si>
  <si>
    <t>"such a giant model can efficiently be trained on 2048 TPU v3 accelerators in 4 days to achieve far superior quality for translation from 100 languages to English compared to the prior art"</t>
  </si>
  <si>
    <t>"Our best quality dense single Transformer model (2.3B parameters) achieving ∆BLEU
of 6.1, was trained with GPipe [15] on 2048 TPU v3 cores for 6 weeks or total of 235.5 TPU v3
core-years."</t>
  </si>
  <si>
    <t>Estimated in the blogpost below
https://www.lesswrong.com/posts/wfpdejMWog4vEDLDg/ai-and-compute-trend-isn-t-predictive-of-what-is-happening</t>
  </si>
  <si>
    <t>iGPT-L</t>
  </si>
  <si>
    <t>Image completion</t>
  </si>
  <si>
    <t>Mark Chen, Alec Radford, Rewon Child, Jeff Wu, Heewoo Jun, Prafulla Dhariwal, David Luan, Ilya Sutskever</t>
  </si>
  <si>
    <t>Generative Pretraining from Pixels</t>
  </si>
  <si>
    <t>https://openai.com/blog/image-gpt/</t>
  </si>
  <si>
    <t>source: https://openai.com/blog/image-gpt/#rfref53</t>
  </si>
  <si>
    <t>We have that "iGPT-L was trained for roughly 2500 V100-days" [1]
I assume this is the NVIDIA Tesla V100 GPU. In the specifications, the NVIDIA Tesla V100 has 7 to 8.2 TFLOPS of peak double precision performance and 14 to 16.4 TFLOPS of peak single precision performance and 112 to 130 TFLOPS of peak tensor performance [2].
I suppose the one that makes sense using if peak tensor performance, for ~125 TFLOPS peak tensor performance more or less.
Following OpenAIs AI and compute we apply a 0.33 utitilization factor [3].
In total we get 2500 V100-days * (24*60*60) seconds/day * 125 TFLOPS * 0.33 = 8.91e+21 FLOPS = 89.1 PF-days.
[1] https://openai.com/blog/image-gpt/
[2] https://images.nvidia.com/content/technologies/volta/pdf/volta-v100-datasheet-update-us-1165301-r5.pdf
[3] https://openai.com/blog/ai-and-compute/</t>
  </si>
  <si>
    <t>ILSVRC 2012</t>
  </si>
  <si>
    <t xml:space="preserve">"We use the ImageNet ILSVRC 2012 training dataset, splitting off 4% as our experimental validation set and report results on the ILSVRC 2012 validation set as our test set."
https://image-net.org/challenges/LSVRC/2012/
"The goal of this competition is to estimate the content of photographs for the purpose of retrieval and automatic annotation using a subset of the large hand-labeled ImageNet dataset (10,000,000 labeled images depicting 10,000+ object categories) as training."
</t>
  </si>
  <si>
    <t>Inspired by progress in unsupervised representation learning for natural language, we examine whether similar models can learn useful representations for images. We train a sequence Transformer to auto-regressively predict pixels, without incorporating knowledge of the 2D input structure. Despite training on low-resolution ImageNet without labels, we find that a GPT-2 scale model learns strong image representations as measured by linear probing, fine-tuning, and low-data classification. On CIFAR-10, we achieve 96.3% accuracy with a linear probe, outperforming a supervised Wide ResNet, and 99.0% accuracy with full finetuning, matching the top supervised pre-trained models. An even larger model trained on a mixture of ImageNet and web images is competitive with self-supervised benchmarks on ImageNet, achieving 72.0% top-1 accuracy on a linear probe of our features.</t>
  </si>
  <si>
    <t>iGPT-XL</t>
  </si>
  <si>
    <t>https://openai.com/research/image-gpt</t>
  </si>
  <si>
    <t>Taken from here
https://www.lesswrong.com/posts/wfpdejMWog4vEDLDg/ai-and-compute-trend-isn-t-predictive-of-what-is-happening</t>
  </si>
  <si>
    <t>SqueezeBERT</t>
  </si>
  <si>
    <t>Forrest N. Iandola, Albert E. Shaw, Ravi Krishna, Kurt W. Keutzer</t>
  </si>
  <si>
    <t>SqueezeBERT: What can computer vision teach NLP about efficient neural networks?</t>
  </si>
  <si>
    <t>https://arxiv.org/abs/2006.11316</t>
  </si>
  <si>
    <t>Rados</t>
  </si>
  <si>
    <t>GPT-3 175B (davinci)</t>
  </si>
  <si>
    <t>Tom B. Brown, Benjamin Mann, Nick Ryder, Melanie Subbiah, Jared Kaplan, Prafulla Dhariwal, Arvind Neelakantan, Pranav Shyam, Girish Sastry, Amanda Askell, Sandhini Agarwal, Ariel Herbert-Voss, Gretchen Krueger, Tom Henighan, Rewon Child, Aditya Ramesh, Daniel M. Ziegler, Jeffrey Wu, Clemens Winter, Christopher Hesse, Mark Chen, Eric Sigler, Mateusz Litwin, Scott Gray, Benjamin Chess, Jack Clark, Christopher Berner, Sam McCandlish, Alec Radford, Ilya Sutskever, Dario Amodei</t>
  </si>
  <si>
    <t>Language models are Few-Shot Learners</t>
  </si>
  <si>
    <t>https://arxiv.org/abs/2005.14165</t>
  </si>
  <si>
    <t>"we train GPT-3, an autoregressive language model with 175 billion parameters"</t>
  </si>
  <si>
    <t>Table D.1
https://arxiv.org/abs/2005.14165</t>
  </si>
  <si>
    <t>CommonCrawl; WebText2; Books1; Books2; Wikipedia</t>
  </si>
  <si>
    <t>Table 2.2 (other datasets also used)</t>
  </si>
  <si>
    <t>From table 2.2, we determine that there are 410 + 19 + 12 + 55 + 3 = 499 billion tokens. 
We multiply this by 0.75 to give 374B words. 
3.74e11
========================
[Anson: I think the calculation below doesn't look at all the data, the CommonCrawl data only constitutes 60% of the data. Multiplying by 5/3 gives 4.75e11]
"The CommonCrawl data was downloaded from 41 shards of monthly CommonCrawl covering 2016 to 2019, constituting 45TB of compressed plaintext before filtering and 570GB after filtering, roughly equivalent to 400 billion byte-pair-encoded tokens. "
Converted to words using 
http://extraconversion.com/data-storage/gigabits/gigabits-to-words.html
2.85e11</t>
  </si>
  <si>
    <t>Recent work has demonstrated substantial gains on many NLP tasks and benchmarks by pre-training on a large corpus of text followed by fine-tuning on a specific task. While typically task-agnostic in architecture, this method still requires task-specific fine-tuning datasets of thousands or tens of thousands of examples. By contrast, humans can generally perform a new language task from only a few examples or from simple instructions - something which current NLP systems still largely struggle to do. Here we show that scaling up language models greatly improves task-agnostic, few-shot performance, sometimes even reaching competitiveness with prior state-of-the-art fine-tuning approaches. Specifically, we train GPT-3, an autoregressive language model with 175 billion parameters, 10x more than any previous non-sparse language model, and test its performance in the few-shot setting. For all tasks, GPT-3 is applied without any gradient updates or fine-tuning, with tasks and few-shot demonstrations specified purely via text interaction with the model. GPT-3 achieves strong performance on many NLP datasets, including translation, question-answering, and cloze tasks, as well as several tasks that require on-the-fly reasoning or domain adaptation, such as unscrambling words, using a novel word in a sentence, or performing 3-digit arithmetic. At the same time, we also identify some datasets where GPT-3's few-shot learning still struggles, as well as some datasets where GPT-3 faces methodological issues related to training on large web corpora. Finally, we find that GPT-3 can generate samples of news articles which human evaluators have difficulty distinguishing from articles written by humans. We discuss broader societal impacts of this finding and of GPT-3 in general.</t>
  </si>
  <si>
    <t>Once for All</t>
  </si>
  <si>
    <t>MIT-IBM Watson AI Lab,Massachusetts Institute of Technology,IBM</t>
  </si>
  <si>
    <t>Han Cai, Chuang Gan, Tianzhe Wang, Zhekai Zhang, and Song Han</t>
  </si>
  <si>
    <t>Once for all: Train one network and specialize it for efficient deployment.</t>
  </si>
  <si>
    <t>https://arxiv.org/abs/1908.09791</t>
  </si>
  <si>
    <t>"In particular, OFA achieves a new SOTA 80.0% ImageNet top-1 accuracy under the mobile setting"</t>
  </si>
  <si>
    <t xml:space="preserve">4.2k V100-hours (table 1)
0.33 utilization rate
</t>
  </si>
  <si>
    <t>We address the challenging problem of efficient inference across many devices and resource constraints, especially on edge devices. Conventional approaches either manually design or use neural architecture search (NAS) to find a specialized neural network and train it from scratch for each case, which is computationally prohibitive (causing CO2 emission as much as 5 cars' lifetime) thus unscalable. In this work, we propose to train a once-for-all (OFA) network that supports diverse architectural settings by decoupling training and search, to reduce the cost. We can quickly get a specialized sub-network by selecting from the OFA network without additional training. To efficiently train OFA networks, we also propose a novel progressive shrinking algorithm, a generalized pruning method that reduces the model size across many more dimensions than pruning (depth, width, kernel size, and resolution). It can obtain a surprisingly large number of sub-networks (&gt;1019) that can fit different hardware platforms and latency constraints while maintaining the same level of accuracy as training independently. On diverse edge devices, OFA consistently outperforms state-of-the-art (SOTA) NAS methods (up to 4.0% ImageNet top1 accuracy improvement over MobileNetV3, or same accuracy but 1.5x faster than MobileNetV3, 2.6x faster than EfficientNet w.r.t measured latency) while reducing many orders of magnitude GPU hours and CO2 emission. In particular, OFA achieves a new SOTA 80.0% ImageNet top-1 accuracy under the mobile setting (&lt;600M MACs). OFA is the winning solution for the 3rd Low Power Computer Vision Challenge (LPCVC), DSP classification track and the 4th LPCVC, both classification track and detection track. Code and 50 pre-trained models (for many devices &amp; many latency constraints) are released at this https URL.</t>
  </si>
  <si>
    <t>Go-explore</t>
  </si>
  <si>
    <t>Atari</t>
  </si>
  <si>
    <t>Uber AI,OpenAI</t>
  </si>
  <si>
    <t>A Ecoffet, J Huizinga, J Lehman, KO Stanley, J Clune</t>
  </si>
  <si>
    <t>First return, then explore</t>
  </si>
  <si>
    <t>https://arxiv.org/abs/2004.12919</t>
  </si>
  <si>
    <t>"GoExplore solves all heretofore unsolved Atari games (meaning those for which algorithms could not previously
outperform humans when evaluated following current community standards for Atari3) and surpasses the state
of the art on all hard-exploration games"</t>
  </si>
  <si>
    <t>CURL</t>
  </si>
  <si>
    <t>A Srinivas, M Laskin, P Abbeel</t>
  </si>
  <si>
    <t>CURL: Contrastive Unsupervised Representations for Reinforcement Learning</t>
  </si>
  <si>
    <t>https://arxiv.org/abs/2004.04136v4</t>
  </si>
  <si>
    <t>MobileBERT</t>
  </si>
  <si>
    <t>Carnegie Mellon University,Google Brain</t>
  </si>
  <si>
    <t>Zhiqing Sun, Hongkun Yu, Xiaodan Song, Renjie Liu, Yiming Yang, Denny Zhou</t>
  </si>
  <si>
    <t>MobileBERT: a Compact Task-Agnostic BERT for Resource-Limited Devices</t>
  </si>
  <si>
    <t>https://arxiv.org/abs/2004.02984</t>
  </si>
  <si>
    <t>Agent57</t>
  </si>
  <si>
    <t>AP Badia, B Piot, S Kapturowski</t>
  </si>
  <si>
    <t>Agent57: Outperforming the Atari Human Benchmark</t>
  </si>
  <si>
    <t>https://arxiv.org/abs/2003.13350</t>
  </si>
  <si>
    <t>"We propose Agent57, the first deep RL agent that outperforms the standard human benchmark on all 57 Atari games"</t>
  </si>
  <si>
    <t>MetNet</t>
  </si>
  <si>
    <t>Weather prediction</t>
  </si>
  <si>
    <t>Casper Kaae Sønderby, Lasse Espeholt, Jonathan Heek, Mostafa Dehghani, Avital Oliver, Tim Salimans, Shreya Agrawal, Jason Hickey, Nal Kalchbrenner</t>
  </si>
  <si>
    <t>MetNet: A Neural Weather Model for Precipitation Forecasting</t>
  </si>
  <si>
    <t>https://arxiv.org/abs/2003.12140</t>
  </si>
  <si>
    <t>"MetNet improves upon the current operational NWP system HRRR for up to 8 hours of lead time"
... 
"Numerical Weather Prediction is the most successful framework to perform medium- and longrange (up to 6 days with high confidence) forecast to date (Bauer et al., 2015)."</t>
  </si>
  <si>
    <t>ELECTRA</t>
  </si>
  <si>
    <t>Google Brain,Stanford University</t>
  </si>
  <si>
    <t>Kevin Clark, Minh-Thang Luong, Quoc V. Le, Christopher D. Manning</t>
  </si>
  <si>
    <t>Electra: pre-training text encoders as discriminators rather than generators</t>
  </si>
  <si>
    <t>https://arxiv.org/abs/2003.10555v1</t>
  </si>
  <si>
    <t>https://github.com/amirgholami/ai_and_memory_wall
3.1e18 FLOPs</t>
  </si>
  <si>
    <t>Masked language modeling (MLM) pre-training methods such as BERT corrupt the input by replacing some tokens with [MASK] and then train a model to reconstruct the original tokens. While they produce good results when transferred to downstream NLP tasks, they generally require large amounts of compute to be effective. As an alternative, we propose a more sample-efficient pre-training task called replaced token detection. Instead of masking the input, our approach corrupts it by replacing some tokens with plausible alternatives sampled from a small generator network. Then, instead of training a model that predicts the original identities of the corrupted tokens, we train a discriminative model that predicts whether each token in the corrupted input was replaced by a generator sample or not. Thorough experiments demonstrate this new pre-training task is more efficient than MLM because the task is defined over all input tokens rather than just the small subset that was masked out. As a result, the contextual representations learned by our approach substantially outperform the ones learned by BERT given the same model size, data, and compute. The gains are particularly strong for small models; for example, we train a model on one GPU for 4 days that outperforms GPT (trained using 30x more compute) on the GLUE natural language understanding benchmark. Our approach also works well at scale, where it performs comparably to RoBERTa and XLNet while using less than 1/4 of their compute and outperforms them when using the same amount of compute.</t>
  </si>
  <si>
    <t>ProGen</t>
  </si>
  <si>
    <t>Protein generation</t>
  </si>
  <si>
    <t>Salesforce research,Stanford University</t>
  </si>
  <si>
    <t>Ali Madani, Bryan McCann, Nikhil Naik, Nitish Shirish Keskar, Namrata Anand, Raphael R. Eguchi,  View ORCID ProfilePo-Ssu Huang, Richard Socher</t>
  </si>
  <si>
    <t>ProGen: Language Modeling for Protein Generation</t>
  </si>
  <si>
    <t>https://www.biorxiv.org/content/10.1101/2020.03.07.982272v2</t>
  </si>
  <si>
    <t>"We train a 1.2B-parameter language model, ProGen, on ∼280M protein sequences"</t>
  </si>
  <si>
    <t>Our model was implemented in TensorFlow (Abadi et al.,
2016) and trained with a global batch size of 64 distributed
across 256 cores of a Cloud TPU v3 Pod for 1M iterations. Training took approximately two weeks using Adagrad (Duchi et al., 2011)
4.00E+12*256*60**2*24*14*0.3 = 3.7e20</t>
  </si>
  <si>
    <t>Generative modeling for protein engineering is key to solving fundamental problems in synthetic biology, medicine, and material science. We pose protein engineering as an unsupervised sequence generation problem in order to leverage the exponentially growing set of proteins that lack costly, structural annotations. We train a 1.2B-parameter language model, ProGen, on ∼280M protein sequences conditioned on taxonomic and keyword tags such as molecular function and cellular component. This provides ProGen with an unprecedented range of evolutionary sequence diversity and allows it to generate with fine-grained control as demonstrated by metrics based on primary sequence similarity, secondary structure accuracy, and conformational energy.</t>
  </si>
  <si>
    <t>SimCLR</t>
  </si>
  <si>
    <t>Ting Chen, Simon Kornblith, Mohammad Norouzi, Geoffrey Hinton</t>
  </si>
  <si>
    <t>A Simple Framework for Contrastive Learning of Visual Representations</t>
  </si>
  <si>
    <t>https://arxiv.org/abs/2002.05709</t>
  </si>
  <si>
    <t>source: https://openai.com/blog/image-gpt/</t>
  </si>
  <si>
    <t>ALBERT-xxlarge</t>
  </si>
  <si>
    <t>Toyota Technological Institute at Chicago,Google</t>
  </si>
  <si>
    <t>Zhenzhong Lan, Mingda Chen, Sebastian Goodman, Kevin Gimpel, Piyush Sharma, and Radu Soricut</t>
  </si>
  <si>
    <t>ALBERT: A Lite BERT for Self-supervised Learning of Language Representations.</t>
  </si>
  <si>
    <t>https://arxiv.org/abs/1909.11942</t>
  </si>
  <si>
    <t xml:space="preserve">32 hours of training
512 TPU V3s
0.33 utilization rate
</t>
  </si>
  <si>
    <t>Pretraining same as for BERT - Wikipedia and BookCorpus
"For the pre-training corpus we
use the BooksCorpus (800M words) (Zhu et al., 2015) and English Wikipedia (2,500M words)"</t>
  </si>
  <si>
    <t>Source: https://github.com/amirgholami/ai_and_memory_wall</t>
  </si>
  <si>
    <t>Increasing model size when pretraining natural language representations often results in improved performance on downstream tasks. However, at some point further model increases become harder due to GPU/TPU memory limitations and longer training times. To address these problems, we present two parameter-reduction techniques to lower memory consumption and increase the training speed of BERT. Comprehensive empirical evidence shows that our proposed methods lead to models that scale much better compared to the original BERT. We also use a self-supervised loss that focuses on modeling inter-sentence coherence, and show it consistently helps downstream tasks with multi-sentence inputs. As a result, our best model establishes new state-of-the-art results on the GLUE, RACE, and \squad benchmarks while having fewer parameters compared to BERT-large. The code and the pretrained models are available at this https URL.</t>
  </si>
  <si>
    <t>Perceiver IO</t>
  </si>
  <si>
    <t>Andrew Jaegle, Sebastian Borgeaud, Jean-Baptiste Alayrac, Carl Doersch, Catalin Ionescu, David Ding, Skanda Koppula, Daniel Zoran, Andrew Brock, Evan Shelhamer, Olivier Hénaff,
Matthew M. Botvinick, Andrew Zisserman, Oriol Vinyals, João Carreira</t>
  </si>
  <si>
    <t>Perceiver IO: A General Architecture for Structured Inputs &amp; Outputs</t>
  </si>
  <si>
    <t>https://arxiv.org/abs/2107.14795</t>
  </si>
  <si>
    <t>"Perceiver IO... achieves state-of-the-art performance on Sintel optical flow estimation"</t>
  </si>
  <si>
    <t>Theseus 6/768</t>
  </si>
  <si>
    <t>UC San Diego,Beihang University,Microsoft</t>
  </si>
  <si>
    <t>Canwen Xu, Wangchunshu Zhou, Tao Ge, Furu Wei, Ming Zhou</t>
  </si>
  <si>
    <t>BERT-of-Theseus: Compressing BERT by Progressive Module Replacing</t>
  </si>
  <si>
    <t>https://arxiv.org/abs/2002.02925</t>
  </si>
  <si>
    <t>"Our approach outperforms existing knowledge distillation approaches on GLUE benchmark"</t>
  </si>
  <si>
    <t>Rados, also specified in Table 1 in the paper</t>
  </si>
  <si>
    <t>Meena</t>
  </si>
  <si>
    <t>Towards a Human-like Open-Domain Chatbot</t>
  </si>
  <si>
    <t>https://arxiv.org/abs/2001.09977</t>
  </si>
  <si>
    <t>"We also propose a human evaluation metric called Sensibleness and
Specificity Average (SSA)... the full version of Meena (with a filtering mechanism and
tuned decoding) scores 79% SSA, 23% higher in absolute SSA than the existing chatbots we evaluated"</t>
  </si>
  <si>
    <t>"We present Meena, a multi-turn open-domain chatbot trained end-to-end on data mined and filtered from public domain social media conversations. This 2.6B parameter neural network is simply trained to minimize perplexity of the next token."</t>
  </si>
  <si>
    <t>"The final Meena dataset contains 341GB of text
(40B words)"
Converting from GB to words yields 6.8e10, which is in the same OOM</t>
  </si>
  <si>
    <t>We present Meena, a multi-turn open-domain chatbot trained end-to-end on data mined and filtered from public domain social media conversations. This 2.6B parameter neural network is simply trained to minimize perplexity of the next token. We also propose a human evaluation metric called Sensibleness and Specificity Average (SSA), which captures key elements of a human-like multi-turn conversation. Our experiments show strong correlation between perplexity and SSA. The fact that the best perplexity end-to-end trained Meena scores high on SSA (72% on multi-turn evaluation) suggests that a human-level SSA of 86% is potentially within reach if we can better optimize perplexity. Additionally, the full version of Meena (with a filtering mechanism and tuned decoding) scores 79% SSA, 23% higher in absolute SSA than the existing chatbots we evaluated.</t>
  </si>
  <si>
    <t>AlphaFold</t>
  </si>
  <si>
    <t>Andrew W. Senior, Richard Evans, John Jumper, James Kirkpatrick, Laurent Sifre, Tim Green, Chongli Qin, Augustin Žídek, Alexander W. R. Nelson, Alex Bridgland, Hugo Penedones, Stig Petersen, Karen Simonyan, Steve Crossan, Pushmeet Kohli, David T. Jones, David Silver, Koray Kavukcuoglu, Demis Hassabis</t>
  </si>
  <si>
    <t>Improved protein structure prediction using potentials from deep learning</t>
  </si>
  <si>
    <t>https://www.nature.com/articles/s41586-019-1923-7</t>
  </si>
  <si>
    <t>"On April 13th, 2019, OpenAI Five became the first AI system to defeat the world champions at an esports game."</t>
  </si>
  <si>
    <t xml:space="preserve">p.13 of https://discovery.ucl.ac.uk/id/eprint/10089234/1/343019_3_art_0_py4t4l_convrt.pdf
“7 × 4 Blocks with 256 channels, cycling through dilations 1, 2, 4, 8”
“48 × 4 Blocks with 128 channels, cycling through dilations 1, 2, 4, 8”
Dilations don't change the number of parameters in each filter
Unclear what the "projection" layers are - just count convolution layer parameters.
Approximation: 7 * 4 * 256 * 3 * 3 * 256 + 48 * 4 * 128 * 3 * 3 * 128 = 44826624
</t>
  </si>
  <si>
    <t>Multiple tasks! Different units</t>
  </si>
  <si>
    <t>Protein structure prediction can be used to determine the three-dimensional shape of a protein from its amino acid sequence1. This problem is of fundamental importance as the structure of a protein largely determines its function2; however, protein structures can be difficult to determine experimentally. Considerable progress has recently been made by leveraging genetic information. It is possible to infer which amino acid residues are in contact by analysing covariation in homologous sequences, which aids in the prediction of protein structures3. Here we show that we can train a neural network to make accurate predictions of the distances between pairs of residues, which convey more information about the structure than contact predictions. Using this information, we construct a potential of mean force4 that can accurately describe the shape of a protein. We find that the resulting potential can be optimized by a simple gradient descent algorithm to generate structures without complex sampling procedures. The resulting system, named AlphaFold, achieves high accuracy, even for sequences with fewer homologous sequences. In the recent Critical Assessment of Protein Structure Prediction5 (CASP13)—a blind assessment of the state of the field—AlphaFold created high-accuracy structures (with template modelling (TM) scores6 of 0.7 or higher) for 24 out of 43 free modelling domains, whereas the next best method, which used sampling and contact information, achieved such accuracy for only 14 out of 43 domains. AlphaFold represents a considerable advance in protein-structure prediction. We expect this increased accuracy to enable insights into the function and malfunction of proteins, especially in cases for which no structures for homologous proteins have been experimentally determined7.</t>
  </si>
  <si>
    <t>Big Transfer (BiT-L)</t>
  </si>
  <si>
    <t>A Kolesnikov, L Beyer, X Zhai, J Puigcerver, J Yung</t>
  </si>
  <si>
    <t>Large scale learning of general visual representations for transfer</t>
  </si>
  <si>
    <t>https://arxiv.org/abs/1912.11370</t>
  </si>
  <si>
    <t>"We transfer BiT to many diverse tasks... These tasks include ImageNet’s ILSVRC-2012 [10], CIFAR-10/100 [27], Oxford-IIIT Pet [41], Oxford
Flowers-102 [39] (including few-shot variants), and the 1000-sample VTAB-1k benchmark [66], which consists of 19 diverse datasets. BiT-L attains state-ofthe-art performance on many of these tasks</t>
  </si>
  <si>
    <t>OpenAI Five</t>
  </si>
  <si>
    <t>Dota 2</t>
  </si>
  <si>
    <t>J Raiman, S Zhang, F Wolski</t>
  </si>
  <si>
    <t>Dota 2 with Large Scale Deep Reinforcement Learning</t>
  </si>
  <si>
    <t>https://arxiv.org/abs/1912.06680</t>
  </si>
  <si>
    <t>"We define a policy (π) as a function from the history of observations to a probability distribution
over actions, which we parameterize as a recurrent neural network with approximately 159 million
parameters (θ)." pg. 3 of paper
source: https://docs.google.com/spreadsheets/d/1Kj4Q5WADcDXtUJLIOfGTCE3tGvxNczEMwyy8QtgSkHk/edit#gid=54587040&amp;fvid=1361937389</t>
  </si>
  <si>
    <t>"770±50 PFlops/s·days of compute" for the model that played against world champions. They did a single training run that took 10 months.
While the model was playing against world champions, they continued training for a few days, so that the resulting model used even more training compute: 820±50 PFlops/s·days.
Finally, they also trained a Rerun model with 150±5 PFlops/s·days of compute.
Source: Dota 2 with Large Scale Deep Reinforcement Learning
https://arxiv.org/abs/1912.06680</t>
  </si>
  <si>
    <t>"Although the Dota 2 engine runs at 30 frames per second, OpenAI Five only acts on every 4th
frame which we call a timestep"
--&gt; 7.5 timesteps/s
"OpenAI Five is a single training run that ran from June 30th, 2018 to April 22nd, 2019. " --&gt; 296 days
296 * 24*3600 * 7.5 = 1.92e8
This number seems a little low? The DQN paper had 1e7 timesteps. Might be to do with sample efficiency?
EDIT 14/06/2022
Multiple copies of OpenAI Five were trained in parallel, so the total training time is much higher than 296 days.
Table 1 shows 220,000 GPU iterations, each iteration has a batch size of between 1M and 3M timesteps (Table 2), so the total number of episodes is on the order of 2e11</t>
  </si>
  <si>
    <t xml:space="preserve">On April 13th, 2019, OpenAI Five became the first AI system to defeat the world champions at an esports game. The game of Dota 2 presents novel challenges for AI systems such as long time horizons, imperfect information, and complex, continuous state-action spaces, all challenges which will become increasingly central to more capable AI systems. OpenAI Five leveraged existing reinforcement learning techniques, scaled to learn from batches of approximately 2 million frames every 2 seconds. We developed a distributed training system and tools for continual training which allowed us to train OpenAI Five for 10 months. By defeating the Dota 2 world champion (Team OG), OpenAI Five demonstrates that self-play reinforcement learning can achieve superhuman performance on a difficult task.
</t>
  </si>
  <si>
    <t>OpenAI Five Rerun</t>
  </si>
  <si>
    <t>Christopher Berner, Greg Brockman, Brooke Chan, Vicki Cheung,
Przemysław “Psyho" Dębiak, Christy Dennison, David Farhi, Quirin Fischer, Shariq Hashme, Chris Hesse, Rafal Józefowicz, Scott Gray, Catherine Olsson, Jakub Pachocki, Michael Petrov, Henrique Pondé de Oliveira Pinto, Jonathan Raiman, Tim Salimans, Jeremy Schlatter, Jonas Schneider, Szymon Sidor, Ilya Sutskever, Jie Tang, Filip Wolski, Susan Zhang</t>
  </si>
  <si>
    <t>https://cdn.openai.com/dota-2.pdf</t>
  </si>
  <si>
    <r>
      <rPr>
        <rFont val="Roboto Condensed"/>
        <color rgb="FF333333"/>
        <sz val="10.0"/>
      </rPr>
      <t xml:space="preserve">THIS CALCULATION IS FOR RERUN
source: </t>
    </r>
    <r>
      <rPr>
        <rFont val="Roboto Condensed"/>
        <color rgb="FF1155CC"/>
        <sz val="10.0"/>
        <u/>
      </rPr>
      <t>https://docs.google.com/spreadsheets/d/1Kj4Q5WADcDXtUJLIOfGTCE3tGvxNczEMwyy8QtgSkHk/edit#gid=54587040&amp;fvid=1361937389</t>
    </r>
  </si>
  <si>
    <t>54k iterations (Fig 7)
with a batch size of 983040 (Table 2)</t>
  </si>
  <si>
    <t>On April 13th, 2019, OpenAI Five became the first AI system to defeat the world champions at an esports game. The game of Dota 2 presents novel challenges for AI systems such as long time horizons, imperfect information, and complex, continuous state-action spaces, all challenges which will become increasingly central to more capable AI systems. OpenAI Five leveraged existing reinforcement learning techniques, scaled to learn from batches of approximately 2 million frames every 2 seconds. We developed a distributed training system and tools for continual training which allowed us to train OpenAI Five for 10 months. By defeating the Dota 2 world champion (Team OG), OpenAI Five demonstrates that self-play reinforcement learning can achieve superhuman performance on a difficult task.</t>
  </si>
  <si>
    <t>StarGAN v2</t>
  </si>
  <si>
    <t>NAVER,Yonsei University,Swiss Federal Institute of Technology</t>
  </si>
  <si>
    <t>Yunjey Choi, Youngjung Uh, Jaejun Yoo, Jung-Woo Ha</t>
  </si>
  <si>
    <t>StarGAN v2: Diverse Image Synthesis for Multiple Domains</t>
  </si>
  <si>
    <t>https://arxiv.org/abs/1912.01865</t>
  </si>
  <si>
    <t>"Votes from AMT workers for the most preferred method
regarding visual quality and style reflection (%). StarGAN v2 outperforms the baselines with remarkable margins in all aspects."</t>
  </si>
  <si>
    <t>Photo-Geometric Autoencoder</t>
  </si>
  <si>
    <t>University of Oxford</t>
  </si>
  <si>
    <t xml:space="preserve">Shangzhe Wu, Christian Rupprecht, Andrea Vedaldi
</t>
  </si>
  <si>
    <t>Unsupervised Learning of Probably Symmetric Deformable 3D Objects From Images in the Wild</t>
  </si>
  <si>
    <t>https://arxiv.org/abs/1911.11130</t>
  </si>
  <si>
    <t>"Our model outperforms a
current state-of-the-art 3D reconstruction method that uses 2D keypoint supervision"</t>
  </si>
  <si>
    <t>MuZero</t>
  </si>
  <si>
    <t>J Schrittwieser, I Antonoglou, T Hubert, K Simonyan</t>
  </si>
  <si>
    <t>Mastering Atari Go Chess and Shogi by Planning with a Learned Model</t>
  </si>
  <si>
    <t>https://arxiv.org/abs/1911.08265v2</t>
  </si>
  <si>
    <t>Both the representation and dynamics function use the same architecture asAlphaZero, but with 16 instead of20 residual blocks [15]. We use 3x3 kernels and 256 hidden planes for each convolution.
Previous downsampling:
•  1 convolution with stride 2 and 128 output planes, output resolution 48x48.•  2 residual blocks with 128 planes•  1 convolution with stride 2 and 256 output planes, output resolution 24x24.•  3 residual blocks with 256 planes.•  Average pooling with stride 2, output resolution 12x12.•  3 residual blocks with 256 planes.•  Average pooling with stride 2, output resolution 6x6.</t>
  </si>
  <si>
    <t>third-generation Google Cloud TPU
(For each board game, we used 16 TPUs for training and 1000 TPUs for self-play)
For each game in Atari, we used 8 TPUs for training and 32 TPUs for self-play
Training for 12 hours (for Atari)
Data from Parameter, Compute and Data Trends in Machine Learning
Google v3 TPU: 1.23E+14 FLOP/s (although with the caveat that it might be not applicable)
Utilization rate 
In LaMDA: Language Models for Dialog Applications, they report for TPU V3: 56.5%
Calculations for Atari:
12 hours → 43200 seconds
(8 TPUs for training) * (1.23*10^14 FLOP/s) * (43.2 *10^3 s) * (0.565 utilization rate) = 2.4017472 * 10^19 FLOP
Training time missing for boardgames
Assumption also 12 hours 
Also: 2.4017472 * 10^19 FLOP
Total cost ≈ 4.8 * 10^19 FLOP</t>
  </si>
  <si>
    <t>Table 1
https://arxiv.org/pdf/1911.08265.pdf</t>
  </si>
  <si>
    <t>Constructing agents with planning capabilities has long been one of the main challenges in the pursuit of artificial intelligence. Tree-based planning methods have enjoyed huge success in challenging domains, such as chess and Go, where a perfect simulator is available. However, in real-world problems the dynamics governing the environment are often complex and unknown. In this work we present the MuZero algorithm which, by combining a tree-based search with a learned model, achieves superhuman performance in a range of challenging and visually complex domains, without any knowledge of their underlying dynamics. MuZero learns a model that, when applied iteratively, predicts the quantities most directly relevant to planning: the reward, the action-selection policy, and the value function. When evaluated on 57 different Atari games - the canonical video game environment for testing AI techniques, in which model-based planning approaches have historically struggled - our new algorithm achieved a new state of the art. When evaluated on Go, chess and shogi, without any knowledge of the game rules, MuZero matched the superhuman performance of the AlphaZero algorithm that was supplied with the game rules.</t>
  </si>
  <si>
    <t>MoCo</t>
  </si>
  <si>
    <t>Kaiming He, Haoqi Fan, Yuxin Wu, Saining Xe, Ross Girshick</t>
  </si>
  <si>
    <t>Momentum Contrast for Unsupervised Visual Representation Learning</t>
  </si>
  <si>
    <t>https://arxiv.org/abs/1911.05722</t>
  </si>
  <si>
    <t>https://openai.com/blog/image-gpt/#rfref53</t>
  </si>
  <si>
    <t>Noisy Student (L2)</t>
  </si>
  <si>
    <t>Carnegie Mellon University,Google</t>
  </si>
  <si>
    <t>Q Xie, MT Luong, E Hovy, QV Lee</t>
  </si>
  <si>
    <t>Self-training with Noisy Student improves ImageNet classification</t>
  </si>
  <si>
    <t>https://paperswithcode.com/paper/self-training-with-noisy-student-improves/review/</t>
  </si>
  <si>
    <t>"Noisy Student Training achieves 88.4% top-1 accuracy on ImageNet, which is 2.0% better than the state-of-the-art model"</t>
  </si>
  <si>
    <t>"Our largest model, EfficientNet-L2, needs to be trained for 6 days on a Cloud TPU v3 Pod, which has 2048 cores, if the unlabeled batch size is 14x the labeled batch size"
2048*4.00E+12*60**2*24*4*0.3 = 8.5e20</t>
  </si>
  <si>
    <t>ImageNet, JFT</t>
  </si>
  <si>
    <t>"Due to duplications, there are only 81M unique images among these 130M images."</t>
  </si>
  <si>
    <t>"Xie et al. (2020) required 33 TPUv3 core-years to train their Noisy Student EfficientNet-L2"
https://arxiv.org/abs/2103.00020</t>
  </si>
  <si>
    <t>AlphaStar</t>
  </si>
  <si>
    <t>StarCraft</t>
  </si>
  <si>
    <t>Oriol Vinyals,Igor Babuschkin,Wojciech M. Czarnecki,Michaël Mathieu,Andrew Dudzik,Junyoung Chung,David H. Choi,Richard Powell,Timo Ewalds,Petko Georgiev,Junhyuk Oh,Dan Horgan,Manuel Kroiss,Ivo Danihelka,Aja Huang,Laurent Sifre,Trevor Cai,John P. Agapiou,Max Jaderberg,Alexander S. Vezhnevets,Rémi Leblond,Tobias Pohlen,Valentin Dalibard,David Budden,Yury Sulsky,James Molloy,Tom L. Paine,Caglar Gulcehre,Ziyu Wang,Tobias Pfaff,Yuhuai Wu,Roman Ring,Dani Yogatama,Dario Wünsch,Katrina McKinney,Oliver Smith,Tom Schaul,Timothy Lillicrap,Koray Kavukcuoglu,Demis Hassabis,Chris Apps,David Silver</t>
  </si>
  <si>
    <t>Grandmaster level in StarCraft II using multi-agent reinforcement learning</t>
  </si>
  <si>
    <t>https://www.deepmind.com/blog/alphastar-grandmaster-level-in-starcraft-ii-using-multi-agent-reinforcement-learning</t>
  </si>
  <si>
    <t>AlphaStar has 139 million weights, but only 55 million weights are required during inference.</t>
  </si>
  <si>
    <t>Estimated in the blogpost below
https://www.lesswrong.com/posts/wfpdejMWog4vEDLDg/ai-and-compute-trend-isn-t-predictive-of-what-is-happening
The paper is slightly unclear about TPUv3 cores vs chips vs boards, but quotes such as ""each using a TPU v3 device with eight TPU cores" suggest the post correctly counts boards: 2x cores per chip, 4x chips per board.</t>
  </si>
  <si>
    <t>Multiple data types. First supervised learning, then other stuff</t>
  </si>
  <si>
    <t>Many real-world applications require artificial agents to compete and coordinate with other agents in complex environments. As a stepping stone to this goal, the domain of StarCraft has emerged as an important challenge for artificial intelligence research, owing to its iconic and enduring status among the most difficult professional esports and its relevance to the real world in terms of its raw complexity and multi-agent challenges. Over the course of a decade and numerous competitions1–3, the strongest agents have simplified important aspects of the game, utilized superhuman capabilities, or employed hand-crafted sub-systems4. Despite these advantages, no previous agent has come close to matching the overall skill of top StarCraft players. We chose to address the challenge of StarCraft using generalpurpose learning methods that are in principle applicable to other complex domains: a multi-agent reinforcement learning algorithm that uses data from both human and agent games within a diverse league of continually adapting strategies and counter-strategies, each represented by deep neural networks5,6. We evaluated our agent, AlphaStar, in the full game of StarCraft II, through a series of online games against human players. AlphaStar was rated at Grandmaster level for all three StarCraft races and above 99.8% of officially ranked human players.</t>
  </si>
  <si>
    <t>BART-large</t>
  </si>
  <si>
    <t>Mike Lewis, Yinhan Liu, Naman Goyal, Marjan Ghazvininejad, Abdelrahman Mohamed, Omer Levy, Ves Stoyanov, Luke Zettlemoyer</t>
  </si>
  <si>
    <t>BART: Denoising Sequence-to-Sequence Pre-training for Natural Language Generation, Translation, and Comprehension</t>
  </si>
  <si>
    <t>https://arxiv.org/abs/1910.13461</t>
  </si>
  <si>
    <t>"In total, BART contains roughly 10% more parameters than the equivalently sized BERT model."
I counted the parameters in the huggingface model
https://huggingface.co/facebook/bart-large/tree/main
from transformers import AutoTokenizer, AutoModel
tokenizer = AutoTokenizer.from_pretrained("facebook/bart-large")
model = AutoModel.from_pretrained("facebook/bart-large")
sum(p.numel() for p in model.parameters() if p.requires_grad)</t>
  </si>
  <si>
    <t>T5-11B</t>
  </si>
  <si>
    <t>Colin Raffel, Noam Shazeer, Adam Roberts, Katherine Lee, Sharan Narang, Michael Matena, Yanqi Zhou, Wei Li, Peter J. Liu</t>
  </si>
  <si>
    <t>Exploring the Limits of Transfer Learning with a Unified Text-to-Text Transformer</t>
  </si>
  <si>
    <t>https://arxiv.org/abs/1910.10683</t>
  </si>
  <si>
    <t>The full 11-billion parameter model</t>
  </si>
  <si>
    <t>"This produces a collection of text that is not only
orders of magnitude larger than most data sets used for pre-training (about 750 GB) but also
comprises reasonably clean and natural English text. We dub this data set the “Colossal
Clean Crawled Corpus” (or C4 for short) and release it as part of TensorFlow Datasets"
750GB * 200M word/GB = 1.5e11</t>
  </si>
  <si>
    <t>Transfer learning, where a model is first pre-trained on a data-rich task before being fine-tuned on a downstream task, has emerged as a powerful technique in natural language processing (NLP). The effectiveness of transfer learning has given rise to a diversity of approaches, methodology, and practice. In this paper, we explore the landscape of transfer learning techniques for NLP by introducing a unified framework that converts all text-based language problems into a text-to-text format. Our systematic study compares pre-training objectives, architectures, unlabeled data sets, transfer approaches, and other factors on dozens of language understanding tasks. By combining the insights from our exploration with scale and our new ``Colossal Clean Crawled Corpus'', we achieve state-of-the-art results on many benchmarks covering summarization, question answering, text classification, and more. To facilitate future work on transfer learning for NLP, we release our data set, pre-trained models, and code.</t>
  </si>
  <si>
    <t>T5-3B</t>
  </si>
  <si>
    <t>Rubik's cube ADR robot</t>
  </si>
  <si>
    <t xml:space="preserve">Ilge Akkaya, Marcin Andrychowicz, Maciek Chociej, Mateusz Litwin, Bob McGrew, Arthur Petron, Alex Paino, Matthias Plappert, Glenn Powell, Raphael Ribas, Jonas Schneider, Nikolas Tezak, Jerry Tworek, Peter Welinder, Lilian Weng, Qiming Yuan, Wojciech Zaremba, Lei Zhang
</t>
  </si>
  <si>
    <t>Solving Rubik’s Cube with a Robot Hand</t>
  </si>
  <si>
    <t>https://arxiv.org/abs/1910.07113</t>
  </si>
  <si>
    <t>Table 13 on pg. 44 of the Cube paper, saved in "RL papers" folder. Sum of all the trainable parameters (dominated by the value and policy networks).
source: https://docs.google.com/spreadsheets/d/1Kj4Q5WADcDXtUJLIOfGTCE3tGvxNczEMwyy8QtgSkHk/edit#gid=54587040&amp;fvid=1361937389</t>
  </si>
  <si>
    <t>source: https://docs.google.com/spreadsheets/d/1Kj4Q5WADcDXtUJLIOfGTCE3tGvxNczEMwyy8QtgSkHk/edit#gid=54587040&amp;fvid=1361937389</t>
  </si>
  <si>
    <t>" The cumulative amount of experience over that period used for training on the
Rubik’s cube is roughly 13 thousand years, which is on the same order of magnitude as the 40 thousand years used by
OpenAI Five"
13/40 * 1.92e8 = 6.24e7</t>
  </si>
  <si>
    <t>We demonstrate that models trained only in simulation can be used to solve a manipulation problem of unprecedented complexity on a real robot. This is made possible by two key components: a novel algorithm, which we call automatic domain randomization (ADR) and a robot platform built for machine learning. ADR automatically generates a distribution over randomized environments of ever-increasing difficulty. Control policies and vision state estimators trained with ADR exhibit vastly improved sim2real transfer. For control policies, memory-augmented models trained on an ADR-generated distribution of environments show clear signs of emergent meta-learning at test time. The combination of ADR with our custom robot platform allows us to solve a Rubik's cube with a humanoid robot hand, which involves both control and state estimation problems. Videos summarizing our results are available: this https URL</t>
  </si>
  <si>
    <t>AlphaX-1</t>
  </si>
  <si>
    <t>Neural architecture search for computer vision</t>
  </si>
  <si>
    <t>Facebook AI Research,Brown University</t>
  </si>
  <si>
    <t>Linnan Wang, Yiyang Zhao, Yuu Jinnai, Yuandong Tian, Rodrigo Fonseca1</t>
  </si>
  <si>
    <t>AlphaX: eXploring Neural Architectures with Deep Neural Networks and Monte Carlo Tree Search</t>
  </si>
  <si>
    <t>https://arxiv.org/abs/1903.11059</t>
  </si>
  <si>
    <t>"In 12 GPU days and 1000 samples, AlphaX found an architecture that reaches 97.84\% top-1 accuracy on CIFAR-10, and 75.5\% top-1 accuracy on ImageNet, exceeding SOTA NAS methods in both the accuracy and sampling efficiency"</t>
  </si>
  <si>
    <t>NVIDIA Geforce GTX1080 Ti</t>
  </si>
  <si>
    <t>DistilBERT</t>
  </si>
  <si>
    <t>HuggingFace</t>
  </si>
  <si>
    <t>Victor Sanh, Lysandre Debut, Julien Chaumond, Thomas Wolf</t>
  </si>
  <si>
    <t>DistilBERT, a distilled version of BERT: smaller, faster, cheaper and lighter</t>
  </si>
  <si>
    <t>https://arxiv.org/abs/1910.01108</t>
  </si>
  <si>
    <t>Table 3</t>
  </si>
  <si>
    <t>Section 3: DistilBERT was trained on 8 16GB V100 GPUs for approximately 90 hours.
1.6e13*8*60**2*90*0.3 = 1.2e19</t>
  </si>
  <si>
    <t>Section 3: We train DistilBERT on the same corpus as the original BERT model: a concatenation of English Wikipedia and Toronto Book Corpus [Zhu et al., 2015].</t>
  </si>
  <si>
    <t>ALBERT</t>
  </si>
  <si>
    <t>Toyota Technological Institute at Chicago,Google Research</t>
  </si>
  <si>
    <t>Z Lan, M Chen, S Goodman, K Gimpel</t>
  </si>
  <si>
    <t>ALBERT: A Lite BERT for Self-supervised Learning of Language Representations</t>
  </si>
  <si>
    <t>Section 3.2 of paper</t>
  </si>
  <si>
    <t>Rados dataset  (FLOPs)
https://drive.google.com/drive/folders/1bhy5z6hh1n3wCHx6528Xb7xB1KhYdAL1</t>
  </si>
  <si>
    <t>Hide and Seek</t>
  </si>
  <si>
    <t>B Baker, I Kanitscheider, T Markov, Y Wu</t>
  </si>
  <si>
    <t>Emergent Tool Use From Multi-Agent Autocurricula</t>
  </si>
  <si>
    <t>https://openai.com/blog/emergent-tool-use/</t>
  </si>
  <si>
    <t>"The default model, which uses a batch size of 64,000 and 1.6 million parameters,..." pg. 7 of the Hide and Seek paper, stored in "RL papers"
source: https://docs.google.com/spreadsheets/d/1Kj4Q5WADcDXtUJLIOfGTCE3tGvxNczEMwyy8QtgSkHk/edit#gid=54587040&amp;fvid=1361937389</t>
  </si>
  <si>
    <t>1.6e6 * 2 * 120e9 * 3 ~= 1.15e18 FLOP. We assume the single convolution on the lidar input is negligible, and the rest of the model (which consists of MLPs, self-attention and LSTM) has roughly 1 multiply-add per parameter. The following source has a similar estimate but does not adjust for the full number of episodes: https://docs.google.com/spreadsheets/d/1Kj4Q5WADcDXtUJLIOfGTCE3tGvxNczEMwyy8QtgSkHk/edit#gid=54587040&amp;fvid=1361937389</t>
  </si>
  <si>
    <t>"The default model, which uses a batch size of 64,000 and 1.6 million parameters, requires 132.3 million episodes (31.7 billion frames) over 34 hours of training to reach stage 4 of the skill progression, i.e. ramp defense." But the full number of episodes, e.g. Figure 1, is 500 million. 500 / 132.3 * 31.7B ~= 120B.</t>
  </si>
  <si>
    <t>Megatron-BERT</t>
  </si>
  <si>
    <t>NVIDIA</t>
  </si>
  <si>
    <t>M Shoeybi, M Patwary, R Puri, P LeGresley</t>
  </si>
  <si>
    <t>Megatron-LM: Training Multi-Billion Parameter Language Models Using Model Parallelism</t>
  </si>
  <si>
    <t>https://arxiv.org/abs/1909.08053</t>
  </si>
  <si>
    <t>"Our BERT model achieves SOTA results on the RACE dataset"</t>
  </si>
  <si>
    <t>Source: https://lair.lighton.ai/akronomicon/
Archive on GitHub: https://github.com/lightonai/akronomicon/tree/main/akrodb</t>
  </si>
  <si>
    <t>A source: https://lair.lighton.ai/akronomicon/ claims 5.7e22
Param-based calculation:
6ND = 6*3.9e9*2e6*1024*1024 = 4.8e22 FLOP
Time-based calculation:
The 8.3B GPT-like arch took 2.1 days per epoch on 512 GPUs, batch size 512. An epoch was 68.5k iterations.
BERT: batch size 1024, 2e6 iterations total.
So we should expect 4B =&gt; 1.0 days per epoch (69e3*512 examples)
=&gt; 2e6*1024/(69e3*512) = 58 days training
The GPUs were V100 39e12 FLOP/s with 30% util.
C=58*39e12*24*60*60*512=9.9e22 FLOP
The param and time calculations seem more trustworthy. Geometric mean is 6.9e22 FLOP</t>
  </si>
  <si>
    <t>"The resulting aggregate corpus contains 174 GB of deduplicated text."</t>
  </si>
  <si>
    <t>Recent work in language modeling demonstrates that training large transformer models advances the state of the art in Natural Language Processing applications. However, very large models can be quite difficult to train due to memory constraints. In this work, we present our techniques for training very large transformer models and implement a simple, efficient intra-layer model parallel approach that enables training transformer models with billions of parameters. Our approach does not require a new compiler or library changes, is orthogonal and complimentary to pipeline model parallelism, and can be fully implemented with the insertion of a few communication operations in native PyTorch. We illustrate this approach by converging transformer based models up to 8.3 billion parameters using 512 GPUs. We sustain 15.1 PetaFLOPs across the entire application with 76% scaling efficiency when compared to a strong single GPU baseline that sustains 39 TeraFLOPs, which is 30% of peak FLOPs. To demonstrate that large language models can further advance the state of the art (SOTA), we train an 8.3 billion parameter transformer language model similar to GPT-2 and a 3.9 billion parameter model similar to BERT. We show that careful attention to the placement of layer normalization in BERT-like models is critical to achieving increased performance as the model size grows. Using the GPT-2 model we achieve SOTA results on the WikiText103 (10.8 compared to SOTA perplexity of 15.8) and LAMBADA (66.5% compared to SOTA accuracy of 63.2%) datasets. Our BERT model achieves SOTA results on the RACE dataset (90.9% compared to SOTA accuracy of 89.4%).</t>
  </si>
  <si>
    <t>Megatron-LM (8.3B)</t>
  </si>
  <si>
    <t>"Using the GPT-2 model we achieve SOTA results on the WikiText103 (10.8 compared to SOTA perplexity of 15.8) and LAMBADA" 
GPT-2 model here meaning model similar to GPT-2</t>
  </si>
  <si>
    <t>Source: https://lair.lighton.ai/akronomicon/
Archived source: https://web.archive.org/web/20211220142906/https://lair.lighton.ai/akronomicon/
Data also available on GitHub: https://github.com/lightonai/akronomicon/blob/main/akrodb/NVIDIA/Megatron-LM.json</t>
  </si>
  <si>
    <t>"The resulting aggregate
corpus contains 174 GB of deduplicated text."</t>
  </si>
  <si>
    <t>ObjectNet</t>
  </si>
  <si>
    <t>Object recognition</t>
  </si>
  <si>
    <t>Massachusetts Institute of Technology</t>
  </si>
  <si>
    <t>Andrei Barbu, David Mayo, Julian Alverio, William Luo, Christopher Wang, Dan Gutfre- und, Josh Tenenbaum, and Boris Katz</t>
  </si>
  <si>
    <t>Objectnet: A large-scale bias-controlled dataset for pushing the limits of object recognition models</t>
  </si>
  <si>
    <t>https://papers.nips.cc/paper/2019/file/97af07a14cacba681feacf3012730892-Paper.pdf</t>
  </si>
  <si>
    <t>3-5 days of training (say, 4.5), 50 teraFLOP/second at 50% utilization rate (reported) = 1.94E19</t>
  </si>
  <si>
    <t>Internal data</t>
  </si>
  <si>
    <t>In total, 95,824 images were collected from 5,982 workers out of which 50,000 images were retained
after validation and included in the dataset</t>
  </si>
  <si>
    <t>We collect a large real-world test set, ObjectNet, for object recognition with controls where object backgrounds, rotations, and imaging viewpoints are random. Most scientific experiments have controls, confounds which are removed from the data, to ensure that subjects cannot perform a task by exploiting trivial correlations in the data. Historically, large machine learning and computer vision datasets have lacked such controls. This has resulted in models that must be fine-tuned for new datasets and perform better on datasets than in real-world applications. When tested on ObjectNet, object detectors show a 40-45% drop in performance, with respect to their performance on other benchmarks, due to the controls for biases. Controls make ObjectNet robust to fine-tuning showing only small performance increases. We develop a highly automated platform that enables gathering datasets with controls by crowdsourcing image capturing and annotation. ObjectNet is the same size as the ImageNet test set (50,000 images), and by design does not come paired with a training set in order to encourage generalization. The dataset is both easier than ImageNet – objects are largely centered and unoccluded – and harder, due to the controls. Although we focus on object recognition here, data with controls can be gathered at scale using automated tools throughout machine learning to generate datasets that exercise models in new ways thus providing valuable feedback to researchers. This work opens up new avenues for research in generalizable, robust, and more human-like computer vision and in creating datasets where results are predictive of real-world performance.</t>
  </si>
  <si>
    <t>Pluribus</t>
  </si>
  <si>
    <t>Poker</t>
  </si>
  <si>
    <t>Noam Brown, Tuomas Sandholm</t>
  </si>
  <si>
    <t>Superhuman AI for multiplayer poker</t>
  </si>
  <si>
    <t>https://www.science.org/cms/asset/910714a7-ee2a-486e-9970-42fb893b08d9/pap.pdf</t>
  </si>
  <si>
    <t>first to beat humans at multiplayer poker: "Developing a superhuman AI for multiplayer poker was the widely,recognized main remaining milestone. In this paper we describe Pluribus, an AI capable of defeating elite human professionals in six-player no-limit Texas hold’em poker, the most commonly played poker format in the world."</t>
  </si>
  <si>
    <t>Trained in 8 days on a 64 core CPU
https://ai.facebook.com/blog/pluribus-first-ai-to-beat-pros-in-6-player-poker/
"We trained the blueprint strategy for Pluribus in eight days on a 64-core server and required less than 512 GB of RAM. No GPUs were used. At typical cloud computing instance rates, it would cost less than $150 to train."
Guess: trained on i7 Intel CPU, approx 5e9 FLOP/s for each core.
 https://epochai.org/blog/estimating-training-compute
8 days, 64 cores, 5e9 FLOP/s, 30% utilization</t>
  </si>
  <si>
    <t>BigBiGAN</t>
  </si>
  <si>
    <t>Spyros Gidaris, Praveer Singh, Nikos Komodakis</t>
  </si>
  <si>
    <t>Large Scale Adversarial Representation Learning</t>
  </si>
  <si>
    <t>https://arxiv.org/abs/1907.02544</t>
  </si>
  <si>
    <t>"BigBiGAN, an unsupervised learning approach based purely on generative models, achieves state-of-the-art results in image representation learning on ImageNet"</t>
  </si>
  <si>
    <t>RoBERTa Large</t>
  </si>
  <si>
    <t>Y Liu, M Ott, N Goyal, J Du, M Joshi, D Chen, O Levy, M Lewis, L Zettlemoyer, V Stoyanov</t>
  </si>
  <si>
    <t>RoBERTa: A Robustly Optimized BERT Pretraining Approach</t>
  </si>
  <si>
    <t>https://arxiv.org/abs/1907.11692</t>
  </si>
  <si>
    <t>Section 5: We pretrain our model using 1024 V100 GPUs for approximately one day.
Note this is the base pretraining comparable to BERT, 100k steps. Subsequently they do more: "increasing the number of pretraining steps
from 100K to 300K, and then further to 500K".
So assume 5x the 1024 V100 GPUs for 1d estimate. Mixed precision.
C=5*1024*3.13E+13*60**2*24*0.3 = 4.2e21</t>
  </si>
  <si>
    <t>160GB*200M words/GB = 3.2e10 words</t>
  </si>
  <si>
    <t>Authors of KEPLER say their model has the same inference compute as RoBERTa, so if we calculate this we may use it for KEPLER, too
"    It depends on the length of the input sequences. The inference computation of KEPLER is the same as RoBERTa (base) and you may estimate it with this."</t>
  </si>
  <si>
    <t>Walking Minotaur robot</t>
  </si>
  <si>
    <t>UC Berkeley,Google Brain</t>
  </si>
  <si>
    <t>Tuomas Haarnoja, Sehoon Ha, Aurick Zhou, Jie Tan, George Tucker, Sergey Levine</t>
  </si>
  <si>
    <t>Learning to Walk via Deep Reinforcement Learning</t>
  </si>
  <si>
    <t>https://arxiv.org/abs/1812.11103</t>
  </si>
  <si>
    <t>Deep reinforcement learning (deep RL) holds the promise of automating the acquisition of complex controllers that can map sensory inputs directly to low-level actions. In the domain of robotic locomotion, deep RL could enable learning locomotion skills with minimal engineering and without an explicit model of the robot dynamics. Unfortunately, applying deep RL to real-world robotic tasks is exceptionally difficult, primarily due to poor sample complexity and sensitivity to hyperparameters. While hyperparameters can be easily tuned in simulated domains, tuning may be prohibitively expensive on physical systems, such as legged robots, that can be damaged through extensive trial-and-error learning. In this paper, we propose a sample-efficient deep RL algorithm based on maximum entropy RL that requires minimal per-task tuning and only a modest number of trials to learn neural network policies. We apply this method to learning walking gaits on a real-world Minitaur robot. Our method can acquire a stable gait from scratch directly in the real world in about two hours, without relying on any model or simulation, and the resulting policy is robust to moderate variations in the environment. We further show that our algorithm achieves state-of-the-art performance on simulated benchmarks with a single set of hyperparameters. Videos of training and the learned policy can be found on the project website.</t>
  </si>
  <si>
    <t>FixRes ResNeXt-101 WSL</t>
  </si>
  <si>
    <t>H Touvron, A Vedaldi, M Douze, H Jégou</t>
  </si>
  <si>
    <t>Fixing the train-test resolution discrepancy</t>
  </si>
  <si>
    <t>https://arxiv.org/abs/1906.06423</t>
  </si>
  <si>
    <t>"To the best of our knowledge our ResNeXt-101 32x48d surpasses all other models available in the literature"</t>
  </si>
  <si>
    <t>"Conversely, when training a ResNeXt-101 32x48d pre-trained in weakly-supervised fashion on 940 million public images at resolution 224x224 and further optimizing for test resolution 320x320, we obtain a test top-1 accuracy of 86.4% (top-5: 98.0%) (single-crop)"</t>
  </si>
  <si>
    <t>https://medium.com/swlh/deepmind-achieved-starcraft-ii-grandmaster-level-but-at-what-cost-32891dd990e4#:~:text=According%20to%20the%20analysis%20by,Source%3A%20DeepMind.</t>
  </si>
  <si>
    <t>AMDIM</t>
  </si>
  <si>
    <t>Philip Bachman, R Devon Hjelm, William Buchwalter</t>
  </si>
  <si>
    <t>Learning Representations by Maximizing Mutual Information Across Views</t>
  </si>
  <si>
    <t>https://arxiv.org/abs/1906.00910</t>
  </si>
  <si>
    <t>source: https://openai.com/blog/image-gpt/#rfref13e</t>
  </si>
  <si>
    <t>XLM</t>
  </si>
  <si>
    <t>G Lample, A Conneau</t>
  </si>
  <si>
    <t>Cross-lingual Language Model Pretraining</t>
  </si>
  <si>
    <t>https://arxiv.org/abs/1901.07291</t>
  </si>
  <si>
    <t>"On supervised machine translation, we obtain a new state of the art of 38.5 BLEU on WMT’16 Romanian-English, outperforming the previous best approach by more
than 4 BLEU"</t>
  </si>
  <si>
    <t>XLNet</t>
  </si>
  <si>
    <t>Z Yang, Z Dai, Y Yang, J Carbonell</t>
  </si>
  <si>
    <t>XLNet: Generalized Autoregressive Pretraining for Language Understanding</t>
  </si>
  <si>
    <t>https://arxiv.org/abs/1906.08237</t>
  </si>
  <si>
    <t>DLRM-2020</t>
  </si>
  <si>
    <t>M Naumov, D Mudigere, HJM Shi, J Huang</t>
  </si>
  <si>
    <t>Deep Learning Recommendation Model for Personalization and Recommendation Systems</t>
  </si>
  <si>
    <t>https://arxiv.org/abs/1906.00091</t>
  </si>
  <si>
    <t>"In this paper, we develop a state-of-the-art deep learning recommendation model
(DLRM)"</t>
  </si>
  <si>
    <t>FTW</t>
  </si>
  <si>
    <t>Capture the flag</t>
  </si>
  <si>
    <t>M Jaderberg, WM Czarnecki, I Dunning, L Marris</t>
  </si>
  <si>
    <t>Human-level performance in 3D multiplayer games with population-based reinforcement learning</t>
  </si>
  <si>
    <t>https://www.science.org/doi/10.1126/science.aau6249</t>
  </si>
  <si>
    <t>"In this work, we demonstrate for the first time that an agent can achieve human-level in a popular 3D multiplayer first-person video game, Quake III Arena Capture the Flag (28), using
only pixels and game points as input."</t>
  </si>
  <si>
    <t>Architecture described in figure S11 of the supplement
The architecture includes modules for visual embedding, reward prediction, recurrent processing, policy, baseline and pixel control.
Input is 84x84x3 pixels as seen in figure S10 of the supplement
"We elected to use a resolution of 84x84 pixels as in previous related work in this environment. Each pixel is represented by a triple of three bytes"
Visual embedding (84x84x3 -&gt; 256)
32*(8*8*3+1)+64*(4*4*32+1)+64*(3*3*64+1)+64*(3*3*64+1) + (84/(S^4)*84/(S^4)*64+1)*256
Note there is no information about the stride S used in the convolutions; we assume S = 1
Reward prediction (256 -&gt; 3)
(256+1)*128 + (128+1)*3
Recurrent processing (n-&gt; 512)
VU1 (256 -&gt; 512)
4*(799+2*32)*((512+(32*2) + 3*32 + 5*2 + 3)+(799+2*32)+1) + 2*(256+1)*256
VU2 (512 -&gt; 512)
4*(512+2*32)*((512+(32*2) + 3*32 + 5*2 + 3)+(512+2*32)+1) + 2*(256+1)*256
LSTMs usually have 4*(n*m+n*n+n) parameters, where n=input size and m=output size.
This DNS + LSTM takes as input the concatenation of the previous layer of size n and R read vectors of size W=32; and outputs m units plus an interface vector of size (W*R) + 3*W + 5*R + 3, for a total of about 4*(n+R*W)*((m+(W*R) + 3*W + 5*R + 3)+(n+R*32)+1) parameters
I assume R=2 since that seems implied by the previous paper (?)
The first VU has as input the visual embedding (size 256), the previous action (size 540) and the previous reward (size 3), for a total size of 256+540+3 = 799. The output is size 512.
The second VU has input size 512 and output size 512
The DNC memory architecture is described in https://www.nature.com/articles/nature20101.epdf
Policy (512 -&gt; 5x3x3x3x2x2)
6*(512+1)*256 + (256+1)*5 + 3*(256+1)*3 + 2*(256+1)*2
Baseline
(512+1)*256 + (256+1)*1
Pixel control
(512+1)*32*7*7 + 32*(9*9+1) + 5*(4*4+1) + 3*2*(4*4+1) + 2*2*(4*4+1) + 1*(4*4+1)
"we trained independent pixel control policies for each of the six action groups"</t>
  </si>
  <si>
    <t xml:space="preserve">We assume that most operations happen in the visual embedding.
2* 84^2*84^2 * 32 * 3 / 1^2 = 9.5 *10^9
new image size: 76 x 76 x 32
ignore ReLU/additions becaue probably very little influence 
2 * 76^2 * 76^2 * 10* 64 = 4 *10^10
new image size: 72 x 72 x 64
2 * 72^2 *72^2 * 64 * 64 * 3=  6.6 * 10^11
new image size: 69 x 69 x 64
2 * 69^2 *69^2 * 64 * 64 * 3=  5.5 * 10^11
new image size: 66 x 66 x 64
Linear layer: 2* ( 66*66*64)*256 = 1.4*10^8
Total aprox: 1.21e+12 FLOP/forward pass
</t>
  </si>
  <si>
    <t>Grover-Mega</t>
  </si>
  <si>
    <t>University of Washington</t>
  </si>
  <si>
    <t>R Zellers, A Holtzman, H Rashkin, Y Bisk</t>
  </si>
  <si>
    <t>Defending Against Neural Fake News</t>
  </si>
  <si>
    <t>https://arxiv.org/abs/1905.12616</t>
  </si>
  <si>
    <t>MnasNet-A1 + SSDLite</t>
  </si>
  <si>
    <t>Performing image classification and object detection on mobile devices</t>
  </si>
  <si>
    <t>Mingxing Tan, Bo Chen, Ruoming Pang, Vijay Vasudevan, Mark Sandler, Andrew Howard, Quoc V. Le</t>
  </si>
  <si>
    <t>MnasNet: Platform-Aware Neural Architecture Search for Mobile</t>
  </si>
  <si>
    <t>https://arxiv.org/abs/1807.11626</t>
  </si>
  <si>
    <t>From https://arxiv.org/pdf/1807.11626.pdf</t>
  </si>
  <si>
    <t>"each architecture search takes 4.5 days on 64 TPUv2 devices"
This seems to be referring to a TPUv2 pod, consisting of 64 four-chip modules. The total performance is 11.5 petaFLOPS.
https://en.wikipedia.org/wiki/Tensor_Processing_Unit#Second_generation_TPU
Assuming a 33% utilization rate:
4.5 days * 64 * 180 teraFLOPS * 0.33 = 1.48*10^21 FLOP
However, it is unclear if "64 TPUv2 devices" refers to chips or modules, so the true compute might be 1/4 of this amount.</t>
  </si>
  <si>
    <t>MS COCO</t>
  </si>
  <si>
    <t>Table 3: 0.8B mult-adds per image
1 multiply-add = 2 FLOP</t>
  </si>
  <si>
    <t>Designing convolutional neural networks (CNN) for mobile devices is challenging because mobile models need to be small and fast, yet still accurate. Although significant efforts have been dedicated to design and improve mobile CNNs on all dimensions, it is very difficult to manually balance these trade-offs when there are so many architectural possibilities to consider. In this paper, we propose an automated mobile neural architecture search (MNAS) approach, which explicitly incorporate model latency into the main objective so that the search can identify a model that achieves a good trade-off between accuracy and latency. Unlike previous work, where latency is considered via another, often inaccurate proxy (e.g., FLOPS), our approach directly measures real-world inference latency by executing the model on mobile phones. To further strike the right balance between flexibility and search space size, we propose a novel factorized hierarchical search space that encourages layer diversity throughout the network. Experimental results show that our approach consistently outperforms state-of-the-art mobile CNN models across multiple vision tasks. On the ImageNet classification task, our MnasNet achieves 75.2% top-1 accuracy with 78ms latency on a Pixel phone, which is 1.8x faster than MobileNetV2 [29] with 0.5% higher accuracy and 2.3x faster than NASNet [36] with 1.2% higher accuracy. Our MnasNet also achieves better mAP quality than MobileNets for COCO object detection. Code is at this https URL</t>
  </si>
  <si>
    <t>MnasNet-A3</t>
  </si>
  <si>
    <t>"In this paper, we directly perform our architecture search on the ImageNet training set but with fewer training steps (5 epochs). As a common practice, we reserve randomly selected 50K images from the training set as the fixed validation set. "</t>
  </si>
  <si>
    <t>Table 1: 403M mult-adds per image
1 multiply-add = 2 FLOP</t>
  </si>
  <si>
    <t>EfficientNet-L2</t>
  </si>
  <si>
    <t>M Tan, Q Le</t>
  </si>
  <si>
    <t>EfficientNet: Rethinking Model Scaling for Convolutional Neural Networks</t>
  </si>
  <si>
    <t>https://arxiv.org/abs/1905.11946</t>
  </si>
  <si>
    <t xml:space="preserve">table 2: using efficientnet_b0
</t>
  </si>
  <si>
    <t>CPC v2</t>
  </si>
  <si>
    <t>DeepMind,UC Berkeley</t>
  </si>
  <si>
    <t>Data-Efficient Image Recognition with Contrastive Predictive Coding</t>
  </si>
  <si>
    <t>https://arxiv.org/abs/1905.09272</t>
  </si>
  <si>
    <t>"this unsupervised representation substantially improves transfer learning to object detection on the
PASCAL VOC dataset, surpassing fully supervised pre-trained ImageNet classifiers"</t>
  </si>
  <si>
    <t>source: https://openai.com/blog/image-gpt/#rfref25d</t>
  </si>
  <si>
    <t>ResNet-50 Billion-scale</t>
  </si>
  <si>
    <t>I. Zeki Yalniz, Hervé Jégou, Kan Chen, Manohar Paluri, Dhruv Mahajan</t>
  </si>
  <si>
    <t>Billion-scale semi-supervised learning for image classification</t>
  </si>
  <si>
    <t>https://arxiv.org/abs/1905.00546</t>
  </si>
  <si>
    <t>25M parameters vanilla ResNet50</t>
  </si>
  <si>
    <t>ResNeXt-101 Billion-scale</t>
  </si>
  <si>
    <t>IZ Yalniz, H Jégou, K Chen, M Paluri</t>
  </si>
  <si>
    <t>"We demonstrate the performance of our method on popular classification benchmarks for both images and videos and significantly outperforms the state of the art."</t>
  </si>
  <si>
    <t>DANet</t>
  </si>
  <si>
    <t>Semantic segmentation</t>
  </si>
  <si>
    <t>Jun Fu, Jing Liu, Haijie Tian, Yong Li, Yongjun Bao, Zhiwei Fang, Hanqing Lu</t>
  </si>
  <si>
    <t>Dual Attention Network for Scene Segmentation</t>
  </si>
  <si>
    <t>https://openaccess.thecvf.com/content_CVPR_2019/html/Fu_Dual_Attention_Network_for_Scene_Segmentation_CVPR_2019_paper.html</t>
  </si>
  <si>
    <t>SpecAugment</t>
  </si>
  <si>
    <t>Speech recognition</t>
  </si>
  <si>
    <t xml:space="preserve"> Daniel S. Park, William Chan, Yu Zhang, Chung-Cheng Chiu, Barret Zoph, Ekin D. Cubuk, Quoc V. Le</t>
  </si>
  <si>
    <t>SpecAugment: A Simple Data Augmentation Method for Automatic Speech Recognition</t>
  </si>
  <si>
    <t>https://arxiv.org/abs/1904.08779</t>
  </si>
  <si>
    <t>Cross-lingual alignment</t>
  </si>
  <si>
    <t>Tel Aviv University,Massachusetts Institute of Technology</t>
  </si>
  <si>
    <t>Tal Schuster, Ori Ram, Regina Barzilay, and Amir Globerson.</t>
  </si>
  <si>
    <t>Cross-lingual alignment of contextual word embeddings, with applications to zero- shot dependency parsing.</t>
  </si>
  <si>
    <t>https://arxiv.org/abs/1902.09492</t>
  </si>
  <si>
    <t>"our method consistently outperforms the previous state-of-the-art on 6 tested languages"</t>
  </si>
  <si>
    <t>From author communication:
Precision: float32
Hardware: 4 GPU  NVIDIA 1080Ti
NVIDIA 1080Ti: 1.06E+13
Compute: 7 GPU-days
0.4 * 1.06E+13 FLOP/s * 7 days * 24h/day * 3600s/h
= 2.56E+18</t>
  </si>
  <si>
    <t xml:space="preserve">From author communication:
Precision: float32
Hardware: 4 GPU  NVIDIA 1080Ti
NVIDIA 1080Ti: 1.06E+13
Compute (Estimate): 0.00001 GPU Days
0.4 * 1.06E+13 FLOP/s * 0.00001 days * 24h/day * 3600s/h
= 3.66E+12
</t>
  </si>
  <si>
    <t>KataGo</t>
  </si>
  <si>
    <t>Go</t>
  </si>
  <si>
    <t>Jane Street</t>
  </si>
  <si>
    <t>David J. Wu</t>
  </si>
  <si>
    <t>Accelerating Self-Play Learning in Go</t>
  </si>
  <si>
    <t>https://arxiv.org/abs/1902.10565</t>
  </si>
  <si>
    <t>Better than ELF OpenGo while using 1/50th the compute.</t>
  </si>
  <si>
    <t>https://arxiv.org/abs/2210.00849 gives parameter count for AlphaZero in Fig 1b.</t>
  </si>
  <si>
    <t>"[KataGo] surpasses the strength of ELF OpenGo after training on about 27 V100 GPUs for 19 days"
14.13 teraFLOP/s * 19 days = 2.32e+19 FLOP</t>
  </si>
  <si>
    <t>Self-play: "In total, KataGo’s main run lasted for 19 days using a maximum of 28 V100 GPUs at any time (averaging 26-27) and generated about 241 million training samples across 4.2 million games."</t>
  </si>
  <si>
    <t>241 million training samples across 4.2 million games</t>
  </si>
  <si>
    <t>27 processors for 19 days</t>
  </si>
  <si>
    <t>By introducing several improvements to the AlphaZero process and architecture, we greatly accelerate self-play learning in Go, achieving a 50x reduction in computation over comparable methods. Like AlphaZero and replications such as ELF OpenGo and Leela Zero, our bot KataGo only learns from neural-net-guided Monte Carlo tree search self-play. But whereas AlphaZero required thousands of TPUs over several days and ELF required thousands of GPUs over two weeks, KataGo surpasses ELF's final model after only 19 days on fewer than 30 GPUs. Much of the speedup involves non-domain-specific improvements that might directly transfer to other problems. Further gains from domain-specific techniques reveal the remaining efficiency gap between the best methods and purely general methods such as AlphaZero. Our work is a step towards making learning in state spaces as large as Go possible without large-scale computational resources.</t>
  </si>
  <si>
    <t>ProxylessNAS</t>
  </si>
  <si>
    <t>Han Cai, Ligeng Zhu, and Song Han</t>
  </si>
  <si>
    <t>ProxylessNAS: Direct neural architecture search on target task and hardware</t>
  </si>
  <si>
    <t>https://arxiv.org/abs/1812.00332</t>
  </si>
  <si>
    <t>For their searched Imagenet models, they used 200 GPU hours on a V100 GPU.
At FP32, a V100 GPU has a peak performance of 1.56E+14 FLOPS.
Utilization rate of 0.33.</t>
  </si>
  <si>
    <t xml:space="preserve">5.1 Miliseconds on a V100 GPU
</t>
  </si>
  <si>
    <t>Neural architecture search (NAS) has a great impact by automatically designing effective neural network architectures. However, the prohibitive computational demand of conventional NAS algorithms (e.g. 104 GPU hours) makes it difficult to \emph{directly} search the architectures on large-scale tasks (e.g. ImageNet). Differentiable NAS can reduce the cost of GPU hours via a continuous representation of network architecture but suffers from the high GPU memory consumption issue (grow linearly w.r.t. candidate set size). As a result, they need to utilize~\emph{proxy} tasks, such as training on a smaller dataset, or learning with only a few blocks, or training just for a few epochs. These architectures optimized on proxy tasks are not guaranteed to be optimal on the target task. In this paper, we present \emph{ProxylessNAS} that can \emph{directly} learn the architectures for large-scale target tasks and target hardware platforms. We address the high memory consumption issue of differentiable NAS and reduce the computational cost (GPU hours and GPU memory) to the same level of regular training while still allowing a large candidate set. Experiments on CIFAR-10 and ImageNet demonstrate the effectiveness of directness and specialization. On CIFAR-10, our model achieves 2.08\% test error with only 5.7M parameters, better than the previous state-of-the-art architecture AmoebaNet-B, while using 6× fewer parameters. On ImageNet, our model achieves 3.1\% better top-1 accuracy than MobileNetV2, while being 1.2× faster with measured GPU latency. We also apply ProxylessNAS to specialize neural architectures for hardware with direct hardware metrics (e.g. latency) and provide insights for efficient CNN architecture design.</t>
  </si>
  <si>
    <t>GPT-2 (1542M)</t>
  </si>
  <si>
    <t>A Radford, J Wu, R Child, D Luan, D Amodei</t>
  </si>
  <si>
    <t>Language Models are Unsupervised Multitask Learners</t>
  </si>
  <si>
    <t>https://openai.com/blog/better-language-models/</t>
  </si>
  <si>
    <t>"GPT-2 is a large transformer-based language model with 1.5 billion parameters"</t>
  </si>
  <si>
    <t>We use COMPUTE = FORWARD COMPUTE PER TOKEN * 3 BACKWARD FORWARD ADJUSTMENT* N EPOCHS * N TOKENS IN TRAINING DATASET
The number of epochs is not reported, but this other paper [1] claims in table 1 that it is 20 or 100 epochs. 100 epochs is consistent with the original GPT paper.
[1] https://arxiv.org/abs/1906.06669</t>
  </si>
  <si>
    <t xml:space="preserve">“All results presented in this paper use a preliminary version of WebText which does not include links created after Dec 2017 and which after de-duplication and some heuristic based cleaning contains slightly over 8 million documents for a total of 40 GB of text.”
40GB is approximately 3e9 words.
</t>
  </si>
  <si>
    <t>https://en.wikipedia.org/wiki/GPT-2#:~:text=The%20cloud%20compute%20costs%20for,full%201.5%20billion%20parameter%20model).</t>
  </si>
  <si>
    <t>Natural language processing tasks, such as question answering, machine translation, reading comprehension, and summarization, are typically approached with supervised learning on taskspecific datasets. We demonstrate that language models begin to learn these tasks without any explicit supervision when trained on a new dataset of millions of webpages called WebText. When conditioned on a document plus questions, the answers generated by the language model reach 55 F1 on the CoQA dataset - matching or exceeding the performance of 3 out of 4 baseline systems without using the 127,000+ training examples. The capacity of the language model is essential to the success of zero-shot task transfer and increasing it improves performance in a log-linear fashion across tasks. Our largest model, GPT-2, is a 1.5B parameter Transformer that achieves state of the art results on 7 out of 8 tested language modeling datasets in a zero-shot setting but still underfits WebText. Samples from the model reflect these improvements and contain coherent paragraphs of text. These findings suggest a promising path towards building language processing systems which learn to perform tasks from their naturally occurring demonstrations.</t>
  </si>
  <si>
    <t>Hanabi 4 player</t>
  </si>
  <si>
    <t>Hanabi</t>
  </si>
  <si>
    <t>DeepMind,University of Oxford,Carnegie Mellon University,Google Brain</t>
  </si>
  <si>
    <t>The Hanabi Challenge: A New Frontier for AI Research</t>
  </si>
  <si>
    <t>https://arxiv.org/abs/1902.00506</t>
  </si>
  <si>
    <t>Adapted some SOTA RL algorithms to a new task that posed research challenges</t>
  </si>
  <si>
    <t>14.13e+12 FLOP/s * 7 days * 86400 s/day * 0.50 utilization = 4.3e+18 FLOP</t>
  </si>
  <si>
    <t>MT-DNN</t>
  </si>
  <si>
    <t>X Liu, P He, W Chen, J Gao</t>
  </si>
  <si>
    <t>Multi-Task Deep Neural Networks for Natural Language Understanding</t>
  </si>
  <si>
    <t>https://arxiv.org/abs/1901.11504</t>
  </si>
  <si>
    <t>Highly cited,SOTA Improvement</t>
  </si>
  <si>
    <t>"MT-DNN extends the model proposed in Liu et al. (2015) by incorporating a pre-trained bidirectional transformer language model, known as BERT (Devlin et al., 2018). MT-DNN obtains new state-of-the-art results on ten NLU tasks, including SNLI, SciTail, and eight out of nine GLUE tasks, pushing the GLUE benchmark to 82.7% (2.2% absolute improvement)"</t>
  </si>
  <si>
    <t>Decoupled weight decay regularization</t>
  </si>
  <si>
    <t>University of Freiburg</t>
  </si>
  <si>
    <t>Ilya Loshchilov and Frank Hutter</t>
  </si>
  <si>
    <t>Decoupled weight decay regularization.</t>
  </si>
  <si>
    <t>https://arxiv.org/abs/1711.05101</t>
  </si>
  <si>
    <t>From author communication
WideResNet 28-10 models with 36.5 million parameters (3.65E+07)</t>
  </si>
  <si>
    <t>From author communication
Per image: 5.24 billion FLOPs (5.24E+09)  Per training run: 50k times 5.24E+09 times 1800 epochs = 2.47E+18 FLOPs</t>
  </si>
  <si>
    <t>CIFAR-10</t>
  </si>
  <si>
    <t>From author communication
Best estimate: 1.73E+09</t>
  </si>
  <si>
    <t>Transformer ELMo</t>
  </si>
  <si>
    <t>AI2,Allen Institute for AI,University of Washington</t>
  </si>
  <si>
    <t>ME Peters, M Neumann, L Zettlemoyer, W Yih</t>
  </si>
  <si>
    <t>Dissecting Contextual Word Embeddings: Architecture and Representation</t>
  </si>
  <si>
    <t>https://www.semanticscholar.org/paper/Dissecting-Contextual-Word-Embeddings%3A-Architecture-Peters-Neumann/ac11062f1f368d97f4c826c317bf50dcc13fdb59</t>
  </si>
  <si>
    <t>"Our model is the Reconciled Span Parser (RSP; Joshi et al., 2018), which, using ELMo representations, achieved state of the art performance for this
task. As shown in Table 2, the LSTM based models demonstrate the best performance with a 0.2% and 1.0% improvement over the Transformer and CNN models, respectively"</t>
  </si>
  <si>
    <t>More info on this is extractable with some time</t>
  </si>
  <si>
    <t>GPipe (Amoeba)</t>
  </si>
  <si>
    <t>Yanping Huang, Youlong Cheng, Ankur Bapna, Orhan Firat, Mia Xu Chen, Dehao Chen, HyoukJoong Lee, Jiquan Ngiam, Quoc V. Le, Yonghui Wu, Zhifeng Chen</t>
  </si>
  <si>
    <t>GPipe: Efficient Training of Giant Neural Networks using Pipeline Parallelism</t>
  </si>
  <si>
    <t>https://arxiv.org/abs/1811.06965</t>
  </si>
  <si>
    <t>Section 4</t>
  </si>
  <si>
    <t>Table 4</t>
  </si>
  <si>
    <t>GPipe (Transformer)</t>
  </si>
  <si>
    <t>Y Huang, Y Cheng, A Bapna, O Firat</t>
  </si>
  <si>
    <t>"We train a single 6-billion-parameter,
128-layer Transformer model on a corpus spanning over 100 languages and achieve better quality than all bilingual models."</t>
  </si>
  <si>
    <t xml:space="preserve">Section 5: </t>
  </si>
  <si>
    <t>[WORDS]
Section 5: "We use a
corpus of parallel documents over 102 languages and English, containing a total of 25 billion training examples, ranging from 10^4 to 10^9 per language"
10^9 sentences * 20 words per sentence</t>
  </si>
  <si>
    <t>BERT-Large</t>
  </si>
  <si>
    <t>Next sentence prediction</t>
  </si>
  <si>
    <t>J Devlin, MW Chang, K Lee, K Toutanova</t>
  </si>
  <si>
    <t>BERT: Pre-training of Deep Bidirectional Transformers for Language Understanding</t>
  </si>
  <si>
    <t>https://arxiv.org/abs/1810.04805</t>
  </si>
  <si>
    <t>more info here https://docs.google.com/document/d/1B8x6XYcmB1u6Tmq3VcbAtj5bzhDaj2TcIPyK6Wpupx4/edit?usp=sharing</t>
  </si>
  <si>
    <t>"For the pre-training corpus we
use the BooksCorpus (800M words) (Zhu et al., 2015) and English Wikipedia (2,500M words)"</t>
  </si>
  <si>
    <t>We introduce a new language representation model called BERT, which stands for Bidirectional Encoder Representations from Transformers. Unlike recent language representation models, BERT is designed to pre-train deep bidirectional representations from unlabeled text by jointly conditioning on both left and right context in all layers. As a result, the pre-trained BERT model can be fine-tuned with just one additional output layer to create state-of-the-art models for a wide range of tasks, such as question answering and language inference, without substantial task-specific architecture modifications. BERT is conceptually simple and empirically powerful. It obtains new state-of-the-art results on eleven natural language processing tasks, including pushing the GLUE score to 80.5% (7.7% point absolute improvement), MultiNLI accuracy to 86.7% (4.6% absolute improvement), SQuAD v1.1 question answering Test F1 to 93.2 (1.5 point absolute improvement) and SQuAD v2.0 Test F1 to 83.1 (5.1 point absolute improvement).</t>
  </si>
  <si>
    <t>MetaMimic</t>
  </si>
  <si>
    <t>Tom Le Paine, Sergio Gomez</t>
  </si>
  <si>
    <t>One-Shot High-Fidelity Imitation: Training Large-Scale Deep Nets with RL</t>
  </si>
  <si>
    <t>https://arxiv.org/abs/1810.05017</t>
  </si>
  <si>
    <t>"This representational demand motivates the introduction of high-capacity deep neural networks. We found the architecture, shown in Figure 3, with residual connections, 20 convolution layers with 512 channels
for a total of 22 million parameters, and instance normalization to drastically improve performance, as shown in Figure 6 of the Experiments section."</t>
  </si>
  <si>
    <t>BigGAN-deep 512x512</t>
  </si>
  <si>
    <t>Heriot-Watt University,DeepMind</t>
  </si>
  <si>
    <t>A Brock, J Donahue, K Simonyan</t>
  </si>
  <si>
    <t>Large Scale GAN Training for High Fidelity Natural Image Synthesis</t>
  </si>
  <si>
    <t>https://arxiv.org/abs/1809.11096</t>
  </si>
  <si>
    <t>I used the publicly available implementation available at [1]
There I loaded the biggan-deep512/1 model, and ran script [2] to compute the number of parameters
[1] https://colab.research.google.com/github/tensorflow/hub/blob/master/examples/colab/biggan_generation_with_tf_hub.ipynb
[2]
n_params = 0
for var in module.variables:
  n_params += np.prod(var.shape.as_list())
  pass
print(n_params)</t>
  </si>
  <si>
    <t>Estimate taken from here
https://www.lesswrong.com/posts/wfpdejMWog4vEDLDg/ai-and-compute-trend-isn-t-predictive-of-what-is-happening</t>
  </si>
  <si>
    <t>JFT-300M</t>
  </si>
  <si>
    <t>"To confirm that our design choices are effective for even larger and more complex and diverse datasets, we also present results of our system on a subset of JFT-300M (Sun et al., 2017). The full JFT-300M dataset contains 300M real-world images labeled with 18K categories. Since the category distribution is heavily long-tailed, we subsample the dataset to keep only images with the 8.5K most common labels. The resulting dataset contains 292M images – two orders of magnitude larger than ImageNet. "</t>
  </si>
  <si>
    <t>Despite recent progress in generative image modeling, successfully generating high-resolution, diverse samples from complex datasets such as ImageNet remains an elusive goal. To this end, we train Generative Adversarial Networks at the largest scale yet attempted, and study the instabilities specific to such scale. We find that applying orthogonal regularization to the generator renders it amenable to a simple "truncation trick," allowing fine control over the trade-off between sample fidelity and variety by reducing the variance of the Generator's input. Our modifications lead to models which set the new state of the art in class-conditional image synthesis. When trained on ImageNet at 128x128 resolution, our models (BigGANs) achieve an Inception Score (IS) of 166.5 and Frechet Inception Distance (FID) of 7.4, improving over the previous best IS of 52.52 and FID of 18.6.</t>
  </si>
  <si>
    <t>ESRGAN</t>
  </si>
  <si>
    <t>Image super-resolution</t>
  </si>
  <si>
    <t>Chinese University of Hong Kong, Chinese Academy of Sciences, Nanyang Technological University</t>
  </si>
  <si>
    <t>Xintao Wang, Ke Yu, Shixiang Wu, Jinjin Gu, Yihao Liu, Chao Dong, Chen Change Loy, Yu Qiao, Xiaoou Tang</t>
  </si>
  <si>
    <t>ESRGAN: Enhanced Super-Resolution Generative Adversarial Networks</t>
  </si>
  <si>
    <t>https://arxiv.org/abs/1809.00219</t>
  </si>
  <si>
    <t>RCAN</t>
  </si>
  <si>
    <t>Northeastern University</t>
  </si>
  <si>
    <t xml:space="preserve"> Yulun Zhang, Kunpeng Li, Kai Li, Lichen Wang, Bineng Zhong, Yun Fu</t>
  </si>
  <si>
    <t>Image Super-Resolution Using Very Deep Residual Channel Attention Networks</t>
  </si>
  <si>
    <t>https://openaccess.thecvf.com/content_ECCV_2018/html/Yulun_Zhang_Image_Super-Resolution_Using_ECCV_2018_paper.html</t>
  </si>
  <si>
    <t>Population-based DRL</t>
  </si>
  <si>
    <t>Max Jaderberg, Wojciech M. Czarnecki, Iain Dunning, Luke Marris, Guy Lever, Antonio Garcia Castaneda, Charles Beattie, Neil C. Rabinowitz, Ari S. Morcos, Avraham Ruderman, Nicolas Sonnerat, Tim Green, Louise Deason, Joel Z. Leibo, David Silver, Demis Hassabis, Koray Kavukcuoglu, Thore Graepel</t>
  </si>
  <si>
    <t>Human-level performance in first-person multiplayer games with population-based deep reinforcement learning</t>
  </si>
  <si>
    <t>https://arxiv.org/abs/1807.01281</t>
  </si>
  <si>
    <t>Qualitatively clearly SOTA: "In this work, we demonstrate for the first time that an agent can achieve human-level in a popular 3D multiplayer first-person video game, Quake III Arena Capture the Flag (28), using only pixels and game points as input... proved far stronger than existing state-of-the-art agents"</t>
  </si>
  <si>
    <t>Calculated from the architecture schematic in Figure S11 on pg 55 of the Capture the Flag supplementary materials. This is dominated by the size of the vision module, which is 116 million parameters, followed by the temporal processors which is 4.3 million parameters. The RL policy itself is only 0.79 million parameters. Also, I'm pretty uncertain if I'm right about how I calculated these parameters.
Source: 
https://docs.google.com/spreadsheets/d/1Kj4Q5WADcDXtUJLIOfGTCE3tGvxNczEMwyy8QtgSkHk/edit#gid=54587040&amp;fvid=1361937389</t>
  </si>
  <si>
    <t>Source: 
https://docs.google.com/spreadsheets/d/1Kj4Q5WADcDXtUJLIOfGTCE3tGvxNczEMwyy8QtgSkHk/edit#gid=54587040&amp;fvid=1361937389</t>
  </si>
  <si>
    <t>"Agents were trained for two billion steps, corresponding to approximately 450K
games."
"We train a
population of 30 different agents together, which provides a diverse set of teammates and opponents to
play with, and is also used to evolve the internal rewards and hyperparameters of agents and learning
process"
30 * 2e9 = 6e10</t>
  </si>
  <si>
    <t>Recent progress in artificial intelligence through reinforcement learning (RL) has shown great success on increasingly complex single-agent environments and two-player turn-based games. However, the real-world contains multiple agents, each learning and acting independently to cooperate and compete with other agents, and environments reflecting this degree of complexity remain an open challenge. In this work, we demonstrate for the first time that an agent can achieve human-level in a popular 3D multiplayer first-person video game, Quake III Arena Capture the Flag, using only pixels and game points as input. These results were achieved by a novel two-tier optimisation process in which a population of independent RL agents are trained concurrently from thousands of parallel matches with agents playing in teams together and against each other on randomly generated environments. Each agent in the population learns its own internal reward signal to complement the sparse delayed reward from winning, and selects actions using a novel temporally hierarchical representation that enables the agent to reason at multiple timescales. During game-play, these agents display human-like behaviours such as navigating, following, and defending based on a rich learned representation that is shown to encode high-level game knowledge. In an extensive tournament-style evaluation the trained agents exceeded the win-rate of strong human players both as teammates and opponents, and proved far stronger than existing state-of-the-art agents. These results demonstrate a significant jump in the capabilities of artificial agents, bringing us closer to the goal of human-level intelligence.</t>
  </si>
  <si>
    <t>ShuffleNet v2</t>
  </si>
  <si>
    <t>Tsinghua University,Megvii Inc</t>
  </si>
  <si>
    <t>N Ma, X Zhang, HT Zheng</t>
  </si>
  <si>
    <t>ShuffleNet V2: Practical Guidelines for Efficient CNN Architecture Design</t>
  </si>
  <si>
    <t>https://arxiv.org/abs/1807.11164</t>
  </si>
  <si>
    <t>MobileNetV2</t>
  </si>
  <si>
    <t>M Sandler, A Howard, M Zhu</t>
  </si>
  <si>
    <t>MobileNetV2: Inverted Residuals and Linear Bottlenecks</t>
  </si>
  <si>
    <t>https://ieeexplore.ieee.org/document/8578572</t>
  </si>
  <si>
    <t>GPT</t>
  </si>
  <si>
    <t>A Radford, K Narasimhan, T Salimans, I Sutskever</t>
  </si>
  <si>
    <t>Improving Language Understanding by Generative Pre-Training</t>
  </si>
  <si>
    <t>https://openai.com/blog/language-unsupervised/</t>
  </si>
  <si>
    <t>"The model had 117M parameters in total."
source: https://medium.com/walmartglobaltech/the-journey-of-open-ai-gpt-models-32d95b7b7fb2</t>
  </si>
  <si>
    <t xml:space="preserve">COMPUTE = FORWARD COMPUTE PER TOKEN * 3 BACKWARD FORWARD ADJUSTMENT * EPOCHS * DATASET SIZE
"We train for 100 epochs on minibatches of 64 randomly sampled, contiguous sequences of 512 tokens."
</t>
  </si>
  <si>
    <t>BooksCorpus</t>
  </si>
  <si>
    <t>"We use the BooksCorpus dataset [71] for training the language model"</t>
  </si>
  <si>
    <t>"BookCorpus is a large collection of free novel books written by unpublished authors, which contains 11,038 books (around 74M sentences and 1G words) of 16 different sub-genres (e.g., Romance, Historical, Adventure, etc.)."
https://paperswithcode.com/dataset/bookcorpus
BookCorpus seems to have about 5000MB of content
source: https://huggingface.co/datasets/bookcorpusopen
Assuming a byte-pair encoder similar to GPT-2, there are 8 bytes / token.
So approximately 5000MB / 8 bytes / token = 5e9 / 8 tokens</t>
  </si>
  <si>
    <t>https://github.com/amirgholami/ai_and_memory_wall estimates 9.6e+10. The ELECTRA paper (https://arxiv.org/pdf/2003.10555.pdf) Table 1 reports 3.0E+10 FLOP for GPT. But: "Infer FLOPs assumes a single length-128 input". If we instead assume 512 tokens as per GPT's training process, then I think the calculation would be 4x larger, i.e. 1.2E+11. This is closer to the estimate of 9.6E+10 in the link.</t>
  </si>
  <si>
    <t>Natural language understanding comprises a wide range of diverse tasks such as textual entailment, question answering, semantic similarity assessment, and document classification. Although large unlabeled text corpora are abundant, labeled data for learning these specific tasks is scarce, making it challenging for discriminatively trained models to perform adequately. We demonstrate that large gains on these tasks can be realized by generative pre-training of a language model on a diverse corpus of unlabeled text, followed by discriminative fine-tuning on each specific task. In contrast to previous approaches, we make use of task-aware input transformations during fine-tuning to achieve effective transfer while requiring minimal changes to the model architecture. We demonstrate the effectiveness of our approach on a wide range of benchmarks for natural language understanding. Our general task-agnostic model outperforms discriminatively trained models that use architectures specifically crafted for each task, significantly improving upon the state of the art in 9 out of the 12 tasks studied. For instance, we achieve absolute improvements of 8.9% on commonsense reasoning (Stories Cloze Test), 5.7% on question answering (RACE), and 1.5% on textual entailment (MultiNLI).</t>
  </si>
  <si>
    <t>ResNeXt-101 32x48d</t>
  </si>
  <si>
    <t>Dhruv Mahajan, Ross Girshick, Vignesh Ramanathan, Kaiming He, Manohar Paluri, Yixuan Li, Ashwin Bharambe, Laurens van der Maaten</t>
  </si>
  <si>
    <t>Exploring the Limits of Weakly Supervised Pretraining</t>
  </si>
  <si>
    <t>https://arxiv.org/abs/1805.00932</t>
  </si>
  <si>
    <t>"We show improvements on several image classification and object detection tasks, and report the highest ImageNet-1k single-crop, top-1 accuracy to date: 85.4%</t>
  </si>
  <si>
    <t xml:space="preserve">Table 6
</t>
  </si>
  <si>
    <t>Table 6: 153e9 mult-adds.
Section 2.4: "minibatches of 8,064 images".
Compute = 2 * 3 * mult-adds * dataset size = 2 * 3 * 153e9 * 1.925e9 = 2.2e17 FLOP</t>
  </si>
  <si>
    <t>Instagram images, captioned with hashtags</t>
  </si>
  <si>
    <t>Table 3: 1925e6</t>
  </si>
  <si>
    <t>"Mahajan et al. (2018) required 19
GPU years to train their ResNeXt101-32x48d"
https://arxiv.org/abs/2103.00020</t>
  </si>
  <si>
    <t>YOLOv3</t>
  </si>
  <si>
    <t>Joseph Redmon, Ali Farhadi</t>
  </si>
  <si>
    <t>YOLOv3: An Incremental Improvement</t>
  </si>
  <si>
    <t>https://arxiv.org/abs/1804.02767</t>
  </si>
  <si>
    <t>Feature extractor (ignoring biases)
32*3*3*3 +
64*3*3*32 +
32*1*1*64 +
64*3*3*32 +
128*3*3*64 +
2*(64*1*1*128 +
128*3*3*64) +
256*3*3*128 +
8*(128*1*1*256 +
256*3*3*128) +
512*3*3*256 + 
8*(256*1*1*512 + 
512*3*3*256) + 
1024*3*3*512 + 
4*(512*1*1*1024 +
1024*3*3*512) +
4*4*1024*1000
source: table 1
This is assuming the average pooling step changes the output size from 8x8 to 4x4.
The weights file is 237MB. If the weights are saved as float32, 4 bytes per weight, then there are approximately 237M/4=59M parameters, consistent with the calculation above.</t>
  </si>
  <si>
    <t>We use the formula training_compute = ops_per_forward_pass * 3.5 * n_epochs * n_examples
Assuming 160 epochs of training as in https://arxiv.org/pdf/1612.08242.pdf</t>
  </si>
  <si>
    <t>Source: https://image-net.org/download.php</t>
  </si>
  <si>
    <t>Table 2, Darknet-53. Note that the inference compute depends on the image resolution..</t>
  </si>
  <si>
    <t>NVIDIA M40,NVIDIA GTX Titan X</t>
  </si>
  <si>
    <t>We present some updates to YOLO! We made a bunch of little design changes to make it better. We also trained this new network that's pretty swell. It's a little bigger than last time but more accurate. It's still fast though, don't worry. At 320x320 YOLOv3 runs in 22 ms at 28.2 mAP, as accurate as SSD but three times faster. When we look at the old .5 IOU mAP detection metric YOLOv3 is quite good. It achieves 57.9 mAP@50 in 51 ms on a Titan X, compared to 57.5 mAP@50 in 198 ms by RetinaNet, similar performance but 3.8x faster. As always, all the code is online at this https URL</t>
  </si>
  <si>
    <t>Rotation</t>
  </si>
  <si>
    <t>École des Ponts ParisTech</t>
  </si>
  <si>
    <t>Unsupervised Representation Learning by Predicting Image Rotations</t>
  </si>
  <si>
    <t>https://arxiv.org/abs/1803.07728</t>
  </si>
  <si>
    <t>Chinese - English translation</t>
  </si>
  <si>
    <t>H Hassan, A Aue, C Chen, V Chowdhary</t>
  </si>
  <si>
    <t>Achieving Human Parity on Automatic Chinese to English News Translation</t>
  </si>
  <si>
    <t>https://www.microsoft.com/en-us/research/publication/achieving-human-parity-on-automatic-chinese-to-english-news-translation/</t>
  </si>
  <si>
    <t>"We find that our latest neural machine translation system has reached a new state-of-the-art, and that the translation quality is at human parity when compared to professional human translations"</t>
  </si>
  <si>
    <t>Residual Dense Network</t>
  </si>
  <si>
    <t>Northeastern University,University of Rochester</t>
  </si>
  <si>
    <t xml:space="preserve"> Yulun Zhang, Yapeng Tian, Yu Kong, Bineng Zhong, Yun Fu</t>
  </si>
  <si>
    <t>Residual Dense Network for Image Super-Resolution</t>
  </si>
  <si>
    <t>https://openaccess.thecvf.com/content_cvpr_2018/html/Zhang_Residual_Dense_Network_CVPR_2018_paper.html</t>
  </si>
  <si>
    <t>Spectrally Normalized GAN</t>
  </si>
  <si>
    <t>Preferred Networks Inc,Ritsumeikan University,National Institute of Informatics</t>
  </si>
  <si>
    <t>Takeru Miyato, Toshiki Kataoka, Masanori Koyama, Yuichi Yoshida</t>
  </si>
  <si>
    <t>Spectral Normalization for Generative Adversarial Networks</t>
  </si>
  <si>
    <t>https://arxiv.org/abs/1802.05957</t>
  </si>
  <si>
    <t>DeepLabV3+</t>
  </si>
  <si>
    <t>Liang-Chieh Chen, Yukun Zhu, George Papandreou, Florian Schroff, Hartwig Adam</t>
  </si>
  <si>
    <t>Encoder-Decoder with Atrous Separable Convolution for Semantic Image Segmentation</t>
  </si>
  <si>
    <t>https://arxiv.org/abs/1802.02611v3</t>
  </si>
  <si>
    <t>AmoebaNet-A (F=190)</t>
  </si>
  <si>
    <t>E Real, A Aggarwal, Y Huang, QV Le</t>
  </si>
  <si>
    <t>Regularized Evolution for Image Classifier Architecture Search</t>
  </si>
  <si>
    <t>https://arxiv.org/abs/1802.01548</t>
  </si>
  <si>
    <t>Table 2</t>
  </si>
  <si>
    <t>AmoebaNet-A (F=448)</t>
  </si>
  <si>
    <t>Esteban Real, Alok Aggarwal, Yanping Huang, Quoc V Le</t>
  </si>
  <si>
    <t xml:space="preserve">450 K40 GPUs for 20k models (approx. 7 days).
(From Imagenet paper-data, Besiroglu et al., forthcoming) </t>
  </si>
  <si>
    <t>The effort devoted to hand-crafting neural network image classifiers has motivated the use of architecture search to discover them automatically. Although evolutionary algorithms have been repeatedly applied to neural network topologies, the image classifiers thus discovered have remained inferior to human-crafted ones. Here, we evolve an image classifier---AmoebaNet-A---that surpasses hand-designs for the first time. To do this, we modify the tournament selection evolutionary algorithm by introducing an age property to favor the younger genotypes. Matching size, AmoebaNet-A has comparable accuracy to current state-of-the-art ImageNet models discovered with more complex architecture-search methods. Scaled to larger size, AmoebaNet-A sets a new state-of-the-art 83.9% / 96.6% top-5 ImageNet accuracy. In a controlled comparison against a well known reinforcement learning algorithm, we give evidence that evolution can obtain results faster with the same hardware, especially at the earlier stages of the search. This is relevant when fewer compute resources are available. Evolution is, thus, a simple method to effectively discover high-quality architectures.</t>
  </si>
  <si>
    <t>IMPALA</t>
  </si>
  <si>
    <t>Lasse Espeholt, Hubert Soyer, Remi Munos, Karen Simonyan, Volodymir Mnih, Tom Ward, Yotam Doron, Vlad Firoiu, Tim Harley, Iain Dunning, Shane Legg, Koray Kavukcuoglu</t>
  </si>
  <si>
    <t>IMPALA: Scalable Distributed Deep-RL with Importance Weighted Actor-Learner Architectures</t>
  </si>
  <si>
    <t>https://arxiv.org/abs/1802.01561</t>
  </si>
  <si>
    <t>"IMPALA is able to achieve better performance than previous agents with less data"</t>
  </si>
  <si>
    <t>"Figure 3 in the paper states that the large architecture has 1.6 million parameters. I am using the large model because it was the only one trained on all the Atari games at once, which seems like the most impressive task in the suite."
Source: https://docs.google.com/spreadsheets/d/1Kj4Q5WADcDXtUJLIOfGTCE3tGvxNczEMwyy8QtgSkHk/edit#gid=54587040&amp;fvid=1361937389</t>
  </si>
  <si>
    <t>From fig 6, there were 1e10 environment frames, and 24 agents. Thus we note down 2.4e11 for the "dataset size"</t>
  </si>
  <si>
    <t>NVIDIA P100</t>
  </si>
  <si>
    <t>In this work we aim to solve a large collection of tasks using a single reinforcement learning agent with a single set of parameters. A key challenge is to handle the increased amount of data and extended training time. We have developed a new distributed agent IMPALA (Importance Weighted Actor-Learner Architecture) that not only uses resources more efficiently in single-machine training but also scales to thousands of machines without sacrificing data efficiency or resource utilisation. We achieve stable learning at high throughput by combining decoupled acting and learning with a novel off-policy correction method called V-trace. We demonstrate the effectiveness of IMPALA for multi-task reinforcement learning on DMLab-30 (a set of 30 tasks from the DeepMind Lab environment (Beattie et al., 2016)) and Atari-57 (all available Atari games in Arcade Learning Environment (Bellemare et al., 2013a)). Our results show that IMPALA is able to achieve better performance than previous agents with less data, and crucially exhibits positive transfer between tasks as a result of its multi-task approach.</t>
  </si>
  <si>
    <t>ELMo</t>
  </si>
  <si>
    <t>University of Washington,Allen Institute for AI</t>
  </si>
  <si>
    <t>ME Peters, M Neumann, M Iyyer, M Gardner</t>
  </si>
  <si>
    <t>Deep contextualized word representations</t>
  </si>
  <si>
    <t>https://arxiv.org/abs/1802.05365</t>
  </si>
  <si>
    <t>3300e12 - https://github.com/amirgholami/ai_and_memory_wall</t>
  </si>
  <si>
    <t>Rados dataset (FLOPs)
https://drive.google.com/drive/folders/1bhy5z6hh1n3wCHx6528Xb7xB1KhYdAL1</t>
  </si>
  <si>
    <t>ULM-FiT</t>
  </si>
  <si>
    <t>Text classification</t>
  </si>
  <si>
    <t>University of San Francisco, Insight Centre NUI Galway</t>
  </si>
  <si>
    <t>J Howard, S Ruder</t>
  </si>
  <si>
    <t>Universal Language Model Fine-tuning for Text Classification</t>
  </si>
  <si>
    <t>https://arxiv.org/abs/1801.06146</t>
  </si>
  <si>
    <t>Refined Part Pooling</t>
  </si>
  <si>
    <t>Person retrieval</t>
  </si>
  <si>
    <t>Tsinghua University,University of Technology Sydney,University of Texas at San Antonio</t>
  </si>
  <si>
    <t>Yifan Sun, Liang Zheng, Yi Yang, Qi Tian, Shengjin Wang</t>
  </si>
  <si>
    <t>Beyond Part Models: Person Retrieval with Refined Part Pooling (and a Strong Convolutional Baseline)</t>
  </si>
  <si>
    <t>https://arxiv.org/abs/1711.09349</t>
  </si>
  <si>
    <t>AlphaZero</t>
  </si>
  <si>
    <t>D Silver, T Hubert, J Schrittwieser, I Antonoglou</t>
  </si>
  <si>
    <t>Mastering Chess and Shogi by Self-Play with a General Reinforcement Learning Algorithm</t>
  </si>
  <si>
    <t>https://arxiv.org/abs/1712.01815</t>
  </si>
  <si>
    <t>Extracted from AI and Compute (https://openai.com/blog/ai-and-compute/) charts by using https://automeris.io/WebPlotDigitizer/.</t>
  </si>
  <si>
    <t>"We trained a separate instance of AlphaZero for each game. Training proceeded
for 700,000 steps"</t>
  </si>
  <si>
    <t>This post claims 0.8 seconds per move for the 40-day training version of the model (Go)
https://www.yuzeh.com/data/agz-cost.html</t>
  </si>
  <si>
    <t>The game of chess is the most widely-studied domain in the history of artificial intelligence. The strongest programs are based on a combination of sophisticated search techniques, domain-specific adaptations, and handcrafted evaluation functions that have been refined by human experts over several decades. In contrast, the AlphaGo Zero program recently achieved superhuman performance in the game of Go, by tabula rasa reinforcement learning from games of self-play. In this paper, we generalise this approach into a single AlphaZero algorithm that can achieve, tabula rasa, superhuman performance in many challenging domains. Starting from random play, and given no domain knowledge except the game rules, AlphaZero achieved within 24 hours a superhuman level of play in the games of chess and shogi (Japanese chess) as well as Go, and convincingly defeated a world-champion program in each case.</t>
  </si>
  <si>
    <t>PNAS-net</t>
  </si>
  <si>
    <t>Johns Hopkins University,Google AI,Stanford University</t>
  </si>
  <si>
    <t>C Liu, B Zoph, M Neumann, J Shlens</t>
  </si>
  <si>
    <t>Progressive Neural Architecture Search</t>
  </si>
  <si>
    <t>https://arxiv.org/abs/1712.00559</t>
  </si>
  <si>
    <t>PNASNet-5</t>
  </si>
  <si>
    <t xml:space="preserve">8 times less compute than Zoph (2018), which used 500 p100s for 4 days.
(From Imagenet paper-data, Besiroglu et al., forthcoming) </t>
  </si>
  <si>
    <t>We propose a new method for learning the structure of convolutional neural networks (CNNs) that is more efficient than recent state-of-the-art methods based on reinforcement learning and evolutionary algorithms. Our approach uses a sequential model-based optimization (SMBO) strategy, in which we search for structures in order of increasing complexity, while simultaneously learning a surrogate model to guide the search through structure space. Direct comparison under the same search space shows that our method is up to 5 times more efficient than the RL method of Zoph et al. (2018) in terms of number of models evaluated, and 8 times faster in terms of total compute. The structures we discover in this way achieve state of the art classification accuracies on CIFAR-10 and ImageNet.</t>
  </si>
  <si>
    <t>TriNet</t>
  </si>
  <si>
    <t>Person re-identification</t>
  </si>
  <si>
    <t>Visual Computing Institute,Aachen University</t>
  </si>
  <si>
    <t>Alexander Hermans, Lucas Beyer, Bastian Leibe</t>
  </si>
  <si>
    <t>In Defense of the Triplet Loss for Person Re-Identification</t>
  </si>
  <si>
    <t>https://arxiv.org/abs/1703.07737</t>
  </si>
  <si>
    <t>ProgressiveGAN</t>
  </si>
  <si>
    <t>Tero Karras, Timo Aila, Samuli Laine, Jaakko Lehtinen</t>
  </si>
  <si>
    <t>Progressive Growing of GANs for Improved Quality, Stability, and Variation</t>
  </si>
  <si>
    <t>https://arxiv.org/abs/1710.10196</t>
  </si>
  <si>
    <t>CapsNet (MNIST)</t>
  </si>
  <si>
    <t>Character recognition</t>
  </si>
  <si>
    <t>S Sabour, N Frosst, GE Hinton</t>
  </si>
  <si>
    <t>Dynamic Routing Between Capsules</t>
  </si>
  <si>
    <t>https://arxiv.org/abs/1710.09829</t>
  </si>
  <si>
    <t>"In terms of number of parameters the baseline has 35.4M while CapsNet
has 8.2M parameters and 6.8M parameters without the reconstruction subnetwork"</t>
  </si>
  <si>
    <t>It should be feasible to estimate this from the information in the paper, but it would require carefully checking the FLOP involved for capsules.</t>
  </si>
  <si>
    <t>MNIST</t>
  </si>
  <si>
    <t>Section 5: The dataset has 60K and 10K images for training and testing respectively.</t>
  </si>
  <si>
    <t>CapsNet (MultiMNIST)</t>
  </si>
  <si>
    <t>"This model has 24.56M parameters which is 2 times more parameters
than CapsNet with 11.36M parameters."</t>
  </si>
  <si>
    <t>LRSO-GAN</t>
  </si>
  <si>
    <t>University of Technology Sydney</t>
  </si>
  <si>
    <t>Zhedong Zheng, Liang Zheng, Yi Yang</t>
  </si>
  <si>
    <t>Unlabeled Samples Generated by GAN Improve the Person Re-identification Baseline in vitro</t>
  </si>
  <si>
    <t>https://arxiv.org/abs/1701.07717</t>
  </si>
  <si>
    <t>AlphaGo Zero</t>
  </si>
  <si>
    <t>D Silver, J Schrittwieser, K Simonyan, I Antonoglou</t>
  </si>
  <si>
    <t>Mastering the game of Go without human knowledge</t>
  </si>
  <si>
    <t>https://www.researchgate.net/publication/320473480_Mastering_the_game_of_Go_without_human_knowledge</t>
  </si>
  <si>
    <t>Quick calculation</t>
  </si>
  <si>
    <t>source: https://docs.google.com/spreadsheets/d/1Kj4Q5WADcDXtUJLIOfGTCE3tGvxNczEMwyy8QtgSkHk/edit#gid=54587040&amp;fvid=1361937389
AGZ had two models, one of which was small and another of which was large. The compute for AGZ is for the large model, which has 40 residual blocks instead of 20.
A second way of looking at this... we believe multiple TPUs were used for training. 29 million games * 211 moves per game on average * 0.8 seconds per move = 4.8952E+09 seconds of player-time across all TPUs.
4.8952E+09 seconds of player-time / (40 days * 24 * 60 * 60 seconds of real time) ~= 1,416 players
4 TPUs per player =&gt; 4.8952E+09 * 4 = 1.95808E+10 TPU-seconds
Total compute = 1.95808E+10 TPU-seconds * 92E+12 FLOP/(TPU-second) * 0.4 = 7.2e23 FLOP
So similar to the Cotra and Davidson estimate (within a factor of 2).</t>
  </si>
  <si>
    <t>"Over the course of training, 29 million games of self-play were generated"
Approx 200 moves per Go game on average
https://homepages.cwi.nl/~aeb/go/misc/gostat.html
Thus 200 * 29e6 = 5.8e9</t>
  </si>
  <si>
    <t>A long-standing goal of artificial intelligence is an algorithm that learns, tabula rasa, superhuman proficiency in challenging domains. Recently, AlphaGo became the first program to defeat a world champion in the game of Go. The tree search in AlphaGo evaluated positions and selected moves using deep neural networks. These neural networks were trained by supervised learning from human expert moves, and by reinforcement learning from self-play. Here we introduce an algorithm based solely on reinforcement learning, without human data, guidance or domain knowledge beyond game rules. AlphaGo becomes its own teacher: a neural network is trained to predict AlphaGo's own move selections and also the winner of AlphaGo's games. This neural network improves the strength of the tree search, resulting in higher quality move selection and stronger self-play in the next iteration. Starting tabula rasa, our new program AlphaGo Zero achieved superhuman performance, winning 100-0 against the previously published, champion-defeating AlphaGo. © 2017 Macmillan Publishers Limited, part of Springer Nature. All rights reserved.</t>
  </si>
  <si>
    <t>SENet (ImageNet)</t>
  </si>
  <si>
    <t>Chinese Academy of Sciences,University of Oxford</t>
  </si>
  <si>
    <t>Jie Hu, Li Shen, Samuel Albanie, Gang Sun, Enhua Wu</t>
  </si>
  <si>
    <t>Squeeze-and-Excitation Networks</t>
  </si>
  <si>
    <t>https://arxiv.org/abs/1709.01507</t>
  </si>
  <si>
    <t>Table 16</t>
  </si>
  <si>
    <t>NeuMF (Pinterest)</t>
  </si>
  <si>
    <t>Collaborative filtering</t>
  </si>
  <si>
    <t>Shandong University,Texas A&amp;M,National University of Singapore,Columbia University</t>
  </si>
  <si>
    <t>X He, L Liao, H Zhang, L Nie, X Hu</t>
  </si>
  <si>
    <t>Neural Collaborative Filtering</t>
  </si>
  <si>
    <t>https://arxiv.org/abs/1708.05031</t>
  </si>
  <si>
    <t>Cutout-regularized net</t>
  </si>
  <si>
    <t>University of Guelph,Canadian Institute for Advanced Research,Vector Institute</t>
  </si>
  <si>
    <t xml:space="preserve"> Terrance DeVries, Graham W. Taylor</t>
  </si>
  <si>
    <t>Improved Regularization of Convolutional Neural Networks with Cutout</t>
  </si>
  <si>
    <t>https://arxiv.org/abs/1708.04552</t>
  </si>
  <si>
    <t>https://www.yuzeh.com/data/agz-cost.html</t>
  </si>
  <si>
    <t>OpenAI TI7 DOTA 1v1</t>
  </si>
  <si>
    <t>DOTA</t>
  </si>
  <si>
    <t>Christopher Berner, Greg Brockman, Brooke Chan, Vicki Cheung, Przemysław Dębiak, Christy Dennison, David Farhi, Quirin Fischer, Shariq Hashme, Chris Hesse, Rafal Józefowicz, Scott Gray, Catherine Olsson, Jakub Pachocki, Michael Petrov, Henrique P. d.O. Pinto, Jonathan Raiman, Tim Salimans, Jeremy Schlatter, Jonas Schneider, Szymon Sidor, Ilya Sutskever, Jie Tang, Filip Wolski, Susan Zhang</t>
  </si>
  <si>
    <t>https://openai.com/research/dota-2</t>
  </si>
  <si>
    <t>SOTA Improvement,Historical significance</t>
  </si>
  <si>
    <t>Section 4 states: "we used a model with over 150 million parameters" but this is for the 5v5 agent, not the 1v1.</t>
  </si>
  <si>
    <t>RetinaNet-R101</t>
  </si>
  <si>
    <t>Facebook AI research</t>
  </si>
  <si>
    <t>TY Lin, P Goyal, R Girshick, K He, P Dollar</t>
  </si>
  <si>
    <t>Focal loss for dense object detection</t>
  </si>
  <si>
    <t>https://arxiv.org/abs/1708.02002</t>
  </si>
  <si>
    <t>source: table 2 in https://arxiv.org/pdf/1911.09070.pdf</t>
  </si>
  <si>
    <t>"We use synchronized SGD over 8 GPUs with a total of 16 images per minibatch (2 images per GPU). Unless otherwise specified, all models are trained for 90k iterations with an initial learning rate of 0.01, which is then divided by 10 at 60k and again at 80k iterations. We use horizontal image flipping as the only form of data augmentation unless otherwise noted. Weight decay of 0.0001 and momentum of 0.9 are used. The training loss is the sum the focal loss and the standard smooth L1 loss used for box regression [10]. Training time ranges between 10 and 35 hours for the models in Table 1e."
NVIDIA M40 GPU
35*60**2*0.3*8*6.83E+12 = 2.07e18</t>
  </si>
  <si>
    <t>COCO</t>
  </si>
  <si>
    <t>trainval135k split</t>
  </si>
  <si>
    <t>NVIDIA M40</t>
  </si>
  <si>
    <t>RetinaNet-R50</t>
  </si>
  <si>
    <t>TY Lin, P Goyal, R Girshick, K He</t>
  </si>
  <si>
    <t>JFT</t>
  </si>
  <si>
    <t>Google Research,Carnegie Mellon University</t>
  </si>
  <si>
    <t>ChenSun,AbhinavShrivastava,SaurabhSingh,andAbhinavGupta</t>
  </si>
  <si>
    <t>Revisiting Unreasonable Effectiveness of Data in Deep Learning Era.</t>
  </si>
  <si>
    <t>https://arxiv.org/abs/1707.02968</t>
  </si>
  <si>
    <t>Tesla K80 performance: 8.13 TFLOP/s
Assume 40% utilization
60 days * 50 GPUs * 40% utilization * 8.13 TFLOP/s/GPU = 8.43*10^20 FLOP</t>
  </si>
  <si>
    <t>NVIDIA Tesla K80</t>
  </si>
  <si>
    <t>The success of deep learning in vision can be attributed to: (a) models with high capacity; (b) increased computational power; and (c) availability of large-scale labeled data. Since 2012, there have been significant advances in representation capabilities of the models and computational capabilities of GPUs. But the size of the biggest dataset has surprisingly remained constant. What will happen if we increase the dataset size by 10x or 100x? This paper takes a step towards clearing the clouds of mystery surrounding the relationship between `enormous data' and visual deep learning. By exploiting the JFT-300M dataset which has more than 375M noisy labels for 300M images, we investigate how the performance of current vision tasks would change if this data was used for representation learning. Our paper delivers some surprising (and some expected) findings. First, we find that the performance on vision tasks increases logarithmically based on volume of training data size. Second, we show that representation learning (or pre-training) still holds a lot of promise. One can improve performance on many vision tasks by just training a better base model. Finally, as expected, we present new state-of-the-art results for different vision tasks including image classification, object detection, semantic segmentation and human pose estimation. Our sincere hope is that this inspires vision community to not undervalue the data and develop collective efforts in building larger datasets.</t>
  </si>
  <si>
    <t>NASNet-A</t>
  </si>
  <si>
    <t>B Zoph, V Vasudevan, J Shlens</t>
  </si>
  <si>
    <t>Learning Transferable Architectures for Scalable Image Recognition</t>
  </si>
  <si>
    <t>https://arxiv.org/abs/1707.07012</t>
  </si>
  <si>
    <t>PSPNet</t>
  </si>
  <si>
    <t>Image segmentation</t>
  </si>
  <si>
    <t>Chinese University of Hong Kong</t>
  </si>
  <si>
    <t>Hengshuang Zhao, Jianping Shi, Xiaojuan Qi, Xiaogang Wang, Jiaya Jia</t>
  </si>
  <si>
    <t>Pyramid Scene Parsing Network</t>
  </si>
  <si>
    <t>https://ieeexplore.ieee.org/document/8100143</t>
  </si>
  <si>
    <t>ShuffleNet v1</t>
  </si>
  <si>
    <t>Megvii Inc</t>
  </si>
  <si>
    <t>X Zhang, X Zhou, M Lin, J Sun</t>
  </si>
  <si>
    <t>ShuffleNet: An Extremely Efficient Convolutional Neural Network for Mobile Devices</t>
  </si>
  <si>
    <t>https://arxiv.org/abs/1707.01083</t>
  </si>
  <si>
    <t>Table 4 (ShuffleNet 1x, g=8)
https://arxiv.org/abs/1707.01083</t>
  </si>
  <si>
    <t>NoisyNet-Dueling</t>
  </si>
  <si>
    <t>M Fortunato, MG Azar, B Piot, J Menick</t>
  </si>
  <si>
    <t>Noisy Networks for Exploration</t>
  </si>
  <si>
    <t>https://arxiv.org/abs/1706.10295v3</t>
  </si>
  <si>
    <t>DeepLabV3</t>
  </si>
  <si>
    <t>Rethinking Atrous Convolution for Semantic Image Segmentation</t>
  </si>
  <si>
    <t>https://arxiv.org/abs/1706.05587</t>
  </si>
  <si>
    <t>HRA</t>
  </si>
  <si>
    <t>Ms Pacman</t>
  </si>
  <si>
    <t>Maluuba,Microsoft</t>
  </si>
  <si>
    <t>H Van Seijen, M Fatemi, J Romoff, R Laroche</t>
  </si>
  <si>
    <t>Hybrid Reward Architecture for Reinforcement Learning</t>
  </si>
  <si>
    <t>https://arxiv.org/abs/1706.04208</t>
  </si>
  <si>
    <t>"With the best combination, HRA not only outperforms the state-of-the-art on both metrics, it
also significantly outperforms the human score, convincingly demonstrating the strength of HRA."</t>
  </si>
  <si>
    <t>Transformer</t>
  </si>
  <si>
    <t>Ashish Vaswani, Noam Shazeer, Niki Parmar, Jakob Uszkoreit, Llion Jones, Aidan N. Gomez, Lukasz Kaiser, Illia Polosukhin</t>
  </si>
  <si>
    <t>Attention Is All You Need</t>
  </si>
  <si>
    <t>https://proceedings.neurips.cc/paper/2017/file/3f5ee243547dee91fbd053c1c4a845aa-Paper.pdf</t>
  </si>
  <si>
    <t>This page suggests the transformer has 213M parameters.
"Although there are others architectures that make use of attention layers, none achieves so good results so fast. Not only that, but the only model that can compite against Transformer is the Slicenet22, proposed just fifteen days before. It takes much longer to train, due to the huge amount of parameters it requires (348 million against the 213 millions of Transformer), and the BLEU scores it achieves are slightly worse on average. In short, up to date it offers no profit over Transformer."
https://ricardokleinklein.github.io/2017/11/16/Attention-is-all-you-need.html</t>
  </si>
  <si>
    <t>"The model was trained during 300000 steps, roughly 3.5 days, using 8 NVIDIA P100 GPUs."
source: https://ricardokleinklein.github.io/2017/11/16/Attention-is-all-you-need.html
NVIDIA Tesla P100 has 9.3 teraFLOPS single-precision performance
source: https://www.nvidia.com/en-gb/data-center/tesla-p100/
We assume 0.33 utilization performance, in line with OpenAI's "AI and compute" article
source: https://openai.com/blog/ai-and-compute/</t>
  </si>
  <si>
    <t>[WORDS]
"For English-French, we used the significantly larger WMT
2014 English-French dataset consisting of 36M sentences and split tokens into a 32000 word-piece vocabulary [31]"</t>
  </si>
  <si>
    <t>Source: rados dataset (FLOPs)
https://drive.google.com/drive/folders/1bhy5z6hh1n3wCHx6528Xb7xB1KhYdAL1</t>
  </si>
  <si>
    <t>We trained our models on one machine with 8 NVIDIA P100 GPUs. For our base models using
the hyperparameters described throughout the paper, each training step took about 0.4 seconds. We trained the base models for a total of 100,000 steps or 12 hours. For our big models,(described on the
bottom line of table 3), step time was 1.0 seconds. The big models were trained for 300,000 steps
(3.5 days).</t>
  </si>
  <si>
    <t>EDSR</t>
  </si>
  <si>
    <t>Seoul National University</t>
  </si>
  <si>
    <t>Bee Lim, Sanghyun Son, Heewon Kim, Seungjun Nah, Kyoung Mu Lee</t>
  </si>
  <si>
    <t>Enhanced Deep Residual Networks for Single Image Super-Resolution</t>
  </si>
  <si>
    <t>https://arxiv.org/abs/1707.02921</t>
  </si>
  <si>
    <t>PointNet++</t>
  </si>
  <si>
    <t>3D segmentation</t>
  </si>
  <si>
    <t>Stanford University</t>
  </si>
  <si>
    <t>Charles R. Qi, Li Yi, Hao Su, Leonidas J. Guibas</t>
  </si>
  <si>
    <t>PointNet++: Deep Hierarchical Feature Learning on Point Sets in a Metric Space</t>
  </si>
  <si>
    <t>https://arxiv.org/abs/1706.02413</t>
  </si>
  <si>
    <t>Inflated 3D ConvNet</t>
  </si>
  <si>
    <t>Action recognition</t>
  </si>
  <si>
    <t>DeepMind,University of Oxford</t>
  </si>
  <si>
    <t>Joao Carreira, Andrew Zisserman</t>
  </si>
  <si>
    <t>Quo Vadis, Action Recognition? A New Model and the Kinetics Dataset</t>
  </si>
  <si>
    <t>https://arxiv.org/abs/1705.07750</t>
  </si>
  <si>
    <t>SRGAN</t>
  </si>
  <si>
    <t>Twitter</t>
  </si>
  <si>
    <t>Christian Ledig, Lucas Theis, Ferenc Huszar, Jose Caballero, Andrew Cunningham, Alejandro Acosta, Andrew Aitken, Alykhan Tejani, Johannes Totz, Zehan Wang, Wenzhe Shi</t>
  </si>
  <si>
    <t>Photo-Realistic Single Image Super-Resolution Using a Generative Adversarial Network</t>
  </si>
  <si>
    <t>https://openaccess.thecvf.com/content_cvpr_2017/html/Ledig_Photo-Realistic_Single_Image_CVPR_2017_paper.html</t>
  </si>
  <si>
    <t>DeepLab (2017)</t>
  </si>
  <si>
    <t>University King College,Johns Hopkins University,Google</t>
  </si>
  <si>
    <t>Liang-Chieh Chen, George Papandreou, Iasonas Kokkinos, Kevin Murphy, Alan L. Yuille</t>
  </si>
  <si>
    <t>DeepLab: Semantic Image Segmentation with Deep Convolutional Nets, Atrous Convolution, and Fully Connected CRFs</t>
  </si>
  <si>
    <t>https://ieeexplore.ieee.org/abstract/document/7913730</t>
  </si>
  <si>
    <t>MobileNet</t>
  </si>
  <si>
    <t>AG Howard, M Zhu, B Chen, D Kalenichenko</t>
  </si>
  <si>
    <t>MobileNets: Efficient Convolutional Neural Networks for Mobile Vision Applications</t>
  </si>
  <si>
    <t>https://arxiv.org/abs/1704.04861</t>
  </si>
  <si>
    <t>WGAN-GP</t>
  </si>
  <si>
    <t>Montreal Institute for learning Algorithms,Courant Institute of Mathematical Sciences</t>
  </si>
  <si>
    <t>Ishaan Gulrajani, Faruk Ahmed, Martin Arjovsky, Vincent Dumoulin, Aaron Courville</t>
  </si>
  <si>
    <t>Improved Training of Wasserstein GANs</t>
  </si>
  <si>
    <t>https://arxiv.org/abs/1704.00028</t>
  </si>
  <si>
    <t>Mask R-CNN</t>
  </si>
  <si>
    <t>Kaiming He, Georgia Gkioxari, Piotr Dollár, Ross Girshick</t>
  </si>
  <si>
    <t>https://arxiv.org/abs/1703.06870</t>
  </si>
  <si>
    <t>Training with
ResNet-50-FPN on COCO trainval35k takes 32 hours
in our synchronized 8-GPU implementation (0.72s per 16-
image mini-batch), and 44 hours with ResNet-101-FPN</t>
  </si>
  <si>
    <t>Prototypical networks</t>
  </si>
  <si>
    <t>University of Toronto,Twitter</t>
  </si>
  <si>
    <t xml:space="preserve"> Jake Snell, Kevin Swersky, Richard S. Zemel</t>
  </si>
  <si>
    <t>Prototypical Networks for Few-shot Learning</t>
  </si>
  <si>
    <t>https://arxiv.org/abs/1703.05175</t>
  </si>
  <si>
    <t>DnCNN</t>
  </si>
  <si>
    <t>Harbin Institute of Technology,Hong Kong Polytechnic University,ULSee Inc.,Xi’an Jiaotong University</t>
  </si>
  <si>
    <t>Kai Zhang, Wangmeng Zuo, Yunjin Chen, Deyu Meng, Lei Zhang</t>
  </si>
  <si>
    <t>Beyond a Gaussian Denoiser: Residual Learning of Deep CNN for Image Denoising</t>
  </si>
  <si>
    <t>https://ieeexplore.ieee.org/abstract/document/7839189</t>
  </si>
  <si>
    <t>MoE</t>
  </si>
  <si>
    <t>Language modelling / Machine translation</t>
  </si>
  <si>
    <t>Jagiellonian University,Google Brain</t>
  </si>
  <si>
    <t>N Shazeer, A Mirhoseini, K Maziarz, A Davis</t>
  </si>
  <si>
    <t>Outrageously Large Neural Networks: The Sparsely-Gated Mixture-of-Experts Layer</t>
  </si>
  <si>
    <t>https://arxiv.org/abs/1701.06538</t>
  </si>
  <si>
    <t>"On large language modeling and machine translation benchmarks, these models achieve significantly better results than state-of-the-art at lower computational cost"</t>
  </si>
  <si>
    <t>Table 5
https://arxiv.org/abs/1701.06538</t>
  </si>
  <si>
    <t xml:space="preserve">12 days 
64 NVIDIA K40 GPUS (see hardware data sheet for performance)
0.33 util rate
 </t>
  </si>
  <si>
    <t>[WORDS]
"We constructed a similar training set consisting of shuffled unique sentences from Google’s internal
news corpus, totalling roughly 100 billion words"</t>
  </si>
  <si>
    <t>NVIDIA Tesla K40t</t>
  </si>
  <si>
    <t>The capacity of a neural network to absorb information is limited by its number of parameters. Conditional computation, where parts of the network are active on a per-example basis, has been proposed in theory as a way of dramatically increasing model capacity without a proportional increase in computation. In practice, however, there are significant algorithmic and performance challenges. In this work, we address these challenges and finally realize the promise of conditional computation, achieving greater than 1000x improvements in model capacity with only minor losses in computational efficiency on modern GPU clusters. We introduce a Sparsely-Gated Mixture-of-Experts layer (MoE), consisting of up to thousands of feed-forward sub-networks. A trainable gating network determines a sparse combination of these experts to use for each example. We apply the MoE to the tasks of language modeling and machine translation, where model capacity is critical for absorbing the vast quantities of knowledge available in the training corpora. We present model architectures in which a MoE with up to 137 billion parameters is applied convolutionally between stacked LSTM layers. On large language modeling and machine translation benchmarks, these models achieve significantly better results than state-of-the-art at lower computational cost.</t>
  </si>
  <si>
    <t>DeepStack</t>
  </si>
  <si>
    <t>University of Alberta,Charles University,Czech Technical University</t>
  </si>
  <si>
    <t>Matej Moravčík, Martin Schmid, Neil Burch, Viliam Lisý, Dustin Morrill, Nolan Bard, Trevor Davis, Kevin Waugh, Michael Johanson, Michael Bowling</t>
  </si>
  <si>
    <t>DeepStack: Expert-Level Artificial Intelligence in No-Limit Poker</t>
  </si>
  <si>
    <t>https://arxiv.org/abs/1701.01724</t>
  </si>
  <si>
    <t>first human-competitive poker AI, confirmed by website: https://www.deepstack.ai/</t>
  </si>
  <si>
    <t>Figure 3, p.9
source: https://docs.google.com/spreadsheets/d/1Kj4Q5WADcDXtUJLIOfGTCE3tGvxNczEMwyy8QtgSkHk/edit#gid=54587040&amp;fvid=1361937389</t>
  </si>
  <si>
    <t>The largest source of compute necessary for training seems to be the data generation job on 20 GPUs. We count this towards the training compute because it requires simulation using the network. This is analogous to the AlphaGo systems simulating Go games.
From p.26: "For the flop network, one million poker flop situations (from after the flop cards are dealt) were generated and solved. These situations were solved using DeepStack’s depth limited solver with the turn network used for the counterfactual values at public states immediately after the turn card. We used a cluster of 20 GPUS and one-half of a GPU year of computation time."
Assume they used P100 GPUs because they were common at the time (P100 was released in 2016 and this paper was published in 2017).
But assume low utilization of 10% to hedge on (a) lower-performing GPUs being used, (b) non-FLOP computations taking up a lot of the data generation job.
Calculation:
6 months * 30 days * 24 hours * 3600 seconds * 9.3e12 FLOP/s * 0.1 utilization = 1.446336e+19 FLOP.</t>
  </si>
  <si>
    <t>"The turn network was trained by solving 10 million randomly generated poker turn
games. These turn games used randomly generated ranges, public cards, and a random pot
size (10)."</t>
  </si>
  <si>
    <t>AlphaGo Master</t>
  </si>
  <si>
    <t>This is a guess. There was no single journal publication that accompanied this model, that gave information about architecture/model training time etc. All I could find was that it has the same architecture as AlphaGo Zero, and that it had roughly the same power consumption as AGZ. See for instance: 
https://deepmind.com/blog/article/alphago-zero-starting-scratch
Since AGZ reaches the ELO of AlphaGo Master in about 20 days (half of the total training time), I estimate the compute to be around half that of AGZ. I round this down to 1.5e23, and I expect this to only be accurate within an OOM.</t>
  </si>
  <si>
    <t>Libratus</t>
  </si>
  <si>
    <t>Carnegie Mellon University</t>
  </si>
  <si>
    <t>N Brown, T Sandholm, S Machine</t>
  </si>
  <si>
    <t>Libratus: The Superhuman AI for No-Limit Poker</t>
  </si>
  <si>
    <t>https://www.cs.cmu.edu/~noamb/papers/17-IJCAI-Libratus.pdf</t>
  </si>
  <si>
    <t>Claims to be first ML system to reach superhuman level at No Limit Poker Texas Hold Em</t>
  </si>
  <si>
    <t>"In total, Libratus used about 25 million core hours. Of those, about 13 million core hours were used for exploratory experiments and evaluation. About 6 million core hours were spent on the initial abstraction and equilibrium finding component, another 3 million were used for nested subgame solving, and about 3 million were used on the self-improvement algorithm."
"Like many data-centric supercomputers, Bridges offers a relatively a modest number of FLOPS, but lots of memory: 895 teraflops and 130 TB, respectively."
I just used the first bullet point (as those are usually independent systems and you only benchmark one of them).
The first system has 752 nodes a 2CPUs a 14cores each.
source: https://www.top500.org/news/bridges-supercomputer-boots-up-at-pittsburgh/
1. 12M core hours for 196 cores
2. We have  895 TFLOPS for 752 nodes a 2 CPUs a 14 cores
2.1 That's 42.5 GFLOPS per core.
3. Running this for 12M h
3.1 12 * 10^6 * 60 * 60 * 42.5 * 10^9 FLOP/S = 1.823e21 FLOPs
4. Assuming 30% utilization
 1.823e21 * 0.3
→ 5.51e20 FLOPs</t>
  </si>
  <si>
    <t>In total, Libratus used about 25 million core hours. Of those,
about 13 million core hours were used for exploratory experiments and evaluation. About 6 million core hours were spent
on the initial abstraction and equilibrium finding component,
another 3 million were used for nested subgame solving, and
about 3 million were used on the self-improvement algorithm.</t>
  </si>
  <si>
    <t>No-limit Texas Hold’em is the most popular variant of poker in the world. Heads-up no-limit Texas Hold’em is the main benchmark challenge for AI in imperfect-information games. We present Libratus, the first—and so far only—AI to defeat top human professionals in that game. Libratus’s architecture features three main modules, each of which has new algorithms: pre-computing a solution to an abstraction of the game which provides a high-level blueprint for the strategy of the AI, a new nested subgame-solving algorithm which repeatedly calculates a more detailed strategy as play progresses, and a self-improving module which augments the pre-computed blueprint over time.</t>
  </si>
  <si>
    <t>YOLOv2</t>
  </si>
  <si>
    <t>YOLO9000: Better, Faster, Stronger</t>
  </si>
  <si>
    <t>https://arxiv.org/abs/1612.08242</t>
  </si>
  <si>
    <t>Source: https://resources.wolframcloud.com/NeuralNetRepository/resources/YOLO-V2-Trained-on-MS-COCO-Data_1</t>
  </si>
  <si>
    <t>Diabetic Retinopathy Detection Net</t>
  </si>
  <si>
    <t>UT Austin,UC Berkeley,Google</t>
  </si>
  <si>
    <t>V Gulshan, L Peng, M Coram, MC Stumpe, D Wu</t>
  </si>
  <si>
    <t>Development and Validation of a Deep Learning Algorithm for Detection of Diabetic Retinopathy in Retinal Fundus Photographs</t>
  </si>
  <si>
    <t>https://jamanetwork.com/journals/jama/article-abstract/2588763</t>
  </si>
  <si>
    <t>GAN-Advancer</t>
  </si>
  <si>
    <t>Tim Salimans, Ian Goodfellow, Wojciech Zaremba, Vicki Cheung, Alec Radford, Xi Chen</t>
  </si>
  <si>
    <t>Improved Techniques for Training GANs</t>
  </si>
  <si>
    <t>https://dl.acm.org/doi/10.5555/3157096.3157346</t>
  </si>
  <si>
    <t>Elastic weight consolidation</t>
  </si>
  <si>
    <t>J Kirkpatrick, R Pascanu</t>
  </si>
  <si>
    <t>Overcoming catastrophic forgetting in neural networks</t>
  </si>
  <si>
    <t>https://arxiv.org/abs/1612.00796</t>
  </si>
  <si>
    <t>PointNet</t>
  </si>
  <si>
    <t>3d segmentation</t>
  </si>
  <si>
    <t>CR Qi, H Su, K Mo, LJ Guibas</t>
  </si>
  <si>
    <t>PointNet: Deep Learning on Point Sets for 3D Classification and Segmentation</t>
  </si>
  <si>
    <t>https://arxiv.org/abs/1612.00593</t>
  </si>
  <si>
    <t>Image-to-image cGAN</t>
  </si>
  <si>
    <t>P Isola, JY Zhu, T Zhou</t>
  </si>
  <si>
    <t>Image-to-Image Translation with Conditional Adversarial Networks</t>
  </si>
  <si>
    <t>https://arxiv.org/abs/1611.07004</t>
  </si>
  <si>
    <t>RefineNet</t>
  </si>
  <si>
    <t>University of Adelaide,Australian Centre for Robotic Vision</t>
  </si>
  <si>
    <t>Guosheng Lin, Anton Milan, Chunhua Shen, Ian Reid</t>
  </si>
  <si>
    <t>RefineNet: Multi-Path Refinement Networks for High-Resolution Semantic Segmentation</t>
  </si>
  <si>
    <t>https://arxiv.org/abs/1611.06612v3</t>
  </si>
  <si>
    <t>PolyNet</t>
  </si>
  <si>
    <t>The Chinese University of Hong Kong</t>
  </si>
  <si>
    <t>X Zhang, Z Li, C Change Loy</t>
  </si>
  <si>
    <t>PolyNet: A Pursuit of Structural Diversity in Very Deep Networks</t>
  </si>
  <si>
    <t>https://arxiv.org/abs/1611.05725</t>
  </si>
  <si>
    <t>"The Very Deep PolyNet, designed following this direction, demonstrates substantial improvements over the state-of-the-art on the ILSVRC 2012 benchmark. Compared to Inception-ResNet-v2, it reduces the top-5 validation error on single crops from 4.9% to 4.25%, and that on multi-crops from 3.7% to 3.45%."</t>
  </si>
  <si>
    <t>Section 5: "ResNet-500 [has] similar computation
costs to our Very Deep PolyNet".
ResNet-152 has 11.3e9 FLOP per forward pass (https://arxiv.org/abs/1512.03385, Table 1). Hence ResNet-500 has approx 3.7e10 = 11.3e9*500/152 FLOP per forward pass.
560k iterations, batch size 512:
Train compute = 3.7e10*3*2*560e3 * 512 = 6.4e19</t>
  </si>
  <si>
    <t>ResNeXt-50</t>
  </si>
  <si>
    <t>UC San Diego,Facebook</t>
  </si>
  <si>
    <t>Saining Xie, Ross Girshick, Piotr Dollár, Zhuowen Tu, Kaiming He</t>
  </si>
  <si>
    <t>Aggregated Residual Transformations for Deep Neural Networks</t>
  </si>
  <si>
    <t>https://arxiv.org/abs/1611.05431</t>
  </si>
  <si>
    <t>"If you’re thinking about ResNets, yes, they are related. ResNeXt-50 has 25M parameters (ResNet-50 has 25.5M)."
https://towardsdatascience.com/illustrated-10-cnn-architectures-95d78ace614d</t>
  </si>
  <si>
    <t>Rados  (FLOPs)
https://drive.google.com/drive/folders/1bhy5z6hh1n3wCHx6528Xb7xB1KhYdAL1</t>
  </si>
  <si>
    <t>Deeply-recursive ConvNet</t>
  </si>
  <si>
    <t>Jiwon Kim, Jung Kwon Lee, Kyoung Mu Lee</t>
  </si>
  <si>
    <t>Deeply-Recursive Convolutional Network for Image Super-Resolution</t>
  </si>
  <si>
    <t>https://arxiv.org/abs/1511.04491</t>
  </si>
  <si>
    <t>NASv3 (CIFAR-10)</t>
  </si>
  <si>
    <t>Barret Zoph, Quoc V. Le</t>
  </si>
  <si>
    <t>Neural Architecture Search with Reinforcement Learning</t>
  </si>
  <si>
    <t>https://arxiv.org/abs/1611.01578</t>
  </si>
  <si>
    <t>50 epochs * 50,000 images * 10.0 GFLOPSs * 12800 networks * 2 add-multiply * 3 backward pass 
= 1.9e6 PF = 22 pfs-days
source: https://openai.com/blog/ai-and-compute/</t>
  </si>
  <si>
    <t>Neural networks are powerful and flexible models that work well for many difficult learning tasks in image, speech and natural language understanding. Despite their success, neural networks are still hard to design. In this paper, we use a recurrent network to generate the model descriptions of neural networks and train this RNN with reinforcement learning to maximize the expected accuracy of the generated architectures on a validation set. On the CIFAR-10 dataset, our method, starting from scratch, can design a novel network architecture that rivals the best human-invented architecture in terms of test set accuracy. Our CIFAR-10 model achieves a test error rate of 3.65, which is 0.09 percent better and 1.05x faster than the previous state-of-the-art model that used a similar architectural scheme. On the Penn Treebank dataset, our model can compose a novel recurrent cell that outperforms the widely-used LSTM cell, and other state-of-the-art baselines. Our cell achieves a test set perplexity of 62.4 on the Penn Treebank, which is 3.6 perplexity better than the previous state-of-the-art model. The cell can also be transferred to the character language modeling task on PTB and achieves a state-of-the-art perplexity of 1.214.</t>
  </si>
  <si>
    <t>Differentiable neural computer</t>
  </si>
  <si>
    <t>Google DeepMind</t>
  </si>
  <si>
    <t>Alex Graves, Greg Wayne, Malcolm Reynolds, Tim Harley, Ivo Danihelka, Agnieszka Grabska-Barwińska, Sergio Gómez Colmenarejo, Edward Grefenstette, Tiago Ramalho, John Agapiou, Adrià Puigdomènech Badia, Karl Moritz Hermann, Yori Zwols, Georg Ostrovski, Adam Cain, Helen King, Christopher Summerfield, Phil Blunsom, Koray Kavukcuoglu &amp; Demis Hassabis</t>
  </si>
  <si>
    <t>Hybrid computing using a neural network with dynamic external memory</t>
  </si>
  <si>
    <t>https://www.nature.com/articles/nature20101</t>
  </si>
  <si>
    <t>Xception</t>
  </si>
  <si>
    <t>François Chollet</t>
  </si>
  <si>
    <t>Xception: Deep Learning with Depthwise Separable Convolutions</t>
  </si>
  <si>
    <t>https://arxiv.org/abs/1610.02357</t>
  </si>
  <si>
    <t>60 K80 GPUs * 3 days * 8.5 TFLOPS/GPU * 0.33 utilization 
= 4.4e4 PF = 0.44 pfs-days</t>
  </si>
  <si>
    <t>Also ImageNet, but JFT is significantly larger</t>
  </si>
  <si>
    <t>"JFT is an internal Google dataset for large-scale image classification dataset, first introduced by Hinton et al. in [5], which comprises over 350 million high-resolution images annotated with labels from a set of 17,000 classes. To evaluate the performance of a model trained on JFT, we use an auxiliary dataset, FastEval14k"</t>
  </si>
  <si>
    <t>We present an interpretation of Inception modules in convolutional neural networks as being an intermediate step in-between regular convolution and the depthwise separable convolution operation (a depthwise convolution followed by a pointwise convolution). In this light, a depthwise separable convolution can be understood as an Inception module with a maximally large number of towers. This observation leads us to propose a novel deep convolutional neural network architecture inspired by Inception, where Inception modules have been replaced with depthwise separable convolutions. We show that this architecture, dubbed Xception, slightly outperforms Inception V3 on the ImageNet dataset (which Inception V3 was designed for), and significantly outperforms Inception V3 on a larger image classification dataset comprising 350 million images and 17,000 classes. Since the Xception architecture has the same number of parameters as Inception V3, the performance gains are not due to increased capacity but rather to a more efficient use of model parameters.</t>
  </si>
  <si>
    <t>GNMT</t>
  </si>
  <si>
    <t>Yonghui Wu, Mike Schuster, Zhifeng Chen, Quoc V. Le, Mohammad Norouzi, Wolfgang Macherey, Maxim Krikun, Yuan Cao, Qin Gao, Klaus Macherey, Jeff Klingner, Apurva Shah, Melvin Johnson, Xiaobing Liu, Łukasz Kaiser, Stephan Gouws, Yoshikiyo Kato, Taku Kudo, Hideto Kazawa, Keith Stevens, George Kurian, Nishant Patil, Wei Wang, Cliff Young, Jason Smith, Jason Riesa, Alex Rudnick, Oriol Vinyals, Greg Corrado, Macduff Hughes, Jeffrey Dean</t>
  </si>
  <si>
    <t>Google's Neural Machine Translation System: Bridging the Gap between Human and Machine Translation</t>
  </si>
  <si>
    <t>https://research.google/pubs/pub45610/</t>
  </si>
  <si>
    <t>Table 5 in 'Outrageously Large Neural Networks: The Sparsely-Gated Mixture-of-Experts Layer'
https://arxiv.org/abs/1701.06538</t>
  </si>
  <si>
    <t>sqrt(10 * 100) factor added because production model used 2-3 orders of magnitude more data, but only 1 epoch rather than 10.
96 K80 GPU’s * 9 days * 8.5 TFLOPS * 0.33 utilization * sqrt(10 * 100)  
= 6.9e6 PF = 79 pfs-days
source: https://openai.com/blog/ai-and-compute/</t>
  </si>
  <si>
    <t>[WORDS]
" On WMT En→Fr, the training set contains 36M sentence pairs. On WMT En→De, the training set contains 5M sentence pairs."
36M sentences * 10 words/sentence</t>
  </si>
  <si>
    <t>Neural Machine Translation (NMT) is an end-to-end learning approach for automated translation, with the potential to overcome many of the weaknesses of conventional phrase-based translation systems. Unfortunately, NMT systems are known to be computationally expensive both in training and in translation inference. Also, most NMT systems have difficulty with rare words. These issues have hindered NMT's use in practical deployments and services, where both accuracy and speed are essential. In this work, we present GNMT, Google's Neural Machine Translation system, which attempts to address many of these issues. Our model consists of a deep LSTM network with 8 encoder and 8 decoder layers using attention and residual connections. To improve parallelism and therefore decrease training time, our attention mechanism connects the bottom layer of the decoder to the top layer of the encoder. To accelerate the final translation speed, we employ low-precision arithmetic during inference computations. To improve handling of rare words, we divide words into a limited set of common sub-word units ("wordpieces") for both input and output. This method provides a good balance between the flexibility of "character"-delimited models and the efficiency of "word"-delimited models, naturally handles translation of rare words, and ultimately improves the overall accuracy of the system. Our beam search technique employs a length-normalization procedure and uses a coverage penalty, which encourages generation of an output sentence that is most likely to cover all the words in the source sentence. On the WMT'14 English-to-French and English-to-German benchmarks, GNMT achieves competitive results to state-of-the-art. Using a human side-by-side evaluation on a set of isolated simple sentences, it reduces translation errors by an average of 60% compared to Google's phrase-based production system.</t>
  </si>
  <si>
    <t>Wide Residual Network</t>
  </si>
  <si>
    <t>Université Paris-Est</t>
  </si>
  <si>
    <t>Sergey Zagoruyko, Nikos Komodakis</t>
  </si>
  <si>
    <t>Wide Residual Networks</t>
  </si>
  <si>
    <t>https://arxiv.org/abs/1605.07146</t>
  </si>
  <si>
    <t>MS-CNN</t>
  </si>
  <si>
    <t>IBM,UC San Diego</t>
  </si>
  <si>
    <t>Zhaowei Cai, Quanfu Fan, Rogerio S. Feris, Nuno Vasconcelos</t>
  </si>
  <si>
    <t>A Unified Multi-scale Deep Convolutional Neural Network for Fast Object Detection</t>
  </si>
  <si>
    <t>https://link.springer.com/chapter/10.1007/978-3-319-46493-0_22</t>
  </si>
  <si>
    <t>ResNet-1001</t>
  </si>
  <si>
    <t>Kaiming He, Xiangyu Zhang, Shaoqing Ren, Jian Sun</t>
  </si>
  <si>
    <t>Identity Mappings in Deep Residual Networks</t>
  </si>
  <si>
    <t>https://link.springer.com/chapter/10.1007/978-3-319-46493-0_38</t>
  </si>
  <si>
    <t>"On CIFAR, ResNet-1001 takes about 27 h to train on 2 GPUs"</t>
  </si>
  <si>
    <t>CIFAR 10 and CIFAR 100</t>
  </si>
  <si>
    <t>Stacked hourglass network</t>
  </si>
  <si>
    <t>Pose estimation</t>
  </si>
  <si>
    <t>University of Michigan</t>
  </si>
  <si>
    <t>Alejandro Newell, Kaiyu Yang, Jia Deng</t>
  </si>
  <si>
    <t>Stacked Hourglass Networks for Human Pose Estimation</t>
  </si>
  <si>
    <t>https://link.springer.com/chapter/10.1007/978-3-319-46484-8_29</t>
  </si>
  <si>
    <t>TSN</t>
  </si>
  <si>
    <t>ETH Zurich,The Chinese University of Hong Kong,Shenzhen Institute of Advanced Technology</t>
  </si>
  <si>
    <t>Limin Wang, Yuanjun Xiong, Zhe Wang, Yu Qiao, Dahua Lin, Xiaoou Tang, Luc Van Gool</t>
  </si>
  <si>
    <t>Temporal Segment Networks: Towards Good Practices for Deep Action Recognition</t>
  </si>
  <si>
    <t>https://link.springer.com/chapter/10.1007/978-3-319-46484-8_2</t>
  </si>
  <si>
    <t>Youtube recommendation model</t>
  </si>
  <si>
    <t>Paul Covington, Jay Adams, and Emre Sargin</t>
  </si>
  <si>
    <t>Deep Neural Networks for YouTube Recommendations</t>
  </si>
  <si>
    <t>https://research.google/pubs/pub45530/</t>
  </si>
  <si>
    <t>WaveNet</t>
  </si>
  <si>
    <t>A Oord, S Dieleman, H Zen, K Simonyan</t>
  </si>
  <si>
    <t>WaveNet: A Generative Model for Raw Audio</t>
  </si>
  <si>
    <t>https://arxiv.org/abs/1609.03499</t>
  </si>
  <si>
    <t>Multi-task Cascaded CNN</t>
  </si>
  <si>
    <t>Face detection</t>
  </si>
  <si>
    <t>Chinese Academy of Sciences,Chinese University of Hong Kong</t>
  </si>
  <si>
    <t>Kaipeng Zhang, Zhanpeng Zhang, Zhifeng Li, Yu Qiao</t>
  </si>
  <si>
    <t>Joint Face Detection and Alignment using Multitask cascaded convolutional networks</t>
  </si>
  <si>
    <t>https://arxiv.org/abs/1604.02878</t>
  </si>
  <si>
    <t>DenseNet-264</t>
  </si>
  <si>
    <t>Tsinghua University,Facebook AI research,Cornell University</t>
  </si>
  <si>
    <t>G Huang, Z Liu, L Van Der Maaten</t>
  </si>
  <si>
    <t>Densely Connected Convolutional Networks</t>
  </si>
  <si>
    <t>https://arxiv.org/abs/1608.06993</t>
  </si>
  <si>
    <t>Named Entity Recognition model</t>
  </si>
  <si>
    <t>University of Toronto</t>
  </si>
  <si>
    <t>Jimmy Lei Ba, Jamie Ryan Kiros, and Geoffrey E Hin- ton</t>
  </si>
  <si>
    <t>Layer Normalization</t>
  </si>
  <si>
    <t>https://arxiv.org/abs/1607.06450</t>
  </si>
  <si>
    <t xml:space="preserve">8 hours of training for NER
GeForce GTX TITAN X GPU
0.33 utilization rate
</t>
  </si>
  <si>
    <t>NVIDIA GeForce GTX TITAN X</t>
  </si>
  <si>
    <t>Wrong</t>
  </si>
  <si>
    <t>Part-of-sentence tagging model</t>
  </si>
  <si>
    <t>POS tagging</t>
  </si>
  <si>
    <t>Jimmy Lei Ba, Jamie Ryan Kiros, Geoffrey E. Hinton</t>
  </si>
  <si>
    <t xml:space="preserve">12 hours of training for POS tagging
GeForce GTX TITAN X GPU
0.33 utilization rate
</t>
  </si>
  <si>
    <t>Character-enriched word2vec</t>
  </si>
  <si>
    <t>P Bojanowski, E Grave, A Joulin</t>
  </si>
  <si>
    <t>Enriching Word Vectors with Subword Information</t>
  </si>
  <si>
    <t>https://arxiv.org/abs/1607.04606</t>
  </si>
  <si>
    <t>fastText</t>
  </si>
  <si>
    <t>A Joulin, E Grave, P Bojanowski, T Mikolov</t>
  </si>
  <si>
    <t>Bag of Tricks for Efficient Text Classification</t>
  </si>
  <si>
    <t>https://arxiv.org/abs/1607.01759</t>
  </si>
  <si>
    <t>Wide &amp; Deep</t>
  </si>
  <si>
    <t>HT Cheng, L Koc, J Harmsen, T Shaked</t>
  </si>
  <si>
    <t>Wide &amp; Deep Learning for Recommender Systems</t>
  </si>
  <si>
    <t>https://arxiv.org/abs/1606.07792</t>
  </si>
  <si>
    <t>R-FCN</t>
  </si>
  <si>
    <t>Tsinghua University,Microsoft Research</t>
  </si>
  <si>
    <t>Jifeng Dai, Y. Li, Kaiming He, and Jian Sun</t>
  </si>
  <si>
    <t>R-fcn: Object detection via region-based fully convolutional networks.</t>
  </si>
  <si>
    <t>https://arxiv.org/abs/1605.06409</t>
  </si>
  <si>
    <t>1,464  images in 2012 VOC (https://paperswithcode.com/dataset/pascal-voc)/
9,963 images in 2007 VOC (https://www.tensorflow.org/datasets/catalog/voc)
83K training images in MS COCO  (https://paperswithcode.com/dataset/coco)
They used a Nvidia K40 GPU and report training time/image in seconds (table 3)
Assumed a 0.33 util rate</t>
  </si>
  <si>
    <t>PASCAL VOC (2007 and 2012 vesrions) + MS COCO</t>
  </si>
  <si>
    <t>DMN</t>
  </si>
  <si>
    <t>Salesforce</t>
  </si>
  <si>
    <t>Ankit Kumar, Ozan Irsoy, Peter Ondruska, Mohit Iyyer, James Bradbury, Ishaan Gulrajani, Victor Zhong, Romain Paulus, Richard Socher</t>
  </si>
  <si>
    <t>Ask Me Anything: Dynamic Memory Networks for Natural Language Processing</t>
  </si>
  <si>
    <t>https://arxiv.org/abs/1506.07285</t>
  </si>
  <si>
    <t>Spatiotemporal fusion ConvNet</t>
  </si>
  <si>
    <t>Graz University of Technology,University of Oxford</t>
  </si>
  <si>
    <t>Christoph Feichtenhofer, Axel Pinz, Andrew Zisserman</t>
  </si>
  <si>
    <t>Convolutional Two-Stream Network Fusion for Video Action Recognition</t>
  </si>
  <si>
    <t>https://openaccess.thecvf.com/content_cvpr_2016/html/Feichtenhofer_Convolutional_Two-Stream_Network_CVPR_2016_paper.html</t>
  </si>
  <si>
    <t>UCF101</t>
  </si>
  <si>
    <t>[SECONDS OF VIDEO]
They use UCF101, whose paper says
"We introduce UCF101 which is currently the largest dataset of human actions. It consists of 101 action classes, over 13k clips and 27 hours of video data"</t>
  </si>
  <si>
    <t>Symmetric Residual Encoder-Decoder Net</t>
  </si>
  <si>
    <t>Nanjing University,University of Adelaide</t>
  </si>
  <si>
    <t>Xiao-Jiao Mao, Chunhua Shen, Yu-Bin Yang</t>
  </si>
  <si>
    <t>Image Restoration Using Very Deep Convolutional Encoder-Decoder Networks with Symmetric Skip Connections</t>
  </si>
  <si>
    <t>https://arxiv.org/abs/1603.09056v2</t>
  </si>
  <si>
    <t>SqueezeNet</t>
  </si>
  <si>
    <t>DeepScale,UC Berkeley,Stanford University</t>
  </si>
  <si>
    <t>Forrest N. Iandola, Song Han, Matthew W. Moskewicz, Khalid Ashraf, William J. Dally, Kurt Keutzer</t>
  </si>
  <si>
    <t>SqueezeNet: AlexNet-level accuracy with 50x fewer parameters and &lt;0.5MB model size</t>
  </si>
  <si>
    <t>https://arxiv.org/abs/1602.07360</t>
  </si>
  <si>
    <t>The paper says "SqueezeNet achieves AlexNet-level accuracy on ImageNet with 50x fewer parameters."
AlexNet has 60 million parameters.</t>
  </si>
  <si>
    <t>Inception-ResNet-V2</t>
  </si>
  <si>
    <t>Christian Szegedy, Sergey Ioffe, Vincent Vanhoucke, Alex Alemi</t>
  </si>
  <si>
    <t>Inception-v4, Inception-ResNet and the Impact of Residual Connections on Learning</t>
  </si>
  <si>
    <t>https://arxiv.org/abs/1602.07261</t>
  </si>
  <si>
    <t>Inceptionv4</t>
  </si>
  <si>
    <t>"The folks from Google strike again with Inception-v4, 43M parameters."
https://towardsdatascience.com/illustrated-10-cnn-architectures-95d78ace614d</t>
  </si>
  <si>
    <t>A3C FF hs</t>
  </si>
  <si>
    <t>Google, University of Montreal</t>
  </si>
  <si>
    <t>V Mnih, AP Badia, M Mirza, A Graves</t>
  </si>
  <si>
    <t>Asynchronous Methods for Deep Reinforcement Learning</t>
  </si>
  <si>
    <t>http://arxiv.org/abs/1602.01783v2</t>
  </si>
  <si>
    <t>Convolutional Pose Machines</t>
  </si>
  <si>
    <t>The Robotics Institute,Carnegie Mellon University</t>
  </si>
  <si>
    <t>Shih-En Wei, Varun Ramakrishna, Takeo Kanade, Yaser Sheikh</t>
  </si>
  <si>
    <t>https://arxiv.org/abs/1602.00134</t>
  </si>
  <si>
    <t>AlphaGo Lee</t>
  </si>
  <si>
    <t>David Silver, Aja Huang, Chris J. Maddison, Arthur Guez, Laurent Sifre, George van den Driessche, Julian Schrittwieser, Ioannis Antonoglou, Veda Panneershelvam, Marc Lanctot, Sander Dieleman, Dominik Grewe, John Nham, Nal Kalchbrenner, Ilya Sutskever, Timothy Lillicrap, Madeleine Leach, Koray Kavukcuoglu, Thore Graepel &amp; Demis Hassabis</t>
  </si>
  <si>
    <t>Mastering the game of Go with deep neural networks and tree search</t>
  </si>
  <si>
    <t>https://www.nature.com/articles/nature16961</t>
  </si>
  <si>
    <t>This number is pretty uncertain. I expect it to be right to around a factor of 3, at least compared to AlphaGo Fan.
The architecture used was pretty much the same as AlphaGo Fan, but it was "trained for longer" and had around 5.33x the number of convolutional layers of AlphaGo Fan (256/48 = 5.33). 
The convolutional layers are the major contributor to the training compute, so I somewhat arbitrarily just multiply the compute for AlphaGo Fan by 5. Thus 3.8e20 * 5 = 1.9e21
Otherwise there has been little said about this model specifically - I've mainly relied on the source for AlphaGo Zero and AlphaGo Fan, linked below
AlphaGo Fan: https://www.nature.com/articles/nature16961
AlphaGo Zero: https://www.nature.com/articles/nature24270.epdf?author_access_token=VJXbVjaSHxFoctQQ4p2k4tRgN0jAjWel9jnR3ZoTv0PVW4gB86EEpGqTRDtpIz-2rmo8-KG06gqVobU5NSCFeHILHcVFUeMsbvwS-lxjqQGg98faovwjxeTUgZAUMnRQ</t>
  </si>
  <si>
    <t>We trained the policy network pσ to classify positions according to expert moves played in the KGS data set. This data set contains 29.4 million positions from 160,000 games played by KGS 6 to 9 dan human players; 35.4% of the games are handicap games.</t>
  </si>
  <si>
    <t>The game of Go has long been viewed as the most challenging of classic games for artificial intelligence owing to its enormous search space and the difficulty of evaluating board positions and moves. Here we introduce a new approach to computer Go that uses ‘value networks’ to evaluate board positions and ‘policy networks’ to select moves. These deep neural networks are trained by a novel combination of supervised learning from human expert games, and reinforcement learning from games of self-play. Without any lookahead search, the neural networks play Go at the level of state-of-the-art Monte Carlo tree search programs that simulate thousands of random games of self-play. We also introduce a new search algorithm that combines Monte Carlo simulation with value and policy networks. Using this search algorithm, our program AlphaGo achieved a 99.8% winning rate against other Go programs, and defeated the human European Go champion by 5 games to 0. This is the first time that a computer program has defeated a human professional player in the full-sized game of Go, a feat previously thought to be at least a decade away.</t>
  </si>
  <si>
    <t>Advantage Learning</t>
  </si>
  <si>
    <t>MG Bellemare, G Ostrovski, A Guez</t>
  </si>
  <si>
    <t>Increasing the Action Gap: New Operators for Reinforcement Learning</t>
  </si>
  <si>
    <t>http://arxiv.org/abs/1512.04860v1</t>
  </si>
  <si>
    <t>This paper introduces new optimality-preserving operators on Q-functions. We first describe an operator for tabular representations, the consistent Bellman operator, which incorporates a notion of local policy consistency. We show that this local consistency leads to an increase in the action gap at each state; increasing this gap, we argue, mitigates the undesirable effects of approximation and estimation errors on the induced greedy policies. This operator can also be applied to discretized continuous space and time problems, and we provide empirical results evidencing superior performance in this context. Extending the idea of a locally consistent operator, we then derive sufficient conditions for an operator to preserve optimality, leading to a family of operators which includes our consistent Bellman operator. As corollaries we provide a proof of optimality for Baird's advantage learning algorithm and derive other gap-increasing operators with interesting properties. We conclude with an empirical study on 60 Atari 2600 games illustrating the strong potential of these new operators.</t>
  </si>
  <si>
    <t>BPL</t>
  </si>
  <si>
    <t>University of Toronto,New York University,Massachusetts Institute of Technology</t>
  </si>
  <si>
    <t>BM Lake, R Salakhutdinov, JB Tenenbaum</t>
  </si>
  <si>
    <t>Human-level concept learning through probabilistic program induction</t>
  </si>
  <si>
    <t>https://science.sciencemag.org/content/350/6266/1332/</t>
  </si>
  <si>
    <t>ResNet-110 (CIFAR-10)</t>
  </si>
  <si>
    <t>Deep Residual Learning for Image Recognition</t>
  </si>
  <si>
    <t>https://arxiv.org/abs/1512.03385</t>
  </si>
  <si>
    <t>Table 6</t>
  </si>
  <si>
    <t>ResNet-152 (ImageNet)</t>
  </si>
  <si>
    <t>Taken from https://arxiv.org/abs/1605.07146</t>
  </si>
  <si>
    <t>(11.4 *10^9) mult-adds per forward pass
2 FLOPS/ mult-add
3.5 for forward &amp; backward pass
1.2 * 10^6 examples in dataset
128 epochs
Source:x</t>
  </si>
  <si>
    <t>They won ILSVRC 2015, but actually the classification dataset is the same as 2012</t>
  </si>
  <si>
    <t>"We evaluate our method on the ImageNet 2012 classification dataset [36] that consists of 1000 classes. The models are trained on the 1.28 million training images"</t>
  </si>
  <si>
    <t>Deeper neural networks are more difficult to train. We present a residual learning framework to ease the training of networks that are substantially deeper than those used previously. We explicitly reformulate the layers as learning residual functions with reference to the layer inputs, instead of learning unreferenced functions. We provide comprehensive empirical evidence showing that these residual networks are easier to optimize, and can gain accuracy from considerably increased depth. On the ImageNet dataset we evaluate residual nets with a depth of up to 152 layers---8x deeper than VGG nets but still having lower complexity. An ensemble of these residual nets achieves 3.57% error on the ImageNet test set. This result won the 1st place on the ILSVRC 2015 classification task. We also present analysis on CIFAR-10 with 100 and 1000 layers. The depth of representations is of central importance for many visual recognition tasks. Solely due to our extremely deep representations, we obtain a 28% relative improvement on the COCO object detection dataset. Deep residual nets are foundations of our submissions to ILSVRC &amp; COCO 2015 competitions, where we also won the 1st places on the tasks of ImageNet detection, ImageNet localization, COCO detection, and COCO segmentation.</t>
  </si>
  <si>
    <t>DeepSpeech2 (English)</t>
  </si>
  <si>
    <t>Baidu Research- Silicon Valley AI Lab</t>
  </si>
  <si>
    <t>Dario Amodei, Rishita Anubhai, Eric Battenberg, Carl Case, Jared Casper, Bryan Catanzaro, Jingdong Chen, Mike Chrzanowski, Adam Coates, Greg Diamos, Erich Elsen, Jesse Engel, Linxi Fan, Christopher Fougner, Tony Han, Awni Hannun, Billy Jun, Patrick LeGresley, Libby Lin, Sharan Narang, Andrew Ng, Sherjil Ozair, Ryan Prenger, Jonathan Raiman, Sanjeev Satheesh, David Seetapun, Shubho Sengupta, Yi Wang, Zhiqian Wang, Chong Wang, Bo Xiao, Dani Yogatama, Jun Zhan, Zhenyao Zhu</t>
  </si>
  <si>
    <t>Deep Speech 2: End-to-End Speech Recognition in English and Mandarin</t>
  </si>
  <si>
    <t>https://arxiv.org/abs/1512.02595</t>
  </si>
  <si>
    <t>All networks have 38 million parameters.</t>
  </si>
  <si>
    <t>1 timestep = (1280 hidden units)^2 * (7 RNN layers * 4 matrices for bidirectional + 2 DNN layers) * (2 for doubling parameters from 36M to 72M) = 98 MFLOP
20 epochs * 12,000 hours * 3600 seconds/hour * 50 samples/sec * 98 MFLOP * 3 add-multiply * 2 backprop 
= 26,000 PF = 0.30 pfs-days
See also AI and Compute by Dario Amodei and OpenAI https://openai.com/research/ai-and-compute</t>
  </si>
  <si>
    <t>"Our English speech system is trained on 11,940 hours of speech, while the Mandarin system is trained on 9,400 hours."
11,940 * 13,680 = 163339200</t>
  </si>
  <si>
    <t>NVIDIA GTX Titan X,NVIDIA Quadro K1200</t>
  </si>
  <si>
    <t>We show that an end-to-end deep learning approach can be used to recognize either English or Mandarin Chinese speech--two vastly different languages. Because it replaces entire pipelines of hand-engineered components with neural networks, end-to-end learning allows us to handle a diverse variety of speech including noisy environments, accents and different languages. Key to our approach is our application of HPC techniques, resulting in a 7x speedup over our previous system. Because of this efficiency, experiments that previously took weeks now run in days. This enables us to iterate more quickly to identify superior architectures and algorithms. As a result, in several cases, our system is competitive with the transcription of human workers when benchmarked on standard datasets. Finally, using a technique called Batch Dispatch with GPUs in the data center, we show that our system can be inexpensively deployed in an online setting, delivering low latency when serving users at scale.</t>
  </si>
  <si>
    <t>Inception v3</t>
  </si>
  <si>
    <t>Google, University College London</t>
  </si>
  <si>
    <t>Christian Szegedy, Vincent Vanhoucke, Sergey Ioffe, Jonathon Shlens, Zbigniew Wojna</t>
  </si>
  <si>
    <t>Rethinking the inception architecture for computer vision.</t>
  </si>
  <si>
    <t>https://arxiv.org/abs/1512.00567</t>
  </si>
  <si>
    <t>Table 3 from Xception paper</t>
  </si>
  <si>
    <t>The full dataset is a lot larger and has far more categories. When people say "ImageNet" they're usually referring to the subset of the full dataset with 1000 categories and 1.2million images, found here: https://image-net.org/challenges/LSVRC/2012/</t>
  </si>
  <si>
    <t>Netflix Recommender System</t>
  </si>
  <si>
    <t>Netflix</t>
  </si>
  <si>
    <t>CA Gomez-Uribe, N Hunt</t>
  </si>
  <si>
    <t>The Netflix Recommender System: Algorithms, Business Value, and Innovation</t>
  </si>
  <si>
    <t>https://dl.acm.org/doi/pdf/10.1145/2843948</t>
  </si>
  <si>
    <t>Multi-scale Dilated CNN</t>
  </si>
  <si>
    <t>Princeton University,Intel Labs</t>
  </si>
  <si>
    <t>Fisher Yu, Vladlen Koltun</t>
  </si>
  <si>
    <t>Multi-Scale Context Aggregation by Dilated Convolutions</t>
  </si>
  <si>
    <t>https://arxiv.org/abs/1511.07122</t>
  </si>
  <si>
    <t>AlphaGo Fan</t>
  </si>
  <si>
    <t>D Silver, A Huang, CJ Maddison, A Guez, L Sifre</t>
  </si>
  <si>
    <t>https://www.nature.com/articles/nature24270.epdf?author_access_token=VJXbVjaSHxFoctQQ4p2k4tRgN0jAjWel9jnR3ZoTv0PVW4gB86EEpGqTRDtpIz-2rmo8-KG06gqVobU5NSCFeHILHcVFUeMsbvwS-lxjqQGg98faovwjxeTUgZAUMnRQ</t>
  </si>
  <si>
    <t>The input to the policy network is a 19 × 19 × 48 image stack consisting of 48 feature planes. The first hidden layer zero pads the input into a 23 × 23 image, then convolves k filters of kernel size 5 × 5 with stride 1 with the input image and applies a rectifier nonlinearity. Each of the subsequent hidden layers 2 to 12 zero pads the respective previous hidden layer into a 21 × 21 image, then convolves k filters of kernel size 3 × 3 with stride 1, again followed by a rectifier nonlinearity. The final layer convolves 1 filter of kernel size 1 × 1 with stride 1, with a different bias for each position, and applies a softmax function. The match version of AlphaGo used k = 192 filters; Fig. 2b and Extended Data Table 3 additionally show the results of training with k = 128, 256 and 384 filters.
The input to the value network is also a 19 × 19 × 48 image stack, with an additional binary feature plane describing the current colour to play. Hidden layers 2 to 11 are identical to the policy network, hidden layer 12 is an additional convolution layer, hidden layer 13 convolves 1 filter of kernel size 1 × 1 with stride 1, and hidden layer 14 is a fully connected linear layer with 256 rectifier units. The output layer is a fully connected linear layer with a single tanh unit.</t>
  </si>
  <si>
    <t>Assume 0.3 utilisation rate, 1e13 GPU FLOP/s [single precision]. Trained in three stages using 50 GPUs over 3 weeks + 1 day + 1 week
Training compute = (50 GPUs)(29 days)(86400s/day)(0.3 utilisation rate)(1e13 FLOP/s) = 3.8e20 FLOPs</t>
  </si>
  <si>
    <t>Supervised learning + self-play</t>
  </si>
  <si>
    <t>Distributed: 176 GPUs + 1202 PUs + 40 search threads
Single machine: 8 GPUs + 48 CPUs 
https://www.nature.com/articles/nature16961</t>
  </si>
  <si>
    <t>A long-standing goal of artificial intelligence is an algorithm that learns, tabula rasa, superhuman proficiency in challenging domains. Recently, AlphaGo became the first program to defeat a world champion in the game of Go. The tree search in AlphaGo evaluated positions and selected moves using deep neural networks. These neural networks were trained by supervised learning from human expert moves, and by reinforcement learning from self-play. Here we introduce an algorithm based solely on reinforcement learning, without human data, guidance or domain knowledge beyond game rules. AlphaGo becomes its own teacher: a neural network is trained to predict AlphaGo’s own move selections and also the winner of AlphaGo’s games. This neural network improves the strength of the tree search, resulting in higher quality move selection and stronger self-play in the next iteration. Starting tabula rasa, our new program AlphaGo Zero achieved superhuman performance, winning 100–0 against the previously published, champion-defeating AlphaGo.</t>
  </si>
  <si>
    <t>Deep Deterministic Policy Gradients</t>
  </si>
  <si>
    <t>TP Lillicrap, JJ Hunt, A Pritzel, N Heess, T Erez</t>
  </si>
  <si>
    <t>Continuous control with deep reinforcement learning</t>
  </si>
  <si>
    <t>https://arxiv.org/abs/1509.02971</t>
  </si>
  <si>
    <t>BPE</t>
  </si>
  <si>
    <t>University of Edinburgh</t>
  </si>
  <si>
    <t>R Sennrich, B Haddow, A Birch</t>
  </si>
  <si>
    <t>Neural Machine Translation of Rare Words with Subword Units</t>
  </si>
  <si>
    <t>https://arxiv.org/abs/1508.07909</t>
  </si>
  <si>
    <t>WMT'15</t>
  </si>
  <si>
    <t xml:space="preserve">[WORDS]
"We perform experiments on data from the shared translation task of WMT 2015. For English→German, our training set consists of 4.2 million sentence pairs, or approximately 100 million tokens. For English→Russian, the training set consists of 2.6 million sentence pairs, or approximately 50 million tokens"
100M tokens, around half will be in English, 0.75 words per token
</t>
  </si>
  <si>
    <t>Listen, Attend and Spell</t>
  </si>
  <si>
    <t>Google,Carnegie Mellon University</t>
  </si>
  <si>
    <t>William Chan, Navdeep Jaitly, Quoc Le, and Oriol Vinyals</t>
  </si>
  <si>
    <t>Listen, attend and spell: A neural network for large vocabulary conversational speech recognition</t>
  </si>
  <si>
    <t>https://ieeexplore.ieee.org/document/7472621</t>
  </si>
  <si>
    <t>BatchNorm</t>
  </si>
  <si>
    <t>S Ioffe, C Szegedy</t>
  </si>
  <si>
    <t>Batch Normalization: Accelerating Deep Network Training by Reducing Internal Covariate Shift</t>
  </si>
  <si>
    <t>https://arxiv.org/abs/1502.03167</t>
  </si>
  <si>
    <t>YOLO</t>
  </si>
  <si>
    <t>University of Washington,Allen Institute for AI,Facebook AI research</t>
  </si>
  <si>
    <t>Joseph Redmon, Santosh Divvala, Ross Girshick, Ali Farhadi</t>
  </si>
  <si>
    <t>You Only Look Once: Unified, Real-Time Object Detection</t>
  </si>
  <si>
    <t>https://arxiv.org/abs/1506.02640</t>
  </si>
  <si>
    <t>Calculation based on figure 3 of the paper:
7 * 7 * 3 * 64 + 3 * 3 * 64 * 192 + 1 * 1 * 192 * 128 + 3 * 3 * 128 * 256 + 1 * 1 * 256 * 256 + 3 * 3 * 256 * 512 + 4 * (1 * 1 * 512 * 256 + 3 * 3 * 256 * 512) + 1 * 1 * 512 * 512 + 3 * 3 * 512 * 1024 + 2 * (1 * 1 * 1024 * 512 + 3 * 3 * 512 * 1024) + 4 * (3 * 3 * 1024 * 1024) + 7 * 7 * 1024 * 4096 + 4096 * 7 * 7 * 30</t>
  </si>
  <si>
    <t xml:space="preserve">This should be calculatable.
</t>
  </si>
  <si>
    <t>GoogLeNet / InceptionV1</t>
  </si>
  <si>
    <t>Google,University of Michigan,University of North Carolina</t>
  </si>
  <si>
    <t>Christian Szegedy, Wei Liu, Yangqing Jia, Pierre Sermanet, Scott Reed, Dragomir Anguelov, Dumitru Erhan, Vincent Vanhoucke, Andrew Rabinovich</t>
  </si>
  <si>
    <t>Going deeper with convolutions</t>
  </si>
  <si>
    <t>https://arxiv.org/abs/1409.4842</t>
  </si>
  <si>
    <t>Computed summing the parameters on table 1 of section 5</t>
  </si>
  <si>
    <t>ILSVRC 2014</t>
  </si>
  <si>
    <t>"The ILSVRC 2014 classification challenge involves the
task of classifying the image into one of 1000 leaf-node categories in the Imagenet hierarchy. There are about 1.2 million images for training, 50,000 for validation and 100,000 images for testing
[...]
We participated in the challenge with no external data
used for training.
"</t>
  </si>
  <si>
    <t>Faster R-CNN</t>
  </si>
  <si>
    <t>S Ren, K He, R Girshick, J Sun</t>
  </si>
  <si>
    <t>Faster R-CNN: Towards Real-Time Object Detection with Region Proposal Networks</t>
  </si>
  <si>
    <t>https://arxiv.org/abs/1506.01497</t>
  </si>
  <si>
    <t>Trajectory-pooled conv nets</t>
  </si>
  <si>
    <t>Chinese University of Hong Kong,Chinese Academy of Sciences</t>
  </si>
  <si>
    <t>Limin Wang, Yu Qiao, Xiaoou Tang</t>
  </si>
  <si>
    <t>Action Recognition with Trajectory-Pooled Deep-Convolutional Descriptors</t>
  </si>
  <si>
    <t>https://www.cv-foundation.org/openaccess/content_cvpr_2015/html/Wang_Action_Recognition_With_2015_CVPR_paper.html</t>
  </si>
  <si>
    <t>The input layer takes either a single RGB frame (224x224x3) for the spatial stream or a stack of 10 optical flow frames (224x224x20) for the temporal stream.
The first convolutional layer has 96 filters of size 7x7 with stride 2.
This is followed by max pooling with size 3x3 and stride 2.
The second convolutional layer has 256 filters of size 5x5 with stride 2.
After that is another max pooling layer (3x3, stride 2).
The third convolutional layer has 512 filters of size 3x3 with stride 1.
The fourth convolutional layer has 512 filters of size 3x3 with stride 1.
The fifth convolutional layer has 512 filters of size 3x3 with stride 1.
Next is a max pooling layer (3x3, stride 2).
The fully-connected layers have 4096, 2048, and 101 neurons respectively.
(7*7*20+1)*96 + (5*5*20+1)*256 + (3*3*20+1)*512 + (3*3*20+1)*512 + (3*3*20+1)*512 + 2*4096 + (4096+1)*2048 + (2048+1)*101 = 9106245</t>
  </si>
  <si>
    <t>ImageNet, UCF101</t>
  </si>
  <si>
    <t>They pretrain on ImageNet, and use UCF101 for actions. Its paper says "We introduce UCF101 which is currently the largest dataset of human actions. It consists of 101 action classes, over 13k clips and 27 hours of video data".</t>
  </si>
  <si>
    <t>Deep LSTM for video classification</t>
  </si>
  <si>
    <t>University of Texas,Google</t>
  </si>
  <si>
    <t>Joe Yue-Hei Ng, Matthew Hausknecht, Sudheendra Vijayanarasimhan, Oriol Vinyals, Rajat Monga, George Toderici</t>
  </si>
  <si>
    <t>Beyond Short Snippets: Deep Networks for Video Classification</t>
  </si>
  <si>
    <t>https://www.cv-foundation.org/openaccess/content_cvpr_2015/html/Ng_Beyond_Short_Snippets_2015_CVPR_paper.html</t>
  </si>
  <si>
    <t>Fast R-CNN</t>
  </si>
  <si>
    <t>R Girshick</t>
  </si>
  <si>
    <t>https://arxiv.org/abs/1504.08083</t>
  </si>
  <si>
    <t>Constituency-Tree LSTM</t>
  </si>
  <si>
    <t>Semantic embedding</t>
  </si>
  <si>
    <t>MetaMind Inc,Stanford University</t>
  </si>
  <si>
    <t>KS Tai, R Socher, CD Manning</t>
  </si>
  <si>
    <t>Improved Semantic Representations From Tree-Structured Long Short-Term Memory Networks</t>
  </si>
  <si>
    <t>https://arxiv.org/abs/1503.00075</t>
  </si>
  <si>
    <t>Table 1
https://arxiv.org/abs/1503.00075</t>
  </si>
  <si>
    <t>DQN-2015</t>
  </si>
  <si>
    <t xml:space="preserve">Volodymyr Mnih, Koray Kavukcuoglu, David Silver, Andrei A. Rusu, Joel Veness, Marc G. Bellemare, Alex Graves, Martin Riedmiller, Andreas K. Fidjeland, Georg Ostrovski, Stig Petersen, Charles Beattie, Amir Sadik, Ioannis Antonoglou, Helen King, Dharshan Kumaran, Daan Wierstra, Shane Legg, Demis Hassabis </t>
  </si>
  <si>
    <t>Human-level control through deep reinforcement learning</t>
  </si>
  <si>
    <t>https://www.nature.com/articles/nature14236</t>
  </si>
  <si>
    <t>"The input to the neural network consists of an 84x84x4 image produced by the preprocess-ing mapw. The first hidden layer convolves 32 filters of 8x8 with stride 4 with theinput image and applies a rectifier nonlinearity. The second hidden layer con-volves 64 filters of 4x4 with stride 2, again followed by a rectifier nonlinearity.This is followedby a thirdconvolutional layer thatconvolves 64 filtersof 3x3 withstride 1 followed by a rectifier. The final hidden layer is fully-connected and con-sists of 512 rectifier units. The output layer is a fully-connected linear layer with asingle output for each valid action. The number of valid actions varied between 4 and 18 on the games we considered."
Example num params here: https://colab.research.google.com/drive/1Ty6SFYWd7EcKoxJohucL2OdiLR_3oXnI?usp=sharing</t>
  </si>
  <si>
    <t>This should be calculatable, just needs careful reasoning about compute per frame.</t>
  </si>
  <si>
    <t>Methods: "we trained for a total of 50 million frames"</t>
  </si>
  <si>
    <t>CRF-RNN</t>
  </si>
  <si>
    <t>University of Oxford,Stanford University,Baidu</t>
  </si>
  <si>
    <t>Shuai Zheng, Sadeep Jayasumana, Bernardino Romera-Paredes, Vibhav Vineet, Zhizhong Su, Dalong Du, Chang Huang, Philip H. S. Torr</t>
  </si>
  <si>
    <t>Conditional Random Fields as Recurrent Neural Networks</t>
  </si>
  <si>
    <t>https://arxiv.org/abs/1502.03240</t>
  </si>
  <si>
    <t>MSRA (C, PReLU)</t>
  </si>
  <si>
    <t>Delving Deep into Rectifiers: Surpassing Human-Level Performance on ImageNet Classification</t>
  </si>
  <si>
    <t>https://arxiv.org/abs/1502.01852</t>
  </si>
  <si>
    <t xml:space="preserve">I used the architecture in table 3
I ignored biases, and assumed a SPP bin size of 256
</t>
  </si>
  <si>
    <t xml:space="preserve">"training C on eight K40 GPUs, takes about 3-4 weeks"
0.33 util rate
(From Imagenet paper-data, Besiroglu et al., forthcoming) </t>
  </si>
  <si>
    <t>"We perform the experiments on the 1000-class ImageNet 2012 dataset", paper; ImageNet 2012 train set size from https://huggingface.co/datasets/imagenet-1k</t>
  </si>
  <si>
    <t>Rectified activation units (rectifiers) are essential for state-of-the-art neural networks. In this work, we study rectifier neural networks for image classification from two aspects. First, we propose a Parametric Rectified Linear Unit (PReLU) that generalizes the traditional rectified unit. PReLU improves model fitting with nearly zero extra computational cost and little overfitting risk. Second, we derive a robust initialization method that particularly considers the rectifier nonlinearities. This method enables us to train extremely deep rectified models directly from scratch and to investigate deeper or wider network architectures. Based on our PReLU networks (PReLU-nets), we achieve 4.94% top-5 test error on the ImageNet 2012 classification dataset. This is a 26% relative improvement over the ILSVRC 2014 winner (GoogLeNet, 6.66%). To our knowledge, our result is the first to surpass human-level performance (5.1%, Russakovsky et al.) on this visual recognition challenge.</t>
  </si>
  <si>
    <t>ADAM (CIFAR-10)</t>
  </si>
  <si>
    <t>University of Amsterdam, OpenAI, University of Toronto</t>
  </si>
  <si>
    <t>DP Kingma, J Ba</t>
  </si>
  <si>
    <t>Adam: A Method for Stochastic Optimization</t>
  </si>
  <si>
    <t>https://arxiv.org/abs/1412.6980</t>
  </si>
  <si>
    <t>CIFAR-10 with c64-c64-c128-1000 architecture</t>
  </si>
  <si>
    <t>From https://openai.com/blog/ai-and-compute/ Appendix
less than 0.0007 pfs-days (86400*10^15*0.0007)</t>
  </si>
  <si>
    <t>DeepLab</t>
  </si>
  <si>
    <t>Google, University of California Los Angeles</t>
  </si>
  <si>
    <t>Semantic Image Segmentation with Deep Convolutional Nets and Fully Connected CRFs</t>
  </si>
  <si>
    <t>https://arxiv.org/abs/1412.7062</t>
  </si>
  <si>
    <t>NTM</t>
  </si>
  <si>
    <t>Alex Graves, Greg Wayne, Ivo Danihelka</t>
  </si>
  <si>
    <t>Neural Turing Machines</t>
  </si>
  <si>
    <t>https://arxiv.org/abs/1410.5401</t>
  </si>
  <si>
    <t>Cascaded LNet-ANet</t>
  </si>
  <si>
    <t>Z Liu, P Luo, X Wang, X Tang</t>
  </si>
  <si>
    <t>Deep Learning Face Attributes in the Wild</t>
  </si>
  <si>
    <t>https://arxiv.org/abs/1411.7766</t>
  </si>
  <si>
    <t>Fully Convolutional Networks</t>
  </si>
  <si>
    <t>J Long, E Shelhamer, T Darrell</t>
  </si>
  <si>
    <t>Fully Convolutional Networks for Semantic Segmentation</t>
  </si>
  <si>
    <t>https://arxiv.org/abs/1411.4038</t>
  </si>
  <si>
    <t>LRCN</t>
  </si>
  <si>
    <t>Video description</t>
  </si>
  <si>
    <t>UT Austin,UMass Lowell,UC Berkeley</t>
  </si>
  <si>
    <t>Jeff Donahue, Lisa Anne Hendricks, Marcus Rohrbach, Subhashini Venugopalan, Sergio Guadarrama, Kate Saenko, Trevor Darrell</t>
  </si>
  <si>
    <t>Long-term Recurrent Convolutional Networks for Visual Recognition and Description</t>
  </si>
  <si>
    <t>https://arxiv.org/abs/1411.4389</t>
  </si>
  <si>
    <t xml:space="preserve">1st model: CaffeNet fc6 feature extractor (4096-length vectors) -&gt; LSTM with 1024 hidden units
2nd model: CaffeNet fc6 feature extractor (4096-length vectors) -&gt; 2 layer LSTM with 1000 hidden units
3rd mode: Like the second, but has encoder and decoder LSTMs (both with 2 layers)
AlexNet (close relative to CaffeNet) has 61M params.
LSTM RNN number of parameters is given by L*(n*m + n^2 + n) where L:= Number of layers, n:= hidden units, m:= input vector length
</t>
  </si>
  <si>
    <t>TaCoS</t>
  </si>
  <si>
    <t>Largest model is for image captioning:
Pretrained with ILSVRC 2021 (1.2M images)
Trained on 40k video-sentence pairs from TaCoS</t>
  </si>
  <si>
    <t>Deeply-supervised nets</t>
  </si>
  <si>
    <t>Chen-Yu Lee, Saining Xie, Patrick Gallagher, Zhengyou Zhang, Zhuowen Tu</t>
  </si>
  <si>
    <t>Deeply-Supervised Nets</t>
  </si>
  <si>
    <t>https://arxiv.org/abs/1409.5185</t>
  </si>
  <si>
    <t>Highly cited,SOTA improvement</t>
  </si>
  <si>
    <t>MNIST, CIFAR-10, CIFAR-100, SVHN</t>
  </si>
  <si>
    <t>According to the paper, the Deeply-Supervised Nets (DSN) model was trained and evaluated on these image classification datasets:
MNIST - handwritten digits dataset with 60,000 training images and 10,000 test images.
CIFAR-10 - 60,000 32x32 color images across 10 classes, with 50,000 for training and 10,000 for testing.
CIFAR-100 - similar to CIFAR-10 but with 100 classes and 600 images per class.
SVHN - Street View House Numbers dataset with over 600,000 images of digits for training and 26,000 images for testing.</t>
  </si>
  <si>
    <t>60000+50000+60000+600000</t>
  </si>
  <si>
    <t>DSN</t>
  </si>
  <si>
    <t>University of California,Microsoft Research</t>
  </si>
  <si>
    <t>Seq2Seq LSTM</t>
  </si>
  <si>
    <t>I Sutskever, O Vinyals, QV Le</t>
  </si>
  <si>
    <t>Sequence to Sequence Learning with Neural Networks</t>
  </si>
  <si>
    <t>https://arxiv.org/abs/1409.3215</t>
  </si>
  <si>
    <t>The resulting LSTM has 384M parameters of which 64M are pure recurrent connections (32M for the “encoder” LSTM and 32M
for the “decoder” LSTM).
The paper uses an ensemble of 5 LSTMs.</t>
  </si>
  <si>
    <t>384E+6 parameters * 2 FLOP/parameter * (348E+6 + 304E+6 points per epoch) * 7.5 epochs * 3 FLOP/point ~= 1.126656e+19 FLOP
Times 5 independent models in ensemble =&gt; 5.6E+19 FLOP
If we assume NVIDIA K40 (in use at the time): 10 days * 24 * 60 * 60 seconds/day * 8 GPUs * 33% * 5e12 FLOP/s * 5 models in ensemble ~= 5.7E+19 FLOP</t>
  </si>
  <si>
    <t>WMT'14 dataset</t>
  </si>
  <si>
    <t>[WORDS]
"We used the WMT’14 English to French dataset. We trained our models on a subset of 12M sentences consisting of 348M French words and 304M English words, which is a clean “selected”
subset from [29]."</t>
  </si>
  <si>
    <t>VGG16</t>
  </si>
  <si>
    <t>Karen Simonyan; Andrew Zisserman</t>
  </si>
  <si>
    <t>Very Deep Convolutional Networks for Large-Scale Image Recognition</t>
  </si>
  <si>
    <t>https://arxiv.org/abs/1409.1556</t>
  </si>
  <si>
    <t>Source: Table 2
https://arxiv.org/abs/1409.1556</t>
  </si>
  <si>
    <t xml:space="preserve">2.5 weeks * 4 Titan Black GPUs * 0.30 utilization
Section 3.3: "On a system equipped with
four NVIDIA Titan Black GPUs, training a single net took 2–3 weeks depending on the architecture."
</t>
  </si>
  <si>
    <t>ILSVRC-2012</t>
  </si>
  <si>
    <t>"In this section, we present the image classification results achieved by the described
ConvNet architectures on the ILSVRC-2012 dataset (which was used for ILSVRC 2012–2014 challenges). The dataset includes images of 1000 classes, and is split into three sets: training (1.3M images), validation (50K images), and testing (100K images with held-out class labels)."</t>
  </si>
  <si>
    <t>"Remarkably, although the depth is significantly increased, the 152-layer ResNet (11.3 billion FLOPs) still has lower complexity than VGG-16/19 nets (15.3/19.6 billion FLOPs)."
Source: https://www.cv-foundation.org/openaccess/content_cvpr_2016/papers/He_Deep_Residual_Learning_CVPR_2016_paper.pdf</t>
  </si>
  <si>
    <t>NVIDIA GTX Titan Black</t>
  </si>
  <si>
    <t>VGG19</t>
  </si>
  <si>
    <t>K Simonyan, A Zisserman</t>
  </si>
  <si>
    <t>RNNsearch-50*</t>
  </si>
  <si>
    <t>Universite de Montréal,Jacobs University Bremen</t>
  </si>
  <si>
    <t>D Bahdanau, K Cho, Y Bengio</t>
  </si>
  <si>
    <t>Neural Machine Translation by Jointly Learning to Align and Translate</t>
  </si>
  <si>
    <t>https://arxiv.org/abs/1409.0473</t>
  </si>
  <si>
    <t>From https://openai.com/blog/ai-and-compute/ Appendix.
0.018 pfs-days
(86400*10^15*0.018)
252 hours in a Quadro K-6000 GPU</t>
  </si>
  <si>
    <t>WMT'14 + selection</t>
  </si>
  <si>
    <t>[WORDS]
"WMT ’14 contains the following English-French parallel corpora: Europarl (61M words), news
commentary (5.5M), UN (421M) and two crawled corpora of 90M and 272.5M words respectively,
totaling 850M words. Following the procedure described in Cho et al. (2014a), we reduce the size of
the combined corpus to have 348M words using the data selection method by Axelrod et al. (2011)."</t>
  </si>
  <si>
    <t>AdClickNet</t>
  </si>
  <si>
    <t>X He, J Pan, O Jin, T Xu, B Liu, T Xu, Y Shi</t>
  </si>
  <si>
    <t>Practical Lessons from Predicting Clicks on Ads at Facebook</t>
  </si>
  <si>
    <t>https://dl.acm.org/doi/10.1145/2648584.2648589</t>
  </si>
  <si>
    <t>SmooCT</t>
  </si>
  <si>
    <t>University College London</t>
  </si>
  <si>
    <t>Johannes Heinrich, David Silver</t>
  </si>
  <si>
    <t>Self-Play Monte-Carlo Tree Search in Computer Poker</t>
  </si>
  <si>
    <t>https://www.semanticscholar.org/paper/Self-play-Monte-Carlo-tree-search-in-computer-poker-Heinrich-Silver/7b687599b4425aa959036071030e1212a3b359c7</t>
  </si>
  <si>
    <t>First RL system to achieve superhuman level at Poker Limit Texas Hold Em</t>
  </si>
  <si>
    <t>"Each three-player agent was trained for about 12 billion episodes, requiring about 48 hours of training time [...] on a modern computer without using parallelization"
Assume an Intel i7 so 400e9 FLOP/s.
6.9e16 = 400e9*60*60*48</t>
  </si>
  <si>
    <t>"Each three-player agentwas trained for about 12 billion episodes"
An episode seems to be a round of betting.</t>
  </si>
  <si>
    <t>DeepFace</t>
  </si>
  <si>
    <t>Face verification</t>
  </si>
  <si>
    <t>Tel Aviv University,Facebook</t>
  </si>
  <si>
    <t>Y Taigman, M Yang, MA Ranzato</t>
  </si>
  <si>
    <t>DeepFace: Closing the Gap to Human-Level Performance in Face Verification</t>
  </si>
  <si>
    <t>https://ieeexplore.ieee.org/document/6909616</t>
  </si>
  <si>
    <t>Multiresolution CNN</t>
  </si>
  <si>
    <t>Video classification</t>
  </si>
  <si>
    <t>Google,Stanford University</t>
  </si>
  <si>
    <t>A Karpathy, G Toderici, S Shetty, T Leung</t>
  </si>
  <si>
    <t>Large-Scale Video Classification with Convolutional Neural Networks</t>
  </si>
  <si>
    <t>https://ieeexplore.ieee.org/document/6909619</t>
  </si>
  <si>
    <t xml:space="preserve">"Using shorthand notation, the full [single frame] architecture is C(96, 11, 3)-N-P-C(256, 5, 1)-N-P-C(384, 3, 1)-C(384, 3, 1)-C(256, 3, 1)-P-FC(4096)-FC(4096), where C(d, f, s) indicates a convolutional layer with d filters of spatial size f ×f, applied to the input with stride s"
Two such single-frame architectures are concatenated as shown in figure 2
"Since the input is only of half the
spatial size as the full-frame models, we take out the last
pooling layer to ensure that both streams still terminate in a
layer of size 7×7×256. "
We assume the input are T=10 frames with C=3 color channels each
2*(256*(10*3*5*5+1) + 384*(256*3*3+1) + 384*(384*3*3+1) + 256*(384*3*3+1)) + (2*7*7*256 + 1)*4096 + (4096+1)*4096
</t>
  </si>
  <si>
    <t>"We further estimate the size of our dataset of sampled frames to be on the order of 50 million examples and that our networks have each seen approximately 500 million examples throughout the training period in total."
So 5e+7 datapoints and 10 epochs.</t>
  </si>
  <si>
    <t>SPPNet</t>
  </si>
  <si>
    <t>Microsoft,Xi’an Jiaotong University,University of Science and Technology of China</t>
  </si>
  <si>
    <t>Spatial Pyramid Pooling in Deep Convolutional Networks for Visual Recognition</t>
  </si>
  <si>
    <t>https://arxiv.org/abs/1406.4729</t>
  </si>
  <si>
    <t>"All networks in this paper can be
trained on a single GeForce GTX Titan GPU (6 GB memory) within two to four weeks."
4.7e12 FLOP/s * 4* 7*24*60*60 seconds * 0.3 utilisation</t>
  </si>
  <si>
    <t>Section 3.1: "We train the networks on the 1000-category training
set of ImageNet 2012."</t>
  </si>
  <si>
    <t>"All networks in this paper can be trained on a single GeForce GTX Titan GPU (6 GB memory) within two to four weeks."</t>
  </si>
  <si>
    <t>NVIDIA GeForce GTX TITAN</t>
  </si>
  <si>
    <t>GANs</t>
  </si>
  <si>
    <t>Universite de Montréal</t>
  </si>
  <si>
    <t>Ian J. Goodfellow, Jean Pouget-Abadie, Mehdi Mirza, Bing Xu, David Warde-Farley, Sherjil Ozair, Aaron Courville, Yoshua Bengio</t>
  </si>
  <si>
    <t>Generative Adversarial Networks</t>
  </si>
  <si>
    <t>https://arxiv.org/abs/1406.2661</t>
  </si>
  <si>
    <t>The paper outlines the G-D framework but doesn't provide information about the structures of their generator and discriminator.</t>
  </si>
  <si>
    <t>From https://openai.com/blog/ai-and-compute/ Appendix
"Less than 0.006 pfs-days"
(86400*10^15*0.006)
Seems extremely speculative, unless someone at OpenAI privately corresponded with the authors. There is no information about compute or training in the GANs paper.</t>
  </si>
  <si>
    <t xml:space="preserve">"We trained adversarial nets an a range of datasets including MNIST[23], the Toronto Face Database (TFD) [28], and CIFAR-10 [21]."
MNIST has 60k images 
https://en.wikipedia.org/wiki/MNIST_database
TFD seems to have 2925 examples (?)
https://www.cs.toronto.edu/~urtasun/courses/CSC411/hw3-411.pdf
CIFAR-10 has 60k images
https://www.cs.toronto.edu/~kriz/cifar.html
</t>
  </si>
  <si>
    <t>Two-stream ConvNets for action recognition</t>
  </si>
  <si>
    <t>Karen Simonyan, Andrew Zisserman</t>
  </si>
  <si>
    <t>Two-Stream Convolutional Networks for Action Recognition in Videos</t>
  </si>
  <si>
    <t>https://arxiv.org/abs/1406.2199</t>
  </si>
  <si>
    <t>GRUs</t>
  </si>
  <si>
    <t>University of Montreal, Jacobs University, University du Maine</t>
  </si>
  <si>
    <t>K Cho, B Van Merriënboer, C Gulcehre</t>
  </si>
  <si>
    <t>Learning Phrase Representations using RNN Encoder-Decoder for Statistical Machine Translation</t>
  </si>
  <si>
    <t>https://arxiv.org/abs/1406.1078</t>
  </si>
  <si>
    <t>Dropout (2014)</t>
  </si>
  <si>
    <t>Nitish Shrivasta, Geoffrey Hinton, Alex Krizhevsky</t>
  </si>
  <si>
    <t>Dropout: A Simple Way to Prevent Neural Networks from Overfitting</t>
  </si>
  <si>
    <t>https://jmlr.org/papers/v15/srivastava14a.html</t>
  </si>
  <si>
    <t>HyperNEAT</t>
  </si>
  <si>
    <t>University of Texas</t>
  </si>
  <si>
    <t>M Hausknecht, J Lehman</t>
  </si>
  <si>
    <t>A Neuroevolution Approach to General Atari Game Playing</t>
  </si>
  <si>
    <t>https://ieeexplore.ieee.org/abstract/document/6756960</t>
  </si>
  <si>
    <t>"Neuroevolution ameliorates these problems and evolved policies achieve state-of-the-art results, even surpassing human high scores on three games"</t>
  </si>
  <si>
    <t>"The ANN consists of three layers (Fig. 3): a substrate layer inwhich information from the game screen (raw pixels, objects, ornoise) is given as input to the network; a processing layer whichadds a nonlinear internal representation; and a nonlinear outputlayer from which actions are read and conveyed to the Atari em-ulator. Both the input and output layers are fully connected tothe processing layer. The substrate dimensionality of the inputand processinglayers is 810 in the case of the object repre-sentation and 1621 for the pixel and noise representations.3The output layer consists of a 33 substrate mirroring the ninepossible directions of the Atari 2600 joystick and a single noderepresenting thefire button"</t>
  </si>
  <si>
    <t>DBN for NLP</t>
  </si>
  <si>
    <t>Microsoft,University of Toronto</t>
  </si>
  <si>
    <t>R Sarikaya, GE Hinton, A Deoras</t>
  </si>
  <si>
    <t>Application of Deep Belief Networks for Natural Language Understanding</t>
  </si>
  <si>
    <t>https://ieeexplore.ieee.org/document/6737243</t>
  </si>
  <si>
    <t>Assuming 1000 input features, 35 classes and 3 hidden layers of 500 units each</t>
  </si>
  <si>
    <t>The training data has 27K automatically transcribed utterances amounting to 178K words.</t>
  </si>
  <si>
    <t>GloVe (32B)</t>
  </si>
  <si>
    <t>J Pennington, R Socher, CD Manning</t>
  </si>
  <si>
    <t>GloVe: Global Vectors for Word Representation</t>
  </si>
  <si>
    <t>https://nlp.stanford.edu/projects/glove/</t>
  </si>
  <si>
    <t>400k vocab * 300 vector dimensions</t>
  </si>
  <si>
    <t>"The total run-time is split between populating X
and training the model. The former depends on
many factors, including window size, vocabulary
size, and corpus size. Though we did not do so,
this step could easily be parallelized across multiple machines (see, e.g., Lebret and Collobert
(2014) for some benchmarks). Using a single
thread of a dual 2.1GHz Intel Xeon E5-2658 machine, populating X with a 10 word symmetric
context window, a 400,000 word vocabulary, and
a 6 billion token corpus takes about 85 minutes.
Given X, the time it takes to train the model depends on the vector size and the number of iterations. For 300-dimensional vectors with the above settings (and using all 32 cores of the above machine), a single iteration takes 14 minutes. See Fig. 4 for a plot of the learning curve"
"We run 50 iterations for vectors smaller than
300 dimensions, and 100 iterations otherwise (see
Section 4.6 for more details about the convergence
rate)."
But we are interested in the 42B token model</t>
  </si>
  <si>
    <t>Common Crawl</t>
  </si>
  <si>
    <t>"We trained our model on five corpora of varying sizes: a 2010 Wikipedia dump with 1 billion tokens; a 2014 Wikipedia dump with 1.6 billion tokens; Gigaword 5 which has 4.3 billion tokens; the combination Gigaword5 + Wikipedia2014, which has 6 billion tokens; and on 42 billion tokens of web data, from Common Crawl
[To demonstrate the scalability of the model, we also trained it on a much larger sixth corpus, containing 840 billion tokens of web data, but in this case we did not lowercase the vocabulary, so the results are not directly comparable.]"</t>
  </si>
  <si>
    <t>N/A</t>
  </si>
  <si>
    <t>Embeddings are precalculated</t>
  </si>
  <si>
    <t xml:space="preserve">Section 4.6 in original paper (https://nlp.stanford.edu/pubs/glove.pdf)
85 min to populate coocurrence matrix
+ 25 training iterations
Each iteration takes 14 minutes on 32 cores </t>
  </si>
  <si>
    <t>GloVe (6B)</t>
  </si>
  <si>
    <t>"The total run-time is split between populating X
and training the model. The former depends on
many factors, including window size, vocabulary
size, and corpus size. Though we did not do so,
this step could easily be parallelized across multiple machines (see, e.g., Lebret and Collobert
(2014) for some benchmarks). Using a single
thread of a dual 2.1GHz Intel Xeon E5-2658 machine, populating X with a 10 word symmetric
context window, a 400,000 word vocabulary, and
a 6 billion token corpus takes about 85 minutes.
Given X, the time it takes to train the model depends on the vector size and the number of iterations. For 300-dimensional vectors with the above settings (and using all 32 cores of the above machine), a single iteration takes 14 minutes. See Fig. 4 for a plot of the learning curve"
"We run 50 iterations for vectors smaller than
300 dimensions, and 100 iterations otherwise (see
Section 4.6 for more details about the convergence
rate)."
Details of dual 2.1GHz Intel Xeon E5-2658 machine:
https://www.intel.com/content/www/us/en/products/sku/61428/intel-xeon-processor-e52658-20m-2-10-ghz-8-0-gts-intel-qpi/specifications.html</t>
  </si>
  <si>
    <t>Gigaword5 + Wikipedia2014</t>
  </si>
  <si>
    <t>OverFeat</t>
  </si>
  <si>
    <t>New York University</t>
  </si>
  <si>
    <t>Pierre Sermanet, David Eigen, Xiang Zhang, Michael Mathieu, Rob Fergus, Yann LeCun</t>
  </si>
  <si>
    <t>OverFeat: Integrated Recognition, Localization and Detection using Convolutional Networks</t>
  </si>
  <si>
    <t>https://arxiv.org/abs/1312.6229</t>
  </si>
  <si>
    <t>Image clustering</t>
  </si>
  <si>
    <t>Univeristy of Amsterdam</t>
  </si>
  <si>
    <t>DP Kingma, M Welling</t>
  </si>
  <si>
    <t>Auto-Encoding Variational Bayes</t>
  </si>
  <si>
    <t>https://arxiv.org/abs/1312.6114</t>
  </si>
  <si>
    <t>From https://openai.com/blog/ai-and-compute/ Appendix
"less than 0.0000055 pfs-days"
(86400*10^15*0.0000055)</t>
  </si>
  <si>
    <t>"We trained generative models of images from the MNIST and Frey Face datasets"
MNIST has 60k images
https://en.wikipedia.org/wiki/MNIST_database
Frey Face has 2k images
https://cs.nyu.edu/~roweis/data.html</t>
  </si>
  <si>
    <t>DQN</t>
  </si>
  <si>
    <t>V Mnih, K Kavukcuoglu, D Silver, A Graves</t>
  </si>
  <si>
    <t>Playing Atari with Deep Reinforcement Learning</t>
  </si>
  <si>
    <t>https://arxiv.org/abs/1312.5602</t>
  </si>
  <si>
    <t>"The input to the neural network consists is an 84 × 84 × 4 image produced by φ. The first hidden layer convolves 16 8 × 8 filters with stride 4 with the input image and applies a rectifier nonlinearity [10, 18]. The second hidden layer convolves 32 4 × 4 filters with stride 2, again followed by a rectifier nonlinearity. The final hidden layer is fully-connected and consists of 256 rectifier units. The output layer is a fully connected linear layer with a single output for each valid action. The number of valid actions varied between 4 and 18 on the games we considered."</t>
  </si>
  <si>
    <t xml:space="preserve">Network is 84x84x3 input, 16, 8x8, stride 4, 32 4x4 stride 2, 256 fully connected
First layer: 20*20*3*16*8*8 = 1.23M add-multiplies
Second layer: 9*9*16*32*4*4 = 0.66M add-multiplies
Third layer: 9*9*32*256 = 0.66M add-mutliplies
Total ~ 2.55M add-multiplies
2.5 MFLOPs * 5M updates * 32 batch size * 2 multiply-add * 3 backward pass
= 2.3 PF = 2.7e-5 pfs-days
</t>
  </si>
  <si>
    <t>Network in Network</t>
  </si>
  <si>
    <t>National University of Singapore</t>
  </si>
  <si>
    <t>M Lin, Q Chen, S Yan</t>
  </si>
  <si>
    <t>Network In Network</t>
  </si>
  <si>
    <t>https://arxiv.org/abs/1312.4400</t>
  </si>
  <si>
    <t>DBLSTM</t>
  </si>
  <si>
    <t>Univeristy of Toronto</t>
  </si>
  <si>
    <t>A Graves, N Jaitly, A Mohamed</t>
  </si>
  <si>
    <t>Hybrid speech recognition with Deep Bidirectional LSTM</t>
  </si>
  <si>
    <t>https://ieeexplore.ieee.org/document/6707742</t>
  </si>
  <si>
    <t>"The DBLSTM network had five bidirectional hidden levels, with 500 LSTM cells in each of the forward and backward
layers, and a size 3385 softmax output layer, giving a total of
29.9M weights."</t>
  </si>
  <si>
    <t>TransE</t>
  </si>
  <si>
    <t>Entity embedding</t>
  </si>
  <si>
    <t>CNRS,Google</t>
  </si>
  <si>
    <t>Antoine Bordes, Nicolas Usunier, Alberto Garcia- Duran, Jason Weston, and Oksana Yakhnenko</t>
  </si>
  <si>
    <t>Translating Embeddings for Modeling Multi- relational Data</t>
  </si>
  <si>
    <t>https://papers.nips.cc/paper/2013/hash/1cecc7a77928ca8133fa24680a88d2f9-Abstract.html</t>
  </si>
  <si>
    <t>Based on the TransE architecture, the authors give a formula for how the model size scales with the dimensionality of the dataset. The model scale is proportional to: k*(n_e+n_r) where k is the embeddings dimension, n_e is the number of entities, and n_r is the number of relationships.
They studied using the TransE model for two datasets: FB15k and FB1M. The FB15k model has 810000 parameters.
FB15k has 14951 entities and 1345 relationships. FB1M has 1000000 entities and 23382 relationships. Therefore, the FB1M model will be bigger than the FB15k model by a factor of (23382e6)/(14951*1345) =&gt; N = 8.1e5 * (23382e6)/(14951*1345) = 942e6.</t>
  </si>
  <si>
    <t>8 GPUs (they don't specify which, so I used the average for FP32 for 2017 from the write-up table)
8 hours 
0.33 util rate</t>
  </si>
  <si>
    <t>"it can be successfully trained on a large scale data set with 1M
entities, 25k relationships and more than 17M training samples"</t>
  </si>
  <si>
    <t>TensorReasoner</t>
  </si>
  <si>
    <t>R Socher, D Chen, CD Manning, A Ng</t>
  </si>
  <si>
    <t>Reasoning With Neural Tensor Networks for Knowledge Base Completion</t>
  </si>
  <si>
    <t>https://papers.nips.cc/paper/2013/hash/b337e84de8752b27eda3a12363109e80-Abstract.html</t>
  </si>
  <si>
    <t>Visualizing CNNs</t>
  </si>
  <si>
    <t>MD Zeiler, R Fergus</t>
  </si>
  <si>
    <t>Visualizing and Understanding Convolutional Networks</t>
  </si>
  <si>
    <t>https://arxiv.org/abs/1311.2901</t>
  </si>
  <si>
    <t>1 GPU * 12 days * 1.54 TFLOPS/GTX 580 * 0.33 utilization 
= 532 PF = 0.0062 pfs-days
Source: https://openai.com/blog/ai-and-compute</t>
  </si>
  <si>
    <t>NVIDIA GeForce GTX 580</t>
  </si>
  <si>
    <t>R-CNN (T-net)</t>
  </si>
  <si>
    <t>Ross Girshick, Jeff Donahue, Trevor Darrell, Jitendra Malik</t>
  </si>
  <si>
    <t>Rich feature hierarchies for accurate object detection and semantic segmentation</t>
  </si>
  <si>
    <t>https://arxiv.org/abs/1311.2524</t>
  </si>
  <si>
    <t>Computed from architecture description in Caffee
https://nbviewer.jupyter.org/github/BVLC/caffe/blob/master/examples/detection.ipynb</t>
  </si>
  <si>
    <t>Word2Vec (large)</t>
  </si>
  <si>
    <t>T Mikolov, I Sutskever, K Chen, GS Corrado</t>
  </si>
  <si>
    <t>Distributed Representations of Words and Phrases and their Compositionality</t>
  </si>
  <si>
    <t>https://arxiv.org/abs/1310.4546</t>
  </si>
  <si>
    <t>"To maximize the accuracy on the phrase analogy task, we increased the amount of the training data by using a dataset with about 33 billion words. We used the hierarchical softmax, dimensionality of 1000, and the entire sentence for the context."</t>
  </si>
  <si>
    <t>From https://openai.com/blog/ai-and-compute/ Appendix.
"less than 0.00045 pfs days"
(86400*10^15*0.00045)</t>
  </si>
  <si>
    <t>"For training the Skip-gram models, we have used a large dataset consisting of various news articles (an internal Google dataset with one billion words). We discarded from the vocabulary all words that occurred less than 5 times in the training data, which resulted in a vocabulary of size 692K"</t>
  </si>
  <si>
    <t>Word2Vec (small)</t>
  </si>
  <si>
    <t>"We discarded from the vocabulary all words that occurred less than 5 times in the training data, which resulted in a vocabulary of size 692K [...] Starting with the same news data as in the previous experiments, we first constructed the phrase based training corpus and then we trained several Skip-gram models using different hyperparameters. As before, we used vector dimensionality 300 and context size 5."</t>
  </si>
  <si>
    <t>Mitosis</t>
  </si>
  <si>
    <t>IDSIA</t>
  </si>
  <si>
    <t>Dan C. Cireşan, Alessandro Giusti, Luca M. Gambardella, Jürgen Schmidhuber</t>
  </si>
  <si>
    <t>Mitosis Detection in Breast Cancer Histology Images with Deep Neural Networks</t>
  </si>
  <si>
    <t>https://link.springer.com/chapter/10.1007/978-3-642-40763-5_51</t>
  </si>
  <si>
    <t>ICPR 2012 mitosis detection competition winner</t>
  </si>
  <si>
    <t>Sum numbers of weights in Table 1.b</t>
  </si>
  <si>
    <t>"Training each network requires one day of computation with an optimized GPU
implementation"
Assuming 1.58E+12 FLOP/second on FP32 (from the table in the Estimating compute post), we get
3600*24*1.58E+12 = 1.37E+17 FLOP</t>
  </si>
  <si>
    <t>The dataset is built in two stages. First a classifier is trained on small sample, and used to curate a more representative larger dataset.
The final dataset has 1M instances
"We build the actual training set, composed by 1 million instances, which includes
all mitosis pixels (6.6% of the training instances). The remaining 95.4% is sampled
from non-mitosis pixels by assigning to each pixel p a weight D(p)."</t>
  </si>
  <si>
    <t>Image Classification with the Fisher Vector: Theory and Practice</t>
  </si>
  <si>
    <t>Universidad Nacional de Cordoba,Xerox Research Centre Europe,Inteligent Systems Lab Amsterdam,University of Amsterdam,LEAR Team,INRIA</t>
  </si>
  <si>
    <t>orge Sanchez, Florent Perronnin, Thomas Mensink, Jakob Verbeek</t>
  </si>
  <si>
    <t>https://hal.inria.fr/hal-00830491v2/document</t>
  </si>
  <si>
    <t>They use a Intel Xeon E5-2470 Processor for 2 hours. This can do 12,617 MOps/Sec 
https://www.cpubenchmark.net/cpu.php?cpu=Intel+Xeon+E5-2470+%40+2.30GHz&amp;id=2003</t>
  </si>
  <si>
    <t>SemVec</t>
  </si>
  <si>
    <t>T Mikolov, W Yih, G Zweig</t>
  </si>
  <si>
    <t>Linguistic Regularities in Continuous Space Word Representations</t>
  </si>
  <si>
    <t>https://www.aclweb.org/anthology/N13-1090/</t>
  </si>
  <si>
    <t>SearchFusion</t>
  </si>
  <si>
    <t>Univeristy of Trento,University of Amsterdam</t>
  </si>
  <si>
    <t>JRR Uijlings, KEA Van De Sande, T Gevers</t>
  </si>
  <si>
    <t>Selective search for object recognition</t>
  </si>
  <si>
    <t>https://link.springer.com/article/10.1007/s11263-013-0620-5</t>
  </si>
  <si>
    <t>PreTrans-3L-250H</t>
  </si>
  <si>
    <t>Alex Graves, Abdel-rahman Mohamed, Geoffrey Hinton</t>
  </si>
  <si>
    <t>Speech Recognition with Deep Recurrent Neural Networks</t>
  </si>
  <si>
    <t>https://arxiv.org/abs/1303.5778</t>
  </si>
  <si>
    <t>Maxout Networks</t>
  </si>
  <si>
    <t>University of Montreal</t>
  </si>
  <si>
    <t xml:space="preserve"> Ian J. Goodfellow, David Warde-Farley, Mehdi Mirza, Aaron Courville, Yoshua Bengio</t>
  </si>
  <si>
    <t xml:space="preserve">Maxout Networks </t>
  </si>
  <si>
    <t>https://arxiv.org/abs/1302.4389</t>
  </si>
  <si>
    <t>Textual Imager</t>
  </si>
  <si>
    <t>R Socher, M Ganjoo, H Sridhar, O Bastani</t>
  </si>
  <si>
    <t>Zero-Shot Learning Through Cross-Modal Transfer</t>
  </si>
  <si>
    <t>https://arxiv.org/abs/1301.3666</t>
  </si>
  <si>
    <t>RNN (SGD+CLR) (music)</t>
  </si>
  <si>
    <t>Yoshua Bengio, Nicolas Boulanger-Lewandowski and Razvan Pascanu</t>
  </si>
  <si>
    <t>Advances in Optimizing Recurrent Networks</t>
  </si>
  <si>
    <t>https://arxiv.org/pdf/1212.0901.pdf</t>
  </si>
  <si>
    <t>It uses 400 hidden units (selected via hyperparameter tuning)
The input size is 88 (corresponding to the 88 piano pitches)
It uses rectified linear units, so no activation function parameters
So the number of parameters would be:
Input to hidden weights: 88 * 400 = 35,200
Hidden to hidden weights: 400 * 400 = 160,000
Biases: 400
Total: ~195,600 parameters
Above estimate is by Claude 2. Should be checked manually.</t>
  </si>
  <si>
    <t>After a more than decade-long period of relatively little research activity in the area of recurrent neural networks, several new developments will be reviewed here that have allowed substantial progress both in understanding and in technical solutions towards more efficient training of recurrent networks. These advances have been motivated by and related to the optimization issues surrounding deep learning. Although recurrent networks are extremely powerful in what they can in principle represent in terms of modeling sequences, their training is plagued by two aspects of the same issue regarding the learning of long-term dependencies. Experiments reported here evaluate the use of clipping gradients, spanning longer time ranges
with leaky integration, advanced momentum techniques, using more powerful output probability models, and encouraging sparser gradients to help symmetry breaking and credit assignment. The experiments are performed on text and music data and show off the combined effects of these techniques in generally improving both training and test error</t>
  </si>
  <si>
    <t>Bayesian automated hyperparameter tuning</t>
  </si>
  <si>
    <t>University of Toronto,University of Sherbrooke,Harvard University</t>
  </si>
  <si>
    <t>J Snoek, H Larochelle, RP Adams</t>
  </si>
  <si>
    <t>Practical Bayesian optimization of machine learning algorithms</t>
  </si>
  <si>
    <t>https://arxiv.org/abs/1206.2944</t>
  </si>
  <si>
    <t>AlexNet</t>
  </si>
  <si>
    <t>Alex Krizhevsky, Ilya Sutskever, Geoffrey Hinton</t>
  </si>
  <si>
    <t>ImageNet Classification with Deep Convolutional Neural Networks</t>
  </si>
  <si>
    <t>https://proceedings.neurips.cc/paper/2012/hash/c399862d3b9d6b76c8436e924a68c45b-Abstract.html</t>
  </si>
  <si>
    <t>"Our neural network architecture has 60 million parameters."</t>
  </si>
  <si>
    <t>1.2M images * 90 epochs * 0.75 GFLOP * (2 add-multiply) * (3 backward pass) 
= 470 PF = 0.0054 pfs-days
Source: https://openai.com/blog/ai-and-compute/</t>
  </si>
  <si>
    <t>"ImageNet is a dataset of over 15 million labeled high-resolution images belonging to roughly 22,000 categories. The images were collected from the web and labeled by human labelers using Amazon’s Mechanical Turk crowd-sourcing tool. Starting in 2010, as part of the Pascal Visual Object Challenge, an annual competition called the ImageNet Large-Scale Visual Recognition Challenge (ILSVRC) has been held. ILSVRC uses a subset of ImageNet with roughly 1000 images in each of 1000 categories. In all, there are roughly 1.2 million training images, 50,000 validation images, and 150,000 testing images."</t>
  </si>
  <si>
    <t>Context-dependent RNN</t>
  </si>
  <si>
    <t>Microsoft Research,Brno University of Technology</t>
  </si>
  <si>
    <t>Tomas Mikolov, Geoffrey Zweig</t>
  </si>
  <si>
    <t>Context Dependent Recurrent Neural Network Language Model</t>
  </si>
  <si>
    <t>https://www.microsoft.com/en-us/research/wp-content/uploads/2012/07/rnn_ctxt_TR.sav_.pdf</t>
  </si>
  <si>
    <t>New SOTA perplexity on PTB</t>
  </si>
  <si>
    <t>Calculated by Claude 2. Should be manually verified.</t>
  </si>
  <si>
    <t>Recurrent neural network language models (RNNLMs) have recently demonstrated state-of-the-art performance across a variety of tasks. In this paper, we improve their performance by providing a contextual real-valued input vector in association with each word. This vector is used to convey contextual information about the sentence being modeled. By performing Latent Dirichlet Allocation using a block of preceding text, we achieve a topic-conditioned RNNLM. This approach has the key advantage of avoiding the data fragmentation associated with building multiple topic models on different data subsets. We report perplexity results on the Penn Treebank data, where we achieve a new state-of-the-art. We further apply the model to the Wall Street Journal speech recognition task, where we observe 
improvements in word-error-rate.</t>
  </si>
  <si>
    <t>MV-RNN</t>
  </si>
  <si>
    <t>R. Socher, B. Huval, C. D. Manning, and A. Y. Ng</t>
  </si>
  <si>
    <t>Semantic Compositionality through Recursive Matrix-Vector Spaces</t>
  </si>
  <si>
    <t>https://www.aclweb.org/anthology/D12-1110/</t>
  </si>
  <si>
    <t>"We represent a word as both a continuous vector and a matrix of parameters. We initialize all word vectors x ∈ Rn with pre-trained 50-dimensional word vectors from the unsupervised model of Collobert and Weston (2008). [...] Every word is also associated with a matrix X.  [...] If the vectors have dimensionality n, then each word’s matrix has dimensionality X ∈ Rn×n."
"We propose the following combination function which is input dependent:
p = fA,B(a, b) = f(Ba, Ab) = g(W x (Ba Ab)) ,(2)
where A, B are matrices for single words, the global W ∈ Rn×2n is a matrix that maps both transformed words back into the same n-dimensional space."
"For computing nonterminal phrase matrices, we define the function
P = fM(A, B) = WM_x0014_A, B_x0015_, (3)
where WM ∈ Rn×2n, so P ∈ Rn×n just like each input matrix."
"If every word is represented by an n-dimensional vector and additionally by an n × n matrix, the dimensionality of the whole model may become too large with commonly used vector sizes of n = 100. In order to reduce the number of parameters, we represent word matrices by the following low-rank plus diagonal approximation: A = UV + diag(a), (5)
where U ∈ Rn×r, V ∈ Rr×n, a ∈ Rnand we set the rank for all experiments to r = 3."
"We train these representations by adding on top of each parent node a simple softmax classifier
to predict a class distribution over, e.g., sentiment or relationship classes: d(p) = softmax(Wlabelp). If there are K labels, then d ∈ RK is a K-dimensional multinomial distribution"
In total there are V*(n+n*r + r*n) + n*2n + n*2n + (n+1)*k parameters, where n is the vector dimension, r is the low-rank decomposition dimension, V is the vocabulary size and k is the number of classes.
In the experiments we have that n=50, r=3, k=? and V=?. I'm guesstimating k=5 and V=10k.</t>
  </si>
  <si>
    <t>Unsupervised High-level Feature Learner</t>
  </si>
  <si>
    <t>Quoc V. Le, Marc'Aurelio Ranzato, Rajat Monga, Matthieu Devin, Kai Chen, Greg S. Corrado, Jeff Dean, Andrew Y. Ng</t>
  </si>
  <si>
    <t>Building High-level Features Using Large Scale Unsupervised Learning</t>
  </si>
  <si>
    <t>https://arxiv.org/abs/1112.6209</t>
  </si>
  <si>
    <t>"we trained our network to obtain 15.8% accuracy in recognizing 20,000 object categories from ImageNet, a leap of 70% relative improvement over the previous state-of-the-art"</t>
  </si>
  <si>
    <t>"To answer this, we train a 9-layered locally connected sparse autoencoder with pooling and local contrast normalization on a large dataset of images (the model has 1 billion connections, the dataset has 10 million 200x200 pixel images downloaded from the Internet)"</t>
  </si>
  <si>
    <t>Assuming 1 epoch, 10 million images and 1 billion parameters, 6*N*D = 6*10^17 FLOP</t>
  </si>
  <si>
    <t>10 million 200x200 images extracted from Youtube videos</t>
  </si>
  <si>
    <t>"We train this network using model parallelism and asynchronous SGD on a cluster with 1,000 machines (16,000 cores) for three days. "</t>
  </si>
  <si>
    <t>Unsupervised</t>
  </si>
  <si>
    <t>Hardware not reported</t>
  </si>
  <si>
    <t>We consider the problem of building high-level, class-specific feature detectors from only unlabeled data. For example, is it possible to learn a face detector using only unlabeled images using unlabeled images? To answer this, we train a 9-layered locally connected sparse autoencoder with pooling and local contrast normalization on a large dataset of images (the model has 1 billion connections, the dataset has 10 million 200×200 pixel images downloaded from the Internet). We train this network using model parallelism and asynchronous SGD on a cluster with 1,000 machines (16,000 cores) for three days. Contrary to what appears to be a widely-held intuition, our experimental results reveal that it is possible to train a face detector without having to label images as containing a face or not. Control experiments show that this feature detector is robust not only to translation but also to scaling and out-of-plane rotation. We also find that the same network is sensitive to other high-level concepts such as cat faces and human bodies. Starting with these learned features, we trained our network to obtain 15.8% accuracy in recognizing 20,000 object categories from ImageNet, a leap of 70% relative improvement over the previous state-of-the-art.</t>
  </si>
  <si>
    <t>Ngram corpus</t>
  </si>
  <si>
    <t>Yuri Lin, Jean-Baptiste Michel, Erez Lieberman Aiden, Jon Orwant, Will Brockman and Slav Petrov</t>
  </si>
  <si>
    <t>Syntactic Annotations for the Google Books NGram Corpus</t>
  </si>
  <si>
    <t>https://aclanthology.org/P12-3029/</t>
  </si>
  <si>
    <t>Dropout (CIFAR)</t>
  </si>
  <si>
    <t>GE Hinton, N Srivastava, A Krizhevsky</t>
  </si>
  <si>
    <t>Improving neural networks by preventing co-adaptation of feature detectors</t>
  </si>
  <si>
    <t>https://arxiv.org/abs/1207.0580</t>
  </si>
  <si>
    <t>"a single NVIDIA GTX 580 GPU. Training on CIFAR-10 takes roughly 90 minutes" p17
1.581 TFLOP/s * 90 min * 60 s/min * 0.5 utilization</t>
  </si>
  <si>
    <t>90 minutes</t>
  </si>
  <si>
    <t>Dropout (ImageNet)</t>
  </si>
  <si>
    <t>"We achieved comparable performance of 48.6% error using a single neural network with five convolutional hidden layers interleaved with “max-pooling” layer followed by two globally
connected layers and a final 1000-way softmax layer"</t>
  </si>
  <si>
    <t>"a single NVIDIA GTX 580 GPU... Training on ImageNet takes
roughly four days with dropout and two days without."
1.581 TFLOP/s * 4 day * 86400 s/day * 0.5 utilization</t>
  </si>
  <si>
    <t>In 2010, a subset of 1000 classes
with roughly 1000 examples per class was the basis of an object recognition competition...</t>
  </si>
  <si>
    <t>4 days with dropout; 2 days without dropout</t>
  </si>
  <si>
    <t>Dropout (MNIST)</t>
  </si>
  <si>
    <t>Num mul-add / forward pass
2 FLOPs / mult-add
3 total mult-add / fp mult-add
3000 epochs
60000 training samples</t>
  </si>
  <si>
    <t>The MNIST database contains 60,000 training images and 10,000 testing images (Wikipedia)</t>
  </si>
  <si>
    <t>mult-add / fp
* 2 FLOPs / mult-add</t>
  </si>
  <si>
    <t>Dropout (TIMIT)</t>
  </si>
  <si>
    <t>The input to the net is 21 adjacent frames with an advance of 10ms per frame. The neural net has 4 fully-connected hidden layers of 4000 units per layer and 185 “softmax” output units that are subsequently merged into the 39 distinct classes used for the benchmark.</t>
  </si>
  <si>
    <t>TIMIT</t>
  </si>
  <si>
    <t>4162 utterances, guesstimated avg 10 words per utterance</t>
  </si>
  <si>
    <t>MCDNN (MNIST)</t>
  </si>
  <si>
    <t>D Ciregan, U Meier, J Schmidhuber</t>
  </si>
  <si>
    <t>Multi-column Deep Neural Networks for Image Classification</t>
  </si>
  <si>
    <t>https://arxiv.org/abs/1202.2745v1</t>
  </si>
  <si>
    <t>"We train five DNN columns per normalization, resulting in a total of 35 columns for the entire MCDNN.
[Each DNN has an architecture] 1x29x29-20C4-MP2-40C5-MP3-150N-10N DNN"</t>
  </si>
  <si>
    <t>Num of multiply-adds per forward pass
2 FLOPs/mult-add
3 (fp+bp FLOPs / fp FLOPs)
800 epochs
60.000 training size
35 networks
"Training a DNN takes almost 14 hours and after 500 training epochs little additional improvement is observed"</t>
  </si>
  <si>
    <t>Num mult-add per fp per network
35 networks
2 FLOPs/mult-add</t>
  </si>
  <si>
    <t>HOGWILD!</t>
  </si>
  <si>
    <t>University of Wisconsin Madison</t>
  </si>
  <si>
    <t>F Niu, B Recht, C Ré, SJ Wright</t>
  </si>
  <si>
    <t>HOGWILD!: A Lock-Free Approach to Parallelizing Stochastic Gradient Descent</t>
  </si>
  <si>
    <t>https://arxiv.org/abs/1106.5730</t>
  </si>
  <si>
    <t>NLP from scratch</t>
  </si>
  <si>
    <t>NEC Laboratories,Princeton University</t>
  </si>
  <si>
    <t>Ronan Collobert, J. Weston, L. Bottou, Michael Karlen, K. Kavukcuoglu, P. Kuksa</t>
  </si>
  <si>
    <t>Natural Language Processing (Almost) from Scratch</t>
  </si>
  <si>
    <t>https://www.jmlr.org/papers/volume12/collobert11a/collobert11a.pdf</t>
  </si>
  <si>
    <t>"The capacity of our network architectures lies mainly in the word lookup table, which contains 50 × 100,000 parameters to train. [...] most of the trainable parameters are located in the lookup tables."</t>
  </si>
  <si>
    <t>"Section 4 leverages large unlabeled data sets (∼ 852 million words)"</t>
  </si>
  <si>
    <t>Domain Adaptation</t>
  </si>
  <si>
    <t>Object Recognition</t>
  </si>
  <si>
    <t>University of Maryland College Park</t>
  </si>
  <si>
    <t>Raghuraman Gopalan, Ruonan Li, Rama Chellappa</t>
  </si>
  <si>
    <t>Domain Adaptation for Object Recognition: An Unsupervised Approach</t>
  </si>
  <si>
    <t>http://ftp.idiap.ch/pub/courses/EE-700/material/05-12-2012/2011_ICCV_DomainAdaptation.pdf</t>
  </si>
  <si>
    <t xml:space="preserve">Did not take into account initial image feature extraction, only novel stuff.
1. Perform PCA on the feature matrices from both domains. Learnable parameters are projection matrices.
= 800 (# features) x 200 (reduced dimension) x 2 (once per subdomain)
2. Perform partial least squares regression. Learnable parameters are
Matrix P with dimensions 200 (# features) x 30 (dimension of latent space)
Matrix Q with dimensions 1 (# responses) x 30 (dimension of latent space)
Projection matrix of X onto latent space:  200 (# features) x 30 (dimension of latent space)
Projection matrix of Y onto latent space:  1 (# responses) x 30 (dimension of latent space)
</t>
  </si>
  <si>
    <t>Dataset introduced in 'Adapting Visual Category Models to New Domains'</t>
  </si>
  <si>
    <t>Dataset introduced in 'Adapting Visual Category Models to New
Domains'</t>
  </si>
  <si>
    <t>Adaptive Subgrad</t>
  </si>
  <si>
    <t>Technion- Israel Institute of Technology,Google,UC Berkeley</t>
  </si>
  <si>
    <t>J Duchi, E Hazan, Y Singer</t>
  </si>
  <si>
    <t>Adaptive Subgradient Methods for Online Learning and Stochastic Optimization</t>
  </si>
  <si>
    <t>https://dl.acm.org/doi/10.5555/1953048.2021068</t>
  </si>
  <si>
    <t>Bayesian Starcraft</t>
  </si>
  <si>
    <t>Collège de France</t>
  </si>
  <si>
    <t>G Synnaeve, P Bessiere</t>
  </si>
  <si>
    <t>A Bayesian Model for RTS Units Control applied to StarCraft</t>
  </si>
  <si>
    <t>https://ieeexplore.ieee.org/document/6032006</t>
  </si>
  <si>
    <t>It's a bayes net, parameters are probabilty tables for probability that X happens in direction i given that we go in direction i. There are 25 directions.</t>
  </si>
  <si>
    <t>Recursive sentiment autoencoder</t>
  </si>
  <si>
    <t>R. Socher, J. Pennington, E. H. Huang, A. Y. Ng, and C. D. Manning</t>
  </si>
  <si>
    <t>Semi-supervised recursive autoencoders for predicting sentiment distributions</t>
  </si>
  <si>
    <t>https://aclanthology.org/D11-1014/</t>
  </si>
  <si>
    <t xml:space="preserve">They use several datasets for self-supervised and supervised learning
</t>
  </si>
  <si>
    <t>Cross-Lingual POS Tagger</t>
  </si>
  <si>
    <t>Part-of-speech tagging</t>
  </si>
  <si>
    <t>Carnegie Mellon University,Google Research</t>
  </si>
  <si>
    <t>Dipanjan Das, Slav Petrov</t>
  </si>
  <si>
    <t>Unsupervised Part-of-Speech Tagging with Bilingual Graph-Based Projections</t>
  </si>
  <si>
    <t>https://aclanthology.org/P11-1061/</t>
  </si>
  <si>
    <t>"Across eight European languages, our approach results in an average absolute improvement of 10.4% over a state-of-the-art baseline, and 16.7% over
vanilla hidden Markov models induced with
the Expectation Maximization algorithm."</t>
  </si>
  <si>
    <t>RNN-SpeedUp</t>
  </si>
  <si>
    <t>Brno University of Technology,Johns Hopkins University</t>
  </si>
  <si>
    <t>T. Mikolov, S. Kombrink, L. Burget, J. Cernock ˇ y, and S. Khudanpur</t>
  </si>
  <si>
    <t>Extensions of recurrent neural network language model</t>
  </si>
  <si>
    <t>https://ieeexplore.ieee.org/document/5947611</t>
  </si>
  <si>
    <t>Penn Tree Bank</t>
  </si>
  <si>
    <t>Section 3: "The data used in the following experiments were obtained from
Penn Tree Bank: sections 0-20 were used as training data (about
930K tokens)"
0.75 words per token for English</t>
  </si>
  <si>
    <t>Deep rectifier networks</t>
  </si>
  <si>
    <t>X Glorot, A Bordes, Y Bengio</t>
  </si>
  <si>
    <t>Deep sparse rectifier neural networks</t>
  </si>
  <si>
    <t>http://machinelearning.wustl.edu/mlpapers/paper_files/AISTATS2011_GlorotBB11.pdf</t>
  </si>
  <si>
    <t>Optimized Single-layer Net</t>
  </si>
  <si>
    <t>University of Michigan,Stanford University</t>
  </si>
  <si>
    <t>A Coates, A Ng, H Lee</t>
  </si>
  <si>
    <t>An analysis of single-layer networks in unsupervised feature learning</t>
  </si>
  <si>
    <t>http://proceedings.mlr.press/v15/coates11a.html</t>
  </si>
  <si>
    <t>Culturome</t>
  </si>
  <si>
    <t>Harvard University</t>
  </si>
  <si>
    <t>JB Michel, YK Shen, AP Aiden, A Veres, MK Gray</t>
  </si>
  <si>
    <t>Quantitative Analysis of Culture Using Millions of Digitized Books</t>
  </si>
  <si>
    <t>https://science.sciencemag.org/content/331/6014/176</t>
  </si>
  <si>
    <t>KN5 LM + RNN 400/10 (WSJ)</t>
  </si>
  <si>
    <t>Transcription</t>
  </si>
  <si>
    <t>T. Mikolov, M. Karafiat, L. Burget, J. Cernock ´ y, and S. Khudanpur</t>
  </si>
  <si>
    <t>Recurrent neural network based language model</t>
  </si>
  <si>
    <t>https://www.researchgate.net/publication/221489926_Recurrent_neural_network_based_language_model</t>
  </si>
  <si>
    <t>"- size of vector x is equal to
size of vocabulary V (this can be in practice 30 000 − 200 000)
plus size of context layer. Size of context (hidden) layer s is
usually 30 − 500 hidden units."
"In further experiments, we denote modified Kneser-Ney
smoothed 5-gram as KN5. Configurations of neural network
LMs, such as RNN 90/2, indicate that the hidden layer size is
90 and threshold for merging words to rare token is 2."</t>
  </si>
  <si>
    <t>"Convergence is usually
achieved after 10-20 epochs."
Assuming a backward-forward ratio of 2:1, since this is a shallow network</t>
  </si>
  <si>
    <t>WSJ</t>
  </si>
  <si>
    <t>The training corpus consists of 37M words from NYT section of English Gigaword. As it is very time consuming to train RNN LM on large data, we have used only up to 6.4M words for training RNN models (300K sentences) - it takes several weeks to train the most complex models</t>
  </si>
  <si>
    <t>Roughly twice the number of parameters</t>
  </si>
  <si>
    <t>RNN 500/10 + RT09 LM (NIST RT05)</t>
  </si>
  <si>
    <t>T. Mikolov, M. Karafiat, L. Burget, J. Cernocky, and S. Khudanpur</t>
  </si>
  <si>
    <t xml:space="preserve">"Size of context (hidden) layer s is usually 30 − 500 hidden units."
"The acoustic HMMs are based on cross-word tied-states triphones trained discriminatively using MPE criteria. Feature extraction use 13 Mel-PLP’s features with deltas, double and triple deltas reduced by HLDA to 39-dimension feature vector"
10k words vocabulary
(39+500)*500 + 500*10000
</t>
  </si>
  <si>
    <t>"Convergence is usually achieved after 10-20 epochs."
Assuming a backward-forward ratio of 2:1, since this is a shallow network</t>
  </si>
  <si>
    <t>NIST RT05</t>
  </si>
  <si>
    <t>"Table 4: Comparison of very large back-off LMs and RNN LMs
trained only on limited in-domain data (5.4M words)."</t>
  </si>
  <si>
    <t>YouTube Video Recommendation System</t>
  </si>
  <si>
    <t>J Davidson, B Liebald, J Liu, P Nandy</t>
  </si>
  <si>
    <t>The YouTube Video Recommendation System</t>
  </si>
  <si>
    <t>https://dl.acm.org/doi/10.1145/1864708.1864770</t>
  </si>
  <si>
    <t>"We currently handle millions of users
and tens of billions of activity events with a total footprint
of several terabytes of data"
If 10M users each watch 1000 videos, that's 10B visualizations, which matches their "activity events" count.</t>
  </si>
  <si>
    <t>Fisher-Boost</t>
  </si>
  <si>
    <t>Xerox Research Centre Europe (XRCE)</t>
  </si>
  <si>
    <t>Florent PerronninJorge SánchezThomas Mensink</t>
  </si>
  <si>
    <t>Improving the Fisher Kernel for Large-Scale Image Classification</t>
  </si>
  <si>
    <t>https://link.springer.com/chapter/10.1007/978-3-642-15561-1_11</t>
  </si>
  <si>
    <t>RBM-tuning</t>
  </si>
  <si>
    <t>GE Hinton</t>
  </si>
  <si>
    <t>A practical guide to training restricted boltzmann machines</t>
  </si>
  <si>
    <t>https://link.springer.com/chapter/10.1007/978-3-642-35289-8_32</t>
  </si>
  <si>
    <t>ReLU (LFW)</t>
  </si>
  <si>
    <t>Face recognition</t>
  </si>
  <si>
    <t>Nair, V., Hinton, G. E.</t>
  </si>
  <si>
    <t>Rectified linear units improve restricted boltzmann machines</t>
  </si>
  <si>
    <t>https://dl.acm.org/doi/10.5555/3104322.3104425</t>
  </si>
  <si>
    <t>ReLU (NORB)</t>
  </si>
  <si>
    <t>"The stereo-pair images are subsampled from their original resolution of 108 × 108 × 2 to 32 × 32 × 2 to speed up experiments [...]  the architecture
with the best results have 4000 units in the first layer
and 2000 in the second [...] there are 58,320 test
cases (9,720 cases per class) "
So the architecture has (32*32*2+1)x4000 + (4000+1)*2000 + (2000+1)*58,320/9,720 parameters</t>
  </si>
  <si>
    <t>"There are 291,600 training cases (48,600 cases per class) and 58,320 test cases (9,720 cases per class)."</t>
  </si>
  <si>
    <t>Deconvolutional Network</t>
  </si>
  <si>
    <t>Matthew D. Zeiler, Dilip Krishnan, Graham W. Taylor and Rob Fergus</t>
  </si>
  <si>
    <t>Deconvolutional Networks</t>
  </si>
  <si>
    <t>https://ieeexplore.ieee.org/document/5539957</t>
  </si>
  <si>
    <t>Inference time of the largest model was 55s on Caltech 101 images.</t>
  </si>
  <si>
    <t>Mid-level Features</t>
  </si>
  <si>
    <t>INRIA,Ecole,New York University</t>
  </si>
  <si>
    <t>YL Boureau, F Bach, Y LeCun, J Ponce</t>
  </si>
  <si>
    <t>Learning mid-level features for recognition</t>
  </si>
  <si>
    <t>https://ieeexplore.ieee.org/document/5539963</t>
  </si>
  <si>
    <t>This is extracting low-level SIFT features then max-pooling them and using in a linear SVM. The training compute could be estimated loosely for the SVM part.</t>
  </si>
  <si>
    <t>Word Representations</t>
  </si>
  <si>
    <t>University of Montreal,University of Illinois Urbana-Champaign</t>
  </si>
  <si>
    <t>Joseph Turian, Lev-Arie Ratinov, Yoshua Bengio</t>
  </si>
  <si>
    <t>Word Representations: A Simple and General Method for Semi-Supervised Learning</t>
  </si>
  <si>
    <t>https://aclanthology.org/P10-1040.pdf</t>
  </si>
  <si>
    <t>Section 6: "After cleaning, there are 37 million words (58%
of the original) in 1.3 million sentences"</t>
  </si>
  <si>
    <t>Feedforward NN</t>
  </si>
  <si>
    <t>Digit recognition</t>
  </si>
  <si>
    <t>X Glorot, Y Bengio</t>
  </si>
  <si>
    <t>Understanding the difficulty of training deep feedforward neural networks</t>
  </si>
  <si>
    <t>https://proceedings.mlr.press/v9/glorot10a.html</t>
  </si>
  <si>
    <t xml:space="preserve">pg250 of the paper, section 2.3: 
"We optimized feedforward neural networks with one to
five hidden layers, with one thousand hidden units per
layer"
Input is a flattened 32x32 image, which corresponds to an input vector of length 3072
Output is a number from 0-9, so 10 neurons
No. of params: 3072*1000 + 4*1000*1000 + 1000*10 = 7,082,000
</t>
  </si>
  <si>
    <t>Roughly two times the number of parameters for ops per forward pass. 
So 2*7082000 params*3.5*140 epochs * 50k training images = 3.5e14</t>
  </si>
  <si>
    <t>Roughly twice the no. of params</t>
  </si>
  <si>
    <t>6-layer MLP (MNIST)</t>
  </si>
  <si>
    <t>IDSIA,University of Lugano,SUPSI</t>
  </si>
  <si>
    <t>Dan Claudiu Ciresan, Ueli Meier, Luca Maria Gambardella, Juergen Schmidhuber</t>
  </si>
  <si>
    <t>Deep Big Simple Neural Nets Excel on Handwritten Digit Recognition</t>
  </si>
  <si>
    <t>https://arxiv.org/abs/1003.0358</t>
  </si>
  <si>
    <t>"Networks with up to 12 million weights can successfully be trained by plain gradient descent to achieve test errors below 1% after 20-30 epochs in less than 2 hours of training."
I assume that the number of passes per epoch is 60k, the training set size.</t>
  </si>
  <si>
    <t>"MNIST consists of two datasets, one for training (60,000 images) and one for testing (10,000 images). Many studies divide the training set into two sets consisting of 50,000 images for training and 10,000 for validation. Our network is trained on slightly deformed images, continually generated in on-line fashion; hence we may use the whole un-deformed training set for validation, without wasting training images"</t>
  </si>
  <si>
    <t>Stacked Denoising Autoencoders</t>
  </si>
  <si>
    <t>University of Montreal,University of Toronto</t>
  </si>
  <si>
    <t>P Vincent, H Larochelle, I Lajoie, Y Bengio</t>
  </si>
  <si>
    <t>Stacked denoising autoencoders: Learning useful representations in a deep network with a local denoising criterion</t>
  </si>
  <si>
    <t>https://www.jmlr.org/papers/v11/vincent10a.html</t>
  </si>
  <si>
    <t>3D city reconstruction</t>
  </si>
  <si>
    <t>3D reconstruction</t>
  </si>
  <si>
    <t>University of Washington,Microsoft Research,Cornell University</t>
  </si>
  <si>
    <t>Sameer Agarwal, Noah Snavely, Ian Simon, Steven M. Seitz and Richard Szeliski</t>
  </si>
  <si>
    <t>Building Rome in a Day</t>
  </si>
  <si>
    <t>https://grail.cs.washington.edu/rome/</t>
  </si>
  <si>
    <t>BellKor 2007</t>
  </si>
  <si>
    <t>Movie ratings</t>
  </si>
  <si>
    <t>AT&amp;T</t>
  </si>
  <si>
    <t>RM Bell, Y Koren, C Volinsky</t>
  </si>
  <si>
    <t>The BellKor solution to the Netflix Prize</t>
  </si>
  <si>
    <t>https://www.semanticscholar.org/paper/The-BellKor-solution-to-the-Netflix-Prize-Bell-Koren/f4ebb542c752a0dc423f94fd121e2edb8f6275ba</t>
  </si>
  <si>
    <t>Won Netflix prize</t>
  </si>
  <si>
    <t>Netflix Prize</t>
  </si>
  <si>
    <t>The training data set consists of 100,480,507
ratings</t>
  </si>
  <si>
    <t>Polarity Classifier</t>
  </si>
  <si>
    <t>University of Edinburgh,University of Pittsburgh</t>
  </si>
  <si>
    <t>Theresa Wilson, Janyce Wiebe, Paul Hoffmann.</t>
  </si>
  <si>
    <t>Recognizing Contextual Polarity: An Exploration of Features for Phrase-Level Sentiment Analysis</t>
  </si>
  <si>
    <t>https://aclanthology.org/J09-3003.pdf</t>
  </si>
  <si>
    <t>Section 3.3 reveals there are 11,112 sentences. Since this is phrase-level sentiment analysis sentences seem like the best unit</t>
  </si>
  <si>
    <t>MatrixFac for Recommenders</t>
  </si>
  <si>
    <t>Yahoo Research,AT&amp;T</t>
  </si>
  <si>
    <t>Yehuda Koren, Robert Bell, and Chris Volinsky</t>
  </si>
  <si>
    <t>Matrix factorization techniques for recommender systems</t>
  </si>
  <si>
    <t>https://ieeexplore.ieee.org/document/5197422</t>
  </si>
  <si>
    <t>RL mapping instructions (troubleshooting)</t>
  </si>
  <si>
    <t>Reading</t>
  </si>
  <si>
    <t>Instruction interpretation</t>
  </si>
  <si>
    <t>SRK Branavan, H Chen, LS Zettlemoyer, R Barzilay</t>
  </si>
  <si>
    <t>Reinforcement Learning for Mapping Instructions to Actions</t>
  </si>
  <si>
    <t>https://aclanthology.org/P09-1010/</t>
  </si>
  <si>
    <t>"We use a policy gradient
algorithm to estimate the parameters of a log-linear model for action selection [...] In total, there are 4,438 features [in the Windows domain]. [...]  This difficulty can be attributed in part to the large branching factor of possible actions at each step — on average, there are 27.14 choices per action in the Windows domain"</t>
  </si>
  <si>
    <t>Windows Help and Support</t>
  </si>
  <si>
    <t>Shown at beginning of section 7
Total number of documents is 128, average number of actions per document is 10.37</t>
  </si>
  <si>
    <t>BellKor 2008</t>
  </si>
  <si>
    <t>The BellKor 2008 Solution to the Netflix Prize</t>
  </si>
  <si>
    <t>https://www.researchgate.net/publication/228766792_The_BellKor_2008_solution_to_the_Netflix_Prize</t>
  </si>
  <si>
    <t>"Netflix provided a training data set of 100,480,507 ratings that 480,189 users gave to 17,770 movies."</t>
  </si>
  <si>
    <t>BellKor 2009</t>
  </si>
  <si>
    <t>Y Koren</t>
  </si>
  <si>
    <t>The BellKor Solution to the Netflix Grand Prize</t>
  </si>
  <si>
    <t>https://www2.seas.gwu.edu/~simhaweb/champalg/cf/papers/KorenBellKor2009.pdf</t>
  </si>
  <si>
    <t>Introduced new algorithms; won Netflix Grand Prize</t>
  </si>
  <si>
    <t>BigChaos OptiBlend</t>
  </si>
  <si>
    <t>A Töscher, M Jahrer, RM Bell</t>
  </si>
  <si>
    <t>The BigChaos Solution to the Netflix Grand Prize</t>
  </si>
  <si>
    <t>https://www.asc.ohio-state.edu/statistics/statgen/joul_aut2009/BigChaos.pdf</t>
  </si>
  <si>
    <t xml:space="preserve">won Netflix prize
</t>
  </si>
  <si>
    <t>Pragmatic Theory solution (Netflix 2009)</t>
  </si>
  <si>
    <t>Pragmatic Theory Inc.</t>
  </si>
  <si>
    <t>M Piotte, M Chabbert</t>
  </si>
  <si>
    <t>The Pragmatic Theory solution to the Netflix Grand Prize</t>
  </si>
  <si>
    <t>https://www.asc.ohio-state.edu/statistics/statgen/joul_aut2009/PragmaticTheory.pdf</t>
  </si>
  <si>
    <t>Netflix grand prize winner (along with two other teams)</t>
  </si>
  <si>
    <t>This is an ensemble of many smaller models. Ideally, the number of parameters of all the sub-models should be added up and recorded here.</t>
  </si>
  <si>
    <t>This is an ensemble of many smaller models. Ideally, the training compute of all the sub-models should be added up and recorded here.</t>
  </si>
  <si>
    <t>RL mapping instructions (games)</t>
  </si>
  <si>
    <t>"We use a policy gradient
algorithm to estimate the parameters of a log-linear model for action selection [...] In total, there are 8,094 features [in the Crossblock domain]. [...]  This difficulty can be attributed in part to the large branching factor of possible actions at each step — on average, there are [...] 9.78 [actions] in the Crossblock
domain"</t>
  </si>
  <si>
    <t>Shown at beginning of section 7
Total number of documents is 50, average number of actions per document is 5.86
source: https://en.wikipedia.org/wiki/Netflix_Prize</t>
  </si>
  <si>
    <t>GPU DBNs</t>
  </si>
  <si>
    <t>R Raina, A Madhavan, AY Ng</t>
  </si>
  <si>
    <t>Large-scale Deep Unsupervised Learning using Graphics Processors</t>
  </si>
  <si>
    <t>http://www.machinelearning.org/archive/icml2009/papers/218.pdf</t>
  </si>
  <si>
    <t>"For example, we are able to reduce the time required to learn a four-layer DBN with 100 million free parameters from several weeks to around a single day."</t>
  </si>
  <si>
    <t>https://www.getguesstimate.com/models/19602</t>
  </si>
  <si>
    <t>Table 2 shows the running time for processing 1 million
examples for RBMs of varying size</t>
  </si>
  <si>
    <t>Conv-DBN</t>
  </si>
  <si>
    <t>H Lee, R Grosse, R Ranganath, AY Ng</t>
  </si>
  <si>
    <t>Convolutional deep belief networks for scalable unsupervised learning of hierarchical representations</t>
  </si>
  <si>
    <t>https://dl.acm.org/doi/10.1145/1553374.1553453</t>
  </si>
  <si>
    <t>Deep Boltzmann Machines</t>
  </si>
  <si>
    <t>Ruslan Salakhutdinov, Geoffrey Hinton</t>
  </si>
  <si>
    <t>https://www.sciencedirect.com/topics/computer-science/deep-boltzmann-machine</t>
  </si>
  <si>
    <t>Semantic Hashing</t>
  </si>
  <si>
    <t>R Salakhutdinov, G Hinton</t>
  </si>
  <si>
    <t>https://www.cs.cmu.edu/~rsalakhu/papers/sdarticle.pdf</t>
  </si>
  <si>
    <t>BigChaos 2008</t>
  </si>
  <si>
    <t>A Töscher, M Jahrer</t>
  </si>
  <si>
    <t>The BigChaos Solution to the Netflix Prize 2008</t>
  </si>
  <si>
    <t>https://www.researchgate.net/publication/228419683_The_bigchaos_solution_to_the_netflix_prize_2008</t>
  </si>
  <si>
    <t>Winners of the 2008 Netflix Price</t>
  </si>
  <si>
    <t>Sparse digit recognition SVM</t>
  </si>
  <si>
    <t>Univeristy of Lubeck</t>
  </si>
  <si>
    <t>Kai Labusch, Erhadt Barth, Thomas Martinetz</t>
  </si>
  <si>
    <t>Simple method for high-performance digit recognition based on sparse coding</t>
  </si>
  <si>
    <t>https://pubmed.ncbi.nlm.nih.gov/19000969/</t>
  </si>
  <si>
    <t>"Finally, we train a support vector machine (SVM) on the resulting feature vectors and obtain state-of-the-art classification performance in the digit recognition task defined by the MNIST benchmark"</t>
  </si>
  <si>
    <t>Boss (DARPA Urban Challenge)</t>
  </si>
  <si>
    <t>Driving</t>
  </si>
  <si>
    <t>Self-driving car</t>
  </si>
  <si>
    <t>Chris Urmson, Joshua Anhalt, Drew Bagnell,Christopher Baker, Robert Bittner,M. N. Clark, John Dolan, Dave Duggins,Tugrul Galatali, Chris Geyer,Michele Gittleman, Sam Harbaugh,Martial Hebert, Thomas M. Howard,Sascha Kolski, Alonzo Kelly,Maxim Likhachev, Matt McNaughton,Nick Miller, Kevin Peterson, Brian Pilnick,Raj Rajkumar, Paul Rybski, Bryan Salesky,Young-Woo Seo, Sanjiv Singh, Jarrod Snider,Anthony Stentz, William “Red” Whittaker,Ziv Wolkowicki, and Jason Ziglar</t>
  </si>
  <si>
    <t>Autonomous driving in urban environments: Boss and the Urban Challenge</t>
  </si>
  <si>
    <t>https://onlinelibrary.wiley.com/doi/abs/10.1002/rob.20255</t>
  </si>
  <si>
    <t>Stacked Semisuperviser Autoencoders</t>
  </si>
  <si>
    <t>Document representation</t>
  </si>
  <si>
    <t>New York University,Microsoft</t>
  </si>
  <si>
    <t>MA Ranzato, M Szummer</t>
  </si>
  <si>
    <t>Semisupervised learning of compact document representations with deep networks</t>
  </si>
  <si>
    <t>https://dl.acm.org/doi/10.1145/1390156.1390256</t>
  </si>
  <si>
    <t>"The 20 Newsgroups dataset contains 18845
postings taken from the Usenet newsgroup collection.
Documents are partitioned into 20 topics. The dataset
is split into 11314 training documents and 7531 test
documents. Training and test articles are separated in
time. Reuters has a predefined ModApte split of the
data into 11413 training documents and 4024 test doc-
uments. Documents belong to one of 91 topics. The
Ohsumed dataset has 34389 documents with 30689
words and each document might be assigned to more
than one topic, for a total of 23 topics. The dataset is
split into training and test by randomly selecting the
67% and the 33% of the data"
total # documents = 11314 + 11413 + 34389*0.6
I'm using #documents here since the task is document representation. Using #words would increase the size by ~3 OOMs</t>
  </si>
  <si>
    <t>Deep Multitask NLP Network</t>
  </si>
  <si>
    <t>NEC Laboratories</t>
  </si>
  <si>
    <t>Ronan Collobert, Jason Weston</t>
  </si>
  <si>
    <t xml:space="preserve">A Unified Architecture for Natural Language Processing: Deep Neural Networks with Multitask Learning
</t>
  </si>
  <si>
    <t>http://icml2008.cs.helsinki.fi/papers/391.pdf</t>
  </si>
  <si>
    <t>With a word vector size of 50 and a vocabulary size of 30,000, the embedding matrix has 1,500,000 parameters. There are also some small convolutional and dense layers with far fewer parameters.</t>
  </si>
  <si>
    <t>PropBank, Penn Treebank, Wikipedia</t>
  </si>
  <si>
    <t>PropBank (1M words) for semantic role labeling task
Penn Treebank (1M words) for part-of-speech tagging and chunking tasks
Stanford NER dataset for named entity recognition task
Wikipedia text (631M words) for unsupervised pretraining</t>
  </si>
  <si>
    <t>Section 7: "631 million words
from Wikipedia"</t>
  </si>
  <si>
    <t>1 week on 1 computer</t>
  </si>
  <si>
    <t>We describe a single convolutional neural network architecture that, given a sentence, outputs a host of language processing predictions: part-of-speech tags, chunks, named entity tags, semantic roles, semantically similar words and the likelihood that the sentence makes sense (grammatically and semantically) using a language model. The entire network is trained jointly on all these tasks using weight-sharing, an instance of multitask learning. All the tasks use labeled data except the language model which is learnt from unlabeled text and represents a novel form of semi-supervised learning for the shared tasks. We show how both multitask learning and semi-supervised learning improve the generalization of the shared tasks, resulting in stateof-the-art performance.</t>
  </si>
  <si>
    <t>Denoising Autoencoders</t>
  </si>
  <si>
    <t>Pascal Vincent, Hugo Larechelle, Yoshua Bengio, Pierre- Antoine Manzagol</t>
  </si>
  <si>
    <t>Extracting and Composing Robust Features with Denoising Autoencoders</t>
  </si>
  <si>
    <t>https://dl.acm.org/doi/10.1145/1390156.1390294</t>
  </si>
  <si>
    <t>Semi-Supervised Embedding for DL</t>
  </si>
  <si>
    <t>Google,NUANCE Communications,IDIAP,University of Illinois Urbana-Champaign</t>
  </si>
  <si>
    <t>Jason Weston, Frederick, Ratle, Hossein Mobahi, Ronan Collobert</t>
  </si>
  <si>
    <t>Deep Learning via Semi-Supervised Embedding</t>
  </si>
  <si>
    <t>https://dl.acm.org/doi/10.1145/1390156.1390303</t>
  </si>
  <si>
    <t>Multiscale deformable part model</t>
  </si>
  <si>
    <t>UC Irvine,University of Chicago,Toyota Technological Institute at Chicago</t>
  </si>
  <si>
    <t>Pedro Felzenszwalb, David McAllester, Deva Ramanan</t>
  </si>
  <si>
    <t>A discriminatively trained, multiscale, deformable part model</t>
  </si>
  <si>
    <t>https://ieeexplore.ieee.org/abstract/document/4587597</t>
  </si>
  <si>
    <t>BLSTM for handwriting (2)</t>
  </si>
  <si>
    <t>University of Bern,IDSIA,TU Munich</t>
  </si>
  <si>
    <t>Alex Graves, Marcus Liwicki, Horst Bunke, Jürgen Schmidhuber, Santiago Fernández</t>
  </si>
  <si>
    <t>Unconstrained online handwriting recognition with recurrent neural networks</t>
  </si>
  <si>
    <t>https://proceedings.neurips.cc/paper/2007/hash/4b0250793549726d5c1ea3906726ebfe-Abstract.html</t>
  </si>
  <si>
    <t>"In experiments on an unconstrained
online database, we record excellent results using either raw or preprocessed data, well outperforming a state-of-the-art HMM based system in both cases."</t>
  </si>
  <si>
    <t>For the raw input representation,
there were 4 input units and a total of 100,881 weights</t>
  </si>
  <si>
    <t>Enhanced Neighborhood-Based Filtering</t>
  </si>
  <si>
    <t>RM Bell, Y Koren</t>
  </si>
  <si>
    <t>Scalable Collaborative Filtering with Jointly Derived Neighborhood Interpolation Weights</t>
  </si>
  <si>
    <t>https://ieeexplore.ieee.org/abstract/document/4470228</t>
  </si>
  <si>
    <t>"We evaluate these methods on the Netflix dataset, where they deliver significantly better results than the commercial Netflix Cinematch recommender system."</t>
  </si>
  <si>
    <t>BLSTM for handwriting (1)</t>
  </si>
  <si>
    <t>M Liwicki, A Graves, S Fernàndez</t>
  </si>
  <si>
    <t>A Novel Approach to On-Line Handwriting Recognition Based on Bidirectional Long Short-Term Memory Networks</t>
  </si>
  <si>
    <t>https://people.idsia.ch//~juergen/icdar_2007.pdf</t>
  </si>
  <si>
    <t>Regularized SVD for Collaborative Filtering</t>
  </si>
  <si>
    <t>Warsaw University</t>
  </si>
  <si>
    <t>A Paterek</t>
  </si>
  <si>
    <t>Improving regularized singular value decomposition for collaborative filtering</t>
  </si>
  <si>
    <t>https://www.semanticscholar.org/paper/Improving-regularized-singular-value-decomposition-Paterek/f732d0f69fe4e84a95c32706b28b9e4ef1753c61</t>
  </si>
  <si>
    <t>Restricted Bolzmann machines</t>
  </si>
  <si>
    <t>Russ Salukhutdinov, Andriy Mnih, GE Hinton</t>
  </si>
  <si>
    <t>Restricted Boltzmann machines for collaborative filtering</t>
  </si>
  <si>
    <t>https://dl.acm.org/doi/abs/10.1145/1273496.1273596?casa_token=cfdkH2x12MwAAAAA:sEUzfllIGyPcOfzgUoDPHlpC1ukfCAo8ewocBXWBswIIF9eS5HdFo30nOtfmIV8gm-XpBpQJJ5zYVO8</t>
  </si>
  <si>
    <t>Empirical evaluation of deep architectures</t>
  </si>
  <si>
    <t>Hugo Larechelle, Dumithru Erhan, Aaron C Courville, James Bergsta, Yoshua Bengio</t>
  </si>
  <si>
    <t>An empirical evaluation of deep architectures on problems with many factors of variation</t>
  </si>
  <si>
    <t>https://dl.acm.org/doi/10.1145/1273496.1273556</t>
  </si>
  <si>
    <t>λ-WASP</t>
  </si>
  <si>
    <t>UT Austin</t>
  </si>
  <si>
    <t>YW Wong, R Mooney</t>
  </si>
  <si>
    <t>Learning Synchronous Grammars for Semantic Parsing with Lambda Calculus</t>
  </si>
  <si>
    <t>https://www.aclweb.org/anthology/P07-1121/</t>
  </si>
  <si>
    <t>"The resulting parser is shown to be the bestperforming system so far in a database query domain"</t>
  </si>
  <si>
    <t>"Table 1 summarizes the results at the end of the learning curves (792 training examples for λWASP, WASP and SCISSOR, 600 for Z&amp;C)"</t>
  </si>
  <si>
    <t>Greedy layer-wise DNN training</t>
  </si>
  <si>
    <t>Y Bengio, P Lamblin, D Popovici</t>
  </si>
  <si>
    <t>Greedy layer-wise training of deep networks</t>
  </si>
  <si>
    <t>https://dl.acm.org/doi/10.5555/2976456.2976476</t>
  </si>
  <si>
    <t>Sparse Energy-Based Model</t>
  </si>
  <si>
    <t>M Ranzato, C Poultney, S Chopra, Y Cun</t>
  </si>
  <si>
    <t>Efficient Learning of Sparse Representations with an Energy-Based Model</t>
  </si>
  <si>
    <t>https://papers.nips.cc/paper/2006/hash/87f4d79e36d68c3031ccf6c55e9bbd39-Abstract.html</t>
  </si>
  <si>
    <t>Local Binary Patterns for facial recognition</t>
  </si>
  <si>
    <t>University of Oulu,IEEE</t>
  </si>
  <si>
    <t>Timo Ahonen, Abdenour Hadid, and Matti Pietikainen</t>
  </si>
  <si>
    <t>Face Description with Local Binary Patterns: Application to Face Recognition</t>
  </si>
  <si>
    <t>http://citeseerx.ist.psu.edu/viewdoc/download?doi=10.1.1.456.1094&amp;rep=rep1&amp;type=pdf</t>
  </si>
  <si>
    <t xml:space="preserve">Shallowly investigated, couldn't find much.
</t>
  </si>
  <si>
    <t>Deep Belief Nets</t>
  </si>
  <si>
    <t>University of Toronto, NUS</t>
  </si>
  <si>
    <t>GE Hinton, S Osindero, YW Teh</t>
  </si>
  <si>
    <t>A fast learning algorithm for deep belief nets</t>
  </si>
  <si>
    <t>https://www.cs.toronto.edu/~hinton/absps/fastnc.pdf</t>
  </si>
  <si>
    <t>"The network that performed best on the validation set was
then tested and had an error rate of 1.39%. This network was
then trained on all 60,000 training images8 until its error-rate
on the full training set was as low as its final error-rate had
been on the initial training set of 44,000 images."</t>
  </si>
  <si>
    <t>DImensionality Reduction</t>
  </si>
  <si>
    <t>GE Hinton, RR Salakhutdinov</t>
  </si>
  <si>
    <t>Reducing the dimensionality of data with neural networks.</t>
  </si>
  <si>
    <t>https://www.cs.toronto.edu/~hinton/science.pdf</t>
  </si>
  <si>
    <t>After fine-tuning on all 60,000 training images, the autoencoder was tested on 10,000 new images and produced much better reconstructions than did PCA
(Fig. 2B)</t>
  </si>
  <si>
    <t>Semantic Taxonomy Induction</t>
  </si>
  <si>
    <t>Rion Snow, Dan Jurafsky, and Andrew Y. Ng</t>
  </si>
  <si>
    <t>Semantic Taxonomy Induction from Heterogenous Evidence</t>
  </si>
  <si>
    <t>https://www.aclweb.org/anthology/P06-1101/</t>
  </si>
  <si>
    <t>The main learning algorithm is a logistic classifier. The input is a matrix M, where the rows are pairs of words, and the columns (variables) are counts of occurrences of synthetic dependency paths between those two words.
Since there are on the order of 10~100 different types of syntactic relationships, this is the number of length-1 paths, and thus the number of parameters if only length-1 paths are used.
However, if the length of the paths considered is longer (say, 5), then the parameters would be on the order of (10~100)^5. It's not clear to me which is the case</t>
  </si>
  <si>
    <t>[Classification task]
The labeled training set is
constructed by labeling the collected feature vectors as positive “known hypernym” or negative
“known non-hypernym” examples using WordNet
2.0; 49,922 feature vectors were labeled as positive training examples, and 800,828 noun pairs
were labeled as negative training examples.
800,828 + 49,922 = 850750</t>
  </si>
  <si>
    <t>CTC-Trained LSTM</t>
  </si>
  <si>
    <t>IDSIA, TUM</t>
  </si>
  <si>
    <t>Alex Graves, Santiago Fernández, Faustino Gómez, Jürgen Schmidhuber</t>
  </si>
  <si>
    <t>Connectionist Temporal Classification: Labelling Unsegmented Sequence Data with Recurrent Neural Networks</t>
  </si>
  <si>
    <t>https://www.cs.toronto.edu/~graves/icml_2006.pdf</t>
  </si>
  <si>
    <t>"The hidden layers were fully connected to themselves
and the output layer, and fully connected from the input layer. The input layer was size 26, the softmax output layer size 62 (61 phoneme categories plus the blank label), and the total number of weights was
114, 662."
https://www.cs.toronto.edu/~graves/icml_2006.pdf</t>
  </si>
  <si>
    <t>DrLIM</t>
  </si>
  <si>
    <t>Image embedding</t>
  </si>
  <si>
    <t>R. Hadsell; S. Chopra; Y. LeCun</t>
  </si>
  <si>
    <t>Dimensionality Reduction by Learning an Invariant Mapping</t>
  </si>
  <si>
    <t>https://ieeexplore.ieee.org/document/1640964</t>
  </si>
  <si>
    <t>Architecture described in figure 3</t>
  </si>
  <si>
    <t>"The dataset was split into 660 training images and a 312
test images. The result of training on all 10989 similar pairs
and 206481 dissimilar pairs is a 3-dimensional manifold in
the shape of a cylinder (see figure 8)."
206481 + 10989 = 217470</t>
  </si>
  <si>
    <t>Spatial Pyramid Matching</t>
  </si>
  <si>
    <t>INRIA,Ecole Normale,University of Illinois Urbana-Champaign</t>
  </si>
  <si>
    <t>S Lazebnik, C Schmid, J Ponce</t>
  </si>
  <si>
    <t>Beyond Bags of Features: Spatial Pyramid Matching for Recognizing Natural Scene Categories</t>
  </si>
  <si>
    <t>https://inc.ucsd.edu/mplab/users/marni/Igert/Lazebnik_06.pdf</t>
  </si>
  <si>
    <t>FAST</t>
  </si>
  <si>
    <t>Corner detection</t>
  </si>
  <si>
    <t>University of Cambridge</t>
  </si>
  <si>
    <t>Edward Rosten and Tom Drummond</t>
  </si>
  <si>
    <t>Machine Learning for High-Speed Corner Detection</t>
  </si>
  <si>
    <t>https://link.springer.com/chapter/10.1007/11744023_34</t>
  </si>
  <si>
    <t>RL for helicopter flight</t>
  </si>
  <si>
    <t>UC Berkeley,Stanford University</t>
  </si>
  <si>
    <t>H. Kim, Michael Jordan, Shankar Sastry, Andrew Ng</t>
  </si>
  <si>
    <t>Autonomous helicopter flight via reinforcement learning</t>
  </si>
  <si>
    <t>https://papers.nips.cc/paper/2003/hash/b427426b8acd2c2e53827970f2c2f526-Abstract.html</t>
  </si>
  <si>
    <t>LeNet5 SVM</t>
  </si>
  <si>
    <t>CRAN,CENPARMI</t>
  </si>
  <si>
    <t>Fabian Lauer, Ching Y Suen, Gerard Bloch</t>
  </si>
  <si>
    <t>A trainable feature extractor for handwritten digit recognition</t>
  </si>
  <si>
    <t>https://hal.archives-ouvertes.fr/hal-00018426/en</t>
  </si>
  <si>
    <t>Stanley (DARPA Grand Challenge 2)</t>
  </si>
  <si>
    <t>S Thrun, M Montemerlo, H Dahlkamp</t>
  </si>
  <si>
    <t>Stanley: The Robot that Wonthe DARPA Grand Challenge</t>
  </si>
  <si>
    <t>https://www.researchgate.net/publication/220648006_Stanley_The_robot_that_won_the_DARPA_Grand_Challenge</t>
  </si>
  <si>
    <t>"Our  approach  and  the underlying  probabilistic  Markov  model  possess  anumber  of  unknown  parameters.  These  parameters include the height threshold, the statistical acceptance  probability  threshold,  and  various  Markov chain error parameters the noise covariances of theprocess noise and the measurement noise. Stanley uses a discriminative learning algorithm for  locally  optimizing  these  parameters."</t>
  </si>
  <si>
    <t>BiLSTM for Speech</t>
  </si>
  <si>
    <t>TU Munich,IDSIA</t>
  </si>
  <si>
    <t>A Graves, J Schmidhuber</t>
  </si>
  <si>
    <t>Framewise phoneme classification with bidirectional LSTM and other neural network architectures</t>
  </si>
  <si>
    <t>https://www.sciencedirect.com/science/article/abs/pii/S0893608005001206</t>
  </si>
  <si>
    <t>"The hidden layer sizes were chosen to ensure that all networks had roughly the same number of weights W (≈100,000). However, for the MLPs the network grew with the time-window size, and W varied between 22,061 and 152,061."</t>
  </si>
  <si>
    <t>https://catalog.ldc.upenn.edu/LDC93s1
One sample utterance has around 10 words
3696 utterances * 10 words = around 37k words</t>
  </si>
  <si>
    <t>Histograms of Oriented Gradients</t>
  </si>
  <si>
    <t>INRIA</t>
  </si>
  <si>
    <t>N Dalal, B Triggs</t>
  </si>
  <si>
    <t>Histograms of oriented gradients for human detection</t>
  </si>
  <si>
    <t>https://ieeexplore.ieee.org/document/1467360</t>
  </si>
  <si>
    <t xml:space="preserve"> we produced a new and significantly more
challenging data set, ‘INRIA’, containing 1805 64×128 im-
ages</t>
  </si>
  <si>
    <t>ConvNet similarity metric</t>
  </si>
  <si>
    <t>S Chopra, R Hadsell, Y LeCun</t>
  </si>
  <si>
    <t>Learning a similarity metric discriminatively, with application to face verification</t>
  </si>
  <si>
    <t>https://ieeexplore.ieee.org/document/1467314</t>
  </si>
  <si>
    <t>The actual training set that was used contained
140,000 image pairs that were evenly split between genuine
and impostor.</t>
  </si>
  <si>
    <t>Hiero</t>
  </si>
  <si>
    <t>David Chiang</t>
  </si>
  <si>
    <t>A Hierarchical Phrase-Based Model for Statistical Machine Translation</t>
  </si>
  <si>
    <t>https://aclanthology.org/P05-1033/</t>
  </si>
  <si>
    <t>Very unsure, but the paper mentions 
"We ran the training process of Section 3 on the same data, obtaining a grammar of 24M rules" 
and 
"For our experiments we used the following features, analogous to Pharaoh’s default feature set:
• P(γ | α) and P(α | γ), the latter of which is not
found in the noisy-channel model, but has been
previously found to be a helpful feature (Och
and Ney, 2002);
• the lexical weights Pw(γ | α) and Pw(α | γ) (Koehn et al., 2003), which estimate how well the words in α translate the words in γ;
2
• a phrase penalty exp(1), which allows the
model to learn a preference for longer or
shorter derivations, analogous to Koehn’sphrase penalty (Koehn, 2003)."
Suggesting 24M rules * 5 features per rule (?)</t>
  </si>
  <si>
    <t>[WORDS]
155M words dataset for the language model plus (7.2+9.2)M words for the translation model?</t>
  </si>
  <si>
    <t>SACHS</t>
  </si>
  <si>
    <t>Massachusetts Institute of Technology,Stanford University</t>
  </si>
  <si>
    <t>K. Sachs, O. Perez, D. Pe'er, D. A. Lauffenburger and G. P. Nolan</t>
  </si>
  <si>
    <t>Causal Protein-Signaling Networks Derived from Multiparameter Single-Cell Data.</t>
  </si>
  <si>
    <t>https://science.sciencemag.org/content/308/5721/523.long</t>
  </si>
  <si>
    <t>From https://www.bnlearn.com/bnrepository/</t>
  </si>
  <si>
    <t>I think? 
" The truncated singlecell data set (420 data points) shows a large
(11-arc) decline in accuracy, missing more connections and reporting more unexplained arcs than its larger (5400 data points) counterpart (fig. S4B). "
Seems potentially wrong by maybe 20%. Might need to add 1200.</t>
  </si>
  <si>
    <t>LIRA</t>
  </si>
  <si>
    <t>Instituto de Ciencias Aplicadas y Technologia</t>
  </si>
  <si>
    <t>E Kussul, T Baidyk</t>
  </si>
  <si>
    <t>Improved method of handwritten digit recognition tested on MNIST database</t>
  </si>
  <si>
    <t>https://www.sciencedirect.com/science/article/abs/pii/S0262885604000721</t>
  </si>
  <si>
    <t>"For the first modification of the Rosenblatt perceptron 10 neurons were included into the R-layer. [...] The number of the A-layer neurons was 256,000" The relation between the S-layer and A-layer is hardcoded</t>
  </si>
  <si>
    <t>The coding time was 20 h and the training time was 45 h.</t>
  </si>
  <si>
    <t>Automated WSD via WordNet</t>
  </si>
  <si>
    <t>Word sense disambiguation</t>
  </si>
  <si>
    <t>University of Sussex</t>
  </si>
  <si>
    <t>D McCarthy, R Koeling, J Weeds</t>
  </si>
  <si>
    <t>Finding Predominant Word Senses in Untagged Text</t>
  </si>
  <si>
    <t>https://aclanthology.org/P04-1036/</t>
  </si>
  <si>
    <t>They do two experiments, one on a dataset of 5.000 tagged words and
another one on two datasets containing a total of around 40 million words, of which they only select 38 unique words and manually annotate the senses?
I think the first one is more representative</t>
  </si>
  <si>
    <t>Sandstorm (DARPA Grand Challenge I)</t>
  </si>
  <si>
    <t>William Red L. Whittaker</t>
  </si>
  <si>
    <t>DARPA Grand Challenge Technical Paper</t>
  </si>
  <si>
    <t>https://ieeexplore.ieee.org/document/1336386</t>
  </si>
  <si>
    <t>GPU implementation of neural networks</t>
  </si>
  <si>
    <t>Soongsil University</t>
  </si>
  <si>
    <t>KS Oh, K Jung</t>
  </si>
  <si>
    <t>https://www.sciencedirect.com/science/article/pii/S0031320304000524</t>
  </si>
  <si>
    <t>Max-Margin Markov Networks</t>
  </si>
  <si>
    <t>B. Taskar, C. Guestrin, and D. Koller</t>
  </si>
  <si>
    <t>Max-margin markov networks</t>
  </si>
  <si>
    <t>https://papers.nips.cc/paper/2003/file/878d5691c824ee2aaf770f7d36c151d6-Paper.pdf</t>
  </si>
  <si>
    <t>The data set is divided into 10 folds of ∼ 600 training and ∼ 5500 testing examples.
The accuracy results, ... are averages over the 10 folds</t>
  </si>
  <si>
    <t>CNN Best Practices</t>
  </si>
  <si>
    <t>PY Simard, D Steinkraus, JC Platt</t>
  </si>
  <si>
    <t>Best practices for convolutional neural networks applied to visual document analysis</t>
  </si>
  <si>
    <t>https://ieeexplore.ieee.org/document/1227801</t>
  </si>
  <si>
    <t>Unsupervised Scale-Invariant Learning</t>
  </si>
  <si>
    <t>R Fergus, P Perona, A Zisserman</t>
  </si>
  <si>
    <t>Object Class Recognition by Unsupervised Scale-Invariant Learning</t>
  </si>
  <si>
    <t>https://ieeexplore.ieee.org/document/1211479</t>
  </si>
  <si>
    <t xml:space="preserve">See Table 1
</t>
  </si>
  <si>
    <t>See Table 2 and Figure 1.
There are 7 datasets, each with 200-800 of pictures. I pick 500 as the avg number of pictures</t>
  </si>
  <si>
    <t>Phrase-based translation</t>
  </si>
  <si>
    <t>University of Southern California</t>
  </si>
  <si>
    <t>Philipp Koehn, Franz Josef Och, Daniel Marcu</t>
  </si>
  <si>
    <t>Statistical Phrase-Based Translation</t>
  </si>
  <si>
    <t>https://dl.acm.org/doi/10.3115/1073445.1073462</t>
  </si>
  <si>
    <t xml:space="preserve">There are various components to the system:
- Translation probability model phi
- The distortion probability distribution d
- A langage model p_LM
- A length factor w
Several translation probability models are considered. The most performant one is the AP word alignment model. The sentence length preferred by the authors is 3 words maximum. In the biggest corpus considered (320k phrase pairs) it produces a phrase translation probability table of 1996k entries.
The distortion probability model d is taken from  (Marcu and Wong, 2002).
The distortion probability model must have ~10 parameters at most
The language model p_LM is a back off trigram model from (Seymore and Rosenfeld,1997). AFAIK the cutoff used is not specified. Based on the example on section 4.3 of (Seymore and Rosefeld, 1997), a trigram probability model has about 3866964 + 2674322 + 641604 parameters.
"For each possible phrase translation anywhere in the sentence (we call it a translation option), we multiply its phrase translation probability with the language model probability for the generated English phrase. As language model probability we use the unigram probability for the first word, the bigram probability for the second, and the trigram probability for all following words"
The length factor w is an additional single parameter.
"In order to calibrate the output length, we introduce a
factor w for each generated English word in addition to
the trigram language model "
In summary, the parameter count seems to be dominated by the trigram language model and the word alignment phrase translation model. </t>
  </si>
  <si>
    <t>[WORDS]
"We used the freely available Europarl corpus to carry out experiments. This corpus contains over 20 million words in each of the eleven official languages of the European Union, covering the proceedings of the European Parliament 1996-2001. 1755 sentences of length 5-15 were reserved for testing."
"These results are consistent
over training corpus sizes from 10,000 sentence pairs to
320,000 sentence pairs. "
So 20 million words or 320k sentence pairs.</t>
  </si>
  <si>
    <t>"With our decoder, translating 1755 sentence of length 5-15 words
takes about 10 minutes on a 2 GHz Linux system."</t>
  </si>
  <si>
    <t>NPLM</t>
  </si>
  <si>
    <t>Université de Montréal</t>
  </si>
  <si>
    <t>Yoshua Bengio, Réjean Ducharme, Pascal Vincent, Christian Jauvin</t>
  </si>
  <si>
    <t>A Neural Probabilistic Language Model</t>
  </si>
  <si>
    <t>https://dl.acm.org/doi/10.5555/944919.944966</t>
  </si>
  <si>
    <t>"The number of free parameters is |V|(1 + nm + h) + h(1 + (n − 1)m) [...] For example, consider the following architecture used in the experiments on the AP (Associated Press) news data: the vocabulary size is |V| = 17,964, the number of hidden units is h = 60, the order of the model is n = 6, the number of word features is m = 100"</t>
  </si>
  <si>
    <t>"For example, consider the following architecture used in the experiments on the AP (Associated
Press) news data: the vocabulary size is |V| = 17,964, the number of hidden units is h = 60, the order
of the model is n = 6, the number of word features is m = 100. The total number of numerical operations to process a single training example is approximately |V|(1+nm+h)+h(1+nm)+nm"
The first 800,000 words were used for training... reducing the vocabulary size to |V| = 16,383
convergence of the stochastic gradient ascent procedure was obtained after around 10
to 20 epochs for the Brown corpus
NOTE: there are two corpuses. The one represented in this calculation is the Brown one, which got a better improvement over sota</t>
  </si>
  <si>
    <t>Brown corpus</t>
  </si>
  <si>
    <t>"Comparative experiments were performed on the Brown corpus which is a stream of 1,181,041 words, from a large variety of English texts and books. The first 800,000 words were used for training, the following 200,000 for validation (model selection, weight decay, early stopping) and the remaining 181,041 for testing. The number of different words is 47,578 (including punctuation, distinguishing between upper and lower case, and including the syntactical marks used to separate texts and paragraphs). Rare words with frequency ≤ 3 were merged into a single symbol, reducing the vocabulary size to |V| = 16,383."</t>
  </si>
  <si>
    <t>LDA</t>
  </si>
  <si>
    <t>Document classification</t>
  </si>
  <si>
    <t>David M. Blei, Andrew Y. Ng, Michael I. Jordan</t>
  </si>
  <si>
    <t>Latent Dirichlet Allocation</t>
  </si>
  <si>
    <t>https://jmlr.org/papers/volume3/blei03a/blei03a.pdf</t>
  </si>
  <si>
    <t>Multiple experiments with different tasks and datasets</t>
  </si>
  <si>
    <t>Statistical Shape Constellations</t>
  </si>
  <si>
    <t>California Institute of Technology</t>
  </si>
  <si>
    <t>M. Weber, M. Welling, and P. Perona</t>
  </si>
  <si>
    <t>Unsupervised Learning of Models for Recognition</t>
  </si>
  <si>
    <t>https://link.springer.com/content/pdf/10.1007/3-540-45054-8_2.pdf</t>
  </si>
  <si>
    <t>Web mining + Decision tree recommender</t>
  </si>
  <si>
    <t>Korea Advanced Institute of Science and Technology</t>
  </si>
  <si>
    <t>YH Cho, JK Kim, SH Kim</t>
  </si>
  <si>
    <t>A personalized recommender system based on web usage mining and decision tree induction</t>
  </si>
  <si>
    <t>https://reader.elsevier.com/reader/sd/pii/S0957417402000520?token=155B6D1937982D7D0271AFD1CFB034DFD7F3D1DE816B66C025EBC9D0A305BA6DA685DD62989DC05246C794CAC74CDAEF&amp;originRegion=us-east-1&amp;originCreation=20220325235441</t>
  </si>
  <si>
    <t>Maximum Entropy Models for machine translation</t>
  </si>
  <si>
    <t>University of Southern California,RWTH Aachen</t>
  </si>
  <si>
    <t>Franz Josef Och and Hermann Ney</t>
  </si>
  <si>
    <t>Discriminative Training and Maximum Entropy Models for Statistical Machine Translation</t>
  </si>
  <si>
    <t>https://aclanthology.org/P02-1038/</t>
  </si>
  <si>
    <t>[WORDS]
Table 1</t>
  </si>
  <si>
    <t>Joint Probability Machine Translation</t>
  </si>
  <si>
    <t>Daniel Marcu and William Wong</t>
  </si>
  <si>
    <t>A Phrase-Based, Joint Probability Model for Statistical Machine Translation</t>
  </si>
  <si>
    <t>https://dl.acm.org/doi/10.3115/1118693.1118711</t>
  </si>
  <si>
    <t>Hansard Corpus</t>
  </si>
  <si>
    <t>[WORDS]
"To evaluate our system, we trained [...] our joint
probability model on a French-English parallel corpus of 100,000 sentence pairs from the Hansard corpus. The sentences in the corpus were at most
20 words long. The English side had a total of 1,073,480 words (21,484 unique tokens). The French side had a total of 1,177,143 words (28,132
unique tokens)"</t>
  </si>
  <si>
    <t>NEAT in neuroevolution</t>
  </si>
  <si>
    <t>Justin Bayer, Daan Wierstra, Julian Togelius, Jürgen Schmidhuber</t>
  </si>
  <si>
    <t xml:space="preserve">Evolving Neural Networks through Augmenting Topologies </t>
  </si>
  <si>
    <t>https://direct.mit.edu/evco/article/10/2/99/1123/Evolving-Neural-Networks-through-Augmenting</t>
  </si>
  <si>
    <t>Tagging via Viterbi Decoding</t>
  </si>
  <si>
    <t>Michael Collins</t>
  </si>
  <si>
    <t>Discriminative Training Methods for Hidden Markov Models: Theory and Experiments with Perceptron Algorithms</t>
  </si>
  <si>
    <t>https://dl.acm.org/doi/10.3115/1118693.1118694</t>
  </si>
  <si>
    <t>Thumbs Up?</t>
  </si>
  <si>
    <t>Sentiment classification</t>
  </si>
  <si>
    <t>Cornell University,IBM</t>
  </si>
  <si>
    <t>Bo Pang, Lillian Lee, Shivakumar Vaithyanathan</t>
  </si>
  <si>
    <t>Thumbs up? Sentiment Classification using Machine Learning Techniques</t>
  </si>
  <si>
    <t>https://arxiv.org/abs/cs/0205070</t>
  </si>
  <si>
    <t>IMDb</t>
  </si>
  <si>
    <t>yielding a corpus of 752 negative and
1301 positive reviews</t>
  </si>
  <si>
    <t>Decision tree (classification)</t>
  </si>
  <si>
    <t>Mitsubishi Electric Research Labs and Compaq CRL</t>
  </si>
  <si>
    <t>P. Viola, M. Jones</t>
  </si>
  <si>
    <t>Rapid object detection using a boosted cascade of simple features</t>
  </si>
  <si>
    <t>https://www.cs.cmu.edu/~efros/courses/LBMV07/Papers/viola-cvpr-01.pdf</t>
  </si>
  <si>
    <t>From table 1, it looks like the number of weights depends on the dataset size, which in this case is 2*4916 faces+9544 non-faces = 19376, and multiplies that by the number of filters T = 6061, so no. of params = 1.2e8 (Note:I think "features" = "filters" in this paper)</t>
  </si>
  <si>
    <t xml:space="preserve">
The training compute can be tediously worked out from the pseudocode. I think for dataset size D, number of filters T, the training compute is roughly 180k * D * 3 * T = 6.3e13 FLOPs</t>
  </si>
  <si>
    <t>They scraped the dataset personally for training</t>
  </si>
  <si>
    <t>Section 5: 4916 hand labeled faces  + 9544 non-face images = 14460</t>
  </si>
  <si>
    <t>The inference compute depends on the image - because the algorithm works via pass/fail conditions of the decision tree, I think the compute varies a lot (e.g. if the first image fails then little compute is needed). They claim to take about 0.067s to classify an image using a 700MHz Pentium III processor - I'm not sure about how many FLOPs this required but an estimate is 1e9 FLOPs, which works out to 6.7e7 FLOPs for inference</t>
  </si>
  <si>
    <t>Gradient Boosting Machine</t>
  </si>
  <si>
    <t>Jerome H. Friedman</t>
  </si>
  <si>
    <t>Greedy function approximation: A gradient boosting machine</t>
  </si>
  <si>
    <t>https://projecteuclid.org/journals/annals-of-statistics/volume-29/issue-5/Greedy-function-approximation-A-gradient-boostingmachine/10.1214/aos/1013203451.full</t>
  </si>
  <si>
    <t>Immediate trihead</t>
  </si>
  <si>
    <t>Brown University</t>
  </si>
  <si>
    <t>E Charniak</t>
  </si>
  <si>
    <t>Immediate-Head Parsing for Language Models</t>
  </si>
  <si>
    <t>https://dl.acm.org/doi/10.3115/1073012.1073029</t>
  </si>
  <si>
    <t>"The perplexity for both of these models significantly improve
upon the trigram model base-line as
well as the best previous grammar based language model"</t>
  </si>
  <si>
    <t>FrameNet role labeling</t>
  </si>
  <si>
    <t>University of Rochester</t>
  </si>
  <si>
    <t>Daniel Gildea, Daniel Jurafsky</t>
  </si>
  <si>
    <t>Automatic Labeling of Semantic Roles</t>
  </si>
  <si>
    <t>https://dl.acm.org/doi/10.1162/089120102760275983</t>
  </si>
  <si>
    <t>FrameNet</t>
  </si>
  <si>
    <t>Abstract: "The system is based on statistical classifiers trained on roughly 50,000 sentences"</t>
  </si>
  <si>
    <t>Peephole LSTM</t>
  </si>
  <si>
    <t>Periodic function approximation</t>
  </si>
  <si>
    <t>F.A. Gers; J. Schmidhuber</t>
  </si>
  <si>
    <t>Recurrent nets that time and count</t>
  </si>
  <si>
    <t>https://ieeexplore.ieee.org/document/861302</t>
  </si>
  <si>
    <t>"In absence of the 3 peephole connections there are 14 adjustable weights"</t>
  </si>
  <si>
    <t>See Table 2</t>
  </si>
  <si>
    <t>SVD in recommender systems</t>
  </si>
  <si>
    <t>University of Minnesota</t>
  </si>
  <si>
    <t>B Sarwar, G Karypis, J Konstan, J Riedl</t>
  </si>
  <si>
    <t>Application of Dimensionality Reduction in Recommender System -- A Case Study</t>
  </si>
  <si>
    <t>http://robotics.stanford.edu/~ronnyk/WEBKDD2000/papers/sarwar.pdf</t>
  </si>
  <si>
    <t>Perceptron for Large Margin Classification</t>
  </si>
  <si>
    <t>UC San Diego,Shannon Laboratory,AT&amp;T</t>
  </si>
  <si>
    <t>Yoav Freund &amp; Robert E. Schapire</t>
  </si>
  <si>
    <t>Large Margin Classification Using the Perceptron Algorithm</t>
  </si>
  <si>
    <t>https://link.springer.com/article/10.1023/A:1007662407062</t>
  </si>
  <si>
    <t>"The dataset consists of 60,000 training examples and 10,000 test examples."</t>
  </si>
  <si>
    <t>IBM Model 4</t>
  </si>
  <si>
    <t>University of Southern California,IBM,University of Pennsylvania</t>
  </si>
  <si>
    <t>Yaser Al-Onaizan, Jan Curin, Michael Jahr, Kevin Knight, John Lafferty, Dan Melamed, Franz-Josef Och, David Purdy, Noah A. Smith, and David Yarowsky</t>
  </si>
  <si>
    <t>Statistical machine translation</t>
  </si>
  <si>
    <t>http://www-i6.informatik.rwth-aachen.de/publications/download/266/al-onaizan--1999.pdf</t>
  </si>
  <si>
    <t>[WORDS]
See FIgure 6</t>
  </si>
  <si>
    <t>LSTM with forget gates</t>
  </si>
  <si>
    <t>F. A. Gers, J. Schmidhuber, and F. Cummins</t>
  </si>
  <si>
    <t>Learning to forget: Continual prediction with LSTM</t>
  </si>
  <si>
    <t>https://ieeexplore.ieee.org/document/818041</t>
  </si>
  <si>
    <t>Training was stopped after at most 30000
training streams, each of which was ended
when the first prediction error or the
100000th successive input symbol occurred
NOTE this is a weird task. Not sure how to measure dataset size (#seqs? #symbols?)</t>
  </si>
  <si>
    <t>LeNet-5</t>
  </si>
  <si>
    <t>Yann LeCun, Léon Bottou, Yoshua Bengio, Patrick Haffner</t>
  </si>
  <si>
    <t>Gradient-based Learning Applied to Document Recognition</t>
  </si>
  <si>
    <t>http://vision.stanford.edu/cs598_spring07/papers/Lecun98.pdf</t>
  </si>
  <si>
    <t>"[LeNet5] contains 390408 connections, but only 60000 trainable free parameters because of the weight sharing"</t>
  </si>
  <si>
    <t>"[LeNet5] contains 390408 connections" = multiply-adds
MNIST - 60,000 data points
20 epochs</t>
  </si>
  <si>
    <t>Social and content-based classification</t>
  </si>
  <si>
    <t>AT&amp;T,Bell Laboratories,Rutgers University</t>
  </si>
  <si>
    <t>C Basu, H Hirsh, W Cohen</t>
  </si>
  <si>
    <t>Recommendation as Classification: Using Social and Content-based Information in Recommendation</t>
  </si>
  <si>
    <t>https://www.aaai.org/Papers/AAAI/1998/AAAI98-101.pdf</t>
  </si>
  <si>
    <t>"Our data set consists of more than 45,000 movie rat-
ings collected from approximately 260 users."</t>
  </si>
  <si>
    <t>Probabilistic modeling for object recognition</t>
  </si>
  <si>
    <t>H Schneiderman, T Kanade</t>
  </si>
  <si>
    <t>Probabilistic modeling of local appearance and spatial relationships for object recognition</t>
  </si>
  <si>
    <t>https://ieeexplore.ieee.org/document/698586</t>
  </si>
  <si>
    <t>Section 5.1: "We formed training sets from 991 faces images and 1,552
non-face images."
"For each face image we generated
120 synthetic variations"</t>
  </si>
  <si>
    <t>RNN for speech</t>
  </si>
  <si>
    <t>Speech synthesis</t>
  </si>
  <si>
    <t>National Chiao Tung University</t>
  </si>
  <si>
    <t>SH Chen, SH Hwang, YR Wang</t>
  </si>
  <si>
    <t>An RNN-based prosodic information synthesizer for Mandarin text-to-speech</t>
  </si>
  <si>
    <t>https://ieeexplore.ieee.org/abstract/document/668817</t>
  </si>
  <si>
    <t>"The RNN generated a total of eigt output prosodic parameters. [...] The numbers of nodes in the first and second hidden layers were determined empirically and set to be 35 and 30, respectively"
Figure 1 contains an overview of the architecture.
Layer 1: (102 + 35 + 1)*35 parameters
Layer 2: (43 + 35 + 1)*30 parameters
Output layer: (30+8+1)*8 parameters</t>
  </si>
  <si>
    <t>The data base was divided into two parts: a training set and an open test set. These two sets consisted of 28 191 and 7051 syllables,
respectively.
Of the top 10,000 Chinese words, 15% have 1 syllable, 78% have 2 syllables, and 7% have more than two syllables. Assuming 2 syllables per word, the training set is around 14100 words.</t>
  </si>
  <si>
    <t>Sparse coding model for V1 receptive fields</t>
  </si>
  <si>
    <t>UC Davis,Cornell University</t>
  </si>
  <si>
    <t>Bruno A. Olshausen, David J. Field</t>
  </si>
  <si>
    <t>Sparse coding with an overcomplete basis set: A strategy employed by V1?</t>
  </si>
  <si>
    <t>https://www.sciencedirect.com/science/article/pii/S0042698997001697</t>
  </si>
  <si>
    <t>In Simulation Methods: "The data for training were taken from ten 512 × 512
pixel images of natural surroundings"</t>
  </si>
  <si>
    <t>LSTM</t>
  </si>
  <si>
    <t>The Technical University of Munich</t>
  </si>
  <si>
    <t>Sepp Hochreiter ; Jurgen Schmidhuber</t>
  </si>
  <si>
    <t>Long short-term memory</t>
  </si>
  <si>
    <t>https://direct.mit.edu/neco/article-abstract/9/8/1735/6109/Long-Short-Term-Memory?redirectedFrom=fulltext</t>
  </si>
  <si>
    <t>Table 2
http://www.bioinf.jku.at/publications/older/2604.pdf</t>
  </si>
  <si>
    <t>"Due to limited computation time, training is stopped after 5 million sequence presentations"
Each sequence has p=100 elements in the long-delay setting.
COMPUTE = PRESENTATIONS * PRESENTATION LENGTH * UPDATE COMPUTE PER TOKEN</t>
  </si>
  <si>
    <t>Table 8. The rightmost column lists numbers of training sequences required to achieve the stopping
criterion.
This applies to experiment 5 (multiplication)
Sequences have random lengths, on the order of 100-1000 (table 7 )</t>
  </si>
  <si>
    <t>Appendix A.1
"LSTM's update complexity per time is [...] K + 2KH + KC + 2KSC + H I + C I + 4CSI steps [...] where K is the number of output units, C is the number of memory cell blocks, S &gt; 0 is the size of the memory cell blocks, H is the number of hidden units, I is the (maximal) number of units forward-connected to memory cells, gate units and hidden units"
"W = KH + KCS + CSI + 2C is the number of weights"
So the update complexity is roughly twice the number of weights.
The authors take 1 FMA = 1 step, so this is roughly 4*W FLOP</t>
  </si>
  <si>
    <t>Bidirectional RNN</t>
  </si>
  <si>
    <t>Advanced Telecommunications Research Institute</t>
  </si>
  <si>
    <t>M. Schuster, KK Paliwal</t>
  </si>
  <si>
    <t>Bidirectional recurrent neural networks</t>
  </si>
  <si>
    <t>https://ieeexplore.ieee.org/document/650093</t>
  </si>
  <si>
    <t>Page 7: "The structures of all networks are adjusted so that
each of them has about the same number of free parameters
(approximately 13 000 here"</t>
  </si>
  <si>
    <t>"the training data set consisting of 3696 sentences
from 462 speakers"
Assuming avg sentence length of 20 words
3696 * 20 total words</t>
  </si>
  <si>
    <t>n-gram LM</t>
  </si>
  <si>
    <t>University of Cambridge,Carnegie Mellon University</t>
  </si>
  <si>
    <t>P Clarkson, R Rosenfeld</t>
  </si>
  <si>
    <t>Statistical language modeling using the CMU-Cambridge toolkit</t>
  </si>
  <si>
    <t>https://www.semanticscholar.org/paper/Statistical-language-modeling-using-the-toolkit-Clarkson-Rosenfeld/fdf4aa623e4d5b5edaeb873ed8e8b1cef0b59c87</t>
  </si>
  <si>
    <t>SVM for face detection</t>
  </si>
  <si>
    <t>E. Osuna, R. Freund, F. Girosi</t>
  </si>
  <si>
    <t>Training Support Vector Machines: An Application to Face Detection</t>
  </si>
  <si>
    <t>https://ieeexplore.ieee.org/document/609310</t>
  </si>
  <si>
    <t>Section 1: "The problem that we have to solve involves training a classifier
to discriminate between face and non-face patterns, using a
data set of 50,000points. "</t>
  </si>
  <si>
    <t>HMM Word Alignment</t>
  </si>
  <si>
    <t>Word alignment</t>
  </si>
  <si>
    <t>University of Erlangen - Nuremburg</t>
  </si>
  <si>
    <t>Stephan Vogel, Hermann Ney, Christoph Tillmann</t>
  </si>
  <si>
    <t>HMM-Based Word Alignment in Statistical Translation</t>
  </si>
  <si>
    <t>https://dl.acm.org/doi/10.3115/993268.993313</t>
  </si>
  <si>
    <t>[WORDS]
Table 1.
I take the sum of all words. Maybe it would be better to use only the sum of English or German words?</t>
  </si>
  <si>
    <t>System 11</t>
  </si>
  <si>
    <t>HA Rowley, S Baluja, T Kanade</t>
  </si>
  <si>
    <t>Neural Network-Based Face Detection</t>
  </si>
  <si>
    <t>https://ieeexplore.ieee.org/document/655647</t>
  </si>
  <si>
    <t>System 11 is a combination of Network 1 and Network 2
Network 1 has 2095 connections and network 2 has 4357 connections (see table 1)</t>
  </si>
  <si>
    <t>Since there is no parameter sharing, the forward compute is roughly twice that of the number of parameters. We use a 2:1 forward-backward ratio as this is a shallow network, with most connections in the first layer.
Number of passes (Section 2.1):
* "Nearly 1,050 face examples were gathered from face databases [...]"
* "Fifteen face examples are generated for the training set from each original image"
Training loop:
1. "initial set of nonface images by generating 1,000 random images"
2. Train (presumably on whole set)
3. Run + collect false positives
4. "Select up to 250 of these subimages [...] and add them into the training set [...] Go to step 2"
"A typical training run selects approximately 8,000 nonface images "
Selecting 8,000 nonface images implies 8000/250 = 32 loops.
Assuming compute is 3 * N * D, we have
* Loop 1: D = 15*1050 + 1000
* Loop 2: D = 15*1050 + 1000 + 250
* So on.
Hence D overall is 32*(15*1050 + 1000) + 250*32/2*(32+1) = 668,000.
Hence compute = 3 * 6452 * 668e3 = 1.3e10.</t>
  </si>
  <si>
    <t>"A typical training
run selects approximately 8000 non-face images from the
146,212,178 subimages that are available at all locations
and scales in the training scenery images."
"Nearly 1050 face examples were gathered from face databases at CMU and Harvard [...] In the training set,15 face examples are generated from each
original image [...]"
"Create an initial set of non-face images by generating
1000 images with random pixel intensities"</t>
  </si>
  <si>
    <t>The connections are linear so roughly twice the number of parameters</t>
  </si>
  <si>
    <t>Support Vector Machines</t>
  </si>
  <si>
    <t>AT&amp;T,Bell Laboratories</t>
  </si>
  <si>
    <t>C Cortes, V Vapnik</t>
  </si>
  <si>
    <t>Support-Vector Networks</t>
  </si>
  <si>
    <t>https://link.springer.com/article/10.1007/BF00994018</t>
  </si>
  <si>
    <t>Section 6.2.2: "...polynomials
of degree 4 (that have more than 10^8 free parameters)..."
They used 4-degree polynomials for MNIST</t>
  </si>
  <si>
    <t>Section 6.2: "The large database consists of 60,000 training and 10,000 test patterns"</t>
  </si>
  <si>
    <t>Random Decision Forests</t>
  </si>
  <si>
    <t>TK Ho</t>
  </si>
  <si>
    <t>Random decision forests</t>
  </si>
  <si>
    <t>https://ieeexplore.ieee.org/document/598994</t>
  </si>
  <si>
    <t>The images are from the 1992 NIST (National Institute of Standards and Technology) Competition</t>
  </si>
  <si>
    <t>Iterative Bootstrapping WSD</t>
  </si>
  <si>
    <t>University of Pennsylvania</t>
  </si>
  <si>
    <t>D Yarowsky</t>
  </si>
  <si>
    <t>Unsupervised Word Sense Disambiguation Rivaling Supervised Methods</t>
  </si>
  <si>
    <t>https://dl.acm.org/doi/10.3115/981658.981684</t>
  </si>
  <si>
    <t>the data were extracted from a 460 million word corpus</t>
  </si>
  <si>
    <t>Multi-cause Binary Clustering</t>
  </si>
  <si>
    <t>Xerox</t>
  </si>
  <si>
    <t>Eric Saund</t>
  </si>
  <si>
    <t>A Multiple Cause Mixture Model for Unsupervised Learning</t>
  </si>
  <si>
    <t>https://ieeexplore.ieee.org/document/6795568</t>
  </si>
  <si>
    <t>GroupLens</t>
  </si>
  <si>
    <t>Paul Resnick, Neophytos Iacovou, Mitesh Suchak, Peter Bergstrom, John Riedl</t>
  </si>
  <si>
    <t>GroupLens: an Open Architecture for Collaborative Filtering of Netnews</t>
  </si>
  <si>
    <t>https://dl.acm.org/doi/10.1145/192844.192905</t>
  </si>
  <si>
    <t xml:space="preserve">For each pair of users, the system computes the correlation between their scores in the articles they have rated.
Then to make the prediction of a score for a given article and user the system computes a weighted average taking into account the correlations with each other user, the average rating of each user and the average rating of the article.
So the system in total has n+m+n*n ~= n*n parameters, where n is the number of users and m is the number of articles.
To address scaling issues, the system is partioned into clusters of users. It's very unclear what is the number of users per cluster, though the Daily ratings traffic table provided suggests that is around 10k users </t>
  </si>
  <si>
    <t>Markov-driven POS tagger</t>
  </si>
  <si>
    <t>EURECOM</t>
  </si>
  <si>
    <t>Bernard Merialdo</t>
  </si>
  <si>
    <t>Tagging English Text with a Probabilistic Model</t>
  </si>
  <si>
    <t>https://dl.acm.org/doi/10.5555/972525.972526</t>
  </si>
  <si>
    <t>"The total number of free parameters is then:
(Nw - 1).NT + (NT - 1).NT.NT."
Where:
Nw= Vocabulary size
NT = Number of tags
"In the treebank 159 different tags are used. These tags were projected on a smaller system of 76 tags designed by Evelyne Tzoukermann and Peter Brown (see Appendix). The results quoted in this paper all refer to this smaller system"
So NT = 76
https://www.aclweb.org/anthology/J94-2001/
There is no direct reference to Nw, but the data is from "Lexicon and grammar in probabilistic tagging of written English." which says
"(the new CLAWS lexicón has almost 26,500 entries)"
So tentatively Nw=26500
https://dl.acm.org/doi/10.3115/982023.982049</t>
  </si>
  <si>
    <t>"We use the "treebank" data described in Beale (1988). It contains 42,186 sentences (about one million words) from the Associated Press."
https://www.aclweb.org/anthology/J94-2001.pdf</t>
  </si>
  <si>
    <t>IBM-5</t>
  </si>
  <si>
    <t>IBM</t>
  </si>
  <si>
    <t>Peter F. Brown, Stephen A. Della Pietra, Vincent J. Della Pietra, Robert L. Mercer</t>
  </si>
  <si>
    <t>The Mathematics of Statistical Machine Translation: Parameter Estimation</t>
  </si>
  <si>
    <t>https://dl.acm.org/doi/10.5555/972470.972474</t>
  </si>
  <si>
    <t>The model is initiallized with 2.44E+09 translation probabilities, which are progressively culled until 1,658,364 remain. There are other parameters in the models (eg the fertility probabilities that relate each word in the input to the number of words it will align to) but the parameter count is dominated by the translation probabilities.</t>
  </si>
  <si>
    <t>Proceedings of the Canadian parliament</t>
  </si>
  <si>
    <t>"They used the algorithm to extract a large number of translations from several years of the proceedings of the Canadian parliament. From these translations, we have chosen as our training data those for which both the English sentence and the French sentence are 30 or fewer words in length. This is a collection of 1,778,620 translations."</t>
  </si>
  <si>
    <t>Fuzzy NN</t>
  </si>
  <si>
    <t>Indian Statistical Institute</t>
  </si>
  <si>
    <t>SK Pal, S Mitra</t>
  </si>
  <si>
    <t>Multilayer perceptron, fuzzy sets, and classification</t>
  </si>
  <si>
    <t>https://ieeexplore.ieee.org/document/159058</t>
  </si>
  <si>
    <t>Table II: "he neural network has three hidden layers, with m hidden nodes in each layer", m = 20, input dim. = 9, output dim. = 6</t>
  </si>
  <si>
    <t>1166 params * 2 FLOP/param * (3 for forward + backward pass) * 460 epochs * 436 examples</t>
  </si>
  <si>
    <t>"The above-mentioned algorithm was tested on a set of 871 Indian Telugu vowel sounds" and 50% of the dataset was used. 871*0.5 ~= 436</t>
  </si>
  <si>
    <t>REINFORCE in Stochastic Connectionism</t>
  </si>
  <si>
    <t>R. J. Williams</t>
  </si>
  <si>
    <t>Simple statistical gradient-following algorithms for connectionist reinforcement learning</t>
  </si>
  <si>
    <t>https://dl.acm.org/doi/10.1007/BF00992696</t>
  </si>
  <si>
    <t>TD-Gammon</t>
  </si>
  <si>
    <t>Backgammon</t>
  </si>
  <si>
    <t>G Tesauro</t>
  </si>
  <si>
    <t>Practical Issues in Temporal Difference Learning</t>
  </si>
  <si>
    <t>https://papers.nips.cc/paper/1991/file/68ce199ec2c5517597ce0a4d89620f55-Paper.pdf</t>
  </si>
  <si>
    <t>"The best performance was obtained with a network containing 80 hidden units and over 25,000 weights."</t>
  </si>
  <si>
    <t>"This network was trained
for over 300,000 training games"
Each backgammon game has an avg of around 21 movements
https://www.bkgm.com/rgb/rgb.cgi?view+712</t>
  </si>
  <si>
    <t>SRN-Encoded Grammatical Structures</t>
  </si>
  <si>
    <t>UC San Diego</t>
  </si>
  <si>
    <t>J. L. Elman</t>
  </si>
  <si>
    <t>Distributed representations, simple recurrent networks, and grammatical structure</t>
  </si>
  <si>
    <t>https://dl.acm.org/doi/10.1007/BF00114844</t>
  </si>
  <si>
    <t>4 training sets of 10k sentences each. Total number of words calculated by multiplying 10k and the avg. number of words per sentence in the training set.</t>
  </si>
  <si>
    <t>DIABETES</t>
  </si>
  <si>
    <t>Medical diagnosis</t>
  </si>
  <si>
    <t>Aalborg University,University of London</t>
  </si>
  <si>
    <t>S. Andreassen, R. Hovorka, J. Benn, K. G. Olesen, and E. R. Carson</t>
  </si>
  <si>
    <t>A Model-based Approach to Insulin Adjustment</t>
  </si>
  <si>
    <t>https://link.springer.com/chapter/10.1007/978-3-642-48650-0_19</t>
  </si>
  <si>
    <t>MLP as Bayesian Approximator</t>
  </si>
  <si>
    <t>Air Force Institute of Technology,OH,USA</t>
  </si>
  <si>
    <t>D.W. Ruck &amp; S.K. Rogers &amp; M. Kabrisky &amp; M.E. Oxley &amp; B.W. Suter</t>
  </si>
  <si>
    <t>The multilayer perceptron as an approximation to a Bayes optimal discriminant function</t>
  </si>
  <si>
    <t>https://ieeexplore.ieee.org/abstract/document/80266</t>
  </si>
  <si>
    <t>MADALINE III</t>
  </si>
  <si>
    <t>B Widrow, M. A. Lehr</t>
  </si>
  <si>
    <t>30 years of adaptive neural networks: perceptron, madaline, and backpropagation</t>
  </si>
  <si>
    <t>https://ieeexplore.ieee.org/document/58323</t>
  </si>
  <si>
    <t>ALVINN</t>
  </si>
  <si>
    <t xml:space="preserve">Carnegie Mellon University </t>
  </si>
  <si>
    <t>DA Pomerleau</t>
  </si>
  <si>
    <t>ALVINN: an autonomous land vehicle in a neural network</t>
  </si>
  <si>
    <t>https://proceedings.neurips.cc/paper/1988/hash/812b4ba287f5ee0bc9d43bbf5bbe87fb-Abstract.html</t>
  </si>
  <si>
    <t>http://www.cs.cmu.edu/afs/cs.cmu.edu/academic/class/15782-f06/slides/alvinn.pdf</t>
  </si>
  <si>
    <t>Road snapshots</t>
  </si>
  <si>
    <t>"Training involves first creating a set of 1200 road snapshots depicting roads with a wide variety of retinal orientations and positions, under a variety of lighting conditions and with realistic noise levels"</t>
  </si>
  <si>
    <t>Zip CNN</t>
  </si>
  <si>
    <t>Y. LeCun B. Boser J. S. Denker D. Henderson R. E. Howard W. Hubbard L. D. Jackel</t>
  </si>
  <si>
    <t>Backpropagation applied to handwritten zip code recognition</t>
  </si>
  <si>
    <t>https://ieeexplore.ieee.org/document/6795724</t>
  </si>
  <si>
    <t>"In summary, the network has 1256 units, 64,660 connections, and 9760 independent parameters"</t>
  </si>
  <si>
    <t>Its a deep CNN so we assume a backward-forward ratio of 2:1
"The network was trained for 23
passes through the training set (167,693 pattern presentations)."</t>
  </si>
  <si>
    <t>Buffalo zips</t>
  </si>
  <si>
    <t>"The data base used to train and test the network consists of 9298 segmented numerals digitized from handwritten zip codes
that appeared on U.S. mail passing through the Buffalo, NY post office.
Examples of such images are shown in Figure 1. The digits were written
by many different people, using a great variety of sizes, writing styles,
and instruments, with widely varying amounts of care; 7291 examples
are used for training the network and 2007 are used for testing the generalization performance. One important feature of this data base is that
both the training set and the testing set contain numerous examples that
are ambiguous, unclassifiable, or even misclassified. "</t>
  </si>
  <si>
    <t>The digits were written
by many different people, using a great variety of sizes, writing styles,
and instruments, with widely varying amounts of care; 7291 examples
are used for training the network and 2007 are used for testing the generalization performance</t>
  </si>
  <si>
    <t>Roughly twice the number of connections</t>
  </si>
  <si>
    <t>Universal approximation via Feedforward Networks</t>
  </si>
  <si>
    <t>Technische Universität Wien Austria &amp; University of California</t>
  </si>
  <si>
    <t>Kurt Hornik &amp; Maxwell Stinchcombe &amp; Halbert White</t>
  </si>
  <si>
    <t>Multilayer feedforward networks are universal approximators</t>
  </si>
  <si>
    <t>https://www.sciencedirect.com/science/article/abs/pii/0893608089900208</t>
  </si>
  <si>
    <t>Time-delay neural networks</t>
  </si>
  <si>
    <t>Advanced Telecommunications Research Institute,Carnegie Mellon University</t>
  </si>
  <si>
    <t>A. Waibel, T. Hanazawa, G. Hinton, K. Shikano, and K. J. Lang</t>
  </si>
  <si>
    <t>Phoneme recognition using time-delay neural networks</t>
  </si>
  <si>
    <t>https://ieeexplore.ieee.org/abstract/document/21701</t>
  </si>
  <si>
    <t>Innervator</t>
  </si>
  <si>
    <t>Pattern classification</t>
  </si>
  <si>
    <t>CalTech,Stanford University</t>
  </si>
  <si>
    <t>Geoffrey Miller, Peter Todd, and Shailesh Hegde</t>
  </si>
  <si>
    <t>Designing neural networks using genetic algorithms</t>
  </si>
  <si>
    <t>https://www.researchgate.net/publication/220885651_Designing_Neural_Networks_using_Genetic_Algorithms</t>
  </si>
  <si>
    <t>Each net has 5 units</t>
  </si>
  <si>
    <t>10 params * 6 FLOP/param/pass * 4 datapoints * 1000 epochs * 50 individuals * 10 generations</t>
  </si>
  <si>
    <t>Q-learning</t>
  </si>
  <si>
    <t>University of London</t>
  </si>
  <si>
    <t>Christopher Watkins</t>
  </si>
  <si>
    <t>Learning from delayed rewards</t>
  </si>
  <si>
    <t>http://www.cs.rhul.ac.uk/~chrisw/thesis.html</t>
  </si>
  <si>
    <t>Adaptive Broom Balancer</t>
  </si>
  <si>
    <t>Pole balancing</t>
  </si>
  <si>
    <t>VV Tolat, B Widrow</t>
  </si>
  <si>
    <t>An Adaptive “Broom Balancer” with Visual Inputs</t>
  </si>
  <si>
    <t>https://ieeexplore.ieee.org/document/23982</t>
  </si>
  <si>
    <t>Figure 3</t>
  </si>
  <si>
    <t>MADALINE II</t>
  </si>
  <si>
    <t>Rodney Winter, Bernard Widrow</t>
  </si>
  <si>
    <t>MADALINE RULE II: A Training Algorithm for Neural Networks</t>
  </si>
  <si>
    <t>https://ieeexplore.ieee.org/document/23872</t>
  </si>
  <si>
    <t>Motion-Driven 3D Feature Tracking</t>
  </si>
  <si>
    <t>Roke Manor Research</t>
  </si>
  <si>
    <t>Harris &amp; Stephens</t>
  </si>
  <si>
    <t>A Combined Corner and Edge Detector</t>
  </si>
  <si>
    <t>http://citeseerx.ist.psu.edu/viewdoc/download?doi=10.1.1.434.4816&amp;rep=rep1&amp;type=pdf</t>
  </si>
  <si>
    <t>"The simulation studies reported here all involved a 16-bit input pattern. "</t>
  </si>
  <si>
    <t>"The total number of possible input patterns was 65,536. Training sets of 650 and 1500 patterns picked at random from this total were used."</t>
  </si>
  <si>
    <t>NetTalk</t>
  </si>
  <si>
    <t>Princeton University</t>
  </si>
  <si>
    <t>TJ Sejnowski, CR Rosenberg</t>
  </si>
  <si>
    <t>Parallel Networks that Learn to Pronounce English Text</t>
  </si>
  <si>
    <t>http://citeseerx.ist.psu.edu/viewdoc/download;jsessionid=03A3D3EDF0BAF35405ABCF083411B55E?doi=10.1.1.154.7012&amp;rep=rep1&amp;type=pdf</t>
  </si>
  <si>
    <t>The connections in the network are specified by a total of 18629
weight parameters (including a variable threshold for each unit)</t>
  </si>
  <si>
    <t>18629 params * 2 FLOP/param * (3 for forward + backward pass) * 55 epochs * 1000 words/epoch * 4.5 letters/word</t>
  </si>
  <si>
    <t>We used the first two pages of transcriptions, which contained 1024 words from a child in firstgrade</t>
  </si>
  <si>
    <t>Optimized Multi-Scale Edge Detection</t>
  </si>
  <si>
    <t>John Canny</t>
  </si>
  <si>
    <t>A Computational Approach To Edge Detection</t>
  </si>
  <si>
    <t>https://ieeexplore.ieee.org/stamp/stamp.jsp?tp=&amp;arnumber=4767851</t>
  </si>
  <si>
    <t>Back-propagation</t>
  </si>
  <si>
    <t>Learning to complete triples</t>
  </si>
  <si>
    <t>University of California</t>
  </si>
  <si>
    <t>Rumelhart, David E.; Hinton, Geoffrey E.; Williams, Ronald J.</t>
  </si>
  <si>
    <t>Learning representations by back-propagating errors</t>
  </si>
  <si>
    <t>https://www.semanticscholar.org/paper/Learning-representations-by-back-propagating-errors-Rumelhart-Hinton/052b1d8ce63b07fec3de9dbb583772d860b7c769</t>
  </si>
  <si>
    <t>Figure 4 includes a representation of the weights learned by the people to relationship network</t>
  </si>
  <si>
    <t>We assume that the number of mult-adds per pass is equal to the number of parameters.
"We trained the network for 1500 sweeps"
There are 12*12 possible pairs of people, so we assume that is the dataset size</t>
  </si>
  <si>
    <t>There are 12*12 possible pairs of people, so we assume that is the dataset size</t>
  </si>
  <si>
    <t>We assume that the number of mult-adds is equal to the number of parameters.</t>
  </si>
  <si>
    <t>PDP model for serial order</t>
  </si>
  <si>
    <t>Jordan, M.I.</t>
  </si>
  <si>
    <t>Serial order: A parallel distributed processing approach</t>
  </si>
  <si>
    <t>https://www.osti.gov/biblio/6910294</t>
  </si>
  <si>
    <t>Error Propagation</t>
  </si>
  <si>
    <t>UC San Diego,Carnegie Mellon University</t>
  </si>
  <si>
    <t>D. E. Rumelhart, G. E. Hinton, and R. J. Williams</t>
  </si>
  <si>
    <t>Learning internal representations by error propagation</t>
  </si>
  <si>
    <t>https://stanford.edu/~jlmcc/papers/PDP/Volume%201/Chap8_PDP86.pdf</t>
  </si>
  <si>
    <t>Learning past tenses</t>
  </si>
  <si>
    <t>Verb conjugation</t>
  </si>
  <si>
    <t>Rumelhart, D. E., &amp; McClelland, J. L</t>
  </si>
  <si>
    <t>Learning the past tenses of English verbs: Implicit rules or parallel distributed processing?</t>
  </si>
  <si>
    <t>https://www.semanticscholar.org/paper/On-learning-the-past-tenses-of-English-verbs%3A-rules-Rumelhart-McClelland/4fa569625b5ab35e955a8d5be11a4aa9f59ca424</t>
  </si>
  <si>
    <t>Source: https://files.eric.ed.gov/fulltext/ED267419.pdf
p.9: network architecture is given, with two layers of hidden units. The hidden units are  called “Wickelfeature representation”. The “modifiable connections” are only between the hidden units. p.19: “All in all then, we used only 460 of the 1,210 possible Wickelfeatures. Using this representation, a verb is represented by a pattern of activation over a set of 460 Wickelfeature units."</t>
  </si>
  <si>
    <t>Learnability theory of language development</t>
  </si>
  <si>
    <t>Steven Pinker</t>
  </si>
  <si>
    <t>Language learnability and language development</t>
  </si>
  <si>
    <t>https://psycnet.apa.org/record/1985-97439-000</t>
  </si>
  <si>
    <t>ASE+ACE</t>
  </si>
  <si>
    <t>Andrew G. Barto, Richard S. Sutton, and Charles W. Anderson</t>
  </si>
  <si>
    <t>Neuronlike adaptive elements that can solve difficult learning control problems</t>
  </si>
  <si>
    <t>https://ieeexplore.ieee.org/stamp/stamp.jsp?tp=&amp;arnumber=6313077</t>
  </si>
  <si>
    <t>Hopfield network</t>
  </si>
  <si>
    <t>Sequence memorization</t>
  </si>
  <si>
    <t>JJ Hopfield</t>
  </si>
  <si>
    <t>Neural networks and physical systems with emergent collective computational abilities</t>
  </si>
  <si>
    <t>https://www.pnas.org/doi/10.1073/pnas.79.8.2554</t>
  </si>
  <si>
    <t>My understanding is that the biggest Hopfield networks they studied had N=100 units. 
Each unit has 99 synapses Tij from each other unit, for a total of 100*99 parameters</t>
  </si>
  <si>
    <t>Kohonen network</t>
  </si>
  <si>
    <t>Dimensionality reduction</t>
  </si>
  <si>
    <t>Helsinki University of Technology</t>
  </si>
  <si>
    <t>T Kohonen</t>
  </si>
  <si>
    <t>Self-organized formation of topologically correct feature maps</t>
  </si>
  <si>
    <t>https://link.springer.com/article/10.1007/BF00337288</t>
  </si>
  <si>
    <t>The input vectors are 3D.
I could not find the grid size, but from the images it looks 8x8.
So the network was 8x8x3 parameters.</t>
  </si>
  <si>
    <t>??? Seemingly no info</t>
  </si>
  <si>
    <t>Neocognitron</t>
  </si>
  <si>
    <t>NHK Broadcasting Science Research Laboratories</t>
  </si>
  <si>
    <t>K Fukushima, S Miyake</t>
  </si>
  <si>
    <t>Neocognitron: A self-organizing neural network model for a mechanism of pattern recognition unaffected by shift in position</t>
  </si>
  <si>
    <t>https://link.springer.com/article/10.1007/BF00344251</t>
  </si>
  <si>
    <t>"The synaptic connections from S-layers to C-layers
are fixed and unmodifiable. [...]
The numbers of excitatory cells in these seven layers are: 16x16 in U0, 16x16x24 in Us1, 10x10x 24 in Uc1, 8x8x24 in Us2, 6x 6x 24 in Uc2, 2x2x24 in Us3, and 24 in Uc3 
[...]
 the number of input synapses to each S-cell is 5 x 5 in layer Us1 and 5x5x24 in layers Us2 and Us3
[...]
The number of excitatory input synapses to each C-cell is 5x5 in layers Uc1 and Uc2, and is 2x2 in
layer Uc3
"
The number of synapses into each S-layer is:
S1: (16*16*24)*(5*5) 
S2: (8*8*24)*(5*5*24)
S3: (2*2*24)*(5*5*24)
We assume one parameter a per synapse into each cell in a S-layer, and one parameter b per each cell in a S-layer.</t>
  </si>
  <si>
    <t xml:space="preserve">"It does not necessarily mean that all of these input synapses are
always fully reinforced. In usual situations, only some of these input synapses are reinforced, and the rest of them remains in small values [...] Each of the five stimulus patterns has been presented 20 times to the network. By that time, self organization of the network has almost been completed."
We multiply by 2 to account for multadds
</t>
  </si>
  <si>
    <t>"In order to self-organize the network, we have presented five stimulus patterns "0", "1", "2", "3", and "4", which are shown in Fig. 6"</t>
  </si>
  <si>
    <t>Internal functionality of visual invariants</t>
  </si>
  <si>
    <t>Utrecht University</t>
  </si>
  <si>
    <t>Koenderink &amp; van Doom</t>
  </si>
  <si>
    <t>The internal representation of solid shape with respect to vision</t>
  </si>
  <si>
    <t>https://link.springer.com/article/10.1007/BF00337644</t>
  </si>
  <si>
    <t>TD(0)</t>
  </si>
  <si>
    <t>University of Essex</t>
  </si>
  <si>
    <t>Ian Witten</t>
  </si>
  <si>
    <t>An adaptive optimal controller for discrete-time Markov environments</t>
  </si>
  <si>
    <t>https://www.sciencedirect.com/science/article/pii/S0019995877903540</t>
  </si>
  <si>
    <t>Cognitron</t>
  </si>
  <si>
    <t>Biological Cybernetics</t>
  </si>
  <si>
    <t>Kunihiko Fukushima</t>
  </si>
  <si>
    <t>Cognitron: a self-organizing multilayered neural network</t>
  </si>
  <si>
    <t>https://link.springer.com/article/10.1007%2FBF00342633</t>
  </si>
  <si>
    <t>Precursor of the Neocognitron</t>
  </si>
  <si>
    <t>Naive Bayes</t>
  </si>
  <si>
    <t>Stanford Research Institute</t>
  </si>
  <si>
    <t>Duda and Hart</t>
  </si>
  <si>
    <t>Pattern Classification and Scene Analysis</t>
  </si>
  <si>
    <t>https://www.semanticscholar.org/paper/Pattern-classification-and-scene-analysis-Duda-Hart/b07ce649d6f6eb636872527104b0209d3edc8188</t>
  </si>
  <si>
    <t>Punish/Reward</t>
  </si>
  <si>
    <t>Blackjack</t>
  </si>
  <si>
    <t>IEEE</t>
  </si>
  <si>
    <t>Widrow, Gupta, and Maitra</t>
  </si>
  <si>
    <t>Punish/Reward: Learning with a Critic in Adaptive Threshold Systems</t>
  </si>
  <si>
    <t>https://ieeexplore.ieee.org/document/4309272</t>
  </si>
  <si>
    <t>Fig. 1 shows that there is a bias term, while Fig. 5 shows that the input is a sequence of 20 bits, corresponding to 20 weights. So the total number of parameters is 21.</t>
  </si>
  <si>
    <t>Graph-based structural reasoning</t>
  </si>
  <si>
    <t>Patrick Winston</t>
  </si>
  <si>
    <t>Learning Structural Definitions from Examples</t>
  </si>
  <si>
    <t>https://dspace.mit.edu/handle/1721.1/6884</t>
  </si>
  <si>
    <t>BOXES</t>
  </si>
  <si>
    <t>Michie and Chambers</t>
  </si>
  <si>
    <t>Boxes: An Experiment in Adaptive Control</t>
  </si>
  <si>
    <t>https://citeseerx.ist.psu.edu/viewdoc/summary?doi=10.1.1.474.2430</t>
  </si>
  <si>
    <t>GLEE</t>
  </si>
  <si>
    <t>Tic Tac Toe</t>
  </si>
  <si>
    <t>Samuel Neural Checkers II</t>
  </si>
  <si>
    <t>Checkers</t>
  </si>
  <si>
    <t>University of Geneva</t>
  </si>
  <si>
    <t>Palmieri, G. and R. Sanna</t>
  </si>
  <si>
    <t>Some studies in machine learning using the game of checkers. Part II</t>
  </si>
  <si>
    <t>https://www.cs.virginia.edu/~evans/greatworks/samuel.pdf</t>
  </si>
  <si>
    <t>"The total number of parameters used at any one time has been varied from a very few to as many as 40"</t>
  </si>
  <si>
    <t>MENACE</t>
  </si>
  <si>
    <t>Donald Michie</t>
  </si>
  <si>
    <t>Experiments on the Mechanization of Game-Learning Part I. Characterization of the Model and its parameters</t>
  </si>
  <si>
    <t>https://academic.oup.com/comjnl/article/6/3/232/360077</t>
  </si>
  <si>
    <t>STeLLA</t>
  </si>
  <si>
    <t>University of Canterbury</t>
  </si>
  <si>
    <t>J.H. Andreae and Peter L. Joyce</t>
  </si>
  <si>
    <t>STeLLA: A Scheme for a Learning Machine</t>
  </si>
  <si>
    <t>https://www.researchgate.net/publication/252919025_STELLA_A_scheme_for_a_learning_machine</t>
  </si>
  <si>
    <t>MADALINE I</t>
  </si>
  <si>
    <t>William Combs Ridgway</t>
  </si>
  <si>
    <t>An adaptive logic system with generalizing properties</t>
  </si>
  <si>
    <t>https://www.proquest.com/openview/7898314db50a218b58052ac91e3bde1e/1?</t>
  </si>
  <si>
    <t>PAPA</t>
  </si>
  <si>
    <t>Binary classification</t>
  </si>
  <si>
    <t>The University of Genoa</t>
  </si>
  <si>
    <t>A Gamba, L Gamberini, G Palmieri, R Sanna</t>
  </si>
  <si>
    <t>Further experiments with PAPA</t>
  </si>
  <si>
    <t>https://www.semanticscholar.org/paper/Further-experiments-with-PAPA-Gamba-Gamberini/c3a20b9aa86033cec29f08e69f4bc81e8b329ae2</t>
  </si>
  <si>
    <t>Heuristic problem solving for AI</t>
  </si>
  <si>
    <t>Marvin Minsky</t>
  </si>
  <si>
    <t>Steps Toward Artificial Intelligence</t>
  </si>
  <si>
    <t>https://ieeexplore.ieee.org/abstract/document/4066245</t>
  </si>
  <si>
    <t>ADALINE</t>
  </si>
  <si>
    <t>Pattern recognition</t>
  </si>
  <si>
    <t>Widrow and Hoff</t>
  </si>
  <si>
    <t>Adaptive switching circuits</t>
  </si>
  <si>
    <t>https://isl.stanford.edu/~widrow/papers/c1960adaptiveswitching.pdf</t>
  </si>
  <si>
    <t>"The machine's total experience is stored in the values of the weights a0,...,a16"</t>
  </si>
  <si>
    <t>"The method of searching that has proven most useful is the method of steepest descent"
Apparently each pattern was only shown once to the system.
So the training compute is (forward pass compute) * (3 for backprop) * dataset size</t>
  </si>
  <si>
    <t>"The best system, arrived at by slow precise adaptation on the full body of 100 noisy patterns, was able to classify these patterns as desired except for twelve errors."
https://isl.stanford.edu/~widrow/papers/c1960adaptiveswitching.pdf</t>
  </si>
  <si>
    <t>We have 16 weights and a bias parameter. So 16 multadds and an add. The result is then thresholded to produce a binary output.</t>
  </si>
  <si>
    <t>LMS</t>
  </si>
  <si>
    <t>Adaptive switching circuits (technical report)</t>
  </si>
  <si>
    <t>https://www.scirp.org/(S(351jmbntvnsjt1aadkposzje))/reference/ReferencesPapers.aspx?ReferenceID=547230</t>
  </si>
  <si>
    <t>Pattern recognition and reading by machine</t>
  </si>
  <si>
    <t>Sandia Corporation</t>
  </si>
  <si>
    <t>W. W. Bledsoe, I. Browning</t>
  </si>
  <si>
    <t>https://dl.acm.org/doi/10.1145/1460299.1460326</t>
  </si>
  <si>
    <t>A two bit state is recorded for each of the 75 cell pairs and each of the 25+10 characters recognized.</t>
  </si>
  <si>
    <t>Samuel Neural Checkers</t>
  </si>
  <si>
    <t>Arthur L. Samuel</t>
  </si>
  <si>
    <t>Some studies in machine learning using the game of checkers</t>
  </si>
  <si>
    <t>https://ieeexplore.ieee.org/abstract/document/5392560</t>
  </si>
  <si>
    <t>"with 16 terms for generalization learning"
"Mention has been made several times of the procedure
for replacing terms in the scoring polynomial. The program, as it is currently running, contains 38 different
terms (in addition to the piece-advantage term), 16 of
these being included in the scoring polynomial at anyone
time and the remaining 22 being kept in reserve."</t>
  </si>
  <si>
    <t>"it can learn to do this in a remarkably short period of time 8 or 10 hours of machine-playing time)"
"The availability of a larger and faster machine (the IBM 704), coupled with many detailed changes in the programming procedure, leads to a fairly interesting game being played, even without any learning."
"The Type 704 is the first large-scale, commercially available computer to employ fully automatic floating point arithmetic commands. [...]. Floating point addition or subtraction operations require 84 microseconds."
source: https://www.ibm.com/ibm/history/exhibits/mainframe/mainframe_PP704.html
"An idea of the learning ability of this procedure can be gained by analyzing an initial test series of 28 games"
"Each game averaged 68 moves (34 to a side), of which approximately 20 caused changes to be made in the scoring polynomial."</t>
  </si>
  <si>
    <t>Based on number of board positions
At the present time the memory tape contains something over 53,000 board positions (averaging 3.8 word search) which have been selected from a much larger
number of positions by means of the culling techniques
described. While this is still far from the number which
would tax the listing and searching procedures used in
the program, rough estimates, based on the frequency
with which the saved boards are utilized during normal
play (these figures being tabulated automatically), indicate that a library tape containing at least 20 times the
present number of board positions would be needed to
improve the midgame play significantly. At the present
rate of acquisition of new positions this would require
an inordinate amount of play and, consequently, of
machine time.</t>
  </si>
  <si>
    <t>Pandemonium (morse)</t>
  </si>
  <si>
    <t>Morse translation</t>
  </si>
  <si>
    <t>OG Selfridge</t>
  </si>
  <si>
    <t>Pandemonium: A Paradigm for Learning</t>
  </si>
  <si>
    <t>https://aitopics.org/doc/classics:504E1BAC/</t>
  </si>
  <si>
    <t>The paper mentions 11 function types. Unclear how many times they are called (number of "demons" in their Pandemonium implementation).</t>
  </si>
  <si>
    <t>The paper mentions using an IBM 704, which can execute up to 12,000 floating-point additions per second (https://wikiless.org/wiki/IBM_704). My best guess as to how long it ran for ranges between 1h to 2 days, which when plugged into guesstimate (https://www.getguesstimate.com/models/19625), i.e., taking the log mean, gives a mean estimate of 600M</t>
  </si>
  <si>
    <t>??? Might need to make a guesstimate here.</t>
  </si>
  <si>
    <t>Perceptron Mark I</t>
  </si>
  <si>
    <t>Cornell Aeronautical Laboratory,Cornell University</t>
  </si>
  <si>
    <t>F Rosenblatt</t>
  </si>
  <si>
    <t>The Perceptron—a perceiving and recognizing automaton</t>
  </si>
  <si>
    <t>https://blogs.umass.edu/brain-wars/files/2016/03/rosenblatt-1957.pdf</t>
  </si>
  <si>
    <t>Historical significance,Highly cited</t>
  </si>
  <si>
    <t xml:space="preserve">First modern neural network </t>
  </si>
  <si>
    <t>"Figure 4.8 Illustration of the Mark 1 perceptron hardware. The photograph on the left shows how the inputs were obtained using a simple camera system in which an input scene, in this case a printed character, was illuminated by powerful lights, and an image focussed onto a 20 × 20 array of cadmium sulphide photocells, giving a primitive 400 pixel image. The perceptron also had a patch board, shown in the middle photograph, which allowed different configurations of input features to be tried. Often these were wired up at random to demonstrate the ability of the perceptron to learn without the need for precise wiring, in contrast to a modern digital computer. The photograph on the right shows one of the racks of adaptive weights. Each weight was implemented using a rotary variable resistor, also called a potentiometer, driven by an electric motor thereby allowing the value of the weight to be adjusted automatically by the learning algorithm."
source: Bishop, Christopher M. (2006). Pattern Recognition and Machine Learning
The Perceptron had a 400-pixel visual input and 1000 neurons in the hidden layer. https://twitter.com/DiegoKuonen/status/1130352233223262208</t>
  </si>
  <si>
    <t>Appendix II describes an experiment with 6 stimulus patterns</t>
  </si>
  <si>
    <t>Conditional probability machines</t>
  </si>
  <si>
    <t>AM Uttley</t>
  </si>
  <si>
    <t>https://www.moma.org/collection/works/illustratedbooks/16252?locale=es</t>
  </si>
  <si>
    <t>Self Organizing System</t>
  </si>
  <si>
    <t>W. A. Clark and B. G. Farley</t>
  </si>
  <si>
    <t>Generalization of pattern recognition in a self-organizing system</t>
  </si>
  <si>
    <t>https://dl.acm.org/doi/10.1145/1455292.1455309</t>
  </si>
  <si>
    <t>Figure 4 contains the learnt weight matrix</t>
  </si>
  <si>
    <t>" The modifier was then
disabled so that no further changes in the net could
occur and all 256 possible input patterns were then presented in turn."
"For these purposes, 16-element nets (8 input and 8
output) were used because it was desired to exhaust all
possible input patterns, and we were limited to about
2^8 inputs by available time. "</t>
  </si>
  <si>
    <t>Sequence-based pattern recognition</t>
  </si>
  <si>
    <t>O. G. Selfridge</t>
  </si>
  <si>
    <t>Pattern recognition and modern computers</t>
  </si>
  <si>
    <t>https://dl.acm.org/doi/10.1145/1455292.1455310</t>
  </si>
  <si>
    <t>Genetic algorithm</t>
  </si>
  <si>
    <t>Institute for Advanced Study</t>
  </si>
  <si>
    <t>NA Barricelli</t>
  </si>
  <si>
    <t>Numerical testing of evolution theories</t>
  </si>
  <si>
    <t>https://link.springer.com/article/10.1007/BF01556771</t>
  </si>
  <si>
    <t>Possibly first computer simulation of a genetic evolution algorithm</t>
  </si>
  <si>
    <t>SNARC</t>
  </si>
  <si>
    <t>Maze solving</t>
  </si>
  <si>
    <t>Harvard University Psychological Laboratories,Harvard University</t>
  </si>
  <si>
    <t>A Neural-Analogue Calculator Based upon a Probability Model of Reinforcement</t>
  </si>
  <si>
    <t>https://en.wikipedia.org/wiki/Stochastic_neural_analog_reinforcement_calculator</t>
  </si>
  <si>
    <t>The link below seems to suggest the SNARC had 40 cells, each with a dial that acts as a configurable weight.
https://www.webofstories.com/play/marvin.minsky/137</t>
  </si>
  <si>
    <t>Theseus</t>
  </si>
  <si>
    <t>Bell Laboratories</t>
  </si>
  <si>
    <t>Claude Shannon</t>
  </si>
  <si>
    <t>Mighty Mouse</t>
  </si>
  <si>
    <t>https://www.technologyreview.com/2018/12/19/138508/mighty-mouse/</t>
  </si>
  <si>
    <t>The learned part is the maze configuration. There are 25 squares of the maze. The 16 squares to the left top corner have each one adjacent square down and one adjacent square up, for a total of 16*2 walls. We only need to count the 8 spare walls connecting the squares in the right side and the bottom side. In total there are 16*2+8 walls.</t>
  </si>
  <si>
    <t>The "training" consists on the mouse running around and checking each wall.</t>
  </si>
  <si>
    <t>Each wall Theseus bumps into is a datapoint</t>
  </si>
  <si>
    <t>RNN (SGD+CLR)</t>
  </si>
  <si>
    <t>https://arxiv.org/abs/1212.0901</t>
  </si>
  <si>
    <t>"We evaluate our models on the four polyphonic music datasets of varying complexity used in [25]: classical piano music (Pianomidi.de), folk tunes with chords instantiated from ABC notation (Nottingham), orchestral music (MuseData) and the four-part chorales by J.S. Bach (JSB chorales)"</t>
  </si>
  <si>
    <t>Robot Parkour</t>
  </si>
  <si>
    <t>Shanghai Qi Zhi institute,Stanford University,Carnegie Mellon University,Tsinghua University</t>
  </si>
  <si>
    <t>Ziwen Zhuang, Zipeng Fu, Jianren Wang, Christopher Atkeson, Soeren Schwertfeger, Chelsea Finn, Hang Zhao</t>
  </si>
  <si>
    <t>Robot Parkour Learning</t>
  </si>
  <si>
    <t>https://arxiv.org/abs/2309.05665</t>
  </si>
  <si>
    <t>Parkour policy details on page 8, table 11.</t>
  </si>
  <si>
    <t>The paper provides some details on the training time and hardware used:
Each specialized skill policy (climbing, leaping, etc) was pre-trained with soft dynamics constraints for 12 hours using 1 Nvidia RTX 3090 GPU.
The skills were then fine-tuned with hard dynamics constraints for 6 hours each.
The final parkour policy distillation process used 4 computers with 1 RTX 3090 GPU each, training for an unspecified amount of time.
So the total training time was at least 12 + 6 x 5 = 42 hours for the initial skills, plus an additional unknown time for the distillation.
The hardware used was high-end Nvidia RTX 3090 GPUs, which at the time of paper writing would have been top of the line GPUs. Multiple GPUs were used in parallel during the distillation stage.</t>
  </si>
  <si>
    <t>Isaac Gym simulated proprioceptive data, images, and actions</t>
  </si>
  <si>
    <t>Parkour is a grand challenge for legged locomotion that requires robots to overcome various obstacles rapidly in complex environments. Existing methods can generate either diverse but blind locomotion skills or vision-based but specialized skills by using reference animal data or complex rewards. However, autonomous parkour requires robots to learn generalizable skills that are both vision-based and diverse to perceive and react to various scenarios. In this work, we propose a system for learning a single end-to-end vision-based parkour policy of diverse parkour skills using a simple reward without any reference motion data. We develop a reinforcement learning method inspired by direct collocation to generate parkour skills, including climbing over high obstacles, leaping over large gaps, crawling beneath low barriers, squeezing through thin slits, and running. We distill these skills into a single vision-based parkour policy and transfer it to a quadrupedal robot using its egocentric depth camera. We demonstrate that our system can empower two different low-cost robots to autonomously select and execute appropriate parkour skills to traverse challenging real-world environments.</t>
  </si>
  <si>
    <t>RetNet</t>
  </si>
  <si>
    <t>Microsoft Research,Tsinghua University</t>
  </si>
  <si>
    <t>Yutao Sun, Li Dong, Shaohan Huang, Shuming Ma, Yuqing Xia, Jilong Xue, Jianyong Wang, Furu Wei</t>
  </si>
  <si>
    <t>Retentive Network: A Successor to Transformer for Large Language Models</t>
  </si>
  <si>
    <t>https://arxiv.org/abs/2307.08621</t>
  </si>
  <si>
    <t>Table 2
They later mention testing the memory and throughput of a 13B-parameter model, but it doesn't sound like they trained it long enough to test its perplexity.</t>
  </si>
  <si>
    <t>C = 6ND = 6 * 6.7 billion * 100 billion</t>
  </si>
  <si>
    <t>In this work, we propose Retentive Network (RetNet) as a foundation architecture for large language models, simultaneously achieving training parallelism, low-cost inference, and good performance. We theoretically derive the connection between recurrence and attention. Then we propose the retention mechanism for sequence modeling, which supports three computation paradigms, i.e., parallel, recurrent, and chunkwise recurrent. Specifically, the parallel representation allows for training parallelism. The recurrent representation enables low-cost O(1) inference, which improves decoding throughput, latency, and GPU memory without sacrificing performance. The chunkwise recurrent representation facilitates efficient long-sequence modeling with linear complexity, where each chunk is encoded parallelly while recurrently summarizing the chunks. Experimental results on language modeling show that RetNet achieves favorable scaling results, parallel training, low-cost deployment, and efficient inference. The intriguing properties make RetNet a strong successor to Transformer for large language models.</t>
  </si>
  <si>
    <t>Persimmon-8B</t>
  </si>
  <si>
    <t>Erich Elsen, Augustus Odena, Maxwell Nye, Sağnak Taşırlar, Tri Dao, Curtis Hawthorne, Deepak Moparthi, Arushi Somani</t>
  </si>
  <si>
    <t>Releasing Persimmon-8B</t>
  </si>
  <si>
    <t>https://www.adept.ai/blog/persimmon-8b</t>
  </si>
  <si>
    <t>"The checkpoint we are releasing has approximately 9.3B parameters. In order to make pipelining during training more efficient, we chose to decouple the input and output embeddings. Doing this does not increase the capacity of the model–it is purely a systems optimization to avoid all-reducing the gradients for the (very large) embeddings across potentially slow communication links. In terms of inference cost, the model is equivalent to an 8B parameter model with coupled input/output embeddings."</t>
  </si>
  <si>
    <t>We train the model from start to finish with a sequence length of 16K on 737B tokens uniformly sampled from a much larger dataset, which is a mix of text (~75%) and code (~25%).</t>
  </si>
  <si>
    <t>737B tokens = 552750M words</t>
  </si>
  <si>
    <t>The checkpoint we are releasing has approximately 9.3B parameters. In order to make pipelining during training more efficient, we chose to decouple the input and output embeddings. Doing this does not increase the capacity of the model–it is purely a systems optimization to avoid all-reducing the gradients for the (very large) embeddings across potentially slow communication links. In terms of inference cost, the model is equivalent to an 8B parameter model with coupled input/output embeddings.
8B * 2 FLOP/token/parameter = 16B FLOP/token inference compute</t>
  </si>
  <si>
    <t>WD+LR+M</t>
  </si>
  <si>
    <t>Ross M. Clarke, Elre T. Oldewage, José Miguel Hernández-Lobato</t>
  </si>
  <si>
    <t>Scalable One-Pass Optimisation of High-Dimensional Weight-Update Hyperparameters by Implicit Differentiation</t>
  </si>
  <si>
    <t>https://arxiv.org/pdf/2110.10461</t>
  </si>
  <si>
    <t>TransformerXL-LayerFusion-CA</t>
  </si>
  <si>
    <t>James O' Neill, Greg Ver Steeg, Aram Galstyan</t>
  </si>
  <si>
    <t>Compressing Deep Neural Networks via Layer Fusion</t>
  </si>
  <si>
    <t>https://arxiv.org/pdf/2007.14917</t>
  </si>
  <si>
    <t>TransformerXL + PowerSGD + L-Greco</t>
  </si>
  <si>
    <t>Mohammadreza Alimohammadi, Ilia Markov, Elias Frantar, Dan Alistarh</t>
  </si>
  <si>
    <t>L-GreCo: An Efficient and General Framework for Layerwise-Adaptive Gradient Compression</t>
  </si>
  <si>
    <t>https://web.archive.org/web/20221101102609/https://arxiv.org/pdf/2210.17357.pdf</t>
  </si>
  <si>
    <t>Transformer + Average Attention Network</t>
  </si>
  <si>
    <t>Jian Guo Zhang, Jian Ping Li, Huang Li</t>
  </si>
  <si>
    <t>Language Modeling with Transformer</t>
  </si>
  <si>
    <t>https://ieeexplore.ieee.org/abstract/document/9067534</t>
  </si>
  <si>
    <t>WikiText-103</t>
  </si>
  <si>
    <t>Transformer LM + MinSen</t>
  </si>
  <si>
    <t>Junhao Xu, Shoukang Hu, Jianwei Yu, Xunying Liu, Helen Meng</t>
  </si>
  <si>
    <t>Mixed Precision of Quantization of Transformer Language Models for Speech Recognition</t>
  </si>
  <si>
    <t>https://arxiv.org/pdf/2112.11540</t>
  </si>
  <si>
    <t>TF-LM-discourse LSTM (WT2)</t>
  </si>
  <si>
    <t>Lyan Verwimp, Hugo Van hamme, Patrick Wambacq</t>
  </si>
  <si>
    <t>TF-LM: TensorFlow-based Language Modeling Toolkit</t>
  </si>
  <si>
    <t>https://aclanthology.org/L18-1470.pdf</t>
  </si>
  <si>
    <t>TF-LM-discourse LSTM (PTB)</t>
  </si>
  <si>
    <t>top-down frozen classifier</t>
  </si>
  <si>
    <t>Shucong Zhang, Cong-Thanh Do, Rama Doddipatla, Erfan Loweimi, Peter Bell, Steve Renals</t>
  </si>
  <si>
    <t>Train your classifier first: Cascade Neural Networks Training from upper layers to lower layers</t>
  </si>
  <si>
    <t>https://arxiv.org/pdf/2102.04697</t>
  </si>
  <si>
    <t>"Table 2 demonstrates that, to the best of our knowledge, top-down training results in state-of-the art character error rates for LSTM-based endto-end models on WSJ"</t>
  </si>
  <si>
    <t>SPALM + kNN</t>
  </si>
  <si>
    <t>Dani Yogatama, Cyprien de Masson d’Autume, Lingpeng Kong</t>
  </si>
  <si>
    <t>Adaptive Semiparametric Language Models</t>
  </si>
  <si>
    <t>https://web.archive.org/web/20230210050534/https://direct.mit.edu/tacl/article/doi/10.1162/tacl_a_00371/100688/Adaptive-Semiparametric-Language-Models</t>
  </si>
  <si>
    <t>Scatterbrain</t>
  </si>
  <si>
    <t>Beidi Chen, Tri Dao, Eric Winsor, Zhao Song, Atri Rudra, Christopher Ré</t>
  </si>
  <si>
    <t>Scatterbrain: Unifying Sparse and Low-rank Attention Approximation</t>
  </si>
  <si>
    <t>https://web.archive.org/web/20220808053741/https://arxiv.org/pdf/2110.15343.pdf</t>
  </si>
  <si>
    <t>S + I-Attention (3)</t>
  </si>
  <si>
    <t>Artyom Gadetsky, Ilya Yakubovskiy, Dmitry Vetrov</t>
  </si>
  <si>
    <t>Conditional Generators of Words Definitions</t>
  </si>
  <si>
    <t>https://arxiv.org/abs/1806.10090</t>
  </si>
  <si>
    <t>Oxford Dictionary</t>
  </si>
  <si>
    <t>RHN+HSG(depth=40)</t>
  </si>
  <si>
    <t>Ron Shoham, Haim Permuter</t>
  </si>
  <si>
    <t>Highway State Gating for Recurrent Highway Networks: improving information flow through time</t>
  </si>
  <si>
    <t>https://arxiv.org/pdf/1805.09238</t>
  </si>
  <si>
    <t>RSM</t>
  </si>
  <si>
    <t>David Rawlinson, Abdelrahman Ahmed, Gideon Kowadlo</t>
  </si>
  <si>
    <t>Learning distant cause and effect using only local and immediate credit assignment</t>
  </si>
  <si>
    <t>https://arxiv.org/pdf/1905.11589</t>
  </si>
  <si>
    <t>RHN(depth=40)</t>
  </si>
  <si>
    <t>Relational Memory Core</t>
  </si>
  <si>
    <t>Adam Santoro, Ryan Faulkner, David Raposo, Jack Rae, Mike Chrzanowski, Theophane Weber, Daan Wierstra, Oriol Vinyals, Razvan Pascanu, Timothy Lillicrap</t>
  </si>
  <si>
    <t>Relational recurrent neural networks</t>
  </si>
  <si>
    <t>https://arxiv.org/abs/1806.01822</t>
  </si>
  <si>
    <t>"Finally, we test the RMC on a suite of tasks that may profit from more capable relational reasoning across sequential information, and show large gains in RL domains (e.g. Mini PacMan), program evaluation, and language modeling, achieving state-of-the-art results on the WikiText-103, Project Gutenberg, and GigaWord datasets."</t>
  </si>
  <si>
    <t>Quantized ADMM</t>
  </si>
  <si>
    <t>Junhao Xu, Xie Chen, Shoukang Hu, Jianwei Yu, Xunying Liu, Helen Meng</t>
  </si>
  <si>
    <t>Low-bit Quantization of Recurrent Neural Network Language Models Using Alternating Direction Methods of Multipliers</t>
  </si>
  <si>
    <t>https://arxiv.org/pdf/2111.14836</t>
  </si>
  <si>
    <t>PAR Transformer Large</t>
  </si>
  <si>
    <t>Swetha Mandava, Szymon Migacz, Alex Fit Florea</t>
  </si>
  <si>
    <t>Pay Attention when Required</t>
  </si>
  <si>
    <t>https://arxiv.org/abs/2009.04534</t>
  </si>
  <si>
    <t>LTM</t>
  </si>
  <si>
    <t>Anupiya Nugaliyadde, Kok Wai Wong, Ferdous Sohel, Hong Xie</t>
  </si>
  <si>
    <t>Language Modeling through Long Term Memory Network</t>
  </si>
  <si>
    <t>https://arxiv.org/pdf/1904.08936</t>
  </si>
  <si>
    <t>LSTM+GraB</t>
  </si>
  <si>
    <t>Yucheng Lu, Wentao Guo, Christopher De Sa</t>
  </si>
  <si>
    <t>GraB: Finding Provably Better Data Permutations than Random Reshuffling</t>
  </si>
  <si>
    <t>https://arxiv.org/pdf/2205.10733</t>
  </si>
  <si>
    <t>Grown to Prune Two-layer stacked LSTM</t>
  </si>
  <si>
    <t>Xin Yuan, Pedro Savarese, Michael Maire</t>
  </si>
  <si>
    <t>Growing Efficient Deep Networks by Structured Continuous Sparsification</t>
  </si>
  <si>
    <t>https://arxiv.org/pdf/2007.15353</t>
  </si>
  <si>
    <t>GPT2-LayerFusion-WS</t>
  </si>
  <si>
    <t>GCNN-14</t>
  </si>
  <si>
    <t>Yann N. Dauphin, Angela Fan, Michael Auli, David Grangier</t>
  </si>
  <si>
    <t>Language Modeling with Gated Convolutional Networks</t>
  </si>
  <si>
    <t>https://arxiv.org/abs/1612.08083</t>
  </si>
  <si>
    <t>Fairseq + UID: variance</t>
  </si>
  <si>
    <t>Jason Wei, Clara Meister, Ryan Cotterell</t>
  </si>
  <si>
    <t>A Cognitive Regularizer for Language Modeling</t>
  </si>
  <si>
    <t>https://web.archive.org/web/20221010230611/https://arxiv.org/pdf/2105.07144.pdf</t>
  </si>
  <si>
    <t>CryptoGRU</t>
  </si>
  <si>
    <t>Bo Feng, Qian Lou, Lei Jiang, Geoffrey C. Fox</t>
  </si>
  <si>
    <t>CryptoGRU: Low Latency Privacy-Preserving Text Analysis With GRU</t>
  </si>
  <si>
    <t>https://arxiv.org/pdf/2010.11796</t>
  </si>
  <si>
    <t>improves latency but not accuracy compared to other cryptographic models</t>
  </si>
  <si>
    <t>Compressive Transformers for Long-Range Sequence Modelling</t>
  </si>
  <si>
    <t>Jack W. Rae, Anna Potapenko, Siddhant M. Jayakumar, Timothy P. Lillicrap</t>
  </si>
  <si>
    <t>https://arxiv.org/abs/1911.05507</t>
  </si>
  <si>
    <t>Char-CNN-BiLSTM</t>
  </si>
  <si>
    <t>Chris Larson, Tarek Lahlou, Diana Mingels, Zachary Kulis, Erik Mueller</t>
  </si>
  <si>
    <t>Telephonetic: Making Neural Language Models Robust to ASR and Semantic Noise</t>
  </si>
  <si>
    <t>https://arxiv.org/pdf/1906.05678</t>
  </si>
  <si>
    <t>"Notably, our language model achieves a test perplexity of 37.49 on PTB, which to our knowledge is state-of-the-art among models trained only on PTB."</t>
  </si>
  <si>
    <t>CD-GraB (WT103)</t>
  </si>
  <si>
    <t>A. Feder Cooper, Wentao Guo, Khiem Pham, Tiancheng Yuan, Charlie F. Ruan, Yucheng Lu, Christopher De Sa</t>
  </si>
  <si>
    <t>CD-GraB: Coordinating Distributed Example Orders for Provably Accelerated Training</t>
  </si>
  <si>
    <t>https://arxiv.org/pdf/2302.00845.pdf</t>
  </si>
  <si>
    <t>Alleviated TOI 10 (WT103)</t>
  </si>
  <si>
    <t>Noémien Kocher, Christian Scuito, Lorenzo Tarantino, Alexandros Lazaridis, Andreas Fischer, Claudiu Musat</t>
  </si>
  <si>
    <t>Alleviating Sequence Information Loss with Data Overlapping and Prime Batch Sizes</t>
  </si>
  <si>
    <t>https://arxiv.org/abs/1909.08700</t>
  </si>
  <si>
    <t>"The proposed method achieved state of the art performance in both text and speech related tasks."</t>
  </si>
  <si>
    <t>AWD-LSTM-MoS + dynamic evaluation (WT2, 2017)</t>
  </si>
  <si>
    <t>Zhilin Yang, Zihang Dai, Ruslan Salakhutdinov, William W. Cohen</t>
  </si>
  <si>
    <t>Breaking the Softmax Bottleneck: A High-Rank RNN Language Model</t>
  </si>
  <si>
    <t>https://arxiv.org/abs/1711.03953</t>
  </si>
  <si>
    <t>"Experimental results confirm that the
proposed method significantly improves state-of-the-art language models, achieving a perplexity of 55.31 and 62.89 on
the test set of Penn Treebank and WikiText-2"</t>
  </si>
  <si>
    <t>WikiText-2</t>
  </si>
  <si>
    <t>AWD-LSTM-MoS+PDR + dynamic evaluation (WT2)</t>
  </si>
  <si>
    <t>Siddhartha Brahma</t>
  </si>
  <si>
    <t>Improved Language Modeling by Decoding the Past</t>
  </si>
  <si>
    <t>https://arxiv.org/abs/1808.05908</t>
  </si>
  <si>
    <t>"our Past Decode Regularization (PDR) method achieves a word level perplexity of 55.6 on the Penn Treebank and 63.5 on the WikiText-2 datasets using a single softmax. We also show gains by using PDR in combination with a mixture-of-softmaxes, achieving a word level perplexity of 53.8 and 60.5 on these datasets. In addition, our method achieves 1.169 bits-per-character on the Penn Treebank Character dataset for character level language modeling. These results constitute a new state-of-the-art in their respective settings."</t>
  </si>
  <si>
    <t>Characterizing Verbatim Short-Term Memory in Neural Language Models (182M)</t>
  </si>
  <si>
    <t>Kristijan Armeni, Christopher Honey, Tal Linzen</t>
  </si>
  <si>
    <t>Characterizing Verbatim Short-Term Memory in Neural Language Models</t>
  </si>
  <si>
    <t>https://arxiv.org/pdf/2210.13569.pdf</t>
  </si>
  <si>
    <t>MicroNet (Adaptive, Cache)</t>
  </si>
  <si>
    <t>Zhongxia Yan, Hanrui Wang, Demi Guo, Song Han</t>
  </si>
  <si>
    <t>MicroNet for Efficient Language Modeling</t>
  </si>
  <si>
    <t>http://proceedings.mlr.press/v123/yan20a.html?ref=https://githubhelp.com</t>
  </si>
  <si>
    <t>"In this paper, we provide the winning solution to the NeurIPS 2019
MicroNet Challenge in the language modeling track"</t>
  </si>
  <si>
    <t>NMST+GPT-2</t>
  </si>
  <si>
    <t>Eugene Choi, Cheolhyoung Lee, Kyunghyun Cho</t>
  </si>
  <si>
    <t>A Non-monotonic Self-terminating Language Model</t>
  </si>
  <si>
    <t>https://web.archive.org/web/20230220171748/https://arxiv.org/pdf/2210.00660.pdf</t>
  </si>
  <si>
    <t>rTop-k(distributed setting)</t>
  </si>
  <si>
    <t>Leighton Pate Barnes, Huseyin A. Inan, Berivan Isik, Ayfer Ozgur</t>
  </si>
  <si>
    <t>rTop-k: A Statistical Estimation Approach to Distributed SGD</t>
  </si>
  <si>
    <t>https://arxiv.org/pdf/2005.10761</t>
  </si>
  <si>
    <t>TSLM+MoS (WT2)</t>
  </si>
  <si>
    <t>Lipeng Zhang, Peng Zhang, Xindian Ma, Shuqin Gu, Zhan Su, Dawei Song</t>
  </si>
  <si>
    <t>A Generalized Language Model in Tensor Space</t>
  </si>
  <si>
    <t>https://arxiv.org/pdf/1901.11167</t>
  </si>
  <si>
    <t>B2T connection (16L)</t>
  </si>
  <si>
    <t>Sho Takase, Shun Kiyono, Sosuke Kobayashi, Jun Suzuki</t>
  </si>
  <si>
    <t>On Layer Normalizations and Residual Connections in Transformers</t>
  </si>
  <si>
    <t>https://web.archive.org/web/20220602013934/https://arxiv.org/pdf/2206.00330.pdf</t>
  </si>
  <si>
    <t>Transformer-XL + AutoDropout (WT2)</t>
  </si>
  <si>
    <t>Hieu Pham, Quoc V. Le</t>
  </si>
  <si>
    <t>AutoDropout: Learning Dropout Patterns to Regularize Deep Networks</t>
  </si>
  <si>
    <t>https://arxiv.org/abs/2101.01761</t>
  </si>
  <si>
    <t>Stack RNN</t>
  </si>
  <si>
    <t>Armand Joulin, Tomas Mikolov</t>
  </si>
  <si>
    <t>Inferring Algorithmic Patterns with Stack-Augmented Recurrent Nets</t>
  </si>
  <si>
    <t>https://arxiv.org/abs/1503.01007</t>
  </si>
  <si>
    <t>DiffQ Transformer (16L)</t>
  </si>
  <si>
    <t>Alexandre Défossez, Yossi Adi, Gabriel Synnaeve</t>
  </si>
  <si>
    <t>Differentiable Model Compression via Pseudo Quantization Noise</t>
  </si>
  <si>
    <t>https://arxiv.org/abs/2104.09987</t>
  </si>
  <si>
    <t>SRU++ Large</t>
  </si>
  <si>
    <t>Tao Lei</t>
  </si>
  <si>
    <t>When Attention Meets Fast Recurrence: Training Language Models with Reduced Compute</t>
  </si>
  <si>
    <t>https://arxiv.org/abs/2102.12459</t>
  </si>
  <si>
    <t>"our model achieves a state-of-the-art result on the ENWIK8 dataset using 1.6 days of training on an 8-GPU machine. "</t>
  </si>
  <si>
    <t>LSTM-Char-Large</t>
  </si>
  <si>
    <t>Yoon Kim, Yacine Jernite, David Sontag, Alexander M. Rush</t>
  </si>
  <si>
    <t>Character-Aware Neural Language Models</t>
  </si>
  <si>
    <t>https://arxiv.org/abs/1508.06615</t>
  </si>
  <si>
    <t>Penn TreeBank</t>
  </si>
  <si>
    <t>Sandwich Transformer</t>
  </si>
  <si>
    <t>Ofir Press, Noah A. Smith, Omer Levy</t>
  </si>
  <si>
    <t>Improving Transformer Models by Reordering their Sublayers</t>
  </si>
  <si>
    <t>https://arxiv.org/abs/1911.03864</t>
  </si>
  <si>
    <t>"Table 4 shows that the sandwich transformer transfers well to the books domain, improving
performance by 1.06 perplexity, achieving similar performance to the datastore-augmented kNN-LM
(Khandelwal et al., 2019), which is the state of the art on WikiText-103" (Sandwich is slightly better per table)</t>
  </si>
  <si>
    <t>Toronto Books Corpus</t>
  </si>
  <si>
    <t>Transformer-C</t>
  </si>
  <si>
    <t>Simeng Sun, Mohit Iyyer</t>
  </si>
  <si>
    <t>Revisiting Simple Neural Probabilistic Language Models</t>
  </si>
  <si>
    <t>https://arxiv.org/abs/2104.03474</t>
  </si>
  <si>
    <t>Fine-tuned-AWD-LSTM-DOC(fin)</t>
  </si>
  <si>
    <t>Vadim Popov, Mikhail Kudinov</t>
  </si>
  <si>
    <t>Fine-tuning of Language Models with Discriminator</t>
  </si>
  <si>
    <t>https://arxiv.org/pdf/1811.04623</t>
  </si>
  <si>
    <t>"The novel approach that we propose allows us to reach state-of-theart quality on Penn Treebank: perplexity decreases from 52.4 to 52.1."</t>
  </si>
  <si>
    <t>Progressive LRD</t>
  </si>
  <si>
    <t>Habib Hajimolahoseini, Walid Ahmed, Mehdi Rezagholizadeh, Vahid Partovinia, Yang Liu</t>
  </si>
  <si>
    <t>Strategies for Applying Low Rank Decomposition to Transformer-Based Models</t>
  </si>
  <si>
    <t>https://web.archive.org/web/20221130215920/https://neurips2022-enlsp.github.io/papers/paper_33.pdf</t>
  </si>
  <si>
    <t>Transformer-XL + SIS</t>
  </si>
  <si>
    <t>Sagar Verma, Jean-Christophe Pesquet</t>
  </si>
  <si>
    <t>Sparsifying Networks via Subdifferential Inclusion</t>
  </si>
  <si>
    <t>https://web.archive.org/web/20220122141508/http://proceedings.mlr.press/v139/verma21b/verma21b.pdf</t>
  </si>
  <si>
    <t>Gated HORNN (3rd order)</t>
  </si>
  <si>
    <t>Rohollah Soltani, Hui Jiang</t>
  </si>
  <si>
    <t>Higher Order Recurrent Neural Networks</t>
  </si>
  <si>
    <t>https://arxiv.org/pdf/1605.00064</t>
  </si>
  <si>
    <t>"Both FOFEbased pooling and gated HORNNs have achieved the stateof-the-art performance, i.e., 100 in perplexity on this task.
To the best of our knowledge, this is the best reported performance on PTB under the same training condition."</t>
  </si>
  <si>
    <t>4 layer QRNN (h=2500)</t>
  </si>
  <si>
    <t>Stephen Merity, Nitish Shirish Keskar, Richard Socher</t>
  </si>
  <si>
    <t>An Analysis of Neural Language Modeling at Multiple Scales</t>
  </si>
  <si>
    <t>https://arxiv.org/abs/1803.08240</t>
  </si>
  <si>
    <t>"QRNNs achieve stateof-the-art results on character-level (Penn Treebank, enwik8) and word-level (WikiText-103)
datasets, respectively"</t>
  </si>
  <si>
    <t>Transformer-XL+AdamGapAware(GA)</t>
  </si>
  <si>
    <t>Saar Barkai, Ido Hakimi, Assaf Schuster</t>
  </si>
  <si>
    <t>Gap Aware Mitigation of Gradient Staleness</t>
  </si>
  <si>
    <t>https://arxiv.org/pdf/1909.10802</t>
  </si>
  <si>
    <t>TransformerXL + spectrum control</t>
  </si>
  <si>
    <t>Lingxiao Wang, Jing Huang, Kevin Huang, Ziniu Hu, Guangtao Wang, Quanquan Gu</t>
  </si>
  <si>
    <t>Improving Neural Language Generation with Spectrum Control</t>
  </si>
  <si>
    <t>https://openreview.net/forum?id=ByxY8CNtvr</t>
  </si>
  <si>
    <t>"We demonstrate that our spectrum control method outperforms the state-of-the-art Transformer-XL modeling for language model"</t>
  </si>
  <si>
    <t>459999999999999940</t>
  </si>
  <si>
    <t>Tensor-Transformer(1core)+PN (WT103)</t>
  </si>
  <si>
    <t>Sheng Shen, Zhewei Yao, Amir Gholami, Michael W. Mahoney, Kurt Keutzer</t>
  </si>
  <si>
    <t>PowerNorm: Rethinking Batch Normalization in Transformers</t>
  </si>
  <si>
    <t>https://arxiv.org/pdf/2003.07845</t>
  </si>
  <si>
    <t>"The results are reported in Table 1. In the first section of
rows, we report state-of-the-art results for these two tasks with comparable model sizes"</t>
  </si>
  <si>
    <t>Engin-XL(NE)</t>
  </si>
  <si>
    <t>Zhongping Zhang, Yiwen Gu, Bryan A. Plummer</t>
  </si>
  <si>
    <t>Show and Write: Entity-aware Article Generation with Image Information</t>
  </si>
  <si>
    <t>https://arxiv.org/pdf/2112.05917</t>
  </si>
  <si>
    <t>EI-REHN-1000D</t>
  </si>
  <si>
    <t>Hyunsin Park, Chang D. Yoo</t>
  </si>
  <si>
    <t>Early Improving Recurrent Elastic Highway Network</t>
  </si>
  <si>
    <t>https://arxiv.org/pdf/1708.04116</t>
  </si>
  <si>
    <t>"The proposed networks showed better performance than other state-of-the-art recurrent networks in all three experiments."</t>
  </si>
  <si>
    <t>Compress-LSTM (66M)</t>
  </si>
  <si>
    <t>Artem M. Grachev, Dmitry I. Ignatov, Andrey V. Savchenko</t>
  </si>
  <si>
    <t>Compression of Recurrent Neural Networks for Efficient Language Modeling</t>
  </si>
  <si>
    <t>https://arxiv.org/abs/1902.02380#:~:text=Compression%20of%20Recurrent%20Neural%20Networks%20for%20Efficient%20Language%20Modeling,-Artem%20M.&amp;text=Recurrent%20neural%20networks%20have%20proved,real%2Dtime%20offline%20mobile%20applications.</t>
  </si>
  <si>
    <t>Amended-DARTS</t>
  </si>
  <si>
    <t>Kaifeng Bi, Changping Hu, Lingxi Xie, Xin Chen, Longhui Wei, Qi Tian</t>
  </si>
  <si>
    <t>Stabilizing DARTS with Amended Gradient Estimation on Architectural Parameters</t>
  </si>
  <si>
    <t>https://arxiv.org/pdf/1910.11831</t>
  </si>
  <si>
    <t>Multipop Adaptive Continuous Stack (WT2)</t>
  </si>
  <si>
    <t>Dani Yogatama, Yishu Miao, Gabor Melis, Wang Ling, Adhiguna Kuncoro, Chris Dyer, Phil Blunsom</t>
  </si>
  <si>
    <t>Memory Architectures in Recurrent Neural Network Language Models</t>
  </si>
  <si>
    <t>https://openreview.net/forum?id=SkFqf0lAZ</t>
  </si>
  <si>
    <t>Transformer-XL + RMS dynamic eval</t>
  </si>
  <si>
    <t>Ben Krause, Emmanuel Kahembwe, Iain Murray, Steve Renals</t>
  </si>
  <si>
    <t>Dynamic Evaluation of Transformer Language Models</t>
  </si>
  <si>
    <t>https://arxiv.org/abs/1904.08378</t>
  </si>
  <si>
    <t>"By applying dynamic evaluation to Transformer-XL models, we improve the state of the art on enwik8 from 0.99 to 0.94 bits/char, text8 from 1.08 to 1.04 bits/char, and WikiText-103 from 18.3 to 16.4 perplexity points."</t>
  </si>
  <si>
    <t>ONLSTM-SYD</t>
  </si>
  <si>
    <t>Wenyu Du, Zhouhan Lin, Yikang Shen, Timothy J. O'Donnell, Yoshua Bengio, Yue Zhang</t>
  </si>
  <si>
    <t>Exploiting Syntactic Structure for Better Language Modeling: A Syntactic Distance Approach</t>
  </si>
  <si>
    <t>https://arxiv.org/pdf/2005.05864</t>
  </si>
  <si>
    <t>138999999999999980</t>
  </si>
  <si>
    <t>Linear Transformer (large)</t>
  </si>
  <si>
    <t>Imanol Schlag, Kazuki Irie, Jürgen Schmidhuber</t>
  </si>
  <si>
    <t>Linear Transformers Are Secretly Fast Weight Programmers</t>
  </si>
  <si>
    <t>https://arxiv.org/pdf/2102.11174.pdf</t>
  </si>
  <si>
    <t>T2R + Random Init</t>
  </si>
  <si>
    <t>Jungo Kasai, Hao Peng, Yizhe Zhang, Dani Yogatama, Gabriel Ilharco, Nikolaos Pappas, Yi Mao, Weizhu Chen, Noah A. Smith</t>
  </si>
  <si>
    <t>Finetuning Pretrained Transformers into RNNs</t>
  </si>
  <si>
    <t>https://arxiv.org/abs/2103.13076</t>
  </si>
  <si>
    <t>Segatron XL large, M=384</t>
  </si>
  <si>
    <t>He Bai, Peng Shi, Jimmy Lin, Yuqing Xie, Luchen Tan, Kun Xiong, Wen Gao, Ming Li</t>
  </si>
  <si>
    <t>Segatron: Segment-Aware Transformer for Language Modeling and Understanding</t>
  </si>
  <si>
    <t>https://arxiv.org/abs/2004.14996</t>
  </si>
  <si>
    <t>R-Transformer</t>
  </si>
  <si>
    <t>Zhiwei Wang, Yao Ma, Zitao Liu, Jiliang Tang</t>
  </si>
  <si>
    <t>R-Transformer: Recurrent Neural Network Enhanced Transformer</t>
  </si>
  <si>
    <t>https://arxiv.org/abs/1907.05572</t>
  </si>
  <si>
    <t>Pointer Sentinel-LSTM (medium)</t>
  </si>
  <si>
    <t>Stephen Merity, Caiming Xiong, James Bradbury, Richard Socher</t>
  </si>
  <si>
    <t>Pointer Sentinel Mixture Models</t>
  </si>
  <si>
    <t>https://arxiv.org/abs/1609.07843</t>
  </si>
  <si>
    <t>"Our pointer sentinel-LSTM model achieves state of the art language modeling performance on the Penn Treebank (70.9 perplexity) while using far fewer parameters than a standard softmax LSTM"</t>
  </si>
  <si>
    <t>DITTO</t>
  </si>
  <si>
    <t>Jin Xu, Xiaojiang Liu, Jianhao Yan, Deng Cai, Huayang Li, Jian Li</t>
  </si>
  <si>
    <t>Learning to Break the Loop: Analyzing and Mitigating Repetitions for Neural Text Generation</t>
  </si>
  <si>
    <t>https://web.archive.org/web/20221011104229/https://arxiv.org/pdf/2206.02369.pdf</t>
  </si>
  <si>
    <t>Achieves SOTA on CNN/DailyMail by fine-tuning and improving on BART-large, which is SOTA</t>
  </si>
  <si>
    <t>RNN (SGD+CLR) (PTB)</t>
  </si>
  <si>
    <t>Yoshua Bengio, Nicolas Boulanger-Lewandowski, Razvan Pascanu</t>
  </si>
  <si>
    <t>CT-MoS (WT2)</t>
  </si>
  <si>
    <t>Pei-Hsin Wang, Sheng-Iou Hsieh, Shih-Chieh Chang, Yu-Ting Chen, Jia-Yu Pan, Wei Wei, Da-Chang Juan</t>
  </si>
  <si>
    <t>Contextual Temperature for Language Modeling</t>
  </si>
  <si>
    <t>https://arxiv.org/pdf/2012.13575</t>
  </si>
  <si>
    <t>TaLK Convolution</t>
  </si>
  <si>
    <t>Vasileios Lioutas, Yuhong Guo</t>
  </si>
  <si>
    <t>Time-aware Large Kernel Convolutions</t>
  </si>
  <si>
    <t>https://arxiv.org/abs/2002.03184</t>
  </si>
  <si>
    <t>"[We] set a new state-of-the-art result on the
IWSLT De-En and CNN-DailyMail datasets"</t>
  </si>
  <si>
    <t>(ensemble): AWD-LSTM-DOC (fin) × 5 (WT2)</t>
  </si>
  <si>
    <t>Sho Takase, Jun Suzuki, Masaaki Nagata</t>
  </si>
  <si>
    <t>Direct Output Connection for a High-Rank Language Model</t>
  </si>
  <si>
    <t>https://arxiv.org/abs/1808.10143</t>
  </si>
  <si>
    <t>"The proposed method improves the current state-of-the-art language model and achieves the best score on the Penn Treebank and WikiText-2, which are the standard benchmark datasets"</t>
  </si>
  <si>
    <t>RNN + char4-MS-vec</t>
  </si>
  <si>
    <t>Character n-Gram Embeddings to Improve RNN Language Models</t>
  </si>
  <si>
    <t>https://ojs.aaai.org/index.php/AAAI/article/view/4440</t>
  </si>
  <si>
    <t>"We conduct experiments on the well-known benchmark
datasets: Penn Treebank, WikiText-2, and WikiText-103. Our experiments indicate that the proposed method outperforms
neural language models trained with well-tuned hyperparameters and achieves state-of-the-art scores on each dataset"</t>
  </si>
  <si>
    <t>bRSM + cache</t>
  </si>
  <si>
    <t>Jeremy Gordon, David Rawlinson, Subutai Ahmad</t>
  </si>
  <si>
    <t>Long Distance Relationships without Time Travel: Boosting the Performance of a Sparse Predictive Autoencoder in Sequence Modeling</t>
  </si>
  <si>
    <t>https://arxiv.org/abs/1912.01116</t>
  </si>
  <si>
    <t>LSTM (Hebbian, Cache, MbPA)</t>
  </si>
  <si>
    <t>Jack W Rae, Chris Dyer, Peter Dayan, Timothy P Lillicrap</t>
  </si>
  <si>
    <t>Fast Parametric Learning with Activation Memorization</t>
  </si>
  <si>
    <t>https://arxiv.org/abs/1803.10049</t>
  </si>
  <si>
    <t>"We also show improved performance for word-based language models on news reports (GigaWord), books (Project Gutenberg) and Wikipedia articles (WikiText-103) --- the latter achieving a state-of-the-art perplexity of 29.2."</t>
  </si>
  <si>
    <t>GRU + p-tHSM (pretrain via Brown) (WT103)</t>
  </si>
  <si>
    <t>Nan Jiang, Wenge Rong, Min Gao, Yikang Shen, Zhang Xiong</t>
  </si>
  <si>
    <t>Exploration of Tree-based Hierarchical Softmax for Recurrent Language Models</t>
  </si>
  <si>
    <t>https://www.researchgate.net/profile/Yikang-Shen-2/publication/318830618_Exploration_of_Tree-based_Hierarchical_Softmax_for_Recurrent_Language_Models/links/5b2c050aa6fdcc8506bc6f4a/Exploration-of-Tree-based-Hierarchical-Softmax-for-Recurrent-Language-Models.pdf</t>
  </si>
  <si>
    <t>AWD-LSTM+WT+Cache+IOG (WT2)</t>
  </si>
  <si>
    <t>Input-to-Output Gate to Improve RNN Language Models</t>
  </si>
  <si>
    <t>https://arxiv.org/pdf/1709.08907</t>
  </si>
  <si>
    <t>"IOG achieves comparable scores to the state-of-the-art on the Penn Treebank
dataset and outperforms the WikiText-2 dataset"</t>
  </si>
  <si>
    <t>AWD-LSTM-DRILL + dynamic evaluation† (WT2)</t>
  </si>
  <si>
    <t>Nikolaos Pappas, James Henderson</t>
  </si>
  <si>
    <t>Deep Residual Output Layers for Neural Language Generation</t>
  </si>
  <si>
    <t>https://arxiv.org/abs/1905.05513</t>
  </si>
  <si>
    <t>"our models improve over the state-of-the-art by +1.6 perplexity on PennTreebank and by +3.9 perplexity on
Wikitext-2"</t>
  </si>
  <si>
    <t>Temporal Convolutional Attention-based Network(TCAN) (WT2)</t>
  </si>
  <si>
    <t>Hongyan Hao, Yan Wang, Yudi Xia, Jian Zhao, Furao Shen</t>
  </si>
  <si>
    <t>Temporal Convolutional Attention-based Network For Sequence Modeling</t>
  </si>
  <si>
    <t>https://arxiv.org/pdf/2002.12530</t>
  </si>
  <si>
    <t>"We improve the state-of-theart results of ... 9.20 on WikiText-2"</t>
  </si>
  <si>
    <t>LBL</t>
  </si>
  <si>
    <t>Andriy Mnih, Yee Whye Teh</t>
  </si>
  <si>
    <t>A Fast and Simple Algorithm for Training Neural Probabilistic Language Models</t>
  </si>
  <si>
    <t>https://arxiv.org/pdf/1206.6426</t>
  </si>
  <si>
    <t>Neural Architecture Search with base 8 and shared embeddings</t>
  </si>
  <si>
    <t>TransformerXL + FWL</t>
  </si>
  <si>
    <t>Kevin Clark, Kelvin Guu, Ming-Wei Chang, Panupong Pasupat, Geoffrey Hinton, Mohammad Norouzi</t>
  </si>
  <si>
    <t>Meta-Learning Fast Weight Language Models</t>
  </si>
  <si>
    <t>https://web.archive.org/web/20221207113900/https://arxiv.org/pdf/2212.02475.pdf</t>
  </si>
  <si>
    <t>GPT-2 (fine-tuned with HYDRA)</t>
  </si>
  <si>
    <t>Kabir Nagrecha, Arun Kumar</t>
  </si>
  <si>
    <t>Hydra: A System for Large Multi-Model Deep Learning</t>
  </si>
  <si>
    <t>https://arxiv.org/abs/2110.08633</t>
  </si>
  <si>
    <t>QRNN</t>
  </si>
  <si>
    <t>Stephen Merity, Nitish Shirish Keskar, James Bradbury, Richard Socher</t>
  </si>
  <si>
    <t>Scalable Language Modeling: WikiText-103 on a Single GPU in 12 hours</t>
  </si>
  <si>
    <t>https://mlsys.org/Conferences/doc/2018/50.pdf</t>
  </si>
  <si>
    <t>"we reduce our per-epoch time substantially and achieve a new state-of-the-art on WikiText-103 despite training for 14 epochs"</t>
  </si>
  <si>
    <t>AWD-LSTM - 3-layer LSTM (tied) + continuous cache pointer (WT2)</t>
  </si>
  <si>
    <t>Regularizing and Optimizing LSTM Language Models</t>
  </si>
  <si>
    <t>https://arxiv.org/abs/1708.02182</t>
  </si>
  <si>
    <t>"we achieve an
even lower state-of-the-art perplexity of 52.8 on Penn Treebank and 52.0 on WikiText-2."</t>
  </si>
  <si>
    <t>Segatron-XL large, M=384 + HCP</t>
  </si>
  <si>
    <t>He Bai, Tong Wang, Alessandro Sordoni, Peng Shi</t>
  </si>
  <si>
    <t>Better Language Model with Hypernym Class Prediction</t>
  </si>
  <si>
    <t>https://arxiv.org/abs/2203.10692</t>
  </si>
  <si>
    <t>"Empirically, this curriculum learning strategy consistently improves perplexity over various large, highly-performant state-of-the-art Transformer-based models on two datasets, WikiText-103 and ARXIV"</t>
  </si>
  <si>
    <t>S4</t>
  </si>
  <si>
    <t>Albert Gu, Karan Goel, Christopher Ré</t>
  </si>
  <si>
    <t>Efficiently Modeling Long Sequences with Structured State Spaces</t>
  </si>
  <si>
    <t>https://arxiv.org/abs/2111.00396</t>
  </si>
  <si>
    <t>"S4 achieves strong empirical results across a diverse range of established benchmarks, including... SoTA on every task from the Long Range Arena benchmark"</t>
  </si>
  <si>
    <t>H-LSTM+wg+rcp+rcg+wp</t>
  </si>
  <si>
    <t>Hongxu Yin, Guoyang Chen, Yingmin Li, Shuai Che, Weifeng Zhang, Niraj K. Jha</t>
  </si>
  <si>
    <t>Hardware-Guided Symbiotic Training for Compact, Accurate, yet Execution-Efficient LSTM</t>
  </si>
  <si>
    <t>https://arxiv.org/pdf/1901.10997</t>
  </si>
  <si>
    <t>Integer Transformer</t>
  </si>
  <si>
    <t>Ye Lin, Yanyang Li, Tengbo Liu, Tong Xiao, Tongran Liu, Jingbo Zhu</t>
  </si>
  <si>
    <t>Towards Fully 8-bit Integer Inference for the Transformer Model</t>
  </si>
  <si>
    <t>https://arxiv.org/pdf/2009.08034</t>
  </si>
  <si>
    <t>2-layer skip-LSTM + dropout tuning (WT2)</t>
  </si>
  <si>
    <t>Gábor Melis, Charles Blundell, Tomáš Kočiský, Karl Moritz Hermann, Chris Dyer, Phil Blunsom</t>
  </si>
  <si>
    <t>Pushing the bounds of dropout</t>
  </si>
  <si>
    <t>https://arxiv.org/abs/1805.09208</t>
  </si>
  <si>
    <t>MMLSTM</t>
  </si>
  <si>
    <t>Kai Shuang, Rui Li, Mengyu Gu, Jonathan Loo, Sen Su</t>
  </si>
  <si>
    <t>Major–Minor Long Short-Term Memory for Word-Level Language Model</t>
  </si>
  <si>
    <t>http://repository.uwl.ac.uk/id/eprint/6490/1/Loo_etal_IEEE_TNNLS_2019_Major-minor_long_short-term_memory_for_word-level_language_model.pdf</t>
  </si>
  <si>
    <t>"In experiments, we demonstrate the language model with MMLSTMs surpasses the existing state-of-the-art model on Penn Treebank (PTB) and WikiText-2 (WT2) datasets"</t>
  </si>
  <si>
    <t>RNS-RNN</t>
  </si>
  <si>
    <t>Brian DuSell, David Chiang</t>
  </si>
  <si>
    <t>Learning Hierarchical Structures with Differentiable Nondeterministic Stacks</t>
  </si>
  <si>
    <t>https://arxiv.org/pdf/2109.01982</t>
  </si>
  <si>
    <t>Hybrid H3-2.7B</t>
  </si>
  <si>
    <t>Daniel Y. Fu, Tri Dao, Khaled K. Saab, Armin W. Thomas, Atri Rudra, Christopher Ré</t>
  </si>
  <si>
    <t>Hungry Hungry Hippos: Towards Language Modeling with State Space Models</t>
  </si>
  <si>
    <t>https://arxiv.org/pdf/2212.14052</t>
  </si>
  <si>
    <t>Results table shows SOTA performance for some benchmarks</t>
  </si>
  <si>
    <t>Feedback Transformer</t>
  </si>
  <si>
    <t>Angela Fan, Thibaut Lavril, Edouard Grave, Armand Joulin, Sainbayar Sukhbaatar</t>
  </si>
  <si>
    <t>Addressing Some Limitations of Transformers with Feedback Memory</t>
  </si>
  <si>
    <t>https://arxiv.org/abs/2002.09402</t>
  </si>
  <si>
    <t>"As shown in Table 4, the Feedback
Transformer model achieves a new SOTA performance (on Enwiki8) of 0.96 bit-per-byte despite its small size."</t>
  </si>
  <si>
    <t>NLM</t>
  </si>
  <si>
    <t>Junxian He, Graham Neubig, Taylor Berg-Kirkpatrick</t>
  </si>
  <si>
    <t>Efficient Nearest Neighbor Language Models</t>
  </si>
  <si>
    <t>https://arxiv.org/abs/2109.04212</t>
  </si>
  <si>
    <t>Sparse Wide GPT-3 Small</t>
  </si>
  <si>
    <t>Shreyas Saxena, Vithursan Thangarasa, Abhay Gupta, Sean Lie</t>
  </si>
  <si>
    <t>Sparse Iso-FLOP Transformations for Maximizing Training Efficiency</t>
  </si>
  <si>
    <t>https://arxiv.org/pdf/2303.11525.pdf</t>
  </si>
  <si>
    <t>2-layer-LSTM+Deep-Gradient-Compression</t>
  </si>
  <si>
    <t>Yujun Lin, Song Han, Huizi Mao, Yu Wang, William J. Dally</t>
  </si>
  <si>
    <t>Deep Gradient Compression: Reducing the Communication Bandwidth for Distributed Training</t>
  </si>
  <si>
    <t>https://arxiv.org/pdf/1712.01887</t>
  </si>
  <si>
    <t>L_UL-seq</t>
  </si>
  <si>
    <t>Sean Welleck, Ilia Kulikov, Stephen Roller, Emily Dinan, Kyunghyun Cho, Jason Weston</t>
  </si>
  <si>
    <t>Neural Text Generation with Unlikelihood Training</t>
  </si>
  <si>
    <t>https://arxiv.org/abs/1908.04319</t>
  </si>
  <si>
    <t>DOC + Finetune∗ + Partial Shuffle (WT2)</t>
  </si>
  <si>
    <t>Ofir Press</t>
  </si>
  <si>
    <t>Partially Shuffling the Training Data to Improve Language Models</t>
  </si>
  <si>
    <t>https://arxiv.org/abs/1903.04167</t>
  </si>
  <si>
    <t>"It achieves new state of the art results on word-level language modeling on both the Penn Treebank and WikiText-2 datasets."</t>
  </si>
  <si>
    <t>Transformer+Recurrent Windows of Context</t>
  </si>
  <si>
    <t>Davis Yoshida, Allyson Ettinger, Kevin Gimpel</t>
  </si>
  <si>
    <t>Adding Recurrence to Pretrained Transformers for Improved Efficiency and Context Size</t>
  </si>
  <si>
    <t>https://arxiv.org/pdf/2008.07027</t>
  </si>
  <si>
    <t>retrieval-quality-kNN-LMs</t>
  </si>
  <si>
    <t>Andrew Drozdov, Shufan Wang, Razieh Rahimi, Andrew McCallum, Hamed Zamani, Mohit Iyyer</t>
  </si>
  <si>
    <t>You can’t pick your neighbors, or can you? When and how to rely on retrieval in the kNN-LM</t>
  </si>
  <si>
    <t>https://arxiv.org/pdf/2210.15859.pdf</t>
  </si>
  <si>
    <t>SPALM + RelationLM</t>
  </si>
  <si>
    <t>Qi Liu, Dani Yogatama, Phil Blunsom</t>
  </si>
  <si>
    <t>Relational Memory-Augmented Language Models</t>
  </si>
  <si>
    <t>https://arxiv.org/pdf/2201.09680</t>
  </si>
  <si>
    <t>Transformer-XL+AdamP</t>
  </si>
  <si>
    <t>Byeongho Heo, Sanghyuk Chun, Seong Joon Oh, Dongyoon Han, Sangdoo Yun, Gyuwan Kim, Youngjung Uh, Jung-Woo Ha</t>
  </si>
  <si>
    <t>AdamP: Slowing Down the Slowdown for Momentum Optimizers on Scale-invariant Weights</t>
  </si>
  <si>
    <t>https://arxiv.org/pdf/2006.08217</t>
  </si>
  <si>
    <t>TRIMELMext (247M)</t>
  </si>
  <si>
    <t>Zexuan Zhong, Tao Lei, Danqi Chen</t>
  </si>
  <si>
    <t>Training Language Models with Memory Augmentation</t>
  </si>
  <si>
    <t>https://arxiv.org/abs/2205.12674</t>
  </si>
  <si>
    <t>SparseOPT-175B</t>
  </si>
  <si>
    <t>Elias Frantar, Dan Alistarh</t>
  </si>
  <si>
    <t>SparseGPT: Massive Language Models Can Be Accurately Pruned in One-Shot</t>
  </si>
  <si>
    <t>https://arxiv.org/abs/2301.00774</t>
  </si>
  <si>
    <t>Shortformer</t>
  </si>
  <si>
    <t>Ofir Press, Noah A. Smith, Mike Lewis</t>
  </si>
  <si>
    <t>Shortformer: Better Language Modeling using Shorter Inputs</t>
  </si>
  <si>
    <t>https://arxiv.org/abs/2012.15832</t>
  </si>
  <si>
    <t>SPN-4+KN5</t>
  </si>
  <si>
    <t>W. Cheng, Stanley Kok, Hoai Vu Pham, Hai Leong Chieu, K. M. A. Chai</t>
  </si>
  <si>
    <t>Language modeling with sum-product networks</t>
  </si>
  <si>
    <t>https://spn.cs.washington.edu/papers/is14.pdf</t>
  </si>
  <si>
    <t>"Our empirical comparisons with
six previous language models indicate that our SPN has superior
performance"</t>
  </si>
  <si>
    <t>TCN (148M)</t>
  </si>
  <si>
    <t>Shaojie Bai, J. Zico Kolter, Vladlen Koltun</t>
  </si>
  <si>
    <t>Convolutional Sequence Modeling Revisited</t>
  </si>
  <si>
    <t>https://openreview.net/forum?id=rk8wKk-R-</t>
  </si>
  <si>
    <t>Subformer (122M)</t>
  </si>
  <si>
    <t>Machel Reid, Edison Marrese-Taylor, Yutaka Matsuo</t>
  </si>
  <si>
    <t>Subformer: Exploring Weight Sharing for Parameter Efficiency in Generative Transformers</t>
  </si>
  <si>
    <t>https://arxiv.org/abs/2101.00234</t>
  </si>
  <si>
    <t>Search-Proven Best LSTM</t>
  </si>
  <si>
    <t>R. Józefowicz, Wojciech Zaremba, Ilya Sutskever</t>
  </si>
  <si>
    <t>An Empirical Exploration of Recurrent Network Architectures</t>
  </si>
  <si>
    <t>https://proceedings.mlr.press/v37/jozefowicz15.pdf</t>
  </si>
  <si>
    <t>TPM-LVD</t>
  </si>
  <si>
    <t>Anji Liu, Honghua Zhang, Guy Van den Broeck</t>
  </si>
  <si>
    <t>Scaling up Probabilistic Circuits by Latent Variable Distillation</t>
  </si>
  <si>
    <t>https://arxiv.org/pdf/2210.04398.pdf</t>
  </si>
  <si>
    <t>SCRN(Structurally Constrained Recurrent Network)</t>
  </si>
  <si>
    <t>Tomas Mikolov, Armand Joulin, Sumit Chopra, Michael Mathieu, Marc'Aurelio Ranzato</t>
  </si>
  <si>
    <t>Learning Longer Memory in Recurrent Neural Networks</t>
  </si>
  <si>
    <t>https://arxiv.org/abs/1412.7753</t>
  </si>
  <si>
    <t>Transformer + GFM</t>
  </si>
  <si>
    <t>Hao Yu, Jianxin Wu</t>
  </si>
  <si>
    <t>Compressing Transformers: Features Are Low-Rank, but Weights Are Not</t>
  </si>
  <si>
    <t>https://cs.nju.edu.cn/wujx/paper/AAAI2023_AFM.pdf</t>
  </si>
  <si>
    <t>Tensorized Transformer (257M)</t>
  </si>
  <si>
    <t>Xindian Ma, Peng Zhang, Shuai Zhang, Nan Duan, Yuexian Hou, Ming Zhou, Dawei Song</t>
  </si>
  <si>
    <t>A Tensorized Transformer for Language Modeling</t>
  </si>
  <si>
    <t>https://arxiv.org/abs/1906.09777</t>
  </si>
  <si>
    <t>"Table 2: Results and compression with state-of-the-art results on PTB and WikiText-103"</t>
  </si>
  <si>
    <t>Selfish-RNN (SNT-ASGD) Stacked LSTMs</t>
  </si>
  <si>
    <t>Shiwei Liu, Decebal Constantin Mocanu, Yulong Pei, Mykola Pechenizkiy</t>
  </si>
  <si>
    <t>Selfish Sparse RNN Training</t>
  </si>
  <si>
    <t>https://arxiv.org/pdf/2101.09048</t>
  </si>
  <si>
    <t>SOTA for sparse networks, but presumably not in general</t>
  </si>
  <si>
    <t>Transformer (Adaptive Input Embeddings)</t>
  </si>
  <si>
    <t>Alexei Baevski, Michael Auli</t>
  </si>
  <si>
    <t>Adaptive Input Representations for Neural Language Modeling</t>
  </si>
  <si>
    <t>https://arxiv.org/abs/1809.10853</t>
  </si>
  <si>
    <t>"On the WikiText-103 benchmark we achieve 18.7 perplexity, an improvement of 10.5 perplexity compared to the previously best published result"</t>
  </si>
  <si>
    <t>Stacked-LSTM+Pruning</t>
  </si>
  <si>
    <t>Liangjian Wen, Xuanyang Zhang, Haoli Bai, Zenglin Xu</t>
  </si>
  <si>
    <t>Structured Pruning of Recurrent Neural Networks through Neuron Selection</t>
  </si>
  <si>
    <t>https://arxiv.org/pdf/1906.06847</t>
  </si>
  <si>
    <t>Transformer Large + HCP</t>
  </si>
  <si>
    <t>other model in this paper has better performance</t>
  </si>
  <si>
    <t>Transformer-XL + RMT</t>
  </si>
  <si>
    <t>Aydar Bulatov, Yuri Kuratov, Mikhail S. Burtsev</t>
  </si>
  <si>
    <t>Recurrent Memory Transformer</t>
  </si>
  <si>
    <t>https://web.archive.org/web/20220715153256/https://arxiv.org/pdf/2207.06881.pdf</t>
  </si>
  <si>
    <t>TransformerXL+RelationLM</t>
  </si>
  <si>
    <t>Transformer-XL Large</t>
  </si>
  <si>
    <t>Zihang Dai, Zhilin Yang, Yiming Yang, Jaime Carbonell, Quoc V. Le, Ruslan Salakhutdinov</t>
  </si>
  <si>
    <t>Transformer-XL: Attentive Language Models Beyond a Fixed-Length Context</t>
  </si>
  <si>
    <t>https://arxiv.org/abs/1901.02860</t>
  </si>
  <si>
    <t>Transformer-XL+WN+AdamP</t>
  </si>
  <si>
    <t>Transformer-XL Large + Phrase Induction</t>
  </si>
  <si>
    <t>Hongyin Luo, Lan Jiang, Yonatan Belinkov, James Glass</t>
  </si>
  <si>
    <t>Improving Neural Language Models by Segmenting, Attending, and Predicting the Future</t>
  </si>
  <si>
    <t>https://arxiv.org/abs/1906.01702</t>
  </si>
  <si>
    <t>"We achieved a new state-of-the-art performance of 17.4 perplexity on the Wikitext-103 dataset"</t>
  </si>
  <si>
    <t>TrellisNet</t>
  </si>
  <si>
    <t>Trellis Networks for Sequence Modeling</t>
  </si>
  <si>
    <t>https://arxiv.org/abs/1810.06682</t>
  </si>
  <si>
    <t>"Experiments demonstrate that trellis networks outperform the current state of the art methods on a variety of challenging benchmarks, including word-level language modeling and character-level language modeling
tasks"</t>
  </si>
  <si>
    <t>TransfoRNN(d=1024)(2-layer) (WT2)</t>
  </si>
  <si>
    <t>Tze Yuang Chong, Xuyang Wang, Lin Yang, Junjie Wang</t>
  </si>
  <si>
    <t>TransfoRNN: Capturing the Sequential Information in Self-Attention Representations for Language Modeling</t>
  </si>
  <si>
    <t>https://arxiv.org/pdf/2104.01572</t>
  </si>
  <si>
    <t>Transformer-XL DeFINE (141M)</t>
  </si>
  <si>
    <t>Sachin Mehta, Rik Koncel-Kedziorski, Mohammad Rastegari, Hannaneh Hajishirzi</t>
  </si>
  <si>
    <t>DeFINE: DEep Factorized INput Token Embeddings for Neural Sequence Modeling</t>
  </si>
  <si>
    <t>https://arxiv.org/abs/1911.12385</t>
  </si>
  <si>
    <t>"Compared to state-of-the-art methods including adaptive input representations,
this technique results in a 6% to 20% drop in perplexity"</t>
  </si>
  <si>
    <t>WikiText-103; Penn Treebank</t>
  </si>
  <si>
    <t>Word-Independent-SRNN+KN5</t>
  </si>
  <si>
    <t>Youssef Oualil, Clayton Greenberg, Mittul Singh, Dietrich Klakow</t>
  </si>
  <si>
    <t>Sequential Recurrent Neural Networks for Language Modeling</t>
  </si>
  <si>
    <t>https://arxiv.org/pdf/1703.08068</t>
  </si>
  <si>
    <t>Zoneout + Variational LSTM (WT2)</t>
  </si>
  <si>
    <t>True-Regularization+Finetune</t>
  </si>
  <si>
    <t>Yangyang Shi, Mei-Yuh Hwang, Xin Lei, Haoyu Sheng</t>
  </si>
  <si>
    <t>Knowledge Distillation For Recurrent Neural Network Language Modeling With Trust Regularization</t>
  </si>
  <si>
    <t>https://arxiv.org/pdf/1904.04163</t>
  </si>
  <si>
    <t>not the best model in this paper</t>
  </si>
  <si>
    <t>VD-RHN</t>
  </si>
  <si>
    <t>Julian Georg Zilly, Rupesh Kumar Srivastava, Jan Koutník, Jürgen Schmidhuber</t>
  </si>
  <si>
    <t>Recurrent Highway Networks</t>
  </si>
  <si>
    <t>https://arxiv.org/abs/1607.03474</t>
  </si>
  <si>
    <t>"On the larger Wikipedia datasets for character prediction (text8 and enwik8), RHNs outperform all previous results and achieve an entropy of 1.27 bits per character."</t>
  </si>
  <si>
    <t>Variational (untied weights, MC) LSTM (Large)</t>
  </si>
  <si>
    <t>Yarin Gal, Zoubin Ghahramani</t>
  </si>
  <si>
    <t>A Theoretically Grounded Application of Dropout in Recurrent Neural Networks</t>
  </si>
  <si>
    <t>https://arxiv.org/abs/1512.05287?context=stat</t>
  </si>
  <si>
    <t>"The new approach outperforms existing techniques, and to the best of our knowledge improves on the single model state-of-the-art in language modelling with the Penn Treebank (73.4 test perplexity)"</t>
  </si>
  <si>
    <t>VRNS-RNN-3-3-5</t>
  </si>
  <si>
    <t>The Surprising Computational Power of Nondeterministic Stack RNNs</t>
  </si>
  <si>
    <t>https://arxiv.org/pdf/2210.01343</t>
  </si>
  <si>
    <t>VD-LSTM+REAL Large</t>
  </si>
  <si>
    <t>Hakan Inan, Khashayar Khosravi, Richard Socher</t>
  </si>
  <si>
    <t>Tying Word Vectors and Word Classifiers: A Loss Framework for Language Modeling</t>
  </si>
  <si>
    <t>https://arxiv.org/abs/1611.01462</t>
  </si>
  <si>
    <t>"Our framework leads to state of the art performance on the Penn Treebank"</t>
  </si>
  <si>
    <t>True-Regularization+Finetune+Dynamic-Eval</t>
  </si>
  <si>
    <t>"In the first experiment, the student model achieves state-of-the-art perplexity results on the Penn Treebank dataset [1] with a model size one third of that of the
previously published best model"</t>
  </si>
  <si>
    <t>WeNet (WT2)</t>
  </si>
  <si>
    <t>Zhiheng Huang, Bing Xiang</t>
  </si>
  <si>
    <t>WeNet: Weighted Networks for Recurrent Network Architecture Search</t>
  </si>
  <si>
    <t>https://arxiv.org/pdf/1904.03819</t>
  </si>
  <si>
    <t>Frage-AWD-LSTM-MemoryAug-NeuralCache (WT2)</t>
  </si>
  <si>
    <t>Ke Li, Daniel Povey, Sanjeev Khudanpur</t>
  </si>
  <si>
    <t>Neural Language Modeling With Implicit Cache Pointers</t>
  </si>
  <si>
    <t>https://arxiv.org/pdf/2009.13774</t>
  </si>
  <si>
    <t>GPT-2-Medium+Pixelfly</t>
  </si>
  <si>
    <t>Tri Dao, Beidi Chen, Kaizhao Liang, Jiaming Yang, Zhao Song, Atri Rudra, Christopher Ré</t>
  </si>
  <si>
    <t>Pixelated Butterfly: Simple and Efficient Sparse training for Neural Network Models</t>
  </si>
  <si>
    <t>https://arxiv.org/pdf/2112.00029</t>
  </si>
  <si>
    <t>GLM-10B</t>
  </si>
  <si>
    <t>Zhengxiao Du, Yujie Qian, Xiao Liu, Ming Ding, Jiezhong Qiu, Zhilin Yang, Jie Tang</t>
  </si>
  <si>
    <t>GLM: General Language Model Pretraining with Autoregressive Blank Infilling</t>
  </si>
  <si>
    <t>https://arxiv.org/abs/2103.10360</t>
  </si>
  <si>
    <t>smaller version of the model in this paper</t>
  </si>
  <si>
    <t>GPT-Neo-2.7B</t>
  </si>
  <si>
    <t>Sid Black, Leo Gao, Phil Wang, Connor Leahy, Stella Biderman</t>
  </si>
  <si>
    <t>GPT-Neo: Large Scale Autoregressive Language Modeling with Mesh-Tensorflow</t>
  </si>
  <si>
    <t>https://github.com/EleutherAI/gpt-neo</t>
  </si>
  <si>
    <t>GPT3-6.7B + muP</t>
  </si>
  <si>
    <t>Greg Yang, Edward J. Hu, Igor Babuschkin, Szymon Sidor, Xiaodong Liu, David Farhi, Nick Ryder, Jakub Pachocki, Weizhu Chen, Jianfeng Gao</t>
  </si>
  <si>
    <t>Tensor Programs V: Tuning Large Neural Networks via Zero-Shot Hyperparameter Transfer</t>
  </si>
  <si>
    <t>https://web.archive.org/web/20221014063419/https://arxiv.org/pdf/2203.03466.pdf</t>
  </si>
  <si>
    <t>genCNN + dyn eval</t>
  </si>
  <si>
    <t>Mingxuan Wang, Zhengdong Lu, Hang Li, Wenbin Jiang, Qun Liu</t>
  </si>
  <si>
    <t>genCNN: A Convolutional Architecture for Word Sequence Prediction</t>
  </si>
  <si>
    <t>https://aclanthology.org/P15-1151/</t>
  </si>
  <si>
    <t>"genCNN outperforms the state-ofthe-arts with big margins."</t>
  </si>
  <si>
    <t>GL-LWGC-AWD-MoS-LSTM + dynamic evaluation (WT2)</t>
  </si>
  <si>
    <t>Ziv Aharoni, Gal Rattner, Haim Permuter</t>
  </si>
  <si>
    <t>Gradual Learning of Recurrent Neural Networks</t>
  </si>
  <si>
    <t>https://arxiv.org/abs/1708.08863</t>
  </si>
  <si>
    <t>"Our GL-LSTM model
overcame the state-of-the-art results with only two layers and 19M parameters, and further improved
the state-of-the-art results with the third layer phase"</t>
  </si>
  <si>
    <t>GPT-2 (1.5B, Curriculum Learning 45K)</t>
  </si>
  <si>
    <t>Conglong Li, Minjia Zhang, Yuxiong He</t>
  </si>
  <si>
    <t>Curriculum Learning: A Regularization Method for Efficient and Stable Billion-Scale GPT Model Pre-Training</t>
  </si>
  <si>
    <t>https://arxiv.org/abs/2108.06084</t>
  </si>
  <si>
    <t>Wikipedia; CC-Stories; RealNews; OpenWebtext</t>
  </si>
  <si>
    <t>GPT2+CoreLM+Fine-Tuning</t>
  </si>
  <si>
    <t>Nikolaos Stylianou, Ioannis Vlahavas</t>
  </si>
  <si>
    <t>CoreLM: Coreference-aware Language Model Fine-Tuning</t>
  </si>
  <si>
    <t>https://arxiv.org/pdf/2111.02687</t>
  </si>
  <si>
    <t>GCRN-M1, dropout</t>
  </si>
  <si>
    <t>Youngjoo Seo, Michaël Defferrard, Pierre Vandergheynst, Xavier Bresson</t>
  </si>
  <si>
    <t>Structured Sequence Modeling with Graph Convolutional Recurrent Networks</t>
  </si>
  <si>
    <t>https://arxiv.org/pdf/1612.07659</t>
  </si>
  <si>
    <t>GPT3-6.7B (rerun of original)</t>
  </si>
  <si>
    <t>GPT2-Large+LHOPT</t>
  </si>
  <si>
    <t>Diogo Almeida, Clemens Winter, Jie Tang, Wojciech Zaremba</t>
  </si>
  <si>
    <t>A Generalizable Approach to Learning Optimizers</t>
  </si>
  <si>
    <t>https://web.archive.org/web/20221027150413/https://arxiv.org/pdf/2106.00958.pdf</t>
  </si>
  <si>
    <t>GPT-2+Active-SGD</t>
  </si>
  <si>
    <t>Davood Wadi, Marc Fredette, Sylvain Senecal</t>
  </si>
  <si>
    <t>Read the Signs Towards Invariance to Gradient Descent’s Hyperparameter Initialization</t>
  </si>
  <si>
    <t>https://arxiv.org/pdf/2301.10133.pdf</t>
  </si>
  <si>
    <t>FNetAR Medium</t>
  </si>
  <si>
    <t>Tim Lou, Michael Park, Mohammad Ramezanali, Vincent Tang</t>
  </si>
  <si>
    <t>FNetAR: Mixing Tokens with Autoregressive Fourier Transforms</t>
  </si>
  <si>
    <t>https://arxiv.org/abs/2107.10932</t>
  </si>
  <si>
    <t>not SOTA per https://paperswithcode.com/sota/language-modelling-on-wikitext-103</t>
  </si>
  <si>
    <t>FAIRSEQ Adaptive Inputs</t>
  </si>
  <si>
    <t>Myle Ott, Sergey Edunov, Alexei Baevski, Angela Fan, Sam Gross, Nathan Ng, David Grangier, Michael Auli</t>
  </si>
  <si>
    <t>fairseq: A Fast, Extensible Toolkit for Sequence Modeling</t>
  </si>
  <si>
    <t>https://arxiv.org/abs/1904.01038</t>
  </si>
  <si>
    <t>FMMformer (2-kernel fast weight + Band20)</t>
  </si>
  <si>
    <t>Tan M. Nguyen, Vai Suliafu, Stanley J. Osher, Long Chen, Bao Wang</t>
  </si>
  <si>
    <t>FMMformer: Efficient and Flexible Transformer via Decomposed Near-field and Far-field Attention</t>
  </si>
  <si>
    <t>https://web.archive.org/web/20220803154831/https://proceedings.neurips.cc/paper/2021/file/f621585df244e9596dc70a39b579efb1-Paper.pdf</t>
  </si>
  <si>
    <t>Fraternal dropout + AWD-LSTM 3-layer (WT2)</t>
  </si>
  <si>
    <t>Konrad Zolna, Devansh Arpit, Dendi Suhubdy, Yoshua Bengio</t>
  </si>
  <si>
    <t>Fraternal Dropout</t>
  </si>
  <si>
    <t>https://arxiv.org/abs/1711.00066</t>
  </si>
  <si>
    <t>"We evaluate our model and achieve state-of-the-art results in sequence
modeling tasks on two benchmark datasets – Penn Treebank and Wikitext-2"</t>
  </si>
  <si>
    <t>LSTM + dynamic eval</t>
  </si>
  <si>
    <t>Dynamic Evaluation of Neural Sequence Models</t>
  </si>
  <si>
    <t>https://arxiv.org/abs/1709.07432</t>
  </si>
  <si>
    <t>"Dynamic evaluation outperforms existing adaptation approaches in our comparisons. Dynamic evaluation improves the state-of-the-art word-level perplexities on the Penn Treebank and WikiText-2 datasets to 51.1 and 44.3 respectively"</t>
  </si>
  <si>
    <t>Mogrifier (d2, MoS2, MC) + dynamic eval</t>
  </si>
  <si>
    <t>Gábor Melis, Tomáš Kočiský, Phil Blunsom</t>
  </si>
  <si>
    <t>Mogrifier LSTM</t>
  </si>
  <si>
    <t>https://arxiv.org/abs/1909.01792</t>
  </si>
  <si>
    <t>"We establish a new state of the art on all datasets with the exception of Enwik8"</t>
  </si>
  <si>
    <t>NAS+ESS (156M)</t>
  </si>
  <si>
    <t>Yinqiao Li, Chi Hu, Yuhao Zhang, Nuo Xu, Yufan Jiang, Tong Xiao, Jingbo Zhu, Tongran Liu, Changliang Li</t>
  </si>
  <si>
    <t>Learning Architectures from an Extended Search Space for Language Modeling</t>
  </si>
  <si>
    <t>https://arxiv.org/pdf/2005.02593</t>
  </si>
  <si>
    <t>"Our ESS method
achieves state-of-the-art result on the PTB task"</t>
  </si>
  <si>
    <t>MPT-7B</t>
  </si>
  <si>
    <t>MosaicML NLP Team</t>
  </si>
  <si>
    <t>Introducing MPT-7B: A New Standard for Open-Source, Commercially Usable LLMs</t>
  </si>
  <si>
    <t>https://www.mosaicml.com/blog/mpt-7b</t>
  </si>
  <si>
    <t>LSTM-Large+Behaviorial-Gating</t>
  </si>
  <si>
    <t>Prashanth Gurunath Shivakumar, Shao-Yen Tseng, Panayiotis Georgiou, Shrikanth Narayanan</t>
  </si>
  <si>
    <t>Behavior Gated Language Models</t>
  </si>
  <si>
    <t>https://arxiv.org/pdf/1909.00107</t>
  </si>
  <si>
    <t>LSTM+Noise(Beta)</t>
  </si>
  <si>
    <t>Adji B. Dieng, Rajesh Ranganath, Jaan Altosaar, David M. Blei</t>
  </si>
  <si>
    <t>Noisin: Unbiased Regularization for Recurrent Neural Networks</t>
  </si>
  <si>
    <t>https://arxiv.org/pdf/1805.01500</t>
  </si>
  <si>
    <t>ISS</t>
  </si>
  <si>
    <t>Wei Wen, Yuxiong He, Samyam Rajbhandari, Minjia Zhang, Wenhan Wang, Fang Liu, Bin Hu, Yiran Chen, Hai Li</t>
  </si>
  <si>
    <t>Learning Intrinsic Sparse Structures within Long Short-Term Memory</t>
  </si>
  <si>
    <t>https://arxiv.org/pdf/1709.05027</t>
  </si>
  <si>
    <t>"Moreover, ISS learning can find a
smaller RHN model with width 726, meanwhile improve the state-of-the-art perplexity as shown by the second entry in Table 2."</t>
  </si>
  <si>
    <t>Pythia-12b</t>
  </si>
  <si>
    <t>Stella Biderman, Hailey Schoelkopf, Quentin Anthony, Herbie Bradley, Kyle O'Brien, Eric Hallahan, Mohammad Aflah Khan, Shivanshu Purohit, USVSN Sai Prashanth, Edward Raff, Aviya Skowron, Lintang Sutawika, Oskar van der Wal</t>
  </si>
  <si>
    <t>Pythia: A Suite for Analyzing Large Language Models Across Training and Scaling</t>
  </si>
  <si>
    <t>https://arxiv.org/abs/2304.01373</t>
  </si>
  <si>
    <t>Multi-cell LSTM</t>
  </si>
  <si>
    <t>Thomas Cherian, Akshay Badola, Vineet Padmanabhan</t>
  </si>
  <si>
    <t>Multi-cell LSTM Based Neural Language Model</t>
  </si>
  <si>
    <t>https://arxiv.org/pdf/1811.06477</t>
  </si>
  <si>
    <t>"The proposed multi-cell LSTM language models outperform the state-of-the-art results on well-known Penn Treebank (PTB) setup"</t>
  </si>
  <si>
    <t>LaMemo</t>
  </si>
  <si>
    <t>Haozhe Ji, Rongsheng Zhang, Zhenyu Yang, Zhipeng Hu, Minlie Huang</t>
  </si>
  <si>
    <t>LaMemo: Language Modeling with Look-Ahead Memory</t>
  </si>
  <si>
    <t>https://web.archive.org/web/20220418055451/https://arxiv.org/pdf/2204.07341.pdf</t>
  </si>
  <si>
    <t>RGC+ASQ (WT2)</t>
  </si>
  <si>
    <t>Jiarui Fang, Haohuan Fu, Guangwen Yang, Cho-Jui Hsieh</t>
  </si>
  <si>
    <t>RedSync : Reducing Synchronization Traffic for Distributed Deep Learning</t>
  </si>
  <si>
    <t>https://arxiv.org/pdf/1808.04357</t>
  </si>
  <si>
    <t>Large regularized LSTM</t>
  </si>
  <si>
    <t>Wojciech Zaremba, Ilya Sutskever, Oriol Vinyals</t>
  </si>
  <si>
    <t>Recurrent Neural Network Regularization</t>
  </si>
  <si>
    <t>https://arxiv.org/abs/1409.2329</t>
  </si>
  <si>
    <t>MGK 4 heads (medium)</t>
  </si>
  <si>
    <t>Tam Nguyen, Tan M. Nguyen, Dung D. Le, Duy Khuong Nguyen, Viet-Anh Tran, Richard G. Baraniuk, Nhat Ho, Stanley J. Osher</t>
  </si>
  <si>
    <t>Improving Transformers with Probabilistic Attention Keys</t>
  </si>
  <si>
    <t>https://arxiv.org/pdf/2110.08678</t>
  </si>
  <si>
    <t>LSTM+NeuralCache</t>
  </si>
  <si>
    <t>Lyan Verwimp, Joris Pelemans, Hugo Van hamme, Patrick Wambacq</t>
  </si>
  <si>
    <t>Information-Weighted Neural Cache Language Models for ASR</t>
  </si>
  <si>
    <t>https://arxiv.org/pdf/1809.08826</t>
  </si>
  <si>
    <t>"We obtain a 29.9%/32.1% (validation/test set) relative improvement in perplexity with respect to a baseline LSTM LM on the WikiText-2 dataset, outperforming previous work on neural cache LMs" 
... 
"we observe that neural cache models
consistently outperform regular cache models on this dataset."</t>
  </si>
  <si>
    <t>PermuteFormer</t>
  </si>
  <si>
    <t>Peng Chen</t>
  </si>
  <si>
    <t>PermuteFormer: Efficient Relative Position Encoding for Long Sequences</t>
  </si>
  <si>
    <t>https://arxiv.org/pdf/2109.02377</t>
  </si>
  <si>
    <t>"Results show that
PermuteFormer uniformly improves the performance of Performer, accelerates convergence, and
achieves state-of-the-art on some tasks."</t>
  </si>
  <si>
    <t>KnGPT2</t>
  </si>
  <si>
    <t>Ali Edalati, Marzieh Tahaei, Ahmad Rashid, Vahid Partovi Nia, James J. Clark, Mehdi Rezagholizadeh</t>
  </si>
  <si>
    <t>Kronecker Decomposition for GPT Compression</t>
  </si>
  <si>
    <t>https://web.archive.org/web/20221111092612/https://arxiv.org/pdf/2110.08152.pdf</t>
  </si>
  <si>
    <t>Monarch-GPT-2-Medium</t>
  </si>
  <si>
    <t>Tri Dao, Beidi Chen, Nimit Sohoni, Arjun Desai, Michael Poli, Jessica Grogan, Alexander Liu, Aniruddh Rao, Atri Rudra, Christopher Ré</t>
  </si>
  <si>
    <t>Monarch: Expressive Structured Matrices for Efficient and Accurate Training</t>
  </si>
  <si>
    <t>https://arxiv.org/pdf/2204.00595</t>
  </si>
  <si>
    <t>LSTM-3-layer+Gadam</t>
  </si>
  <si>
    <t>Diego Granziol, Xingchen Wan, Samuel Albanie, Stephen Roberts</t>
  </si>
  <si>
    <t>Iterative Averaging in the Quest for Best Test Error</t>
  </si>
  <si>
    <t>https://arxiv.org/pdf/2003.01247</t>
  </si>
  <si>
    <t>RNN+weight noise+dynamic eval</t>
  </si>
  <si>
    <t>Alex Graves</t>
  </si>
  <si>
    <t>Generating Sequences With Recurrent Neural Networks</t>
  </si>
  <si>
    <t>https://arxiv.org/abs/1308.0850</t>
  </si>
  <si>
    <t>Mogrifier RLSTM (WT2)</t>
  </si>
  <si>
    <t>Gábor Melis</t>
  </si>
  <si>
    <t>Circling Back to Recurrent Models of Language</t>
  </si>
  <si>
    <t>https://arxiv.org/pdf/2211.01848</t>
  </si>
  <si>
    <t>"On top of these improvements, the RLSTM
outperformed the LSTM by a small margin, and we established a new state of the art on both datasets"</t>
  </si>
  <si>
    <t>RNNLM + Dynamic KL Regularization (WT2)</t>
  </si>
  <si>
    <t>Thanapon Noraset, David Demeter, Doug Downey</t>
  </si>
  <si>
    <t>Controlling Global Statistics in Recurrent Neural Network Text Generation</t>
  </si>
  <si>
    <t>https://ojs.aaai.org/index.php/AAAI/article/view/11993</t>
  </si>
  <si>
    <t>LSTM-300units</t>
  </si>
  <si>
    <t>Martin Sundermeyer, Ralf Schlüter, Hermann Ney</t>
  </si>
  <si>
    <t>LSTM Neural Networks for Language Modeling</t>
  </si>
  <si>
    <t>http://www.quaero.org/media/files/bibliographie/sundermeyer_lstm_neural_interspeech2012.pdf</t>
  </si>
  <si>
    <t>LSTM (2018)</t>
  </si>
  <si>
    <t>An Empirical Evaluation of Generic Convolutional and Recurrent Networks for Sequence Modeling</t>
  </si>
  <si>
    <t>https://arxiv.org/abs/1803.01271</t>
  </si>
  <si>
    <t>MemSizer</t>
  </si>
  <si>
    <t>Yizhe Zhang, Deng Cai</t>
  </si>
  <si>
    <t>Linearizing Transformer with Key-Value Memory</t>
  </si>
  <si>
    <t>https://web.archive.org/web/20220327055642/https://arxiv.org/pdf/2203.12644.pdf</t>
  </si>
  <si>
    <t>LSTM(large)+Sememe+cell</t>
  </si>
  <si>
    <t>Yujia Qin, Fanchao Qi, Sicong Ouyang, Zhiyuan Liu, Cheng Yang, Yasheng Wang, Qun Liu, Maosong Sun</t>
  </si>
  <si>
    <t>Improving Sequence Modeling Ability of Recurrent Neural Networks via Sememes</t>
  </si>
  <si>
    <t>https://arxiv.org/pdf/1910.08910</t>
  </si>
  <si>
    <t>Neural cache model (size=2000) (300M)</t>
  </si>
  <si>
    <t>Edouard Grave, Armand Joulin, Nicolas Usunier</t>
  </si>
  <si>
    <t>Improving Neural Language Models with a Continuous Cache</t>
  </si>
  <si>
    <t>https://arxiv.org/abs/1612.04426</t>
  </si>
  <si>
    <t>RNN+LDA+KN5+cache</t>
  </si>
  <si>
    <t>Microsoft,Brno University of Technology</t>
  </si>
  <si>
    <t>Context dependent recurrent neural network language model</t>
  </si>
  <si>
    <t>https://www.microsoft.com/en-us/research/wp-content/uploads/2016/02/rnn_ctxt.pdf</t>
  </si>
  <si>
    <t>"We report perplexity results on the Penn Treebank data, where we achieve a new state-of-the-art"</t>
  </si>
  <si>
    <t>Hyena-3-slim</t>
  </si>
  <si>
    <t>Michael Poli, Stefano Massaroli, Eric Nguyen, Daniel Y. Fu, Tri Dao, Stephen Baccus, Yoshua Bengio, Stefano Ermon, Christopher Ré</t>
  </si>
  <si>
    <t>Hyena Hierarchy: Towards Larger Convolutional Language Models</t>
  </si>
  <si>
    <t>https://arxiv.org/pdf/2302.10866</t>
  </si>
  <si>
    <t>RFA-GATE-Gaussian-Stateful Big</t>
  </si>
  <si>
    <t>Hao Peng, Nikolaos Pappas, Dani Yogatama, Roy Schwartz, Noah A. Smith, Lingpeng Kong</t>
  </si>
  <si>
    <t>Random Feature Attention</t>
  </si>
  <si>
    <t>https://arxiv.org/abs/2103.02143</t>
  </si>
  <si>
    <t>LSTM+Adam+Lookahead</t>
  </si>
  <si>
    <t>Michael R. Zhang, James Lucas, Geoffrey Hinton, Jimmy Ba</t>
  </si>
  <si>
    <t>Lookahead Optimizer: k steps forward, 1 step back</t>
  </si>
  <si>
    <t>https://arxiv.org/pdf/1907.08610</t>
  </si>
  <si>
    <t>Routing Transformer</t>
  </si>
  <si>
    <t>Aurko Roy, Mohammad Saffar, Ashish Vaswani, David Grangier</t>
  </si>
  <si>
    <t>Efficient Content-Based Sparse Attention with Routing Transformers</t>
  </si>
  <si>
    <t>https://arxiv.org/abs/2003.05997</t>
  </si>
  <si>
    <t>"Additionally, we set a new state-of-the-art on the newly released PG-19 data-set, obtaining a test perplexity of 33.2 with a 22 layer Routing Transformer model trained on sequences of length 8192"</t>
  </si>
  <si>
    <t>NoPos</t>
  </si>
  <si>
    <t>Adi Haviv, Ori Ram, Ofir Press, Peter Izsak, Omer Levy</t>
  </si>
  <si>
    <t>Transformer Language Models without Positional Encodings Still Learn Positional Information</t>
  </si>
  <si>
    <t>https://arxiv.org/abs/2203.16634</t>
  </si>
  <si>
    <t>The Pile (Subset)</t>
  </si>
  <si>
    <t>Memformer (4 encoder + 16 decoder)</t>
  </si>
  <si>
    <t>Qingyang Wu, Zhenzhong Lan, Kun Qian, Jing Gu, Alborz Geramifard, Zhou Yu</t>
  </si>
  <si>
    <t>Memformer: A Memory-Augmented Transformer for Sequence Modeling</t>
  </si>
  <si>
    <t>https://arxiv.org/abs/2010.06891</t>
  </si>
  <si>
    <t>NMM(LSTM+RNN)</t>
  </si>
  <si>
    <t>Youssef Oualil, Dietrich Klakow</t>
  </si>
  <si>
    <t>A Neural Network Approach for Mixing Language Models</t>
  </si>
  <si>
    <t>https://arxiv.org/pdf/1708.06989</t>
  </si>
  <si>
    <t>HSO</t>
  </si>
  <si>
    <t>Davis Yoshida, Kevin Gimpel</t>
  </si>
  <si>
    <t>Reconsidering the Past: Optimizing Hidden States in Language Models</t>
  </si>
  <si>
    <t>https://web.archive.org/web/20230220145200/https://arxiv.org/pdf/2112.08653.pdf</t>
  </si>
  <si>
    <t>AFP+FPI (PTB)</t>
  </si>
  <si>
    <t>Zhengxiong Wang, Anton Ragni</t>
  </si>
  <si>
    <t>Approximate Fixed-Points in Recurrent Neural Networks</t>
  </si>
  <si>
    <t>https://arxiv.org/pdf/2106.02417</t>
  </si>
  <si>
    <t>ENAS</t>
  </si>
  <si>
    <t>Hieu Pham, Melody Y. Guan, Barret Zoph, Quoc V. Le, Jeff Dean</t>
  </si>
  <si>
    <t>Efficient Neural Architecture Search via Parameter Sharing</t>
  </si>
  <si>
    <t>https://arxiv.org/abs/1802.03268</t>
  </si>
  <si>
    <t>20099999999999996</t>
  </si>
  <si>
    <t>dense-IndRNN+dynamic eval</t>
  </si>
  <si>
    <t>Shuai Li, Wanqing Li, Chris Cook, Yanbo Gao</t>
  </si>
  <si>
    <t>Deep Independently Recurrent Neural Network (IndRNN)</t>
  </si>
  <si>
    <t>https://arxiv.org/abs/1910.06251</t>
  </si>
  <si>
    <t>"[on the NTU RGB+D 120 dataset] the proposed IndRNN achieves much better performance against
the conventional RNN/LSTM based methods. It reaches
74.60% and 77.37% in terms of accuracy for the CS and CV
settings, respectively, which is much better than the 61.2%
and 63.3% for attention enhanced LSTM methods and the
state-of-the-art methods using CNN with accuracy of 66.9%
and 67.7%."</t>
  </si>
  <si>
    <t>1-layer-LSTM</t>
  </si>
  <si>
    <t>H. T. Kung, Bradley McDanel, Sai Qian Zhang</t>
  </si>
  <si>
    <t>Term Revealing: Furthering Quantization at Run Time on Quantized DNNs</t>
  </si>
  <si>
    <t>https://arxiv.org/pdf/2007.06389</t>
  </si>
  <si>
    <t>E-SPA</t>
  </si>
  <si>
    <t>Bobby He, James Martens, Guodong Zhang, Aleksandar Botev, Andrew Brock, Samuel L Smith, Yee Whye Teh</t>
  </si>
  <si>
    <t>Deep Transformers without Shortcuts: Modifying Self-attention for Faithful Signal Propagation</t>
  </si>
  <si>
    <t>https://arxiv.org/pdf/2302.10322.pdf</t>
  </si>
  <si>
    <t>6-Layer-Tensor-Transformer+AdaHessian</t>
  </si>
  <si>
    <t>Zhewei Yao, Amir Gholami, Sheng Shen, Mustafa Mustafa, Kurt Keutzer, Michael W. Mahoney</t>
  </si>
  <si>
    <t>ADAHESSIAN: An Adaptive Second Order Optimizer for Machine Learning</t>
  </si>
  <si>
    <t>https://arxiv.org/pdf/2006.00719</t>
  </si>
  <si>
    <t>"We show that AdaHessian achieves new state-of-the-art results by a large margin as compared
to other adaptive optimization methods, including variants of Adam"</t>
  </si>
  <si>
    <t>Byte-mLSTM+emb+WN+VD</t>
  </si>
  <si>
    <t>Ben Krause, Liang Lu, Iain Murray, Steve Renals</t>
  </si>
  <si>
    <t>Multiplicative LSTM for sequence modelling</t>
  </si>
  <si>
    <t>https://arxiv.org/pdf/1609.07959</t>
  </si>
  <si>
    <t>Dropout-LSTM+Noise(Bernoulli) (WT2)</t>
  </si>
  <si>
    <t>this is the best model in this paper per Table 4
"On language modeling benchmarks, Noisin improves over dropout by as much as 12.2% on the Penn Treebank and 9.4% on the Wikitext-2 dataset"</t>
  </si>
  <si>
    <t>Decaying Fast Weights Transformer</t>
  </si>
  <si>
    <t>Huanru Henry Mao</t>
  </si>
  <si>
    <t>Fine-Tuning Pre-trained Transformers into Decaying Fast Weights</t>
  </si>
  <si>
    <t>https://arxiv.org/pdf/2210.04243.pdf</t>
  </si>
  <si>
    <t>DEQ-Transformer (Medium, Adaptive Embedding)</t>
  </si>
  <si>
    <t>Deep Equilibrium Models</t>
  </si>
  <si>
    <t>https://arxiv.org/abs/1909.01377</t>
  </si>
  <si>
    <t>BERT-Large-CAS (PTB+WT2+WT103)</t>
  </si>
  <si>
    <t>Chenguang Wang, Mu Li, Alexander J. Smola</t>
  </si>
  <si>
    <t>Language Models with Transformers</t>
  </si>
  <si>
    <t>https://arxiv.org/abs/1904.09408</t>
  </si>
  <si>
    <t>"CAS achieves perplexities between 20.42 and 34.11 on all problems, i.e. on average an improvement of 12.0 perplexity units compared to state-of-the-art LSTMs"</t>
  </si>
  <si>
    <t>Penn TreeBank; WikiText-2; WikiText-103</t>
  </si>
  <si>
    <t>ERNIE-Doc (247M)</t>
  </si>
  <si>
    <t>Siyu Ding, Junyuan Shang, Shuohuan Wang, Yu Sun, Hao Tian, Hua Wu, Haifeng Wang</t>
  </si>
  <si>
    <t>ERNIE-Doc: A Retrospective Long-Document Modeling Transformer</t>
  </si>
  <si>
    <t>https://arxiv.org/pdf/2012.15688</t>
  </si>
  <si>
    <t>"ERNIE-DOC improved the state-of-the-art language modeling result of perplexity to 16.8 on WikiText103"</t>
  </si>
  <si>
    <t>AWD-FWM (WT2)</t>
  </si>
  <si>
    <t>Imanol Schlag, Tsendsuren Munkhdalai, Jürgen Schmidhuber</t>
  </si>
  <si>
    <t>Learning Associative Inference Using Fast Weight Memory</t>
  </si>
  <si>
    <t>https://arxiv.org/abs/2011.07831</t>
  </si>
  <si>
    <t>AWD-LSTM</t>
  </si>
  <si>
    <t>Gábor Melis, Chris Dyer, Phil Blunsom</t>
  </si>
  <si>
    <t>On the State of the Art of Evaluation in Neural Language Models</t>
  </si>
  <si>
    <t>https://arxiv.org/abs/1707.05589</t>
  </si>
  <si>
    <t>"We establish a new state of the art on the Penn Treebank and Wikitext-2 corpora"</t>
  </si>
  <si>
    <t>ALiBi (L=3072, Lvalid = 3072)</t>
  </si>
  <si>
    <t>Train Short, Test Long: Attention with Linear Biases Enables Input Length Extrapolation</t>
  </si>
  <si>
    <t>https://arxiv.org/abs/2108.12409</t>
  </si>
  <si>
    <t>DeLight</t>
  </si>
  <si>
    <t>Sachin Mehta, Marjan Ghazvininejad, Srinivasan Iyer, Luke Zettlemoyer, Hannaneh Hajishirzi</t>
  </si>
  <si>
    <t>DeLighT: Deep and Light-weight Transformer</t>
  </si>
  <si>
    <t>https://arxiv.org/abs/2008.00623</t>
  </si>
  <si>
    <t>"Comparison with state-of-the-art methods on machine translation corpora. DeLighT delivers
similar or better performance than state-of-the-art models with fewer parameters."</t>
  </si>
  <si>
    <t>2nd order FOFE-FNNLM</t>
  </si>
  <si>
    <t>Shiliang Zhang, Hui Jiang, Mingbin Xu, Junfeng Hou, Lirong Dai</t>
  </si>
  <si>
    <t>A Fixed-Size Encoding Method for Variable-Length Sequences with its Application to Neural Network Language Models</t>
  </si>
  <si>
    <t>https://arxiv.org/abs/1505.01504</t>
  </si>
  <si>
    <t>$\infty$-former (SM)</t>
  </si>
  <si>
    <t>Pedro Henrique Martins, Zita Marinho, André F. T. Martins</t>
  </si>
  <si>
    <t>$\infty$-former: Infinite Memory Transformer</t>
  </si>
  <si>
    <t>https://arxiv.org/abs/2109.00301</t>
  </si>
  <si>
    <t>D-LSRC(200)+KN5</t>
  </si>
  <si>
    <t>Youssef Oualil, Mittul Singh, Clayton Greenberg, Dietrich Klakow</t>
  </si>
  <si>
    <t>Long-Short Range Context Neural Networks for Language Modeling</t>
  </si>
  <si>
    <t>https://arxiv.org/pdf/1708.06555</t>
  </si>
  <si>
    <t>AWD-LSTM + MoS + Partial Shuffled</t>
  </si>
  <si>
    <t>Dilin Wang, Chengyue Gong, Qiang Liu</t>
  </si>
  <si>
    <t>Improving Neural Language Modeling via Adversarial Training</t>
  </si>
  <si>
    <t>https://arxiv.org/abs/1906.03805</t>
  </si>
  <si>
    <t>"our method improves on the single model state-of-the-art results for language modeling on Penn Treebank (PTB) and Wikitext-2, achieving test perplexity scores of 46.01 and 38.07, respectively"</t>
  </si>
  <si>
    <t>Densely Connected LSTM + Var. Dropout</t>
  </si>
  <si>
    <t>Fréderic Godin, Joni Dambre, Wesley De Neve</t>
  </si>
  <si>
    <t>Improving Language Modeling using Densely Connected Recurrent Neural Networks</t>
  </si>
  <si>
    <t>https://arxiv.org/pdf/1707.06130</t>
  </si>
  <si>
    <t>EN^2AS with performance reward</t>
  </si>
  <si>
    <t>Miao Zhang, Huiqi Li, Shirui Pan, Taoping Liu, Steven Su</t>
  </si>
  <si>
    <t>Efficient Novelty-Driven Neural Architecture Search</t>
  </si>
  <si>
    <t>https://arxiv.org/pdf/1907.09109</t>
  </si>
  <si>
    <t>"The best architecture obtained by our algorithm with
the same search space achieves the state-of-the-art test error rate of 2.51% on CIFAR-10"</t>
  </si>
  <si>
    <t>Decay RNN</t>
  </si>
  <si>
    <t>Gantavya Bhatt, Hritik Bansal, Rishubh Singh, Sumeet Agarwal</t>
  </si>
  <si>
    <t>How much complexity does an RNN architecture need to learn syntax-sensitive dependencies?</t>
  </si>
  <si>
    <t>https://arxiv.org/abs/2005.08199</t>
  </si>
  <si>
    <t>Lizen et al 2016</t>
  </si>
  <si>
    <t>AWD-LSTM-MoS + dynamic evaluation (WT2, 2018)</t>
  </si>
  <si>
    <t>Chengyue Gong, Di He, Xu Tan, Tao Qin, Liwei Wang, Tie-Yan Liu</t>
  </si>
  <si>
    <t>FRAGE: Frequency-Agnostic Word Representation</t>
  </si>
  <si>
    <t>https://arxiv.org/abs/1809.06858</t>
  </si>
  <si>
    <t>"Specifically, in language modeling and machine translation, we achieve better performance than the state-of-the-art results on PTB, WT2
and WMT14 English-German datasets."</t>
  </si>
  <si>
    <t>DEQ-Transformer (Post-LN) + Jacobian Regularisation</t>
  </si>
  <si>
    <t>Shaojie Bai, Vladlen Koltun, J. Zico Kolter</t>
  </si>
  <si>
    <t>Stabilizing Equilibrium Models by Jacobian Regularization</t>
  </si>
  <si>
    <t>https://arxiv.org/abs/2106.14342</t>
  </si>
  <si>
    <t>4-gram + 8 DENN</t>
  </si>
  <si>
    <t>Kartik Audhkhasi, Abhinav Sethy, Bhuvana Ramabhadran</t>
  </si>
  <si>
    <t>Diverse Embedding Neural Network Language Models</t>
  </si>
  <si>
    <t>https://arxiv.org/pdf/1412.7063</t>
  </si>
  <si>
    <t>EGRU (WT2)</t>
  </si>
  <si>
    <t>Anand Subramoney, Khaleelulla Khan Nazeer, Mark Schöne, Christian Mayr, David Kappel</t>
  </si>
  <si>
    <t>Efficient recurrent architectures through activity sparsity and sparse back-propagation through time</t>
  </si>
  <si>
    <t>https://arxiv.org/pdf/2206.06178v3.pdf</t>
  </si>
  <si>
    <t>SOTA for recurrent networks but not in general</t>
  </si>
  <si>
    <t>DOT(S)-RNN</t>
  </si>
  <si>
    <t>Razvan Pascanu, Caglar Gulcehre, Kyunghyun Cho, Yoshua Bengio</t>
  </si>
  <si>
    <t>How to Construct Deep Recurrent Neural Networks</t>
  </si>
  <si>
    <t>https://arxiv.org/pdf/1312.6026.pdf</t>
  </si>
  <si>
    <t>Adaptive Inputs + LayerDrop</t>
  </si>
  <si>
    <t>Angela Fan, Edouard Grave, Armand Joulin</t>
  </si>
  <si>
    <t>Reducing Transformer Depth on Demand with Structured Dropout</t>
  </si>
  <si>
    <t>https://arxiv.org/abs/1909.11556</t>
  </si>
  <si>
    <t>"In neural machine translation on newstest2014, our 12 encoder layer Transformer model with LayerDrop further improves the state of the art, reaching 30.2 BLEU"</t>
  </si>
  <si>
    <t>aLSTM(depth-2)+RecurrentPolicy (WT2)</t>
  </si>
  <si>
    <t>Sebastian Flennerhag, Hujun Yin, John Keane, Mark Elliot</t>
  </si>
  <si>
    <t>Breaking the Activation Function Bottleneck through Adaptive Parameterization</t>
  </si>
  <si>
    <t>https://arxiv.org/pdf/1805.08574</t>
  </si>
  <si>
    <t>"Without tuning for WT2, both outperform previously published results in 150 epochs (table 3) and converge to new state of the art performance in 190 epochs"</t>
  </si>
  <si>
    <t>Adaptive Input Transformer + RD</t>
  </si>
  <si>
    <t>Xiaobo Liang, Lijun Wu, Juntao Li, Yue Wang, Qi Meng, Tao Qin, Wei Chen, Min Zhang, Tie-Yan Liu</t>
  </si>
  <si>
    <t>R-Drop: Regularized Dropout for Neural Networks</t>
  </si>
  <si>
    <t>https://web.archive.org/web/20220518153557/https://arxiv.org/pdf/2106.14448.pdf</t>
  </si>
  <si>
    <t>"In particular, it yields substantial
improvements when applied to fine-tune large-scale pre-trained models, e.g., ViT, RoBERTa-large, and BART, and achieves state-of-the-art (SOTA) performances with the vanilla Transformer model "</t>
  </si>
  <si>
    <t>DiffStk-MRNN</t>
  </si>
  <si>
    <t>Ankur Mali, Alexander Ororbia, Daniel Kifer, Clyde Lee Giles</t>
  </si>
  <si>
    <t>Recognizing Long Grammatical Sequences Using Recurrent Networks Augmented With An External Differentiable Stack</t>
  </si>
  <si>
    <t>https://arxiv.org/pdf/2004.07623</t>
  </si>
  <si>
    <t>ADP-FAIRSEQ+NGRAMRES</t>
  </si>
  <si>
    <t>Huayang Li, Deng Cai, Jin Xu, Taro Watanabe</t>
  </si>
  <si>
    <t>N-gram Is Back: Residual Learning of Neural Text Generation with n-gram Language Model</t>
  </si>
  <si>
    <t>https://web.archive.org/web/20221027013457/https://arxiv.org/pdf/2210.14431.pdf</t>
  </si>
  <si>
    <t>base LM+GNN+kNN</t>
  </si>
  <si>
    <t>Yuxian Meng, Shi Zong, Xiaoya Li, Xiaofei Sun, Tianwei Zhang, Fei Wu, Jiwei Li</t>
  </si>
  <si>
    <t>GNN-LM: Language Modeling based on Global Contexts via GNN</t>
  </si>
  <si>
    <t>https://arxiv.org/abs/2110.08743</t>
  </si>
  <si>
    <t>CT-MoS + DynamicEval (WT2)</t>
  </si>
  <si>
    <t>other model in the paper (without DynamicEval) was better, per Table 2</t>
  </si>
  <si>
    <t>Base LM + kNN LM + Continuous Cache</t>
  </si>
  <si>
    <t>Urvashi Khandelwal, Omer Levy, Dan Jurafsky, Luke Zettlemoyer, Mike Lewis</t>
  </si>
  <si>
    <t>Generalization through Memorization: Nearest Neighbor Language Models</t>
  </si>
  <si>
    <t>https://arxiv.org/abs/1911.00172</t>
  </si>
  <si>
    <t>"GNN-LM achieves a new state-of-the-art perplexity of 14.8 on WikiText-103"</t>
  </si>
  <si>
    <t>All-attention network + adaptive span</t>
  </si>
  <si>
    <t>Sainbayar Sukhbaatar, Edouard Grave, Guillaume Lample, Herve Jegou, Armand Joulin</t>
  </si>
  <si>
    <t>Augmenting Self-attention with Persistent Memory</t>
  </si>
  <si>
    <t>https://arxiv.org/abs/1907.01470</t>
  </si>
  <si>
    <t>Delta RNN (+ full context)</t>
  </si>
  <si>
    <t>Kazuki Irie, Imanol Schlag, Róbert Csordás, Jürgen Schmidhuber</t>
  </si>
  <si>
    <t>Going Beyond Linear Transformers with Recurrent Fast Weight Programmers</t>
  </si>
  <si>
    <t>https://proceedings.neurips.cc/paper/2021/file/3f9e3767ef3b10a0de4c256d7ef9805d-Paper.pdf</t>
  </si>
  <si>
    <t>BLOOM-7.1B</t>
  </si>
  <si>
    <t>BigScience Language Open-science Open-access Multilingual (BLOOM) Language Model</t>
  </si>
  <si>
    <t>https://huggingface.co/bigscience/bloom-3b#:~:text=Started%2011th%20March%2C%202022%2011,Ended%205th%20July%2C%202022</t>
  </si>
  <si>
    <t>CODA</t>
  </si>
  <si>
    <t>Lin Zheng, Zhiyong Wu, Lingpeng Kong</t>
  </si>
  <si>
    <t>Cascaded Head-colliding Attention</t>
  </si>
  <si>
    <t>https://arxiv.org/pdf/2105.14850</t>
  </si>
  <si>
    <t>DARTS</t>
  </si>
  <si>
    <t>Hanxiao Liu, Karen Simonyan, Yiming Yang</t>
  </si>
  <si>
    <t>DARTS: Differentiable Architecture Search</t>
  </si>
  <si>
    <t>https://arxiv.org/abs/1806.09055</t>
  </si>
  <si>
    <t>Big-Little Net</t>
  </si>
  <si>
    <t>Chun-Fu Chen, Quanfu Fan, Neil Mallinar, Tom Sercu, and Rogerio Feris</t>
  </si>
  <si>
    <t>Big-Little Net: An Efficient Multi-Scale Feature Representation for Visual and Speech Recognition</t>
  </si>
  <si>
    <t>https://arxiv.org/pdf/1807.03848.pdf</t>
  </si>
  <si>
    <t>"On object recognition task, we demonstrated that our approach provides approximately 2× speedup over baselines while
improving accuracy, and the result significantly outperforms the state-of-the-art networks by a large
margin in terms of accuracy and FLOPs reduction"</t>
  </si>
  <si>
    <t>9320000000 FLOPs per batch of 16 images</t>
  </si>
  <si>
    <t>In this paper, we propose a novel Convolutional Neural Network (CNN) architecture for learning multi-scale feature representations with good tradeoffs between speed and accuracy. This is achieved by using a multi-branch network, which has different computational complexity at different branches. Through frequent merging of features from branches at distinct scales, our model obtains multi-scale features while using less computation. The proposed approach demonstrates improvement of model efficiency and performance on both object recognition and speech recognition tasks,using popular architectures including ResNet and ResNeXt. For object recognition, our approach reduces computation by 33% on object recognition while improving accuracy with 0.9%. Furthermore, our model surpasses state-of-the-art CNN acceleration approaches by a large margin in accuracy and FLOPs reduction. On the task of speech recognition, our proposed multi-scale CNNs save 30% FLOPs with slightly better word error rates, showing good generalization across domains.</t>
  </si>
  <si>
    <t>GPT-4V</t>
  </si>
  <si>
    <t>GPT-4V(ision) system card</t>
  </si>
  <si>
    <t>https://cdn.openai.com/papers/GPTV_System_Card.pdf</t>
  </si>
  <si>
    <t>Incorporated into ChatGPT</t>
  </si>
  <si>
    <t>GPT-4 with vision (GPT-4V) enables users to instruct GPT-4 to analyze image inputs provided by the user, and is the latest capability we are making broadly available. Incorporating additional modalities (such as image inputs) into large language models (LLMs) is viewed by some as a key frontier in artificial intelligence research and development. Multimodal LLMs offer the possibility of expanding the impact of language-only systems with novel interfaces and capabilities, enabling them to solve new tasks and provide novel experiences for their users. In this system card, we analyze the safety properties of GPT-4V. Our work on safety for GPT-4V builds on the work done for GPT-4 and here we dive deeper into the evaluations, preparation, and mitigation work done specifically for image inputs.</t>
  </si>
  <si>
    <t>Fisher Kernel GMM</t>
  </si>
  <si>
    <t>Florent Perronnin, Christopher Dance</t>
  </si>
  <si>
    <t>Fisher kernels on visual vocabularies for image categorization</t>
  </si>
  <si>
    <t>https://citeseerx.ist.psu.edu/viewdoc/download?doi=10.1.1.71.7388&amp;rep=rep1&amp;type=pdf</t>
  </si>
  <si>
    <t>in-house image dataset of 19 object/scene categories</t>
  </si>
  <si>
    <t>Within the field of pattern classification, the Fisher kernel is a powerful framework which combines the strengths of generative and discriminative approaches. The idea is to
characterize a signal with a gradient vector derived from a
generative probability model and to subsequently feed this
representation to a discriminative classifier. We propose to
apply this framework to image categorization where the input signals are images and where the underlying generative
model is a visual vocabulary: a Gaussian mixture model
which approximates the distribution of low-level features in
images. We show that Fisher kernels can actually be understood as an extension of the popular bag-of-visterms. Our approach demonstrates excellent performance on two challenging databases: an in-house database of 19 object/scene categories and the recently released VOC 2006 database. It is also very practical: it has low computational needs both at training and test time and vocabularies trained on one set of categories can be applied to another set without any significant loss in performance.</t>
  </si>
  <si>
    <t>Low-Cost Collaborative Network</t>
  </si>
  <si>
    <t>National University of Singapore,University of Technology Sydney,,360 AI Institute</t>
  </si>
  <si>
    <t>Xuanyi Dong, Junshi Huang, Yi Yang, and Shuicheng Yan</t>
  </si>
  <si>
    <t>More is Less: A More Complicated Network with Less Inference Complexity</t>
  </si>
  <si>
    <t>https://arxiv.org/pdf/1703.08651.pdf</t>
  </si>
  <si>
    <t>CIFAR-10, CIFAR-100, ImageNet</t>
  </si>
  <si>
    <t>In this paper, we present a novel and general network structure towards accelerating the inference process of convolutional neural networks, which is more complicated in
network structure yet with less inference complexity. The
core idea is to equip each original convolutional layer
with another low-cost collaborative layer (LCCL), and the
element-wise multiplication of the ReLU outputs of these
two parallel layers produces the layer-wise output. The
combined layer is potentially more discriminative than the
original convolutional layer, and its inference is faster for
two reasons: 1) the zero cells of the LCCL feature maps will
remain zero after element-wise multiplication, and thus it is
safe to skip the calculation of the corresponding high-cost
convolution in the original convolutional layer; 2) LCCL
is very fast if it is implemented as a 1 × 1 convolution or
only a single filter shared by all channels. Extensive experiments on the CIFAR-10, CIFAR-100 and ILSCRC-2012
benchmarks show that our proposed network structure can
accelerate the inference process by 32% on average with
negligible performance drop.</t>
  </si>
  <si>
    <t>Attend-Infer-Repeat</t>
  </si>
  <si>
    <t>SM Ali Eslami, Nicolas Heess, Theophane Weber, Yuval Tassa, David Szepesvari, Geoffrey E Hinton</t>
  </si>
  <si>
    <t>Attend, Infer, Repeat: Fast Scene Understanding with Generative Models</t>
  </si>
  <si>
    <t>https://arxiv.org/pdf/1603.08575.pdf</t>
  </si>
  <si>
    <t>images of multiple MNIST digits</t>
  </si>
  <si>
    <t>60000 MNIST images</t>
  </si>
  <si>
    <t>Executed on Nvidia Quadro K4000 GPU (1244 gFLOPs), took 17 milliseconds per image of three digits. 1244*0.017 = 21 gFLOP</t>
  </si>
  <si>
    <t>48 hours for MNIST model, 72 hours for 3D scenes model</t>
  </si>
  <si>
    <t>We present a framework for efficient inference in structured image models that explicitly reason about objects. We achieve this by performing probabilistic inference using a recurrent neural network that attends to scene elements and processes them one at a time. Crucially, the model itself learns to choose the appropriate number of inference steps. We use this scheme to learn to perform inference in partially specified 2D models (variable-sized variational auto-encoders) and fully specified 3D models (probabilistic renderers). We show that such models learn to identify multiple objects – counting, locating and classifying the elements of a scene – without any supervision, e.g., decomposing 3D images with various numbers of objects in a single forward pass of a neural network at unprecedented speed. We
further show that the networks produce accurate inferences when compared to supervised counterparts, and that their structure leads to improved generalization.</t>
  </si>
  <si>
    <t>ResNet-200</t>
  </si>
  <si>
    <t>"ResNet-200 takes about 3 weeks to train on 8 GPUs". didn't specify which GPU</t>
  </si>
  <si>
    <t>"about 3 weeks"</t>
  </si>
  <si>
    <t>Deep residual networks have emerged as a family of extremely deep architectures showing compelling accuracy and nice convergence behaviors. In this paper, we analyze the propagation formulations behind the residual building blocks, which suggest that the forward and backward signals can be directly propagated from one block to any other block, when using identity mappings as the skip connections and after-addition activation. A series of ablation experiments support the importance of these identity mappings. This motivates us to propose a new residual unit, which makes training easier and improves generalization. We report improved results using a 1001-layer ResNet on CIFAR10 (4.62 % error) and CIFAR-100, and a 200-layer ResNet on ImageNet.</t>
  </si>
  <si>
    <t>NetTalk (transcription)</t>
  </si>
  <si>
    <t>"The connections in the network are specified by a total of 18629
weight parameters (including a variable threshold for each unit)"</t>
  </si>
  <si>
    <t>18629 params * 2 FLOP/param * (3 for forward + backward pass) * 55 epochs * 1024 words/epoch * 4.5 letters/word</t>
  </si>
  <si>
    <t>NetTalk (dictionary)</t>
  </si>
  <si>
    <t>"The connections in the network are specified by a total of 18629 weight parameters (including a variable threshold for each unit)"</t>
  </si>
  <si>
    <t>"A subset of the 1000 most commonly occurring words was selected from this dictionary based on frequency counts in the Brown corpus"</t>
  </si>
  <si>
    <t>FLM-101B</t>
  </si>
  <si>
    <t>Xiang Li, Yiqun Yao, Xin Jiang, Xuezhi Fang, Xuying Meng, Siqi Fan, Peng Han, Jing Li, Li Du, Bowen Qin, Zheng Zhang, Aixin Sun, Yequan Wang</t>
  </si>
  <si>
    <t>FLM-101B: An Open LLM and How to Train It with $100K Budget</t>
  </si>
  <si>
    <t>https://arxiv.org/abs/2309.03852</t>
  </si>
  <si>
    <t>192 GPUs * 160 TFLOP/s per GPU (reported, adjusted for utilization) * 21.54 days * 24 * 3600 = 5.72e22</t>
  </si>
  <si>
    <t>"By design, FLM-101B is an English-Chinese bilingual model pre-trained with causal language modeling. It mixes English and Chinese corpora at a ratio of approximately 53.5% : 46.5% for language modeling."</t>
  </si>
  <si>
    <t>Trained with 311.54B tokens. The dataset is approximately 50/50 English/Chinese: "It mixes English and Chinese corpora at a ratio of approximately 53.5% : 46.5% for language modeling". We assume 1 Chinese word per token and 0.75 English words per token (0.875 on average). 311B/0.875 ~= 350B.</t>
  </si>
  <si>
    <t>"Under this growth schedule, the total time cost for our 101B model is 21.54 days"</t>
  </si>
  <si>
    <t>NVIDIA A800</t>
  </si>
  <si>
    <t>Authors report $100k. Adjusted for inflation.</t>
  </si>
  <si>
    <t>Large language models (LLMs) have achieved remarkable success in NLP and multimodal tasks, among others. Despite these successes, two main challenges remain in developing LLMs: (i) high computational cost, and (ii) fair and objective evaluations. In this paper, we report a solution to significantly reduce LLM training cost through a growth strategy. We demonstrate that a 101B-parameter LLM with 0.31T tokens can be trained with a budget of 100K US dollars. Inspired by IQ tests, we also consolidate an additional range of evaluations on top of existing evaluations that focus on knowledge-oriented abilities. These IQ evaluations include symbolic mapping, rule understanding, pattern mining, and anti-interference. Such evaluations minimize the potential impact of memorization. Experimental results show that our model, named FLM-101B, trained with a budget of 100K US dollars, achieves performance comparable to powerful and well-known models, e.g., GPT-3 and GLM-130B, especially on the additional range of IQ evaluations.</t>
  </si>
  <si>
    <t>PanGu-Σ</t>
  </si>
  <si>
    <t>Code generation,Language modelling</t>
  </si>
  <si>
    <t>Xiaozhe Ren, Pingyi Zhou, Xinfan Meng, Xinjing Huang, Yadao Wang, Weichao Wang, Pengfei Li, Xiaoda Zhang, Alexander Podolskiy, Grigory Arshinov, Andrey Bout, Irina Piontkovskaya, Jiansheng Wei, Xin Jiang, Teng Su, Qun Liu, Jun Yao</t>
  </si>
  <si>
    <t>PanGu-Σ: Towards Trillion Parameter Language Model with Sparse Heterogeneous Computing</t>
  </si>
  <si>
    <t>https://arxiv.org/abs/2303.10845</t>
  </si>
  <si>
    <t>"Our experimental findings show that PanGu-{\Sigma} provides state-of-the-art performance in zero-shot learning of various Chinese NLP downstream tasks."</t>
  </si>
  <si>
    <t>"In this work, we present PanGu-Σ , a large language model with sparse architecture containing 1.085 trillion parameters."</t>
  </si>
  <si>
    <t>It has sparse architecture, so we can't use C=6ND.
"We develop PanGu-Σ model under the framework of MindSpore and train it on a cluster with only 512 Ascend 910 AI Accelerators with 329 billion tokens over 100 days."
100 days * 512 processors * 320 teraFLOPS/processor * 33% utilization = 4.67e+23 FLOP
https://www.wolframalpha.com/input?i=100+days+*+512+*+320+terahertz+*+0.33</t>
  </si>
  <si>
    <t>"329B tokens in more than 40 natural and programming languages"</t>
  </si>
  <si>
    <t>329B tokens ~= 247B words</t>
  </si>
  <si>
    <t>We develop PanGu-Σ model under the framework of MindSpore 5
and train it on a cluster with only 512 Ascend 910 AI Accelerators [28] with 329 billion tokens over 100 days.</t>
  </si>
  <si>
    <t>Huawei Ascend 910</t>
  </si>
  <si>
    <t>The scaling of large language models has greatly improved natural language understanding, generation, and reasoning. In this work, we develop a system that trained a trillion-parameter language model on a cluster of Ascend 910 AI processors and MindSpore framework, and present the language model with 1.085T parameters named PanGu-{\Sigma}. With parameter inherent from PanGu-{\alpha}, we extend the dense Transformer model to sparse one with Random Routed Experts (RRE), and efficiently train the model over 329B tokens by using Expert Computation and Storage Separation(ECSS). This resulted in a 6.3x increase in training throughput through heterogeneous computing. Our experimental findings show that PanGu-{\Sigma} provides state-of-the-art performance in zero-shot learning of various Chinese NLP downstream tasks. Moreover, it demonstrates strong abilities when fine-tuned in application data of open-domain dialogue, question answering, machine translation and code generation.</t>
  </si>
  <si>
    <t>Ferret (13B)</t>
  </si>
  <si>
    <t>Haoxuan You, Haotian Zhang, Zhe Gan, Xianzhi Du, Bowen Zhang, Zirui Wang, Liangliang Cao, Shih-Fu Chang, Yinfei Yang</t>
  </si>
  <si>
    <t>Ferret: Refer and Ground Anything Anywhere at Any Granularity</t>
  </si>
  <si>
    <t>https://arxiv.org/abs/2310.07704</t>
  </si>
  <si>
    <t>"To evaluate this new capability, we introduce Ferret-Bench, covering three new types of tasks: Referring Description, Referring Reasoning, and Grounding in Conversation. We benchmark existing MLLMs and observe that Ferret can outperform the best of them by 20.4% on average."</t>
  </si>
  <si>
    <t>(this is fine-tuning compute only. They started with CLIP (ViT L/14@336px)) 
"The training takes ~5 days on 8 A100 GPU for a Ferret-13B"
5 * 24 * 3600 * 0.3 utilization (assumption) * 312 TFLOP/s = 4.04e19</t>
  </si>
  <si>
    <t>GRIT</t>
  </si>
  <si>
    <t>"In order to make the refer-and-ground capability in Ferret open-vocabulary, instruction-following, and robust, we collect GRIT, a Ground-and-Refer Instruction-Tuning dataset with 1.1M samples. GRIT contains multiple levels of spatial knowledge, covering objects, relationships, region descriptions, and complex reasoning. It includes both text-in location-out (grounding) and location-in textout (referring) data, as well as data that mixes location and text in both input and output"</t>
  </si>
  <si>
    <t>"The training takes ∼5/2.5 days on 8 A100 GPU for a Ferret-13B/7B."</t>
  </si>
  <si>
    <t>We introduce Ferret, a new Multimodal Large Language Model (MLLM) capable of understanding spatial referring of any shape or granularity within an image and accurately grounding open-vocabulary descriptions. To unify referring and grounding in the LLM paradigm, Ferret employs a novel and powerful hybrid region representation that integrates discrete coordinates and continuous features jointly to represent a region in the image. To extract the continuous features of versatile regions, we propose a spatial-aware visual sampler, adept at handling varying sparsity across different shapes. Consequently, Ferret can accept diverse region inputs, such as points, bounding boxes, and free-form shapes. To bolster the desired capability of Ferret, we curate GRIT, a comprehensive refer-and-ground instruction tuning dataset including 1.1M samples that contain rich hierarchical spatial knowledge, with 95K hard negative data to promote model robustness. The resulting model not only achieves superior performance in classical referring and grounding tasks, but also greatly outperforms existing MLLMs in region-based and localization-demanded multimodal chatting. Our evaluations also reveal a significantly improved capability of describing image details and a remarkable alleviation in object hallucination.</t>
  </si>
  <si>
    <t>Show-1</t>
  </si>
  <si>
    <t>David Junhao Zhang, Jay Zhangjie Wu, Jia-Wei Liu, Rui Zhao, Lingmin Ran, Yuchao Gu, Difei Gao, Mike Zheng Shou</t>
  </si>
  <si>
    <t>Show-1: Marrying Pixel and Latent Diffusion Models for Text-to-Video Generation</t>
  </si>
  <si>
    <t>https://arxiv.org/abs/2309.15818</t>
  </si>
  <si>
    <t>"Our approach achieves state-of-the-art performance on standard benchmarks including UCF-101 and MSR-VTT."</t>
  </si>
  <si>
    <t>WebVid-10M</t>
  </si>
  <si>
    <t>"WebVid-10M is a large-scale dataset of short videos with textual descriptions sourced from stock footage sites. The videos are diverse and rich in their content. 10.7M video-caption pairs. 52K total video hours."</t>
  </si>
  <si>
    <t>Significant advancements have been achieved in the realm of large-scale pre-trained text-to-video Diffusion Models (VDMs). However, previous methods either rely solely on pixel-based VDMs, which come with high computational costs, or on latent-based VDMs, which often struggle with precise text-video alignment. In this paper, we are the first to propose a hybrid model, dubbed as Show-1, which marries pixel-based and latent-based VDMs for text-to-video generation. Our model first uses pixel-based VDMs to produce a low-resolution video of strong text-video correlation. After that, we propose a novel expert translation method that employs the latent-based VDMs to further upsample the low-resolution video to high resolution. Compared to latent VDMs, Show-1 can produce high-quality videos of precise text-video alignment; Compared to pixel VDMs, Show-1 is much more efficient (GPU memory usage during inference is 15G vs 72G). We also validate our model on standard video generation benchmarks. Our code and model weights are publicly available at this https URL.</t>
  </si>
  <si>
    <t>Florence</t>
  </si>
  <si>
    <t>Lu Yuan, Dongdong Chen, Yi-Ling Chen, Noel Codella, Xiyang Dai, Jianfeng Gao, Houdong Hu, Xuedong Huang, Boxin Li, Chunyuan Li, Ce Liu, Mengchen Liu, Zicheng Liu, Yumao Lu, Yu Shi, Lijuan Wang, JianFeng Wang, Bin Xiao, Zhen Xiao, Jianwei Yang, Michael Zeng, Luowei Zhou, Pengchuan Zhang</t>
  </si>
  <si>
    <t>Florence: A New Foundation Model for Computer Vision</t>
  </si>
  <si>
    <t>https://arxiv.org/pdf/2111.11432v1.pdf</t>
  </si>
  <si>
    <t>"Our Florence pretrained model has in total 893M parameters, including the language transformer with 256M parameters and the CoSwin-H transformer with 637M parameters."</t>
  </si>
  <si>
    <t>"The model takes 10 days to train on 512 NVIDIA A100 GPUs with 40GB memory per GPU."
512 * 312 teraFLOPS * 10 days * 35% utilization = 4.831e22 FLOP</t>
  </si>
  <si>
    <t>900 million image-text pairs curated from internet images and descriptions</t>
  </si>
  <si>
    <t>10 days on 512 A100 40GB</t>
  </si>
  <si>
    <t>NVIDIA A100 SXM4 40 GB</t>
  </si>
  <si>
    <t>Automated visual understanding of our diverse and open world demands computer vision models to generalize well with minimal customization for specific tasks, similar to human vision. Computer vision foundation models, which are trained on diverse, large-scale dataset and can be adapted to a wide range of downstream tasks, are critical for this mission to solve real-world computer vision applications. While existing vision foundation models such as CLIP, ALIGN, and Wu Dao 2.0 focus mainly on mapping images and textual representations to a cross-modal shared representation, we introduce a new computer vision foundation model, Florence, to expand the representations from coarse (scene) to fine (object), from static (images) to dynamic (videos), and from RGB to multiple modalities (caption, depth). By incorporating universal visual-language representations from Web-scale image-text data, our Florence model can be easily adapted for various computer vision tasks, such as classification, retrieval, object detection, VQA, image caption, video retrieval and action recognition. Moreover, Florence demonstrates outstanding performance in many types of transfer learning: fully sampled fine-tuning, linear probing, few-shot transfer and zero-shot transfer for novel images and objects. All of these properties are critical for our vision foundation model to serve general purpose vision tasks. Florence achieves new state-of-the-art results in majority of 44 representative benchmarks, e.g., ImageNet-1K zero-shot classification with top-1 accuracy of 83.74 and the top-5 accuracy of 97.18, 62.4 mAP on COCO fine tuning, 80.36 on VQA, and 87.8 on Kinetics-600.</t>
  </si>
  <si>
    <t>GLaM</t>
  </si>
  <si>
    <t>Nan Du, Yanping Huang, Andrew M. Dai, Simon Tong, Dmitry Lepikhin, Yuanzhong Xu, Maxim Krikun, Yanqi Zhou, Adams Wei Yu, Orhan Firat, Barret Zoph, Liam Fedus, Maarten Bosma, Zongwei Zhou, Tao Wang, Yu Emma Wang, Kellie Webster, Marie Pellat, Kevin Robinson, Kathleen Meier-Hellstern, Toju Duke, Lucas Dixon, Kun Zhang, Quoc V Le, Yonghui Wu, Zhifeng Chen, Claire Cui</t>
  </si>
  <si>
    <t>GLaM: Efficient Scaling of Language Models with Mixture-of-Experts</t>
  </si>
  <si>
    <t>https://arxiv.org/abs/2112.06905</t>
  </si>
  <si>
    <t>" As shown in Table 5, GLaM (64B/64E) is better than the dense model and outperforms the previous finetuned state-of-the-art (SOTA) on this dataset in the open-domain setting"</t>
  </si>
  <si>
    <t>1.2 trillion parameters</t>
  </si>
  <si>
    <t>from paper: "GLaM (64B/64E) training after 600B tokens consumes 456 MWh, about 1/3 of the energy cost of 1287 MWh used by GPT-3. Moreover, to reach similar (and slightly exceeded) scores as GPT-3, we train using 1,024 TPU-v4 chips for 574 hours (with 280B tokens). This consumes 213 MWh or 1/6 of the GPT-3 energy cost"
600/280 is almost exactly 456/213 (2.14) so the later tokens have the same per-token energy cost. 
2.14*574*1024 = 1,257,840 TPU-v4 hours
TPU-v4s are 275 teraFLOP/s. 
Using our usual 0.3 utilization assumption, 275 trillion * 1,257,840 * 3600 * 0.3 = 3.74e23
Later they say they measured 326W power usage per chip, which could maybe be used to estimate utilization.</t>
  </si>
  <si>
    <t>"To train our model, we build a high-quality dataset of 1.6 trillion tokens that are representative of a wide range of natural language use cases. Web pages constitute the vast quantity of data in our unlabeled dataset. However, their
quality ranges from professional writing to low-quality comment and forum pages."</t>
  </si>
  <si>
    <t>The dataset is made of 1.6 trillion tokens, but later in the paper they say they only train the largest model for 600b tokens. 600b / 0.75 words/token = 800b words.</t>
  </si>
  <si>
    <t>180 GFLOPs/token, per Table 1</t>
  </si>
  <si>
    <t>Tranception</t>
  </si>
  <si>
    <t>Pascal Notin, Mafalda Dias, Jonathan Frazer, Javier Marchena-Hurtado, Aidan Gomez, Debora S. Marks, Yarin Gal</t>
  </si>
  <si>
    <t>Tranception: protein fitness prediction with autoregressive
transformers and inference-time retrieval</t>
  </si>
  <si>
    <t>https://arxiv.org/abs/2205.13760</t>
  </si>
  <si>
    <t>"We introduce Tranception, a novel transformer architecture leveraging autoregressive predictions and retrieval of homologous sequences at inference to achieve state-of-the-art fitness prediction performance"</t>
  </si>
  <si>
    <t>Trained using 64 A100 GPUs for two weeks.
64 * 312 teraFLOP/s * 14 days * 24 hours/day * 3600 seconds/hour * 0.3 utilization (assumption)
= 7.24e21</t>
  </si>
  <si>
    <t>UniRef100</t>
  </si>
  <si>
    <t>https://www.uniprot.org/help/uniref</t>
  </si>
  <si>
    <t>249 million sequences with a median length of 314 tokens. Not sure about mean length.</t>
  </si>
  <si>
    <t>Two weeks</t>
  </si>
  <si>
    <t>The ability to accurately model the fitness landscape of protein sequences is critical to a wide range of applications, from quantifying the effects of human variants on disease likelihood, to predicting immune-escape mutations in viruses and designing novel biotherapeutic proteins. Deep generative models of protein sequences trained on multiple sequence alignments have been the most successful approaches so far to address these tasks. The performance of these methods is however contingent on the availability of sufficiently deep and diverse alignments for reliable training. Their potential scope is thus limited by the fact many protein families are hard, if not impossible, to align. Large language models trained on massive quantities of non-aligned protein sequences from diverse families address these problems and show potential to eventually bridge the performance gap. We introduce Tranception, a novel transformer architecture leveraging autoregressive predictions and retrieval of homologous sequences at inference to achieve state-of-the-art fitness prediction performance. Given its markedly higher performance on multiple mutants, robustness to shallow alignments and ability to score indels, our approach offers significant gain of scope over existing approaches. To enable more rigorous model testing across a broader range of protein families, we develop ProteinGym – an extensive set of multiplexed assays of variant effects, substantially increasing both the number and diversity of assays compared to existing benchmarks.</t>
  </si>
  <si>
    <t>SimCSE</t>
  </si>
  <si>
    <t>Princeton University,Tsinghua University</t>
  </si>
  <si>
    <t>Tianyu Gao, Xingcheng Yao, Danqi Chen</t>
  </si>
  <si>
    <t>SimCSE: Simple Contrastive Learning of Sentence Embeddings</t>
  </si>
  <si>
    <t>https://arxiv.org/abs/2104.08821</t>
  </si>
  <si>
    <t>"Training details. We start from pre-trained checkpoints of BERT (Devlin et al., 2019) (uncased) or RoBERTa (Liu et al., 2019) (cased) and take the [CLS] representation as the sentence embedding (see §6.3 for comparison between different pooling methods). We train unsupervised SimCSE on 106 randomly sampled sentences from English Wikipedia, and train supervised SimCSE on the combination of MNLI and SNLI datasets (314k). More training details can be found in Appendix A"</t>
  </si>
  <si>
    <t>This paper presents SimCSE, a simple contrastive learning framework that greatly advances state-of-the-art sentence embeddings. We first describe an unsupervised approach, which takes an input sentence and predicts itself in a contrastive objective, with only standard dropout used as noise. This simple method works surprisingly well, performing on par with previous supervised counterparts. We find that dropout acts as minimal data augmentation, and removing it leads to a representation collapse. Then, we propose a supervised approach, which incorporates annotated pairs from natural language inference datasets into our contrastive learning framework by using "entailment" pairs as positives and "contradiction" pairs as hard negatives. We evaluate SimCSE on standard semantic textual similarity (STS) tasks, and our unsupervised and supervised models using BERT base achieve an average of 76.3% and 81.6% Spearman's correlation respectively, a 4.2% and 2.2% improvement compared to the previous best results. We also show -- both theoretically and empirically -- that the contrastive learning objective regularizes pre-trained embeddings' anisotropic space to be more uniform, and it better aligns positive pairs when supervised signals are available.</t>
  </si>
  <si>
    <t>MoE-1.1T</t>
  </si>
  <si>
    <t>Mikel Artetxe, Shruti Bhosale, Naman Goyal, Todor Mihaylov, Myle Ott, Sam Shleifer, Xi Victoria Lin, Jingfei Du, Srinivasan Iyer, Ramakanth Pasunuru, Giri Anantharaman, Xian Li, Shuohui Chen, Halil Akin, Mandeep Baines, Louis Martin, Xing Zhou, Punit Singh Koura, Brian O'Horo, Jeff Wang, Luke Zettlemoyer, Mona Diab, Zornitsa Kozareva, Ves Stoyanov</t>
  </si>
  <si>
    <t>Efficient Large Scale Language Modeling with Mixtures of Experts</t>
  </si>
  <si>
    <t>https://arxiv.org/abs/2112.10684</t>
  </si>
  <si>
    <t>Reported directly in paper. Authors calculate FLOPs analytically in appendix G</t>
  </si>
  <si>
    <t>"We pretrain our models on a union of six Englishlanguage datasets, including the five datasets used to pretrain RoBERTa (Liu et al., 2019) and the
English subset of CC100, totalling 112B tokens corresponding to 453GB:
BookCorpus (Zhu et al., 2019) consists of more
than 10K unpublished books (4GB);
• English Wikipedia, excluding lists, tables and
headers (12GB);
• CC-News (Nagel, 2016) contains 63 millions English news articles crawled between September
2016 and February 2019 (76GB);
• OpenWebText (Gokaslan and Cohen, 2019), an
open source recreation of the WebText dataset
used to train GPT-2 (38GB);
• CC-Stories (Trinh and Le, 2018) contains a subset of CommonCrawl data filtered to match the
story-like style of Winograd schemas (31GB);
• English CC100 (Wenzek et al., 2020), a dataset
extracted from CommonCrawl snapshots between January 2018 and December 2018, filtered
to match the style of Wikipedia (292GB)"</t>
  </si>
  <si>
    <t>112B tokens, or 84B words at 0.75 English words/token. 
"We pretrain our models on a union of six Englishlanguage datasets, including the five datasets used to pretrain RoBERTa (Liu et al., 2019) and the
English subset of CC100, totalling 112B tokens"</t>
  </si>
  <si>
    <t>Mixture of Experts layers (MoEs) enable efficient scaling of language models through conditional computation. This paper presents a detailed empirical study of how autoregressive MoE language models scale in comparison with dense models in a wide range of settings: in- and out-of-domain language modeling, zero- and few-shot priming, and full-shot fine-tuning. With the exception of fine-tuning, we find MoEs to be substantially more compute efficient. At more modest training budgets, MoEs can match the performance of dense models using ∼4 times less compute. This gap narrows at scale, but our largest MoE model (1.1T parameters) consistently outperforms a compute-equivalent dense model (6.7B parameters). Overall, this performance gap varies greatly across tasks and domains, suggesting that MoE and dense models generalize differently in ways that are worthy of future study. We make our code and models publicly available for research use.</t>
  </si>
  <si>
    <t>StableLM-3B-4E1T</t>
  </si>
  <si>
    <t>Jonathan Tow, Marco Bellagente, Dakota Mahan, Carlos Riquelme Ruiz</t>
  </si>
  <si>
    <t>https://stability.wandb.io/stability-llm/stable-lm/reports/StableLM-3B-4E1T--VmlldzoyMjU4?accessToken=u3zujipenkx5g7rtcj9qojjgxpconyjktjkli2po09nffrffdhhchq045vp0wyfo</t>
  </si>
  <si>
    <t>"StableLM-3B-4E1T was trained on the Stability AI cluster across 256 NVIDIA A100 40GB GPUs (AWS P4d instances). Training began on August 23, 2023, and took approximately 30 days to complete."
256 * 30 * 24* 3600 * 312 trillion * 0.3 utilization (assumption) = 6.21e22</t>
  </si>
  <si>
    <t>"The dataset is comprised of a filtered mixture of open-source large-scale datasets available on the HuggingFace Hub: Falcon RefinedWeb extract (Penedo et al., 2023), RedPajama-Data (Together Computer, 2023) and The Pile (Gao et al., 2020), both without the Books3 subset, and StarCoder (Li et al., 2023). The complete list is provided in Table 1."</t>
  </si>
  <si>
    <t>Trained on 1T tokens (~750B words)</t>
  </si>
  <si>
    <t>approximately 30 days</t>
  </si>
  <si>
    <t>StableLM-3B-4E1T is a 3 billion (3B) parameter language model pre-trained under the multi-epoch regime to study the impact of repeated tokens on downstream performance. Given prior success in this area (Taylor et al., 2022 and Tay et al., 2023), we train on 1 trillion (1T) tokens for 4 epochs following the observations of Muennighoff et al. (2023) in "Scaling Data-Constrained Language Models" in which they find "training with up to 4 epochs of repeated data yields negligible changes to loss compared to having unique data." Further inspiration for the token count is taken from "Go smol or go home" (De Vries, 2023), which suggests a 2.96B model trained for 2.85 trillion tokens achieves a similar loss to a Chinchilla compute-optimal 9.87B language model.</t>
  </si>
  <si>
    <t>TFE SVM</t>
  </si>
  <si>
    <t>best at affine-transformed digits in table 4</t>
  </si>
  <si>
    <t>ChatGPT (gpt-3.5-turbo)</t>
  </si>
  <si>
    <t>https://www.reuters.com/technology/chatgpt-sets-record-fastest-growing-user-base-analyst-note-2023-02-01/</t>
  </si>
  <si>
    <t>20B parameters according to Table 1 in Microsoft's CODEFUSION paper: https://arxiv.org/pdf/2310.17680.pdf</t>
  </si>
  <si>
    <t>CODEFUSION (Python)</t>
  </si>
  <si>
    <t>Microsoft,Microsoft Research</t>
  </si>
  <si>
    <t>Mukul Singh, José Cambronero, Sumit Gulwani, Vu Le, Carina Negreanu, Gust Verbruggen</t>
  </si>
  <si>
    <t>CODEFUSION: A Pre-trained Diffusion Model for Code Generation</t>
  </si>
  <si>
    <t>https://arxiv.org/abs/2310.17680</t>
  </si>
  <si>
    <t>See Table 1, SOTA in Python code generation</t>
  </si>
  <si>
    <t>V100 performance: 125 teraFLOPS according to https://www.nvidia.com/en-us/data-center/v100/
11 hours * 4 GPUs * 125 teraFLOPS/GPU * 0.40 utilization = 7.92e18 FLOP</t>
  </si>
  <si>
    <t>Section A3, Table 5: for python, 56k samples with an average length of 78.4 tokens</t>
  </si>
  <si>
    <t>"The system used to run the experiments uses an Intel Core i7 processor (base at 1.8 GHz) along with 4 V100 GPU units, a 64-bit operating system, and 56 GB RAM. CODEFUSION took 8 hours to pre-train and 3 hours to fine-tune on average for each dataset."</t>
  </si>
  <si>
    <t>NVIDIA Tesla V100 SXM2 32 GB</t>
  </si>
  <si>
    <t>Imagine a developer who can only change their last line of code, how often would they have to start writing a function from scratch before it is correct? Auto-regressive models for code generation from natural language have a similar limitation: they do not easily allow reconsidering earlier tokens generated. We introduce CodeFusion, a pre-trained diffusion code generation model that addresses this limitation by iteratively denoising a complete program conditioned on the encoded natural language. We evaluate CodeFusion on the task of natural language to code generation for Bash, Python, and Microsoft Excel conditional formatting (CF) rules. Experiments show that CodeFusion (75M parameters) performs on par with state-of-the-art auto-regressive systems (350M-175B parameters) in top-1 accuracy and outperforms them in top-3 and top-5 accuracy due to its better balance in diversity versus quality.</t>
  </si>
  <si>
    <t>CodeT5-base</t>
  </si>
  <si>
    <t>Salesforce,Nanyang Technological University</t>
  </si>
  <si>
    <t>Yue Wang, Weishi Wang, Shafiq Joty, Steven C.H. Hoi</t>
  </si>
  <si>
    <t>CodeT5: Identifier-aware Unified Pre-trained Encoder-Decoder Models for Code Understanding and Generation</t>
  </si>
  <si>
    <t>https://aclanthology.org/2021.emnlp-main.685/</t>
  </si>
  <si>
    <t>"Extensive experiments show that CodeT5 yields state-of-the-art results on the fourteen sub-tasks in CodeXGLUE."</t>
  </si>
  <si>
    <t>"We build CodeT5 based on Huggingface’s T5 (Raffel et al., 2020) PyTorch implementation and employ two sizes of CodeT5-small (60M) and CodeT5-base (220M)"</t>
  </si>
  <si>
    <t>"We pre-train the model with the denoising objective for 100 epochs and bimodal dual training for further 50 epochs on a cluster of 16 NVIDIA A100 GPUs with 40G memory. The total training time for CodeT5-small and CodeT5- base is 5 and 12 days, respectively"
16 * 312 teraFLOP/s * 12 * 24 * 3600 * 0.3 (utilization assumption) = 1.56e21</t>
  </si>
  <si>
    <t>CodeSearchNet</t>
  </si>
  <si>
    <t>"We follow Feng et al. (2020) to employ CodeSearchNet (Husain et al., 2019) to pre-train CodeT5, which consists of six PLs with both unimodal and bimodal data. Apart from that, we additionally collect two datasets of C/CSharp from
BigQuery1 to ensure that all downstream tasks have overlapped PLs with the pre-training data. In total, we employ around 8.35 million instances for pretraining"</t>
  </si>
  <si>
    <t>"In total, we employ around 8.35 million instances for pretraining" 
Instances meaning code snippets/examples, not tokens.</t>
  </si>
  <si>
    <t>"The total training time for CodeT5-small and CodeT5- base is 5 and 12 days, respectively"</t>
  </si>
  <si>
    <t>"Pre-trained models for Natural Languages (NL) like BERT and GPT have been recently shown to transfer well to Programming Languages (PL) and largely benefit a broad set of code-related tasks. Despite their success, most current methods either rely on an encoder-only (or decoder-only) pre-training that is suboptimal for generation (resp. understanding) tasks or process the code snippet in the same way as NL, neglecting the special characteristics of PL such as token types. We present CodeT5, a unified pre-trained encoder-decoder Transformer model that better leverages the code semantics conveyed from the developer-assigned identifiers. Our model employs a unified framework to seamlessly support both code understanding and generation tasks and allows for multi-task learning. Besides, we propose a novel identifier-aware pre-training task that enables the model to distinguish which code tokens are identifiers and to recover them when they are masked. Furthermore, we propose to exploit the user-written code comments with a bimodal dual generation task for better NL-PL alignment. Comprehensive experiments show that CodeT5 significantly outperforms prior methods on understanding tasks such as code defect detection and clone detection, and generation tasks across various directions including PL-NL, NL-PL, and PL-PL. Further analysis reveals that our model can better capture semantic information from code. Our code and pre-trained models are released at https://github.com/salesforce/CodeT5."</t>
  </si>
  <si>
    <t>CodeT5-large</t>
  </si>
  <si>
    <t xml:space="preserve">Hung Le, Yue Wang, Akhilesh Deepak Gotmare, Silvio Savarese, Steven C.H. Hoi </t>
  </si>
  <si>
    <t>CodeRL: Mastering Code Generation through Pretrained Models and Deep Reinforcement Learning</t>
  </si>
  <si>
    <t>https://arxiv.org/abs/2207.01780</t>
  </si>
  <si>
    <t>"Our method not only achieves new SOTA results on the challenging APPS benchmark, but also shows strong zero-shot transfer capability with new SOTA results on the simpler MBPP benchmark."</t>
  </si>
  <si>
    <t>"We pretrain a CodeT5-large model (770M) from scratch following T5-large’s architecture"</t>
  </si>
  <si>
    <t>"We perform our experiments on a kubernetes with 16 A100-40G GPUs on Google Cloud Platform and the total pretraining duration is around 21 days"
16 * 312tFLOP/s * 21 * 24 * 3600 * 0.3 (utilization assumption) = 2.72e21</t>
  </si>
  <si>
    <t>"We enlarge the Python pretraining dataset using the recently released
large-scale Github Code dataset5. We have compiled public, non-personal information from GitHub consisting of permissively licensed Python code (e.g. “mit”, “apache-2”, “bsd-3-clause”, “bsd-2- 126clause”, “cc0-1.0”, “unlicense”, “isc”). The resulting Python dataset (GCPY) has 10.5B tokens and is 10x larger than the CodeSearchNet (CSN) corpus [Husain et al., 2019] used in the original CodeT5 [Wang et al., 2021]"</t>
  </si>
  <si>
    <t>10.5b tokens</t>
  </si>
  <si>
    <t>21 days</t>
  </si>
  <si>
    <t>"Program synthesis or code generation aims to generate a program that satisfies a problem specification. Recent approaches using large-scale pretrained language models (LMs) have shown promising results, yet they have some critical limitations. In particular, they often follow a standard supervised fine-tuning procedure to train a code generation model only from the pairs of natural-language problem descriptions and ground-truth programs. Such paradigm largely ignores some important but potentially useful signals in the problem specification such as unit tests, which thus often results in poor performance when solving complex unseen coding tasks. To address the limitations, we propose "CodeRL", a new framework for program synthesis tasks through pretrained LMs and deep reinforcement learning (RL). Specifically, during training, we treat the code-generating LM as an actor network, and introduce a critic network that is trained to predict the functional correctness of generated programs and provide dense feedback signals to the actor. During inference, we introduce a new generation procedure with a critical sampling strategy that allows a model to automatically regenerate programs based on feedback from example unit tests and critic scores. For the model backbones, we extended the encoder-decoder architecture of CodeT5 with enhanced learning objectives, larger model sizes, and better pretraining data. Our method not only achieves new SOTA results on the challenging APPS benchmark, but also shows strong zero-shot transfer capability with new SOTA results on the simpler MBPP benchmark."</t>
  </si>
  <si>
    <t>StarCoder</t>
  </si>
  <si>
    <t>Raymond Li, Loubna Ben Allal, Yangtian Zi, Niklas Muennighoff, Denis Kocetkov, Chenghao Mou, Marc Marone, Christopher Akiki, Jia Li, Jenny Chim, Qian Liu, Evgenii Zheltonozhskii, Terry Yue Zhuo, Thomas Wang, Olivier Dehaene, Mishig Davaadorj, Joel Lamy-Poirier, João Monteiro, Oleh Shliazhko, Nicolas Gontier, Nicholas Meade, Armel Zebaze, Ming-Ho Yee, Logesh Kumar Umapathi, Jian Zhu, Benjamin Lipkin, Muhtasham Oblokulov, Zhiruo Wang, Rudra Murthy, Jason Stillerman, Siva Sankalp Patel, Dmitry Abulkhanov, Marco Zocca, Manan Dey, Zhihan Zhang, Nour Fahmy, Urvashi Bhattacharyya, Wenhao Yu, Swayam Singh, Sasha Luccioni, Paulo Villegas, Maxim Kunakov, Fedor Zhdanov, Manuel Romero, Tony Lee, Nadav Timor, Jennifer Ding, Claire Schlesinger, Hailey Schoelkopf, Jan Ebert, Tri Dao, Mayank Mishra, Alex Gu, Jennifer Robinson, Carolyn Jane Anderson, Brendan Dolan-Gavitt, Danish Contractor, Siva Reddy, Daniel Fried, Dzmitry Bahdanau, Yacine Jernite, Carlos Muñoz Ferrandis, Sean Hughes, Thomas Wolf, Arjun Guha, Leandro von Werra, Harm de Vries</t>
  </si>
  <si>
    <t>StarCoder: may the source be with you!</t>
  </si>
  <si>
    <t>https://arxiv.org/abs/2305.06161</t>
  </si>
  <si>
    <t>"We perform the most comprehensive evaluation of Code LLMs to date and show that StarCoderBase outperforms every open Code LLM that supports multiple programming languages and matches or outperforms the OpenAI code-cushman-001 model. Furthermore, StarCoder outperforms every model that is fine-tuned on Python"</t>
  </si>
  <si>
    <t>"We trained a 15.5B parameter model"</t>
  </si>
  <si>
    <t>"We trained our model on a GPU cluster with 512 A100 80 GB GPUs... Based on the total number of GPU hours that training took (320,256) and an average power usage of 280W per GPU... The fine-tuned model adds 3.5% of training time"
320256 * 312 tFLOP/s * 3600 * 1.035 * 0.3 (utilization assumption) = 1.12e23</t>
  </si>
  <si>
    <t>The Stack</t>
  </si>
  <si>
    <t>"StarCoderBase is trained on 1 trillion tokens sourced from The Stack (Kocetkov et al., 2022), a large collection of permissively licensed GitHub repositories with inspection tools and an opt-out process"</t>
  </si>
  <si>
    <t>"StarCoderBase is trained on 1 trillion tokens sourced from The Stack"</t>
  </si>
  <si>
    <t>"The BigCode community, an open-scientific collaboration working on the responsible development of Large Language Models for Code (Code LLMs), introduces StarCoder and StarCoderBase: 15.5B parameter models with 8K context length, infilling capabilities and fast large-batch inference enabled by multi-query attention. StarCoderBase is trained on 1 trillion tokens sourced from The Stack, a large collection of permissively licensed GitHub repositories with inspection tools and an opt-out process. We fine-tuned StarCoderBase on 35B Python tokens, resulting in the creation of StarCoder. We perform the most comprehensive evaluation of Code LLMs to date and show that StarCoderBase outperforms every open Code LLM that supports multiple programming languages and matches or outperforms the OpenAI code-cushman-001 model. Furthermore, StarCoder outperforms every model that is fine-tuned on Python, can be prompted to achieve 40\% pass@1 on HumanEval, and still retains its performance on other programming languages. We take several important steps towards a safe open-access model release, including an improved PII redaction pipeline and a novel attribution tracing tool, and make the StarCoder models publicly available under a more commercially viable version of the Open Responsible AI Model license."</t>
  </si>
  <si>
    <t>CodeT5+</t>
  </si>
  <si>
    <t>Code generation,Code autocompletion</t>
  </si>
  <si>
    <t>Yue Wang, Hung Le, Akhilesh Deepak Gotmare, Nghi D.Q. Bui, Junnan Li, Steven C.H. Hoi</t>
  </si>
  <si>
    <t>CodeT5+: Open Code Large Language Models for Code Understanding and Generation</t>
  </si>
  <si>
    <t>https://arxiv.org/abs/2305.07922</t>
  </si>
  <si>
    <t>"We extensively evaluate CodeT5+ on over 20 code-related benchmarks in different settings, including zero-shot, finetuning, and instruction-tuning. We observe state-of-the-art (SoTA) model performance on various code-related tasks, such as code generation and completion, math programming, and text-to-code retrieval tasks"</t>
  </si>
  <si>
    <t>"We implemented a family of CodeT5+ models, with model sizes ranging from 220M to 16B"</t>
  </si>
  <si>
    <t>"We enlarge the pretraining dataset of CodeSearchNet [Husain et al., 2019] with the recently released GitHub Code dataset"</t>
  </si>
  <si>
    <t>"We use the CodeT5 tokenizer to tokenize the multilingual dataset, resulting in 51.5B tokens"</t>
  </si>
  <si>
    <t>"Large language models (LLMs) pretrained on vast source code have achieved prominent progress in code intelligence. However, existing code LLMs have two main limitations in terms of architecture and pretraining tasks. First, they often adopt a specific architecture (encoder-only or decoder-only) or rely on a unified encoder-decoder network for different downstream tasks. The former paradigm is limited by inflexibility in applications while in the latter, the model is treated as a single system for all tasks, leading to suboptimal performance on a subset of tasks. Secondly, they often employ a limited set of pretraining objectives which might not be relevant to some downstream tasks and hence result in substantial performance degrade. To address these limitations, we propose ``CodeT5+'', a family of encoder-decoder LLMs for code in which component modules can be flexibly combined to suit a wide range of downstream code tasks. Such flexibility is enabled by our proposed mixture of pretraining objectives to mitigate the pretrain-finetune discrepancy. These objectives cover span denoising, contrastive learning, text-code matching, and causal LM pretraining tasks, on both unimodal and bimodal multilingual code corpora. Furthermore, we propose to initialize CodeT5+ with frozen off-the-shelf LLMs without training from scratch to efficiently scale up our models, and explore instruction-tuning to align with natural language instructions. We extensively evaluate CodeT5+ on over 20 code-related benchmarks in different settings, including zero-shot, finetuning, and instruction-tuning. We observe state-of-the-art (SoTA) model performance on various code-related tasks, such as code generation and completion, math programming, and text-to-code retrieval tasks. Particularly, our instruction-tuned CodeT5+ 16B achieves new SoTA results on HumanEval code generation task against other open code LLMs."</t>
  </si>
  <si>
    <t>CodeGen-Mono 16.1B</t>
  </si>
  <si>
    <t>Erik Nijkamp, Bo Pang, Hiroaki Hayashi, Lifu Tu, Huan Wang, Yingbo Zhou, Silvio Savarese, Caiming Xiong</t>
  </si>
  <si>
    <t>CodeGen: An Open Large Language Model for Code with Multi-Turn Program Synthesis</t>
  </si>
  <si>
    <t>https://arxiv.org/abs/2203.13474</t>
  </si>
  <si>
    <t>Not as good as code-davinci-001 or code-davinci-002, per Table 1</t>
  </si>
  <si>
    <t>16.1B parameters</t>
  </si>
  <si>
    <t>The Pile, Big Query, BigPython</t>
  </si>
  <si>
    <t>"The family of CODEGEN models is trained sequentially on three datasets: The Pile, BigQuery, and BigPython."</t>
  </si>
  <si>
    <t>"Program synthesis strives to generate a computer program as a solution to a given problem specification, expressed with input-output examples or natural language descriptions. The prevalence of large language models advances the state-of-the-art for program synthesis, though limited training resources and data impede open access to such models. To democratize this, we train and release a family of large language models up to 16.1B parameters, called CODEGEN, on natural language and programming language data, and open source the training library JAXFORMER. We show the utility of the trained model by demonstrating that it is competitive with the previous state-of-the-art on zero-shot Python code generation on HumanEval. We further investigate the multi-step paradigm for program synthesis, where a single program is factorized into multiple prompts specifying subproblems. To this end, we construct an open benchmark, Multi-Turn Programming Benchmark (MTPB), consisting of 115 diverse problem sets that are factorized into multi-turn prompts. Our analysis on MTPB shows that the same intent provided to CODEGEN in multi-turn fashion significantly improves program synthesis over that provided as a single turn. We make the training library JAXFORMER and model checkpoints available as open source contribution: this https URL."</t>
  </si>
  <si>
    <t>Ankh</t>
  </si>
  <si>
    <t>Protein generation,Proteins</t>
  </si>
  <si>
    <t>Technical University of Munich,Columbia University</t>
  </si>
  <si>
    <t>Ahmed Elnaggar, Hazem Essam, Wafaa Salah-Eldin, Walid Moustafa, Mohamed Elkerdawy, Charlotte Rochereau, Burkhard Rost</t>
  </si>
  <si>
    <t>Ankh: Optimized Protein Language Model Unlocks General-Purpose Modelling</t>
  </si>
  <si>
    <t>https://www.biorxiv.org/content/10.1101/2023.01.16.524265v1</t>
  </si>
  <si>
    <t>"On average, Ankh improved the PLM SOTA performance by 4.8%"</t>
  </si>
  <si>
    <t>See figure 1</t>
  </si>
  <si>
    <t>UniRef50</t>
  </si>
  <si>
    <t>"We build upon the same results by pre-training our baseline on UniRef50."</t>
  </si>
  <si>
    <t>45M proteins and 14B amino acids, per Table 2</t>
  </si>
  <si>
    <t>"As opposed to scaling-up protein language models (PLMs), we seek improving performance via protein-specific optimization. Although the proportionality between the language model size and the richness of its learned representations is validated, we prioritize accessibility and pursue a path of data-efficient, cost-reduced, and knowledge-guided optimization. Through over twenty experiments ranging from masking, architecture, and pre-training data, we derive insights from protein-specific experimentation into building a model that interprets the language of life, optimally. We present Ankh, the first general-purpose PLM trained on Google’s TPU-v4 surpassing the state-of-the-art performance with fewer parameters (&lt;10% for pre-training, &lt;7% for inference, and &lt;30% for the embedding dimension). We provide a representative range of structure and function benchmarks where Ankh excels. We further provide a protein variant generation analysis on High-N and OneN input data scales where Ankh succeeds in learning protein evolutionary conservation-mutation trends and introducing functional diversity while retaining key structural-functional characteristics. We dedicate our work to promoting accessibility to research innovation via attainable resources."</t>
  </si>
  <si>
    <t>ZymCTRL</t>
  </si>
  <si>
    <t>Basecamp Research,Friedrich-Alexander-Universität,University of Girona</t>
  </si>
  <si>
    <t>Geraldene Munsamy, Sebastian Lindner, Philipp Lorenz, Noelia Ferruz</t>
  </si>
  <si>
    <t>ZymCTRL: a conditional language model for the controllable generation of artificial enzymes</t>
  </si>
  <si>
    <t>https://www.mlsb.io/papers_2022/ZymCTRL_a_conditional_language_model_for_the_controllable_generation_of_artificial_enzymes.pdf</t>
  </si>
  <si>
    <t>"ZymCTRL contains 36 layers totalling 738M parameters"</t>
  </si>
  <si>
    <t>"We trained for 179,000 steps on 48 NVIDIA A100s 80GB for about 15,000 GPU hours"
15000  * 3600 * 312 teraFLOPS * 0.3 (utilization assumption) = 5.05e21</t>
  </si>
  <si>
    <t>BRENDA</t>
  </si>
  <si>
    <t>"ZymCTRL was trained on the BRENDA database, a dataset of 37M enzyme sequences classified according to their enzymatic class"</t>
  </si>
  <si>
    <t>"The design of custom-tailored proteins has the potential to provide novel and
groundbreaking solutions in many fields, including molecular medicine or environmental sciences. Among protein classes, enzymes are particularly attractive because their complex active sites can accelerate chemical transformations by several orders of magnitude. Since enzymes are biodegradable nanoscopic materials, they hold an unmatched promise as sustainable, large-scale industrial catalysts. Motivated by the enormous success of language models in designing novel yet nature-like proteins, we hypothesised that an enzyme-specific language model could provide new opportunities to design purpose-built artificial enzymes. Here, we describe ZymCTRL, a conditional language model trained on the BRENDA database of enzymes, which generates enzymes of a specific enzymatic class upon a user prompt. ZymCTRL generates artificial enzymes distant from natural ones while their intended functionality matches predictions from orthogonal methods. We release the model to the community."</t>
  </si>
  <si>
    <t>ESM-2</t>
  </si>
  <si>
    <t>Meta AI,New York University</t>
  </si>
  <si>
    <t>Zeming Lin, Halil Akin, Roshan Rao, Brian Hie, Zhongkai Zhu, Wenting Lu, Nikita Smetanin, Robert Verkuil, Ori Kabeli, Yaniv Shmueli, Allan dos Santos Costa, Maryam Fazel-Zarandi, Tom Sercu, Salvatore Candido, Alexander Rives</t>
  </si>
  <si>
    <t>Evolutionary-scale prediction of atomic-level protein structure with a language model</t>
  </si>
  <si>
    <t>https://www.biorxiv.org/content/biorxiv/early/2022/10/31/2022.07.20.500902.full.pdf</t>
  </si>
  <si>
    <t>"The resulting ESM-2 model family significantly outperforms previously state-of-the-art ESM-1b (a ∼650 million parameter model) at a comparable number of parameters, and on structure prediction benchmarks it also outperforms other recent protein language models"</t>
  </si>
  <si>
    <t>"we train models up to 15B parameters"</t>
  </si>
  <si>
    <t>from the paper's Materials and Methods: 
"We trained each model over 512 NVIDIA V100 GPUs. ESM2 700M took 8 days to train. The 3B parameter LM took 30 days. The 15B model took 60 days."
from Arb Research (https://arbresearch.com/files/gen_bio.pdf): "ESM-2-15B: 270000 updates x 3.2M batch size x 15 B “connections” x 6. Alternatively, 60 days x 512 V100s x an imputed 30% utilization"
first method gets 7.8e22, the second ~1e23</t>
  </si>
  <si>
    <t>"UniRef50, September 2021 version, is used for the training of ESM models"</t>
  </si>
  <si>
    <t>"Artificial intelligence has the potential to open insight into the structure of proteins at the scale of evolution. It has only recently been possible to extend protein structure prediction to two hundred million cataloged proteins. Characterizing the structures of the exponentially growing billions of protein sequences revealed by large scale gene sequencing experiments would necessitate a breakthrough in the speed of folding. Here we show that direct inference of structure from primary sequence using a large language model enables an order of magnitude speed-up in high resolution structure prediction. Leveraging the insight that language models learn evolutionary patterns across millions of sequences, we train models up to 15B parameters, the largest language model of proteins to date. As the language models are scaled they learn information that enables prediction of the three-dimensional structure of a protein at the resolution of individual atoms. This results in prediction that is up to 60x faster than state-ofthe-art while maintaining resolution and accuracy. Building on this, we present the ESM Metagenomic Atlas. This is the first large-scale structural characterization of metagenomic proteins, with more than 617 million structures. The atlas reveals more than 225 million high confidence predictions, including millions whose structures are novel in comparison with experimentally determined structures, giving an unprecedented view into the vast breadth and diversity of the structures of some of the least understood proteins on earth."</t>
  </si>
  <si>
    <t>ProGen2</t>
  </si>
  <si>
    <t>Salesforce,Johns Hopkins University,Columbia University</t>
  </si>
  <si>
    <t>Erik Nijkamp, Jeffrey Ruffolo, Eli N. Weinstein, Nikhil Naik, Ali Madani</t>
  </si>
  <si>
    <t>ProGen2: Exploring the Boundaries of Protein Language Models</t>
  </si>
  <si>
    <t>https://arxiv.org/pdf/2206.13517.pdf</t>
  </si>
  <si>
    <t>"ProGen2 models show state-of-the-art performance in capturing the distribution of observed evolutionary sequences, generating novel viable sequences, and predicting protein fitness without additional finetuning"</t>
  </si>
  <si>
    <t>"We introduce a suite of protein language models, named ProGen2, that are scaled up to 6.4B parameters"</t>
  </si>
  <si>
    <t xml:space="preserve">"350,000 steps x 1m batch size x 6.4 B “connections” x 6" - Arb Research (https://arbresearch.com/files/gen_bio.pdf)
Steps and batches from Table 1. </t>
  </si>
  <si>
    <t>UniRef90, BFD30</t>
  </si>
  <si>
    <t>"The standard PROGEN2 models are pretrained on a mixture of Uniref90 (Suzek et al., 2015) and BFD30 (Steinegger &amp; Söding, 2018) databases"</t>
  </si>
  <si>
    <t>Attention-based models trained on protein sequences have demonstrated incredible success at classification and generation tasks relevant for artificial intelligence-driven protein design. However, we lack a sufficient understanding of how very large-scale models and data play a role in effective protein model development. We introduce a suite of protein language models, named ProGen2, that are scaled up to 6.4B parameters and trained on different sequence datasets drawn from over a billion proteins from genomic, metagenomic, and immune repertoire databases. ProGen2 models show state-of-the-art performance in capturing the distribution of observed evolutionary sequences, generating novel viable sequences, and predicting protein fitness without additional finetuning. As large model sizes and raw numbers of protein sequences continue to become more widely accessible, our results suggest that a growing emphasis needs to be placed on the data distribution provided to a protein sequence model. We release the ProGen2 models and code at this https URL.</t>
  </si>
  <si>
    <t>DistilProtBert</t>
  </si>
  <si>
    <t>Bar-Ilan University</t>
  </si>
  <si>
    <t>Yaron Geffen, Yanay Ofran and Ron Unger</t>
  </si>
  <si>
    <t>DistilProtBert: a distilled protein language model used to distinguish between real proteins and their randomly shuffled counterparts</t>
  </si>
  <si>
    <t>https://academic.oup.com/bioinformatics/article/38/Supplement_2/ii95/6701995</t>
  </si>
  <si>
    <t>"we were able to reduce the number of DistilProtBert parameters by almost half, to 230 M"</t>
  </si>
  <si>
    <t>"Pretraining was done on five v100 32-GB Nvidia GPUs from a DGX
cluster with a local batch size of 16 examples... Every epoch run took approximately 4 days, resulting in total pretraining time of 12 days"
5 * 125 teraFLOP/s * 12 * 24 * 3600 * 0.3 (assumed utilization) = 1.9e20</t>
  </si>
  <si>
    <t>"DistilProtBert was pretrained on 43 M sequences from UniRef50 with length ranging from 20 to 512 amino acids"</t>
  </si>
  <si>
    <t>43M sequences</t>
  </si>
  <si>
    <t>12 days</t>
  </si>
  <si>
    <t>Recently, deep learning models, initially developed in the field of natural language processing (NLP), were applied successfully to analyze protein sequences. A major drawback of these models is their size in terms of the number of parameters needed to be fitted and the amount of computational resources they require. Recently, 'distilled' models using the concept of student and teacher networks have been widely used in NLP. Here, we adapted this concept to the problem of protein sequence analysis, by developing DistilProtBert, a distilled version of the successful ProtBert model. Implementing this approach, we reduced the size of the network and the running time by 50%, and the computational resources needed for pretraining by 98% relative to ProtBert model. Using two published tasks, we showed that the performance of the distilled model approaches that of the full model. We next tested the ability of DistilProtBert to distinguish between real and random protein sequences. The task is highly challenging if the composition is maintained on the level of singlet, doublet and triplet amino acids. Indeed, traditional machine-learning algorithms have difficulties with this task. Here, we show that DistilProtBert preforms very well on singlet, doublet and even triplet-shuffled versions of the human proteome, with AUC of 0.92, 0.91 and 0.87, respectively. Finally, we suggest that by examining the small number of false-positive classifications (i.e. shuffled sequences classified as proteins by DistilProtBert), we may be able to identify de novo potential natural-like proteins based on random shuffling of amino acid sequences.</t>
  </si>
  <si>
    <t>Claude 1.3</t>
  </si>
  <si>
    <t>Chat</t>
  </si>
  <si>
    <t>https://twitter.com/AnthropicAI/status/1648353600350060545?lang=en</t>
  </si>
  <si>
    <t>100k context window may have been SOTA at the time.</t>
  </si>
  <si>
    <t>RITA</t>
  </si>
  <si>
    <t>LightOn,Harvard University,University of Oxford</t>
  </si>
  <si>
    <t>Daniel Hesslow, Niccolò Zanichelli, Pascal Notin, Iacopo Poli, Debora Marks</t>
  </si>
  <si>
    <t>RITA: a Study on Scaling Up Generative Protein Sequence Models</t>
  </si>
  <si>
    <t>https://arxiv.org/abs/2205.05789</t>
  </si>
  <si>
    <t>"with up to 1.2 billion parameters"</t>
  </si>
  <si>
    <t>"The models were trained for a total training time of over 25 thousand Nvidia-V100 GPU hours"
125 teraFLOP/s (uncertain which V100 model, tensor performance varies from 112-130tFLOP/s) * 25000 * 3600 * 0.3 (utilization) = 3.4e+21</t>
  </si>
  <si>
    <t>UniRef100, MGnify, Metaclust</t>
  </si>
  <si>
    <t>"We focus on three different pre-training corpora: UniRef100 (The UniProt Consortium, 2020), MGnify (Mitchell et al., 2020) and Metaclust (Steinegger &amp; Soding ¨ , 2018), each providing a sufficient amount of tokens for model pretraining without having to repeat the data."</t>
  </si>
  <si>
    <t>In this work we introduce RITA: a suite of autoregressive generative models for protein sequences, with up to 1.2 billion parameters, trained on over 280 million protein sequences belonging to the UniRef-100 database. Such generative models hold the promise of greatly accelerating protein design. We conduct the first systematic study of how capabilities evolve with model size for autoregressive transformers in the protein domain: we evaluate RITA models in next amino acid prediction, zero-shot fitness, and enzyme function prediction, showing benefits from increased scale. We release the RITA models openly, to the benefit of the research community.</t>
  </si>
  <si>
    <t>Mistral 7B</t>
  </si>
  <si>
    <t>Code generation,Language Generation</t>
  </si>
  <si>
    <t>Mistral AI</t>
  </si>
  <si>
    <t>Albert Q. Jiang, Alexandre Sablayrolles, Arthur Mensch, Chris Bamford, Devendra Singh Chaplot, Diego de las Casas, Florian Bressand, Gianna Lengyel, Guillaume Lample, Lucile Saulnier, Lélio Renard Lavaud, Marie-Anne Lachaux, Pierre Stock, Teven Le Scao, Thibaut Lavril, Thomas Wang, Timothée Lacroix, William El Sayed</t>
  </si>
  <si>
    <t>https://arxiv.org/abs/2310.06825</t>
  </si>
  <si>
    <t>We introduce Mistral 7B v0.1, a 7-billion-parameter language model engineered for superior performance and efficiency. Mistral 7B outperforms Llama 2 13B across all evaluated benchmarks, and Llama 1 34B in reasoning, mathematics, and code generation. Our model leverages grouped-query attention (GQA) for faster inference, coupled with sliding window attention (SWA) to effectively handle sequences of arbitrary length with a reduced inference cost. We also provide a model fine-tuned to follow instructions, Mistral 7B -- Instruct, that surpasses the Llama 2 13B -- Chat model both on human and automated benchmarks. Our models are released under the Apache 2.0 license.</t>
  </si>
  <si>
    <t>DALL·E 3</t>
  </si>
  <si>
    <t>James Betker, Gabriel Goh, Li Jing, Tim Brooks, Jianfeng Wang, Linjie Li, Long Ouyang, Juntang Zhuang, Joyce Lee, Yufei Guo, Wesam Manassra, Prafulla Dhariwal, Casey Chu, Yunxin Jiao, Aditya Ramesh</t>
  </si>
  <si>
    <t>Improving Image Generation with Better Captions</t>
  </si>
  <si>
    <t>https://cdn.openai.com/papers/dall-e-3.pdf</t>
  </si>
  <si>
    <t xml:space="preserve">We show that prompt following abilities of text-to-image models can be substantially improved by training on highly descriptive generated image captions.
Existing text-to-image models struggle to follow detailed image descriptions and
often ignore words or confuse the meaning of prompts. We hypothesize that this
issue stems from noisy and inaccurate image captions in the training dataset. We
address this by training a bespoke image captioner and use it to recaption the
training dataset. We then train several text-to-image models and find that training
on these synthetic captions reliably improves prompt following ability. Finally, we
use these findings to build DALL-E 3: a new text-to-image generation system, and
benchmark its performance on an evaluation designed to measure prompt following, coherence, and aesthetics, finding that it compares favorably to competitors. We publish samples and code for these evaluations so that future research can continue optimizing this important aspect of text-to-image systems.
</t>
  </si>
  <si>
    <t>Organization(s)</t>
  </si>
  <si>
    <t>Author(s)</t>
  </si>
  <si>
    <t>Exclusion criteria</t>
  </si>
  <si>
    <t>Training compute (FLOPs)</t>
  </si>
  <si>
    <t>Hidden layers</t>
  </si>
  <si>
    <t>Inference compute (FLOPs)</t>
  </si>
  <si>
    <t>Equivalent training time (hours)</t>
  </si>
  <si>
    <t>Inference time (ms)</t>
  </si>
  <si>
    <t>Training dataset size (GB)</t>
  </si>
  <si>
    <t>Training objective</t>
  </si>
  <si>
    <t>Training cost (2020 USD)</t>
  </si>
  <si>
    <t>Stanford</t>
  </si>
  <si>
    <t>M Sahami, M Hearst, E Saund</t>
  </si>
  <si>
    <t>A Multiple Cause Mixture Model to text Categorization</t>
  </si>
  <si>
    <t>https://www.semanticscholar.org/paper/Applying-the-Multiple-Cause-Mixture-Model-to-Text-Sahami-Hearst/b6b3c6425e42bb657785d6515f3975e0c5b6d86f</t>
  </si>
  <si>
    <t>Low influence</t>
  </si>
  <si>
    <t>J Schmidhuber</t>
  </si>
  <si>
    <t>Habilitation thesis: System modeling and optimization</t>
  </si>
  <si>
    <t>https://people.idsia.ch//~juergen/firstdeeplearner.html</t>
  </si>
  <si>
    <t>University of Montreal, Microsoft Research</t>
  </si>
  <si>
    <t>D Erhan, A Courville, Y Bengio</t>
  </si>
  <si>
    <t>Why does unsupervised pre-training help deep learning</t>
  </si>
  <si>
    <t>https://www.jmlr.org/papers/volume11/erhan10a/erhan10a.pdf</t>
  </si>
  <si>
    <t>BARLEY</t>
  </si>
  <si>
    <t>Danish Institute of Plant and Soil Sciences</t>
  </si>
  <si>
    <t>Kristian Kristensen , Ilse A. Rasmussen and others</t>
  </si>
  <si>
    <t>Production of beer from Danish malting barley grown without the use of pesticides</t>
  </si>
  <si>
    <t>https://citeseerx.ist.psu.edu/viewdoc/download?doi=10.1.1.144.2646&amp;rep=rep1&amp;type=pdf</t>
  </si>
  <si>
    <t>University of Maryland, College Park</t>
  </si>
  <si>
    <t>David Chiang, Adam Lopez, Nitin Madnani, Christof Monz, Philip Resnik, Michael Subotin</t>
  </si>
  <si>
    <t>The Hiero Machine Translation System: Extensions, Evaluation, and Analysis</t>
  </si>
  <si>
    <t>https://dl.acm.org/doi/pdf/10.3115/1220575.1220673</t>
  </si>
  <si>
    <t>There exists another paper on the same system with more citations</t>
  </si>
  <si>
    <t>MEHRA</t>
  </si>
  <si>
    <t>Oxford University, Brunel Univeristy London</t>
  </si>
  <si>
    <t>C. Vitolo, M. Scutari, M. Ghalaieny, A. Tucker and A. Russell</t>
  </si>
  <si>
    <t>Modelling Air Pollution, Climate and Health Data Using Bayesian Networks: a Case Study of the English Regions.</t>
  </si>
  <si>
    <t>https://agupubs.onlinelibrary.wiley.com/doi/full/10.1002/2017EA000326</t>
  </si>
  <si>
    <t>Theory</t>
  </si>
  <si>
    <t>University of Chicago</t>
  </si>
  <si>
    <t>Warren S. McCulloch, Walter Pitts</t>
  </si>
  <si>
    <t>A logical calculus of the ideas immanent in nervous activity</t>
  </si>
  <si>
    <t>https://link.springer.com/article/10.1007/BF02478259</t>
  </si>
  <si>
    <t>Theoretical</t>
  </si>
  <si>
    <t>How We Know Universals</t>
  </si>
  <si>
    <t>https://link.springer.com/article/10.1007/BF02478291</t>
  </si>
  <si>
    <t>McGill University</t>
  </si>
  <si>
    <t>D.O. Hebb</t>
  </si>
  <si>
    <t>The Organization of Behavior</t>
  </si>
  <si>
    <t>https://api.semanticscholar.org/CorpusID:144400005</t>
  </si>
  <si>
    <t>Burden Neurological Institute</t>
  </si>
  <si>
    <t>W Ross Ashby</t>
  </si>
  <si>
    <t>Design for a Brain</t>
  </si>
  <si>
    <t>http://rossashby.info/Ashby%20-%20Design%20for%20a%20Brain%20-%20The%20Origin%20of%20Adaptive%20Behavior.pdf</t>
  </si>
  <si>
    <t>University of Cornell</t>
  </si>
  <si>
    <t>Frank Rosenblatt</t>
  </si>
  <si>
    <t>Two theorems of statistical separability in the perceptron</t>
  </si>
  <si>
    <t>https://www.worldcat.org/title/two-theorems-of-statistical-separability-in-the-perceptron-project-para/oclc/13465171</t>
  </si>
  <si>
    <t>SR-TSG</t>
  </si>
  <si>
    <t>Syntactic parsing</t>
  </si>
  <si>
    <t>National Institute of Informatics, NTT Communication Science Laboratories</t>
  </si>
  <si>
    <t>Hiroyuki Shindo, Yusuke Miyao, Akinori Fujino, Masaaki Nagata</t>
  </si>
  <si>
    <t>Bayesian Symbol-Refined Tree Substitution Grammars for Syntactic Parsing</t>
  </si>
  <si>
    <t>https://www.aclweb.org/anthology/P12-1046/</t>
  </si>
  <si>
    <t>Distributional Memory</t>
  </si>
  <si>
    <t>University of Trento, University of Piso</t>
  </si>
  <si>
    <t>Marco Baroni, Alessandro Lenci</t>
  </si>
  <si>
    <t>Distributional Memory: A General Framework for Corpus-Based Semantics</t>
  </si>
  <si>
    <t>https://www.aclweb.org/anthology/J10-4006/</t>
  </si>
  <si>
    <t>Unclear influence</t>
  </si>
  <si>
    <t>Preferred Networks Inc.</t>
  </si>
  <si>
    <t>T Akiba, S Suzuki, K Fukuda</t>
  </si>
  <si>
    <t>Extremely Large Minibatch SGD: Training ResNet-50 on ImageNet in 15 Minutes</t>
  </si>
  <si>
    <t>https://arxiv.org/abs/1711.04325</t>
  </si>
  <si>
    <t>Worcester Polytechnic</t>
  </si>
  <si>
    <t>T Miranda, M Claypool, A Gokhale, T Mir</t>
  </si>
  <si>
    <t>Combining Content-based and Collaborative Filters in an Online Newspaper</t>
  </si>
  <si>
    <t>https://web.cs.wpi.edu/~claypool/papers/content-collab/content-collab.pdf</t>
  </si>
  <si>
    <t>MUNIN</t>
  </si>
  <si>
    <t>Aalborg University</t>
  </si>
  <si>
    <t>S Andreassen, A Rosenfalck, B Falck</t>
  </si>
  <si>
    <t>MUNIN - an Expert EMG Assistant</t>
  </si>
  <si>
    <t>https://vbn.aau.dk/en/publications/munin-an-expert-emg-assistant-2</t>
  </si>
  <si>
    <t>Marvin Minsky, Seymour A. Papert</t>
  </si>
  <si>
    <t>Perceptrons: an introduction to computational geometry</t>
  </si>
  <si>
    <t>https://mitpress.mit.edu/books/perceptrons</t>
  </si>
  <si>
    <t>Massachusetts Institute of Technology (MIT)</t>
  </si>
  <si>
    <t>Marvin Minsky and Oliver G. Selfridge</t>
  </si>
  <si>
    <t>Learning in random nets</t>
  </si>
  <si>
    <t>https://stacks.stanford.edu/file/druid:yr384hg3073/yr384hg3073.pdf</t>
  </si>
  <si>
    <t>Theory of neural-analog reinforcement systems and its application to the brain model problem</t>
  </si>
  <si>
    <t>https://ebooks.ub.rug.nl/337/</t>
  </si>
  <si>
    <t>Prostrate cancer</t>
  </si>
  <si>
    <t>K Nagpal, D Foote, Y Liu, PHC Chen, E Wulczyn</t>
  </si>
  <si>
    <t>Development and validation of a deep learning algorithm for improving Gleason scoring of prostate cancer</t>
  </si>
  <si>
    <t>https://ai.googleblog.com/2018/11/improved-grading-of-prostate-cancer.html</t>
  </si>
  <si>
    <t>MIDAS</t>
  </si>
  <si>
    <t>Allan Leck Jensen, Finn Verner Jensen</t>
  </si>
  <si>
    <t>MIDAS - An Influence Diagram for Management of Mildew in Winter Wheat</t>
  </si>
  <si>
    <t>https://arxiv.org/abs/1302.3587</t>
  </si>
  <si>
    <t>Evolving LSTMs</t>
  </si>
  <si>
    <t>Sequence learning</t>
  </si>
  <si>
    <t>J Bayer, D Wierstra, J Togelius</t>
  </si>
  <si>
    <t>Evolving Memory Cell Structures for Sequence Learning</t>
  </si>
  <si>
    <t>https://link.springer.com/chapter/10.1007/978-3-642-04277-5_76</t>
  </si>
  <si>
    <t>StructBERT</t>
  </si>
  <si>
    <t>W Wang, B Bi, M Yan, C Wu, Z Bao, J Xia</t>
  </si>
  <si>
    <t>StructBERT: Incorporating Language Structures into Pre-training for Deep Language Understanding</t>
  </si>
  <si>
    <t>https://arxiv.org/abs/1908.04577</t>
  </si>
  <si>
    <t>Shuo Yang, Ping Luo, Chen-Change Loy, Xiaoou Tang</t>
  </si>
  <si>
    <t>WIDER FACE: A Face Detection Benchmark</t>
  </si>
  <si>
    <t>https://ieeexplore.ieee.org/document/7780965</t>
  </si>
  <si>
    <t>Not about learning</t>
  </si>
  <si>
    <t>MLP, CNN</t>
  </si>
  <si>
    <t>UC Irvine, University of Edinburgh, Ecole Polytechnique de Montreal, Universiy of Alberta, University of Washington, Microsoft Research</t>
  </si>
  <si>
    <t>Gregor Urban, Krzysztof J. Geras, Samira Ebrahimi Kahou, Ozlem Aslan, Shengjie Wang, Rich Caruana, Abdelrahman Mohamed, Matthai Philipose, Matt Richardson</t>
  </si>
  <si>
    <t>Do Deep Convolutional Nets Really Need to be Deep and Convolutional?</t>
  </si>
  <si>
    <t>https://arxiv.org/pdf/1603.05691.pdf</t>
  </si>
  <si>
    <t>DS2</t>
  </si>
  <si>
    <t>Baidu Research</t>
  </si>
  <si>
    <t>Joel Hestness, Sharan Narang, Newsha Ardalani, Gregory Diamos, Heewoo Jun, Hassan Kianinejad, Md. Mostofa Ali Patwary, Yang Yang, Yanqi Zhou</t>
  </si>
  <si>
    <t>Deep Learning Scaling is Predictable, Empirically</t>
  </si>
  <si>
    <t>https://arxiv.org/pdf/1712.00409</t>
  </si>
  <si>
    <t>ETH Zurich, Carnegie Mellon University, Google Research</t>
  </si>
  <si>
    <t>Wen Li, Limin Wang, Wei Li, Eirikur Agustsson, Jesse Berent, Abhinav Gupta, Rahul Sukthankar, Luc Van Gool</t>
  </si>
  <si>
    <t>WebVision Challenge: Visual Learning and Understanding With Web Data</t>
  </si>
  <si>
    <t>https://arxiv.org/pdf/1705.05640.pdf</t>
  </si>
  <si>
    <t>ETH Zurich, Google Research</t>
  </si>
  <si>
    <t>Wen Li, Limin Wang, Wei Li, Eirikur Agustsson, Luc Van Gool</t>
  </si>
  <si>
    <t>WebVision Database: Visual Learning and Understanding from Web Data</t>
  </si>
  <si>
    <t>https://arxiv.org/pdf/1708.02862.pdf</t>
  </si>
  <si>
    <t>CurriculumNet, Inception V2</t>
  </si>
  <si>
    <t>Malong Technologies</t>
  </si>
  <si>
    <t>Sheng Guo, Weilin Huang, Haozhi Zhang, Chenfan Zhuang, Dengke Dong, Matthew R. Scott, Dinglong Huang</t>
  </si>
  <si>
    <t>CurriculumNet: Weakly Supervised Learning from Large-Scale Web Images</t>
  </si>
  <si>
    <t>https://arxiv.org/pdf/1808.01097.pdf</t>
  </si>
  <si>
    <t>WebVision</t>
  </si>
  <si>
    <t>Christopher J. Shallue, Jaehoon Lee, Joseph Antognini, Jascha Sohl-Dickstein, Roy Frostig, George E. Dahl</t>
  </si>
  <si>
    <t>Measuring the Effects of Data Parallelism on Neural Network Training</t>
  </si>
  <si>
    <t>https://arxiv.org/pdf/1811.03600.pdf</t>
  </si>
  <si>
    <t>OpenAI, Johns Hopkins University</t>
  </si>
  <si>
    <t>Sam McCandlish, Jared Kaplan, Dario Amodei, OpenAI Dota Team</t>
  </si>
  <si>
    <t>An Empirical Model of Large-Batch Training</t>
  </si>
  <si>
    <t>https://arxiv.org/pdf/1812.06162.pdf</t>
  </si>
  <si>
    <t>Transformer-XL</t>
  </si>
  <si>
    <t>Language modeling</t>
  </si>
  <si>
    <t>MIT, York University, Harvard University, Neural Magic Inc, Tel Aviv University</t>
  </si>
  <si>
    <t>Jonathan S. Rosenfeld, Amir Rosenfeld, Yonatan Belinkov, Nir Shavit</t>
  </si>
  <si>
    <t>A Constructive Prediction of the Generalization Error Across Scales</t>
  </si>
  <si>
    <t>https://arxiv.org/pdf/1909.12673.pdf</t>
  </si>
  <si>
    <t>Georgia Insitute of Technology</t>
  </si>
  <si>
    <t>One Epoch Is All You Need</t>
  </si>
  <si>
    <t>https://arxiv.org/pdf/1906.06669.pdf</t>
  </si>
  <si>
    <t>LM1B</t>
  </si>
  <si>
    <t>RoBERTa</t>
  </si>
  <si>
    <t>Zhuohan Li, Eric Wallace, Sheng Shen, Kevin Lin, Kurt Keutzer, Dan Klein, Joseph E. Gonzalez</t>
  </si>
  <si>
    <t>Train Large, Then Compress: Rethinking Model Size for Efficient Training and Inference of Transformers</t>
  </si>
  <si>
    <t>https://arxiv.org/pdf/2002.11794.pdf</t>
  </si>
  <si>
    <t>Jorg Bornschein, Francesco Visin, Simon Osindero</t>
  </si>
  <si>
    <t>Small Data, Big Decisions: Model Selection in the Small-Data Regime</t>
  </si>
  <si>
    <t>https://arxiv.org/pdf/2009.12583.pdf</t>
  </si>
  <si>
    <t>Johns Hopkins University</t>
  </si>
  <si>
    <t>Utkarsh Sharma, Jared Kaplan</t>
  </si>
  <si>
    <t>A Neural Scaling Law from the Dimension of the Data Manifold</t>
  </si>
  <si>
    <t>https://arxiv.org/pdf/2004.10802.pdf</t>
  </si>
  <si>
    <t>GPT-3 175B (Davinci)</t>
  </si>
  <si>
    <t>UC Berkeley, Columbia University, UChicago, UIUC</t>
  </si>
  <si>
    <t>Dan Hendrycks, Collin Burns, Steven Basart, Andy Zou, Mantas Mazeika, Dawn Song, Jacob Steinhardt</t>
  </si>
  <si>
    <t>Measuring Massive Multitask Language Understanding</t>
  </si>
  <si>
    <t>https://arxiv.org/pdf/2009.03300.pdf</t>
  </si>
  <si>
    <t>UC Berkeley, UChicago</t>
  </si>
  <si>
    <t>Dan Hendrycks, Collin Burns, Saurav Kadavath, Akul Arora, Steven Basart, Eric Tang, Dawn Song, Jacob Steinhardt</t>
  </si>
  <si>
    <t>Measuring Mathematical Problem Solving With the MATH Dataset</t>
  </si>
  <si>
    <t>https://arxiv.org/pdf/2103.03874.pdf</t>
  </si>
  <si>
    <t>MMT</t>
  </si>
  <si>
    <t>Lisa Anne Hendricks, John Mellor, Rosalia Schneider, Jean-Baptiste Alayrac, Aida Nematzadeh</t>
  </si>
  <si>
    <t>Decoupling the Role of Data, Attention, and Losses in Multimodal Transformers</t>
  </si>
  <si>
    <t>https://arxiv.org/pdf/2102.00529.pdf</t>
  </si>
  <si>
    <t>Danny Hernandez, Jared Kaplan, Tom Henighan, Sam McCandlish</t>
  </si>
  <si>
    <t>Scaling Laws for Transfer</t>
  </si>
  <si>
    <t>https://arxiv.org/pdf/2102.01293.pdf</t>
  </si>
  <si>
    <t>Behrooz Ghorbani, Orhan Firat, Markus Freitag, Ankur Bapna, Maxim Krikun, Xavier Garcia, Ciprian Chelba, Colin Cherry</t>
  </si>
  <si>
    <t>Scaling Laws for Neural Machine Translation</t>
  </si>
  <si>
    <t>https://arxiv.org/pdf/2109.07740.pdf</t>
  </si>
  <si>
    <t>Mitchell A Gordon, Kevin Duh, Jared Kaplan</t>
  </si>
  <si>
    <t>Data and Parameter Scaling Laws for Neural Machine Translation</t>
  </si>
  <si>
    <t>https://openreview.net/pdf?id=IKA7MLxsLSu</t>
  </si>
  <si>
    <t>GPT-3 1.3B (x1)</t>
  </si>
  <si>
    <t>OpenAi</t>
  </si>
  <si>
    <t>Jesse Michael Han, Igor Babuschkin, Harrison Edwards, Arvind Neelakantan, Tao Xu, Stanislas Polu, Alex Ray, Pranav Shyam, Aditya Ramesh, Alec Radford, Ilya Sutskever</t>
  </si>
  <si>
    <t>Unsupervised Neural Machine Translation with Generative Language Models Only</t>
  </si>
  <si>
    <t>https://arxiv.org/pdf/2110.05448.pdf</t>
  </si>
  <si>
    <t>Repeat</t>
  </si>
  <si>
    <t>RoBERTa (roberta-large)</t>
  </si>
  <si>
    <t>Teven Le Scao, Alexander M. Rush</t>
  </si>
  <si>
    <t>How Many Data Points is a Prompt Worth?</t>
  </si>
  <si>
    <t>https://arxiv.org/pdf/2103.08493.pdf</t>
  </si>
  <si>
    <t>Jacob Austin, Augustus Odena, Maxwell Nye, Maarten Bosma, Henryk Michalewski, David Dohan, Ellen Jiang, Carrie Cai, Michael Terry, Quoc Le, Charles Sutton</t>
  </si>
  <si>
    <t>Program Synthesis with Large Language Models</t>
  </si>
  <si>
    <t>https://arxiv.org/pdf/2108.07732.pdf</t>
  </si>
  <si>
    <t>University of Washington, Allen Institute for AI</t>
  </si>
  <si>
    <t>Yao Dou, Maxwell Forbes, Rik Koncel-Kedziorski, Noah A. Smith, Yejin Choi</t>
  </si>
  <si>
    <t>Scarecrow: A Framework for Scrutinizing Machine Text</t>
  </si>
  <si>
    <t>https://arxiv.org/pdf/2107.01294.pdf</t>
  </si>
  <si>
    <t>Google Research, University of Pennsylvania</t>
  </si>
  <si>
    <t>Emily Reif, Daphne Ippolito, Ann Yuan, Andy Coenen, Chris Callison-Burch, Jason Wei</t>
  </si>
  <si>
    <t>A Recipe For Arbitrary Text Style Transfer with Large Language Models</t>
  </si>
  <si>
    <t>https://arxiv.org/pdf/2109.03910.pdf</t>
  </si>
  <si>
    <t>GPT-3 175B</t>
  </si>
  <si>
    <t>Karl Cobbe, Vineet Kosaraju, Mohammad Bavarian, Jacob Hilton, Reiichiro Nakano, Christopher Hesse, John Schulman</t>
  </si>
  <si>
    <t>Training Verifiers to Solve Math Word Problems</t>
  </si>
  <si>
    <t>https://arxiv.org/pdf/2110.14168.pdf</t>
  </si>
  <si>
    <t>Peter West, Chandra Bhagavatula, Jack Hessel, Jena D. Hwang, Liwei Jiang, Ronan Le Bras, Ximing Lu, Sean Welleck, Yejin Choi</t>
  </si>
  <si>
    <t>Symbolic Knowledge Distillation: from General Language Models to Commonsense Models</t>
  </si>
  <si>
    <t>https://arxiv.org/pdf/2110.07178.pdf</t>
  </si>
  <si>
    <t>ResNet</t>
  </si>
  <si>
    <t>MIT CSAIL</t>
  </si>
  <si>
    <t>Jonathan S. Rosenfeld, Jonathan Frankle, Michael Carbin, Nir Shavit</t>
  </si>
  <si>
    <t>On the Predictability of Pruning Across Scales</t>
  </si>
  <si>
    <t>https://arxiv.org/pdf/2006.10621.pdf</t>
  </si>
  <si>
    <t>Alex Warstadt, Yian Zhang, Haau-Sing Li, Haokun Liu, Samuel R. Bowman</t>
  </si>
  <si>
    <t>Learning Which Features Matter: RoBERTa Acquires a Preference for Linguistic Generalizations (Eventually)</t>
  </si>
  <si>
    <t>https://arxiv.org/pdf/2010.05358.pdf</t>
  </si>
  <si>
    <t>Leo Z. Liu, Yizhong Wang, Jungo Kasai, Hannaneh Hajishirzi, Noah A. Smith</t>
  </si>
  <si>
    <t>Probing Across Time: What Does RoBERTa Know and When?</t>
  </si>
  <si>
    <t>https://arxiv.org/pdf/2104.07885.pdf</t>
  </si>
  <si>
    <t>Soravit Changpinyo, Piyush Sharma, Nan Ding, Radu Soricut</t>
  </si>
  <si>
    <t>Conceptual 12M: Pushing Web-Scale Image-Text Pre-Training To Recognize Long-Tail Visual Concepts</t>
  </si>
  <si>
    <t>https://arxiv.org/pdf/2102.08981.pdf</t>
  </si>
  <si>
    <t>GrokNet (ResNeXt-101)</t>
  </si>
  <si>
    <t>Sean Bell, Yiqun Liu, Sami Alsheikh, Yina Tang, Ed Pizzi, M. Henning, Karun Singh, Omkar Parkhi, Fedor Borisyuk</t>
  </si>
  <si>
    <t>GrokNet: Unified Computer Vision Model Trunk and Embeddings For Commerce</t>
  </si>
  <si>
    <t>https://www.gwern.net/docs/ai/2020-bell.pdf#facebook</t>
  </si>
  <si>
    <t>Maria Tsimpoukelli, Jacob Menick, Serkan Cabi, S. M. Ali Eslami, Oriol Vinyals, Felix Hill</t>
  </si>
  <si>
    <t>Multimodal Few-Shot Learning with Frozen Language Models</t>
  </si>
  <si>
    <t>https://arxiv.org/pdf/2106.13884.pdf</t>
  </si>
  <si>
    <t>ViT-Base</t>
  </si>
  <si>
    <t>Pinterest</t>
  </si>
  <si>
    <t>Josh Beal, Hao-Yu Wu, Dong Huk Park, Andrew Zhai, Dmitry Kislyuk</t>
  </si>
  <si>
    <t>Billion-Scale Pretraining with Vision Transformers for Multi-Task Visual Representations</t>
  </si>
  <si>
    <t>https://arxiv.org/pdf/2108.05887.pdf</t>
  </si>
  <si>
    <t>ViT_L/16</t>
  </si>
  <si>
    <t>Stanford University, Google Brain</t>
  </si>
  <si>
    <t>Stanislav Fort, Jie Ren, Balaji Lakshminarayanan</t>
  </si>
  <si>
    <t>Exploring the Limits of Out-of-Distribution Detection</t>
  </si>
  <si>
    <t>https://arxiv.org/pdf/2106.03004.pdf</t>
  </si>
  <si>
    <t>Vit_L</t>
  </si>
  <si>
    <t>University of Tübingen, International Max Planck Research School for Intelligent Systems</t>
  </si>
  <si>
    <t>Robert Geirhos, Kantharaju Narayanappa, Benjamin Mitzkus, Tizian Thieringer, Matthias Bethge, Felix A. Wichmann, Wieland Brendel</t>
  </si>
  <si>
    <t>Partial success in closing the gap between human and machine vision</t>
  </si>
  <si>
    <t>https://arxiv.org/pdf/2106.07411.pdf</t>
  </si>
  <si>
    <t>ViT</t>
  </si>
  <si>
    <t>Anonymous</t>
  </si>
  <si>
    <t>Effect of scale on catastrophic forgetting in neural networks</t>
  </si>
  <si>
    <t>https://openreview.net/pdf?id=GhVS8_yPeEa</t>
  </si>
  <si>
    <t>ViT-B/32</t>
  </si>
  <si>
    <t>Samira Abnar, Mostafa Dehghani, Behnam Neyshabur, Hanie Sedghi</t>
  </si>
  <si>
    <t>Exploring the Limits of Large Scale Pre-training</t>
  </si>
  <si>
    <t>https://arxiv.org/pdf/2110.02095.pdf</t>
  </si>
  <si>
    <t>Rishi Bommasani, Drew A. Hudson, Ehsan Adeli, Russ Altman, Simran Arora, Sydney von Arx, Michael S. Bernstein, Jeannette Bohg, Antoine Bosselut, Emma Brunskill, Erik Brynjolfsson, Shyamal Buch, Dallas Card, Rodrigo Castellon, Niladri Chatterji, Annie Chen, Kathleen Creel, Jared Quincy Davis, Dora Demszky, Chris Donahue, Moussa Doumbouya, Esin Durmus, Stefano Ermon, John Etchemendy, Kawin Ethayarajh, Li Fei-Fei, Chelsea Finn, Trevor Gale, Lauren Gillespie, Karan Goel, Noah Goodman, Shelby Grossman, Neel Guha, Tatsunori Hashimoto, Peter Henderson, John Hewitt, Daniel E. Ho, Jenny Hong, Kyle Hsu, Jing Huang, Thomas Icard, Saahil Jain, Dan Jurafsky, Pratyusha Kalluri, Siddharth Karamcheti, Geoff Keeling, Fereshte Khani, Omar Khattab, Pang Wei Koh, Mark Krass, Ranjay Krishna, Rohith Kuditipudi, Ananya Kumar, Faisal Ladhak, Mina Lee, Tony Lee, Jure Leskovec, Isabelle Levent, Xiang Lisa Li, Xuechen Li, Tengyu Ma, Ali Malik, Christopher D. Manning, Suvir Mirchandani, Eric Mitchell, Zanele Munyikwa, Suraj Nair, Avanika Narayan, Deepak Narayanan, Ben Newman, Allen Nie, Juan Carlos Niebles, Hamed Nilforoshan, Julian Nyarko, Giray Ogut, Laurel Orr, Isabel Papadimitriou, Joon Sung Park, Chris Piech, Eva Portelance, Christopher Potts, Aditi Raghunathan, Rob Reich, Hongyu Ren, Frieda Rong, Yusuf Roohani, Camilo Ruiz, Jack Ryan, Christopher Ré, Dorsa Sadigh, Shiori Sagawa, Keshav Santhanam, Andy Shih, Krishnan Srinivasan, Alex Tamkin, Rohan Taori, Armin W. Thomas, Florian Tramèr, Rose E. Wang, William Wang et al. (14 additional authors not shown)</t>
  </si>
  <si>
    <t>On the Opportunities and Risks of Foundation Models</t>
  </si>
  <si>
    <t>https://arxiv.org/pdf/2108.07258.pdf</t>
  </si>
  <si>
    <t>Microsoft Research, Stanford University</t>
  </si>
  <si>
    <t>Sébastien Bubeck, Mark Sellke</t>
  </si>
  <si>
    <t>A Universal Law of Robustness via Isoperimetry</t>
  </si>
  <si>
    <t>https://arxiv.org/pdf/2105.12806.pdf</t>
  </si>
  <si>
    <t>ResNet-50</t>
  </si>
  <si>
    <t>Seoul National University, NVIDIA Research, Microsoft Research</t>
  </si>
  <si>
    <t>Sangho Lee, Jiwan Chung, Youngjae Yu, Gunhee Kim, Thomas Breuel, Gal Chechik, Yale Song</t>
  </si>
  <si>
    <t>ACAV100M: Automatic Curation of Large-Scale Datasets for Audio-Visual Video Representation Learning</t>
  </si>
  <si>
    <t>https://arxiv.org/pdf/2101.10803.pdf</t>
  </si>
  <si>
    <t>APC Model</t>
  </si>
  <si>
    <t>Jasha Droppo, Oguz Elibol</t>
  </si>
  <si>
    <t>Scaling Laws for Acoustic Models</t>
  </si>
  <si>
    <t>https://arxiv.org/pdf/2106.09488.pdf</t>
  </si>
  <si>
    <t>Andy L. Jones</t>
  </si>
  <si>
    <t>Scaling Scaling Laws with Board Games</t>
  </si>
  <si>
    <t>https://arxiv.org/pdf/2104.03113.pdf</t>
  </si>
  <si>
    <t>DeepMind, UCL</t>
  </si>
  <si>
    <t>David Silver, Thomas Hubert, Julian Schrittwieser, Ioannis Antonoglou, Matthew Lai, Arthur Guez, MArc Lanctot, Laurent Sifre, Dharshan Kumaran, Thore Graepel, Timothy Lillicrap, KarenSimonyan, Demis Hassabis</t>
  </si>
  <si>
    <t>A general reinforcement learning, algorithm that masters chess, shogi, and Go through self-play</t>
  </si>
  <si>
    <t>https://www.gwern.net/docs/reinforcement-learning/alphago/2018-silver.pdf#deepmind</t>
  </si>
  <si>
    <t>Julian Schrittwieser, Thomas Hubert, Amol Mandhane, Mohammadamin Barekatain, Ioannis Antonoglou, David Silver</t>
  </si>
  <si>
    <t>Online and Offline Reinforcement Learning by Planning with a Learned Model</t>
  </si>
  <si>
    <t>https://arxiv.org/pdf/2104.06294.pdf</t>
  </si>
  <si>
    <t>GPT-2</t>
  </si>
  <si>
    <t>Daniel M. Ziegler, Nisan Stiennon, Jeffrey Wu, Tom B. Brown, Alec Radford, Dario Amodei, Paul Christiano, Geoffrey Irving</t>
  </si>
  <si>
    <t>Fine-Tuning Language Models from Human Preferences</t>
  </si>
  <si>
    <t>https://arxiv.org/pdf/1909.08593.pdf</t>
  </si>
  <si>
    <t>XLMR</t>
  </si>
  <si>
    <t>Alexis Conneau, Kartikay Khandelwal, Naman Goyal, Vishrav Chaudhary, Guillaume Wenzek, Francisco Guzmán, Edouard Grave, Myle Ott, Luke Zettlemoyer, Veselin Stoyanov</t>
  </si>
  <si>
    <t>Unsupervised Cross-lingual Representation Learning at Scale</t>
  </si>
  <si>
    <t>https://arxiv.org/pdf/1911.02116.pdf</t>
  </si>
  <si>
    <t>RegNetY-500MF --&gt; 16GF</t>
  </si>
  <si>
    <t>Piotr Dollár, Mannat Singh, Ross Girshick</t>
  </si>
  <si>
    <t>Fast and Accurate Model Scaling</t>
  </si>
  <si>
    <t>https://arxiv.org/pdf/2103.06877.pdf</t>
  </si>
  <si>
    <t>MLP-Mixer</t>
  </si>
  <si>
    <t>Ilya Tolstikhin, Neil Houlsby, Alexander Kolesnikov, Lucas Beyer, Xiaohua Zhai, Thomas Unterthiner, Jessica Yung, Andreas Steiner, Daniel Keysers, Jakob Uszkoreit, Mario Lucic, Alexey Dosovitskiy</t>
  </si>
  <si>
    <t>MLP-Mixer: An all-MLP Architecture for Vision</t>
  </si>
  <si>
    <t>https://arxiv.org/pdf/2105.01601.pdf</t>
  </si>
  <si>
    <t>gMLP</t>
  </si>
  <si>
    <t>Hanxiao Liu, Zihang Dai, David R. So, Quoc V. Le</t>
  </si>
  <si>
    <t>Pay Attention to MLPs</t>
  </si>
  <si>
    <t>https://arxiv.org/pdf/2105.08050.pdf</t>
  </si>
  <si>
    <t>OBSO</t>
  </si>
  <si>
    <t>Siqi Liu, Guy Lever, Zhe Wang, Josh Merel, S. M. Ali Eslami, Daniel Hennes, Wojciech M. Czarnecki, Yuval Tassa, Shayegan Omidshafiei, Abbas Abdolmaleki, Noah Y. Siegel, Leonard Hasenclever, Luke Marris, Saran Tunyasuvunakool, H. Francis Song, Markus Wulfmeier, Paul Muller, Tuomas Haarnoja, Brendan D. Tracey, Karl Tuyls, Thore Graepel, Nicolas Heess</t>
  </si>
  <si>
    <t>16 Aug 2021]</t>
  </si>
  <si>
    <t>From Motor Control to Team Play in Simulated Humanoid Football</t>
  </si>
  <si>
    <t>https://arxiv.org/pdf/2105.12196.pdf</t>
  </si>
  <si>
    <t>GPT-3</t>
  </si>
  <si>
    <t>Nisan Stiennon, Long Ouyang, Jeff Wu, Daniel M. Ziegler, Ryan Lowe, Chelsea Voss, Alec Radford, Dario Amodei, Paul Christiano</t>
  </si>
  <si>
    <t>Learning to summarize from human feedback</t>
  </si>
  <si>
    <t>https://arxiv.org/pdf/2009.01325.pdf</t>
  </si>
  <si>
    <t>BriVL</t>
  </si>
  <si>
    <t>Renmin Univeristy of China, Chinese Academy of Sciences</t>
  </si>
  <si>
    <t>Yuqi Huo, Manli Zhang, Guangzhen Liu, Haoyu Lu, Yizhao Gao, Guoxing Yang, Jingyuan Wen, Heng Zhang, Baogui Xu, Weihao Zheng, Zongzheng Xi, Yueqian Yang, Anwen Hu, Jinming Zhao, Ruichen Li, Yida Zhao, Liang Zhang, Yuqing Song, Xin Hong, Wanqing Cui, Danyang Hou, Yingyan Li, Junyi Li, Peiyu Liu, Zheng Gong, Chuhao Jin, Yuchong Sun, Shizhe Chen, Zhiwu Lu, Zhicheng Dou, Qin Jin, Yanyan Lan, Wayne Xin Zhao, Ruihua Song, Ji-Rong Wen</t>
  </si>
  <si>
    <t>WenLan: Bridging Vision and Language by Large-Scale Multi-Modal Pre-Training</t>
  </si>
  <si>
    <t>https://arxiv.org/pdf/2103.06561.pdf</t>
  </si>
  <si>
    <t>wav2vec 2.0</t>
  </si>
  <si>
    <t>Changhan Wang, Morgane Rivière, Ann Lee, Anne Wu, Chaitanya Talnikar, Daniel Haziza, Mary Williamson, Juan Pino, Emmanuel Dupoux</t>
  </si>
  <si>
    <t>VoxPopuli: A Large-Scale Multilingual Speech Corpus for Representation Learning, Semi-Supervised Learning and Interpretation</t>
  </si>
  <si>
    <t>https://arxiv.org/pdf/2101.00390.pdf</t>
  </si>
  <si>
    <t>XLSR (wav2vec 2.0)</t>
  </si>
  <si>
    <t>Alexis Conneau, Alexei Baevski, Ronan Collobert, Abdelrahman Mohamed, Michael Auli</t>
  </si>
  <si>
    <t>Unsupervised Cross-lingual Representation Learning for Speech Recognition</t>
  </si>
  <si>
    <t>https://arxiv.org/pdf/2006.13979.pdf</t>
  </si>
  <si>
    <t>GShard</t>
  </si>
  <si>
    <t>Bo Li, Ruoming Pang, Tara N. Sainath, Anmol Gulati, Yu Zhang, James Qin, Parisa Haghani, W. Ronny Huang, Min Ma, Junwen Bai</t>
  </si>
  <si>
    <t>Scaling End-to-End Models for Large-Scale Multilingual ASR</t>
  </si>
  <si>
    <t>https://arxiv.org/pdf/2104.14830.pdf</t>
  </si>
  <si>
    <t>BigGAN-deep</t>
  </si>
  <si>
    <t>Alex Nichol, Prafulla Dhariwal</t>
  </si>
  <si>
    <t>Improved Denoising Diffusion Probabilistic Models</t>
  </si>
  <si>
    <t>https://arxiv.org/pdf/2102.09672.pdf</t>
  </si>
  <si>
    <t>ResNet-18</t>
  </si>
  <si>
    <t>Non primary model</t>
  </si>
  <si>
    <t>ILSVRC 2010</t>
  </si>
  <si>
    <t>ResNet-34</t>
  </si>
  <si>
    <t>ILSVRC 2011</t>
  </si>
  <si>
    <t>ResNet-50 (ImageNet)</t>
  </si>
  <si>
    <t>Score</t>
  </si>
  <si>
    <t>ResNet-101 (ImageNet)</t>
  </si>
  <si>
    <t>Microsoft Reserch</t>
  </si>
  <si>
    <t>Lockheed Palo Alto Research Laboratory</t>
  </si>
  <si>
    <t>Fischler &amp; Elschlager</t>
  </si>
  <si>
    <t>The Representation and Matching of Pictorial Structures</t>
  </si>
  <si>
    <t>https://ieeexplore.ieee.org/abstract/document/1672195/</t>
  </si>
  <si>
    <t>3D Solid Perceptron</t>
  </si>
  <si>
    <t>Lawrence Gilman Roberts</t>
  </si>
  <si>
    <t>Machine Perception of Three-Dimensional Solids</t>
  </si>
  <si>
    <t>https://dspace.mit.edu/bitstream/handle/1721.1/11589/33959125-MIT.pdf</t>
  </si>
  <si>
    <t>NEO</t>
  </si>
  <si>
    <t>https://arxiv.org/pdf/2104.05158.pdf</t>
  </si>
  <si>
    <t>HICOR</t>
  </si>
  <si>
    <t>University der Sherbrooke</t>
  </si>
  <si>
    <t>F Kabanza, P Bellefeuille, F Bisson</t>
  </si>
  <si>
    <t>Opponent Behaviour Recognition for Real-Time Strategy Games</t>
  </si>
  <si>
    <t>https://www.aaai.org/ocs/index.php/WS/AAAIW10/paper/view/2024/2444</t>
  </si>
  <si>
    <t>Not influential</t>
  </si>
  <si>
    <t>MLP-based NN breaks MNIST record</t>
  </si>
  <si>
    <t>IDSIA, Univeristy of Lugano and SUPSI</t>
  </si>
  <si>
    <t>Dan Claudiu Ciresan, Ueli Meier, Luca Maria Gambardella, and Jürgen Schmidhuber</t>
  </si>
  <si>
    <t>Deep Big Multilayer Perceptrons For Digit Recognition</t>
  </si>
  <si>
    <t>https://people.idsia.ch//~ciresan/data/NNtricks.pdf</t>
  </si>
  <si>
    <t>Previous work has more citations</t>
  </si>
  <si>
    <t>Philipp Koehn, Hieu Hoang, Alexandra Birch, Chris Callison-Burch</t>
  </si>
  <si>
    <t>Moses: Open Source Toolkit for Statistical Machine Translation</t>
  </si>
  <si>
    <t>https://aclanthology.org/P07-2045.pdf</t>
  </si>
  <si>
    <t>G. Linden, B. Smith, and J. York</t>
  </si>
  <si>
    <t>Amazon.com Recommendations: Item-to-Item Collaborative Filtering</t>
  </si>
  <si>
    <t>https://ieeexplore.ieee.org/document/1167344</t>
  </si>
  <si>
    <t>University of Colorado &amp; New Mexico State University</t>
  </si>
  <si>
    <t>Thomas K Landauer, Peter W. Foltz &amp; Darrell Laham</t>
  </si>
  <si>
    <t>An Introduction to Latent Semantic Analysis</t>
  </si>
  <si>
    <t>https://www.tandfonline.com/doi/abs/10.1080/01638539809545028</t>
  </si>
  <si>
    <t>Karlsruhe Institute of Technology, Toyota Technological Institute at Chicago</t>
  </si>
  <si>
    <t>A Geiger, P Lenz, R Urtasun</t>
  </si>
  <si>
    <t>Are we ready for autonomous driving? The KITTI vision benchmark suite</t>
  </si>
  <si>
    <t>http://www.cvlibs.net/publications/Geiger2012CVPR_slides.pdf</t>
  </si>
  <si>
    <t>IBM TJ Watson Research Centre</t>
  </si>
  <si>
    <t>K Papineni, S Roukos, T Ward, WJ Zhu</t>
  </si>
  <si>
    <t>Bleu: a method for automatic evaluation of machine translation</t>
  </si>
  <si>
    <t>https://dl.acm.org/doi/10.3115/1073083.1073135</t>
  </si>
  <si>
    <t>seems to be hardcoded</t>
  </si>
  <si>
    <t>These are just toy examples</t>
  </si>
  <si>
    <t>RWTH Aachen - University of Technology</t>
  </si>
  <si>
    <t>Franz Josef Och, Hermann Ney</t>
  </si>
  <si>
    <t>Improved Statistical Alignment Models</t>
  </si>
  <si>
    <t>https://aclanthology.org/P00-1056/</t>
  </si>
  <si>
    <t>Comparison of two other papers</t>
  </si>
  <si>
    <t>Inclusion criteria notes</t>
  </si>
  <si>
    <t>Epistemic status</t>
  </si>
  <si>
    <t>Xiamen University, Australian National University, Carnegie Mellon University</t>
  </si>
  <si>
    <t xml:space="preserve">Zhun Zhong, Liang Zheng, Guoliang Kang, Shaozi Li, Yi Yang </t>
  </si>
  <si>
    <t xml:space="preserve"> Random Erasing Data Augmentation </t>
  </si>
  <si>
    <t>https://arxiv.org/abs/1708.04896</t>
  </si>
  <si>
    <t>not an ML system</t>
  </si>
  <si>
    <t>Johannes Kepler University Linz</t>
  </si>
  <si>
    <t>Martin Heusel, Hubert Ramsauer, Thomas Unterthiner, Bernhard Nessler, Günter Klambauer, Sepp Hochreiter</t>
  </si>
  <si>
    <t>GANs Trained by a Two Time-Scale Update Rule Converge to a Local Nash Equilibrium</t>
  </si>
  <si>
    <t>https://arxiv.org/abs/1706.08500v1</t>
  </si>
  <si>
    <t>NEC Laboratories,Google</t>
  </si>
  <si>
    <t>L Bottou, O Bousquet</t>
  </si>
  <si>
    <t>The Tradeoffs of Large Scale Learning</t>
  </si>
  <si>
    <t>https://dl.acm.org/doi/10.5555/2981562.2981583</t>
  </si>
  <si>
    <t>F Jelinek</t>
  </si>
  <si>
    <t>Statistical Methods for Speech Recognition</t>
  </si>
  <si>
    <t>https://mitpress.mit.edu/books/statistical-methods-speech-recognition</t>
  </si>
  <si>
    <t>out of print, can't access it to see if it describes any concrete models</t>
  </si>
  <si>
    <t>University of California, Santa Cruz</t>
  </si>
  <si>
    <t>Biederman, Irving</t>
  </si>
  <si>
    <t>Recognition-by-components: A theory of human image understanding</t>
  </si>
  <si>
    <t>https://psycnet.apa.org/record/1987-20898-001</t>
  </si>
  <si>
    <t>theoretical, no model created</t>
  </si>
  <si>
    <t>Dueling Network</t>
  </si>
  <si>
    <t>Z Wang, T Schaul, M Hessel</t>
  </si>
  <si>
    <t>Dueling Network Architectures for Deep Reinforcement Learning</t>
  </si>
  <si>
    <t>https://arxiv.org/abs/1511.06581</t>
  </si>
  <si>
    <t>Learning deep architectures</t>
  </si>
  <si>
    <t>University of Montreal,Microsoft Research</t>
  </si>
  <si>
    <t>Y Bengio</t>
  </si>
  <si>
    <t>Learning deep architectures for AI</t>
  </si>
  <si>
    <t>https://www.nowpublishers.com/article/Details/MAL-006</t>
  </si>
  <si>
    <t>The ML hardware data sheet has been moved:</t>
  </si>
  <si>
    <t>https://docs.google.com/spreadsheets/d/1NoUOfzmnepzuysr9FFVfF7dp-67OcnUzJO-LxqIPwD0/edit#gid=1503579905</t>
  </si>
  <si>
    <t>Peer reviewed?</t>
  </si>
  <si>
    <t>Training Compute</t>
  </si>
  <si>
    <t>Epoch</t>
  </si>
  <si>
    <t>Epoch (pretrain)</t>
  </si>
  <si>
    <t>Epoch (finetune)</t>
  </si>
  <si>
    <t>uncertain</t>
  </si>
  <si>
    <t>Pretrain Dataset Size</t>
  </si>
  <si>
    <t>Inferred_compute (6ND)</t>
  </si>
  <si>
    <t>Finetune Dataset Size</t>
  </si>
  <si>
    <t>Dataset Size</t>
  </si>
  <si>
    <t>Dataset(s)</t>
  </si>
  <si>
    <t>Perplexity (WT103)</t>
  </si>
  <si>
    <t>Perplexity (WT2)</t>
  </si>
  <si>
    <t>Perplexity (PTB)</t>
  </si>
  <si>
    <t>Zero-shot?</t>
  </si>
  <si>
    <t>Uses Cache</t>
  </si>
  <si>
    <t>Architecture</t>
  </si>
  <si>
    <t>Base Model</t>
  </si>
  <si>
    <t>GitHub</t>
  </si>
  <si>
    <t>Complete row</t>
  </si>
  <si>
    <t>(ensemble): AWD-LSTM-DOC (fin) × 5 (PTB)</t>
  </si>
  <si>
    <t>Recurrent</t>
  </si>
  <si>
    <t>https://github.com/nttcslab-nlp/doc_lm</t>
  </si>
  <si>
    <t>https://github.com/deep-spin/infinite-former</t>
  </si>
  <si>
    <t>2-layer skip-LSTM + dropout tuning (PTB)</t>
  </si>
  <si>
    <t>https://github.com/synxlin/deep-gradient-compression</t>
  </si>
  <si>
    <t>Feed-forward</t>
  </si>
  <si>
    <t>FNN-LM</t>
  </si>
  <si>
    <t>3-Layer-Tensor-Transformer+AdaHessian</t>
  </si>
  <si>
    <t>Tensorized Transformer</t>
  </si>
  <si>
    <t>https://github.com/amirgholami/ADAHESSIAN.git</t>
  </si>
  <si>
    <t>4 layer Densely Connected LSTM</t>
  </si>
  <si>
    <t>Recurrent/Convolutional</t>
  </si>
  <si>
    <t>https://github.com/salesforce/awd-lstm-lm</t>
  </si>
  <si>
    <t>4 layer QRNN + dynamic evaluation</t>
  </si>
  <si>
    <t>https://github.com/ChengyueGongR/advsoft</t>
  </si>
  <si>
    <t>N-gram</t>
  </si>
  <si>
    <t>https://github.com/dropreg/R-Drop</t>
  </si>
  <si>
    <t>Adaptive LSTM + DeFINE</t>
  </si>
  <si>
    <t>ADP-FAIRSEQ</t>
  </si>
  <si>
    <t>https://github.com/ghrua/NgramRes</t>
  </si>
  <si>
    <t>Adversarial + AWD-LSTM-MoS + partial shuffled</t>
  </si>
  <si>
    <t>AdvSoft + 4 layer QRNN + dynamic evaluation</t>
  </si>
  <si>
    <t>AFP</t>
  </si>
  <si>
    <t>AFP+FPI (WT2)</t>
  </si>
  <si>
    <t>https://github.com/ofirpress/attention_with_linear_biases</t>
  </si>
  <si>
    <t>All-attention network</t>
  </si>
  <si>
    <t>Alleviated TOI 10 (PTB)</t>
  </si>
  <si>
    <t>https://github.com/nkcr/overlap-ml</t>
  </si>
  <si>
    <t>Alleviated TOI 10 (WT2)</t>
  </si>
  <si>
    <t>aLSTM(depth-2)+RecurrentPolicy (PTB)</t>
  </si>
  <si>
    <t>https://github.com/flennerhag/alstm</t>
  </si>
  <si>
    <t>NAS</t>
  </si>
  <si>
    <t>AWD-FWM (PTB)</t>
  </si>
  <si>
    <t>AWD-LSTM - 3-layer LSTM (tied) + continuous cache pointer (PTB)</t>
  </si>
  <si>
    <t>AWD-LSTM + DeFINE</t>
  </si>
  <si>
    <t>AWD-LSTM + dynamic eval (PTB)</t>
  </si>
  <si>
    <t>https://github.com/benkrause/dynamic-evaluation</t>
  </si>
  <si>
    <t>AWD-LSTM + dynamic eval (WT2)</t>
  </si>
  <si>
    <t>AWD-LSTM + Phrase Induction + finetuning</t>
  </si>
  <si>
    <t>https://github.com/luohongyin/PILM</t>
  </si>
  <si>
    <t>AWD-LSTM-DOC (fin) (23M)</t>
  </si>
  <si>
    <t>AWD-LSTM-DOC (fin) (37M)</t>
  </si>
  <si>
    <t>AWD-LSTM-DRILL + dynamic evaluation† (PTB)</t>
  </si>
  <si>
    <t>https://github.com/idiap/drill</t>
  </si>
  <si>
    <t>AWD-LSTM-MoS + dynamic evaluation (PTB, 2018)</t>
  </si>
  <si>
    <t>https://github.com/ChengyueGongR/Frequency-Agnostic</t>
  </si>
  <si>
    <t>AWD-LSTM-MoS + dynamic evaluation (PTB, 2017)</t>
  </si>
  <si>
    <t>https://github.com/zihangdai/mos</t>
  </si>
  <si>
    <t>AWD-LSTM-MoS+Noisin+dynamic evaluation</t>
  </si>
  <si>
    <t>AWD-LSTM-MoS+PDR + dynamic evaluation (PTB)</t>
  </si>
  <si>
    <t>AWD-LSTM+Behaviorial-Gating</t>
  </si>
  <si>
    <t>AWD-LSTM+WT+Cache+IOG (PTB)</t>
  </si>
  <si>
    <t>https://github.com/nttcslab-nlp/iog</t>
  </si>
  <si>
    <t>https://github.com/urvashik/knnlm</t>
  </si>
  <si>
    <t>base LM+GNN</t>
  </si>
  <si>
    <t>https://github.com/ShannonAI/GNN-LM</t>
  </si>
  <si>
    <t>BERT</t>
  </si>
  <si>
    <t>https://github.com/cgraywang/gluon-nlp-1/tree/lmtransformer/scripts/language_model</t>
  </si>
  <si>
    <t>BERT-Large-CAS (WT2)</t>
  </si>
  <si>
    <t>BERT-Large-CAS (WT103)</t>
  </si>
  <si>
    <t>BLOOM-1.7B</t>
  </si>
  <si>
    <t>Megatron-LM GPT2</t>
  </si>
  <si>
    <t>BLOOM-1B</t>
  </si>
  <si>
    <t>BLOOM-3B</t>
  </si>
  <si>
    <t>BLOOM-560M</t>
  </si>
  <si>
    <t>bRSM</t>
  </si>
  <si>
    <t>https://github.com/benkrause/mLSTM</t>
  </si>
  <si>
    <t>CD-GraB (WT2)</t>
  </si>
  <si>
    <t>https://github.com/KristijanArmeni/verbatim-memory-in-NLMs</t>
  </si>
  <si>
    <t>Characterizing Verbatim Short-Term Memory in Neural Language Models (108M)</t>
  </si>
  <si>
    <t>Characterizing Verbatim Short-Term Memory in Neural Language Models (117M)</t>
  </si>
  <si>
    <t>Jordan Hoffmann, Sebastian Borgeaud, Arthur Mensch, Elena Buchatskaya, Trevor Cai, Eliza Rutherford, Diego de Las Casas, Lisa Anne Hendricks, Johannes Welbl, Aidan Clark, Tom Hennigan, Eric Noland, Katie Millican, George van den Driessche, Bogdan Damoc, Aurelia Guy, Simon Osindero, Karen Simonyan, Erich Elsen, Jack W. Rae, Oriol Vinyals, Laurent Sifre</t>
  </si>
  <si>
    <t xml:space="preserve">https://github.com/LZhengisme/CODA, </t>
  </si>
  <si>
    <t>Compress-LSTM (4.6M)</t>
  </si>
  <si>
    <t>GRU</t>
  </si>
  <si>
    <t>CT-MoS (PTB)</t>
  </si>
  <si>
    <t>CT-MoS + DynamicEval (PTB)</t>
  </si>
  <si>
    <t>D-LSRC(100)+KN5</t>
  </si>
  <si>
    <t>LSRC</t>
  </si>
  <si>
    <t>https://github.com/quark0/darts</t>
  </si>
  <si>
    <t>DARTS (second order)</t>
  </si>
  <si>
    <t>https://github.com/bhattg/Decay-RNN-ACL-SRW2020</t>
  </si>
  <si>
    <t>https://github.com/jenni-ai/T2FW</t>
  </si>
  <si>
    <t>Deep RNN</t>
  </si>
  <si>
    <t>https://github.com/sacmehta/delight</t>
  </si>
  <si>
    <t>RNN</t>
  </si>
  <si>
    <t>https://github.com/IDSIA/recurrent-fwp</t>
  </si>
  <si>
    <t>DEQ</t>
  </si>
  <si>
    <t>https://github.com/locuslab/deq</t>
  </si>
  <si>
    <t>DEQ-TrellisNet</t>
  </si>
  <si>
    <t>https://github.com/facebookresearch/diffq</t>
  </si>
  <si>
    <t>https://github.com/Jxu-Thu/DITTO</t>
  </si>
  <si>
    <t>DOC + Finetune∗ + Partial Shuffle (PTB)</t>
  </si>
  <si>
    <t>https://github.com/ofirpress/PartialShuffle</t>
  </si>
  <si>
    <t>Dropout-LSTM+Noise(Bernoulli) (PTB)</t>
  </si>
  <si>
    <t>Dropout-LSTM+Noise(Laplace)</t>
  </si>
  <si>
    <t>EGRU (PTB)</t>
  </si>
  <si>
    <t>https://github.com/Efficient-Scalable-Machine-Learning/EvNN</t>
  </si>
  <si>
    <t>RHN</t>
  </si>
  <si>
    <t>EI-REHN-1200D</t>
  </si>
  <si>
    <t>Engin-Base (NE)</t>
  </si>
  <si>
    <t>Engin-Medium(NE)</t>
  </si>
  <si>
    <t>ERNIE-Doc (151M)</t>
  </si>
  <si>
    <t>https://github.com/PaddlePaddle/ERNIE/</t>
  </si>
  <si>
    <t>https://github.com/facebookresearch/fairseq</t>
  </si>
  <si>
    <t>Feedback transformer</t>
  </si>
  <si>
    <t>FMMformer</t>
  </si>
  <si>
    <t>Frage-AWD-LSTM-MemoryAug-NeuralCache (PTB)</t>
  </si>
  <si>
    <t>Fraternal dropout + AWD-LSTM 3-layer (PTB)</t>
  </si>
  <si>
    <t>GCNN</t>
  </si>
  <si>
    <t>GCRN</t>
  </si>
  <si>
    <t>GL-LWGC-AWD-MoS-LSTM + dynamic evaluation (PTB)</t>
  </si>
  <si>
    <t>GLM</t>
  </si>
  <si>
    <t>https://github.com/THUDM/GLM</t>
  </si>
  <si>
    <t>GLM-10B-bidirectional</t>
  </si>
  <si>
    <t>GLM-10B-unidirectional</t>
  </si>
  <si>
    <t>Aohan Zeng, Xiao Liu, Zhengxiao Du, Zihan Wang, Hanyu Lai, Ming Ding, Zhuoyi Yang, Yifan Xu, Wendi Zheng, Xiao Xia, Weng Lam Tam, Zixuan Ma, Yufei Xue, Jidong Zhai, Wenguang Chen, Peng Zhang, Yuxiao Dong, Jie Tang</t>
  </si>
  <si>
    <t>GLM-130B: An Open Bilingual Pre-trained Model</t>
  </si>
  <si>
    <t>https://openreview.net/forum?id=-Aw0rrrPUF</t>
  </si>
  <si>
    <t>https://github.com/THUDM/GLM-130B</t>
  </si>
  <si>
    <t>GLM-2B</t>
  </si>
  <si>
    <t>Jack W. Rae, Sebastian Borgeaud, Trevor Cai, Katie Millican, Jordan Hoffmann, Francis Song, John Aslanides, Sarah Henderson, Roman Ring, Susannah Young, Eliza Rutherford, Tom Hennigan, Jacob Menick, Albin Cassirer, Richard Powell, George van den Driessche, Lisa Anne Hendricks, Maribeth Rauh, Po-Sen Huang, Amelia Glaese, Johannes Welbl, Sumanth Dathathri, Saffron Huang, Jonathan Uesato, John Mellor, Irina Higgins, Antonia Creswell, Nat McAleese, Amy Wu, Erich Elsen, Siddhant Jayakumar, Elena Buchatskaya, David Budden, Esme Sutherland, Karen Simonyan, Michela Paganini, Laurent Sifre, Lena Martens, Xiang Lorraine Li, Adhiguna Kuncoro, Aida Nematzadeh, Elena Gribovskaya, Domenic Donato, Angeliki Lazaridou, Arthur Mensch, Jean-Baptiste Lespiau, Maria Tsimpoukelli, Nikolai Grigorev, Doug Fritz, Thibault Sottiaux, Mantas Pajarskas, Toby Pohlen, Zhitao Gong, Daniel Toyama, Cyprien de Masson d'Autume, Yujia Li, Tayfun Terzi, Vladimir Mikulik, Igor Babuschkin, Aidan Clark, Diego de Las Casas, Aurelia Guy, Chris Jones, James Bradbury, Matthew Johnson, Blake Hechtman, Laura Weidinger, Iason Gabriel, William Isaac, Ed Lockhart, Simon Osindero, Laura Rimell, Chris Dyer, Oriol Vinyals, Kareem Ayoub, Jeff Stanway, Lorrayne Bennett, Demis Hassabis, Koray Kavukcuoglu, Geoffrey Irving</t>
  </si>
  <si>
    <t>https://arxiv.org/abs/2112.11446</t>
  </si>
  <si>
    <t>Gopher (7.1B)</t>
  </si>
  <si>
    <t>GPT-2 (117M, SLW 110K)</t>
  </si>
  <si>
    <t>GPT-2 (117M)</t>
  </si>
  <si>
    <t>Alec Radford, Jeffrey Wu, Rewon Child, David Luan, Dario Amodei, Ilya Sutskever</t>
  </si>
  <si>
    <t>https://d4mucfpksywv.cloudfront.net/better-language-models/language_models_are_unsupervised_multitask_learners.pdf</t>
  </si>
  <si>
    <t>WebText</t>
  </si>
  <si>
    <t>https://github.com/openai/gpt-5</t>
  </si>
  <si>
    <t>https://github.com/openai/gpt-2</t>
  </si>
  <si>
    <t>GPT-2 (345M)</t>
  </si>
  <si>
    <t>https://github.com/openai/gpt-4</t>
  </si>
  <si>
    <t>GPT-2 (762M)</t>
  </si>
  <si>
    <t>https://github.com/openai/gpt-3</t>
  </si>
  <si>
    <t>https://github.com/HazyResearch/pixelfly</t>
  </si>
  <si>
    <t>GPT-2-Small+Pixelfly</t>
  </si>
  <si>
    <t>Language Models are Few-Shot Learners</t>
  </si>
  <si>
    <t>https://github.com/openai/gpt-3/</t>
  </si>
  <si>
    <t>Ben Wang, Aran Komatsuzaki</t>
  </si>
  <si>
    <t>https://huggingface.co/EleutherAI/gpt-j-6b</t>
  </si>
  <si>
    <t>https://github.com/kingoflolz/mesh-transformer-jax/</t>
  </si>
  <si>
    <t>GPT-Neo-1.3B</t>
  </si>
  <si>
    <t>GPT-Neo-1.3B (finetuned)</t>
  </si>
  <si>
    <t>GPT-Neo-125M</t>
  </si>
  <si>
    <t>GPT-Neo-125M(finetuned)</t>
  </si>
  <si>
    <t>Michael Santacroce, Zixin Wen, Yelong Shen, Yuanzhi Li</t>
  </si>
  <si>
    <t>What Matters In The Structured Pruning of Generative Language Models?</t>
  </si>
  <si>
    <t>https://arxiv.org/pdf/2302.03773.pdf</t>
  </si>
  <si>
    <t>9.undefined</t>
  </si>
  <si>
    <t>https://github.com/santacml/nn_pruning_uniqueness</t>
  </si>
  <si>
    <t>GPT-Neo-2.7B (finetuned on PTB)</t>
  </si>
  <si>
    <t>GPT-Neo-2.7B (finetuned)</t>
  </si>
  <si>
    <t>https://github.com/EleutherAI/gpt-neox</t>
  </si>
  <si>
    <t>https://github.com/openai/LHOPT</t>
  </si>
  <si>
    <t>https://github.com/microsoft/mup</t>
  </si>
  <si>
    <t>GRU + p-tHSM (pretrain via Brown) (PTB)</t>
  </si>
  <si>
    <t>GRU + p-tHSM (pretrain via Brown) (WT2)</t>
  </si>
  <si>
    <t>Hybrid H3-1.3B</t>
  </si>
  <si>
    <t>State Space Model</t>
  </si>
  <si>
    <t>H3</t>
  </si>
  <si>
    <t>https://github.com/HazyResearch/H3</t>
  </si>
  <si>
    <t>Hybrid H3-125M</t>
  </si>
  <si>
    <t>Hybrid H3-355M</t>
  </si>
  <si>
    <t>Hyena</t>
  </si>
  <si>
    <t>https://github.com/wenwei202/iss-rnns</t>
  </si>
  <si>
    <t>https://github.com/facebookresearch/unlikelihood_training</t>
  </si>
  <si>
    <t>https://github.com/thu-coai/LaMemo</t>
  </si>
  <si>
    <t xml:space="preserve">https://github.com/wojzaremba/lstm., </t>
  </si>
  <si>
    <t>Probabilistic</t>
  </si>
  <si>
    <t>Linear Transformer</t>
  </si>
  <si>
    <t>https://github.com/ischlag/fast-weight-transformers</t>
  </si>
  <si>
    <t>Linear Transformer (small)</t>
  </si>
  <si>
    <t>LLaMA-13B</t>
  </si>
  <si>
    <t>Hugo Touvron, Thibaut Lavril, Gautier Izacard, Xavier Martinet, Marie-Anne Lachaux, Timothée Lacroix, Baptiste Rozière, Naman Goyal, Eric Hambro, Faisal Azhar, Aurelien Rodriguez, Armand Joulin, Edouard Grave, Guillaume Lample</t>
  </si>
  <si>
    <t>LLaMA: Open and Efficient Foundation Language Models</t>
  </si>
  <si>
    <t>https://arxiv.org/abs/2302.13971</t>
  </si>
  <si>
    <t>LLaMa</t>
  </si>
  <si>
    <t>https://github.com/facebookresearch/llama</t>
  </si>
  <si>
    <t>LLaMA-13B (LoRA finetuned)</t>
  </si>
  <si>
    <t>https://arxiv.org/pdf/2305.14152.pdf</t>
  </si>
  <si>
    <t>LLaMA-30B</t>
  </si>
  <si>
    <t>LLaMA-33B</t>
  </si>
  <si>
    <t>LLaMA-33B (LoRA finetuned)</t>
  </si>
  <si>
    <t>LLaMA-65B</t>
  </si>
  <si>
    <t>LLaMA-65B (LoRA finetuned)</t>
  </si>
  <si>
    <t>LLaMA-7B</t>
  </si>
  <si>
    <t>LLaMA-7B (LoRA finetuned)</t>
  </si>
  <si>
    <t>Local Transformer</t>
  </si>
  <si>
    <t>Local transformer</t>
  </si>
  <si>
    <t>https://github.com/google-research/google-research/tree/master/routing_transformer</t>
  </si>
  <si>
    <t>http://github.com/locuslab/TCN</t>
  </si>
  <si>
    <t>LSTM (PTB)</t>
  </si>
  <si>
    <t>LSTM (WT2)</t>
  </si>
  <si>
    <t>LSTM (WT103)</t>
  </si>
  <si>
    <t>https://github.com/yoonkim/lstm-char-cnn</t>
  </si>
  <si>
    <t>LSTM-Medium+Behaviorial-Gating</t>
  </si>
  <si>
    <t>LSTM-MemoryAug (PTB)</t>
  </si>
  <si>
    <t>LSTM-MemoryAug (WT2)</t>
  </si>
  <si>
    <t>https://github.com/thunlp/SememeRNN</t>
  </si>
  <si>
    <t>LSTM(medium)+Sememe+cell</t>
  </si>
  <si>
    <t>https://github.com/michaelrzhang/lookahead</t>
  </si>
  <si>
    <t>https://github.com/EugeneLYC/GraB</t>
  </si>
  <si>
    <t>Megatron-LM (2.5B)</t>
  </si>
  <si>
    <t>Mohammad Shoeybi, Mostofa Patwary, Raul Puri, Patrick LeGresley, Jared Casper, Bryan Catanzaro</t>
  </si>
  <si>
    <t>WikiText-103; CC-Stories; RealNews; OpenWebtext</t>
  </si>
  <si>
    <t>https://github.com/NVIDIA/Megatron-LM</t>
  </si>
  <si>
    <t>Megatron-LM (355M)</t>
  </si>
  <si>
    <t>Memformer</t>
  </si>
  <si>
    <t>https://github.com/minhtannguyen/transformer-mgk</t>
  </si>
  <si>
    <t>MGK 8 heads (small)</t>
  </si>
  <si>
    <t>mini-GPT-2+Active-AdamW</t>
  </si>
  <si>
    <t>Mogrifier (d2, MC) + dynamic eval</t>
  </si>
  <si>
    <t>https://github.com/deepmind/lamb</t>
  </si>
  <si>
    <t>Mogrifier RLSTM (PTB)</t>
  </si>
  <si>
    <t>https://github.com/HazyResearch/monarch</t>
  </si>
  <si>
    <t>Monarch-GPT-2-Small</t>
  </si>
  <si>
    <t>MPT</t>
  </si>
  <si>
    <t>Multipop Adaptive Continuous Stack (PTB)</t>
  </si>
  <si>
    <t xml:space="preserve">http://github.com/facebook/SCRNNs, </t>
  </si>
  <si>
    <t>N-gram+Cache</t>
  </si>
  <si>
    <t>NAS+ESS (23M)</t>
  </si>
  <si>
    <t>https://github.com/tensorflow/models</t>
  </si>
  <si>
    <t>Neural cache model (size=2000)</t>
  </si>
  <si>
    <t>kNN-LM</t>
  </si>
  <si>
    <t>https://github.com/jxhe/efficient-knnlm</t>
  </si>
  <si>
    <t>RNN+LSTM</t>
  </si>
  <si>
    <t>https://github.com/nyu-dl/non-monotonic-self-terminating-lm</t>
  </si>
  <si>
    <t>https://github.com/adihaviv/NoPos</t>
  </si>
  <si>
    <t>https://github.com/wenyudu/SDLM</t>
  </si>
  <si>
    <t>OPT-1.3B</t>
  </si>
  <si>
    <t>Susan Zhang∗ , Stephen Roller∗ , Naman Goyal∗ , Mikel Artetxe, Moya Chen, Shuohui Chen, Christopher Dewan, Mona Diab, Xian Li, Xi Victoria Lin, Todor Mihaylov, Myle Ott† , Sam Shleifer† , Kurt Shuster, Daniel Simig, Punit Singh Koura, Anjali Sridhar, Tianlu Wang, Luke Zettlemoyer</t>
  </si>
  <si>
    <t>https://arxiv.org/pdf/2205.01068.pdf?fbclid=IwAR2zobF7YoESj0HLKULhilGRV-jvNXKr2bkW_b3MqPfFZ6rEyagDP654QFo</t>
  </si>
  <si>
    <t>OPT</t>
  </si>
  <si>
    <t>OPT-1.3B (finetuned on PTB)</t>
  </si>
  <si>
    <t>OPT-1.3B (finetuned)</t>
  </si>
  <si>
    <t>OPT-125M (finetuned on PTB)</t>
  </si>
  <si>
    <t>OPT-125M (finetuned)</t>
  </si>
  <si>
    <t>OPT-13B</t>
  </si>
  <si>
    <t>OPT-2.7B</t>
  </si>
  <si>
    <t>OPT-2.7B (finetuned on PTB)</t>
  </si>
  <si>
    <t>OPT-2.7B (finetuned on WT2)</t>
  </si>
  <si>
    <t>OPT-30B</t>
  </si>
  <si>
    <t>OPT-350M</t>
  </si>
  <si>
    <t>OPT-6.7B</t>
  </si>
  <si>
    <t>OPT-66B</t>
  </si>
  <si>
    <t>Performer</t>
  </si>
  <si>
    <t>https://github.com/cpcp1998/PermuteFormer</t>
  </si>
  <si>
    <t>Pointer Sentinel-LSTM</t>
  </si>
  <si>
    <t>Pythia-1.4b</t>
  </si>
  <si>
    <t>Pythia</t>
  </si>
  <si>
    <t>https://github.com/EleutherAI/pythia</t>
  </si>
  <si>
    <t>Pythia-160m</t>
  </si>
  <si>
    <t>Pythia-1b</t>
  </si>
  <si>
    <t>Pythia-2.8b</t>
  </si>
  <si>
    <t>Pythia-410m</t>
  </si>
  <si>
    <t>Pythia-6.9b</t>
  </si>
  <si>
    <t>Pythia-70m</t>
  </si>
  <si>
    <t>https://github.com/DSE-MSU/R-transformer</t>
  </si>
  <si>
    <t>https://stanfordnlp.github.io/stanza/</t>
  </si>
  <si>
    <t>Sebastian Borgeaud†, Arthur Mensch†, Jordan Hoffmann†, Trevor Cai, Eliza Rutherford, Katie Millican, George van den Driessche, Jean-Baptiste Lespiau, Bogdan Damoc, Aidan Clark, Diego de Las Casas, Aurelia Guy, Jacob Menick, Roman Ring, Tom Hennigan, Saffron Huang, Loren Maggiore, Chris Jones, Albin Cassirer, Andy Brock, Michela Paganini, Geoffrey Irving, Oriol Vinyals, Simon Osindero,Karen Simonyan, Jack W. Rae‡, Erich Elsen‡ and Laurent Sifre</t>
  </si>
  <si>
    <t>MassiveText</t>
  </si>
  <si>
    <t>RGC+ASQ (PTB)</t>
  </si>
  <si>
    <t>RNN + char2-MS-vec</t>
  </si>
  <si>
    <t>https://ojs.aaai.org/index.php/AAAI/article/view/4438</t>
  </si>
  <si>
    <t>RNN + char3-MS-vec</t>
  </si>
  <si>
    <t>https://ojs.aaai.org/index.php/AAAI/article/view/4439</t>
  </si>
  <si>
    <t>RNN Baseline</t>
  </si>
  <si>
    <t>https://ojs.aaai.org/index.php/AAAI/article/view/4437</t>
  </si>
  <si>
    <t>RNN+LDA</t>
  </si>
  <si>
    <t>RNN+LSA+KN5+cache (model combination w/ linear extrapolation)</t>
  </si>
  <si>
    <t>RNNLM + Dynamic KL Regularization</t>
  </si>
  <si>
    <t>https://github.com/bdusell/nondeterministic-stack-rnn</t>
  </si>
  <si>
    <t>https://github.com/Cerenaut/rsm</t>
  </si>
  <si>
    <t>https://github.com/sbos/AdaGram.jl</t>
  </si>
  <si>
    <t>https://github.com/HazyResearch/state-spaces</t>
  </si>
  <si>
    <t>https://github.com/ofirpress/sandwich_transformer</t>
  </si>
  <si>
    <t>https://github.com/HazyResearch/scatterbrain</t>
  </si>
  <si>
    <t>https://github.com/facebookarchive/SCRNNs</t>
  </si>
  <si>
    <t>Segatron -XL base, M=150 + HCP</t>
  </si>
  <si>
    <t>https://github.com/richardbaihe/robustLM</t>
  </si>
  <si>
    <t>Segatron XL base, M=384</t>
  </si>
  <si>
    <t>https://github.com/rsvp-ai/segatron_aaai</t>
  </si>
  <si>
    <t>Selfish-RNN (AWD-LSTM-MoS)</t>
  </si>
  <si>
    <t>https://github.com/Shiweiliuiiiiiii/Selfish-RNN</t>
  </si>
  <si>
    <t>Selfish-RNN (ON-LSTM)</t>
  </si>
  <si>
    <t>Selfish-RNN (SNT-ASGD)RHNs</t>
  </si>
  <si>
    <t>https://github.com/ofirpress/shortformer</t>
  </si>
  <si>
    <t>https://github.com/CerebrasResearch/Sparse-IFT</t>
  </si>
  <si>
    <t>SparseOPT-13B</t>
  </si>
  <si>
    <t>https://github.com/IST-DASLab/sparsegpt</t>
  </si>
  <si>
    <t>SparseOPT-30B</t>
  </si>
  <si>
    <t>SparseOPT-66B</t>
  </si>
  <si>
    <t>SPN-4</t>
  </si>
  <si>
    <t>https://github.com/stakok/lmspn</t>
  </si>
  <si>
    <t>SRU++ Base</t>
  </si>
  <si>
    <t>SRU</t>
  </si>
  <si>
    <t>https://github.com/asappresearch/sru</t>
  </si>
  <si>
    <t>SRU++ Large only 2 attention layers (k=5)</t>
  </si>
  <si>
    <t xml:space="preserve">https://github.com/facebook/Stack-RNN, </t>
  </si>
  <si>
    <t>Subformer</t>
  </si>
  <si>
    <t>https://github.com/machelreid/subformer</t>
  </si>
  <si>
    <t>Subformer (83M)</t>
  </si>
  <si>
    <t>Subformer (96M)</t>
  </si>
  <si>
    <t>T2R + Pretrain</t>
  </si>
  <si>
    <t>ELU</t>
  </si>
  <si>
    <t>https://github.com/jungokasai/T2R/</t>
  </si>
  <si>
    <t>T2R 75% + Pretrain</t>
  </si>
  <si>
    <t>Convolutional</t>
  </si>
  <si>
    <t>https://github.com/lioutasb/TaLKConvolutions</t>
  </si>
  <si>
    <t>TCN (13M)</t>
  </si>
  <si>
    <t>TCN</t>
  </si>
  <si>
    <t>Temporal Convolutional Attention-based Network(TCAN) (PTB)</t>
  </si>
  <si>
    <t>https://github.com/haohy/TCAN</t>
  </si>
  <si>
    <t>Tensor-Transformer(1core)+PN (PTB)</t>
  </si>
  <si>
    <t>https://github.com/sIncerass/powernorm</t>
  </si>
  <si>
    <t>Tensorized Transformer (151M)</t>
  </si>
  <si>
    <t>Tensorized Transformer (core-2)</t>
  </si>
  <si>
    <t>Tensorized Transformer (large PTB)</t>
  </si>
  <si>
    <t>Tensorized Transformer (small)</t>
  </si>
  <si>
    <t>https://github.com/lverwimp/tf-lm</t>
  </si>
  <si>
    <t>https://github.com/SimengSun/revisit-nplm</t>
  </si>
  <si>
    <t>Transformer-XL + AutoDropout (PTB)</t>
  </si>
  <si>
    <t>https://github.com/google-research/googleresearch/tree/master/auto_dropout</t>
  </si>
  <si>
    <t>https://github.com/benkrause/dynamiceval-transformer</t>
  </si>
  <si>
    <t>Recurrent/Transformer</t>
  </si>
  <si>
    <t xml:space="preserve">https://github.com/booydar/transformer-xl, https://github.com/kimiyoung/transformer-xl, https://github.com/GokuMohandas/fast-weights/blob/539fb10e3c384d5f782af2560bf28631cd0eaa61/, https://github.com/kimiyoung/transformer-xl, </t>
  </si>
  <si>
    <t>https://sagarverma.github.io/compression</t>
  </si>
  <si>
    <t>Transformer-XL DeFINE (107M)</t>
  </si>
  <si>
    <t>https://github.com/kimiyoung/</t>
  </si>
  <si>
    <t>Transformer-XL-ptb</t>
  </si>
  <si>
    <t>https://github.com/clovaai/adamp</t>
  </si>
  <si>
    <t>https://github.com/LGrCo/L-GreCo</t>
  </si>
  <si>
    <t>TransfoRNN(d=1024)(2-layer) (PTB)</t>
  </si>
  <si>
    <t>Transformer/RNN</t>
  </si>
  <si>
    <t>TransfoRNN</t>
  </si>
  <si>
    <t>https://github.com/locuslab/trellisnet</t>
  </si>
  <si>
    <t>TrellisNet-MoS (1.4x larger)</t>
  </si>
  <si>
    <t>https://github.com/princeton-nlp/TRIME</t>
  </si>
  <si>
    <t>TRIMELMext (7M)</t>
  </si>
  <si>
    <t>TRIMELMlong (150M)</t>
  </si>
  <si>
    <t>TSLM+MoS (PTB)</t>
  </si>
  <si>
    <t>TSLM</t>
  </si>
  <si>
    <t>NLG</t>
  </si>
  <si>
    <t>https://github.com/yaringal/BayesianRNN</t>
  </si>
  <si>
    <t>Variational RHN + WT</t>
  </si>
  <si>
    <t>https://github.com/julian121266/RecurrentHighwayNetworks</t>
  </si>
  <si>
    <t>VD-LSTM+REAL Medium</t>
  </si>
  <si>
    <t>VD-LSTM+REAL Small</t>
  </si>
  <si>
    <t>https://github.com/rmclarke/OptimisingWeightUpdateHyperparameters</t>
  </si>
  <si>
    <t>WeNet (PTB)</t>
  </si>
  <si>
    <t>WeNet</t>
  </si>
  <si>
    <t>Zoneout + Variational LSTM (PTB)</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</si>
</sst>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yyyy&quot;-&quot;mm&quot;-&quot;dd"/>
    <numFmt numFmtId="165" formatCode="yyyy&quot;-&quot;mm&quot;-&quot;dd&quot; &quot;hh&quot;:&quot;mm&quot;:&quot;ss"/>
    <numFmt numFmtId="166" formatCode="yyyy-mm-dd"/>
    <numFmt numFmtId="167" formatCode="yyyy-mm-dd hh:mm:ss"/>
    <numFmt numFmtId="168" formatCode="0.0E+00"/>
    <numFmt numFmtId="169" formatCode="mmmm yyyy"/>
    <numFmt numFmtId="170" formatCode="dd/mm/yyyy"/>
    <numFmt numFmtId="171" formatCode="dd/MM/yyyy"/>
    <numFmt numFmtId="172" formatCode="0.00000E+00"/>
    <numFmt numFmtId="173" formatCode="d mmm yyyy"/>
    <numFmt numFmtId="174" formatCode="d mmmm yyyy"/>
  </numFmts>
  <fonts count="64">
    <font>
      <sz val="10.0"/>
      <color rgb="FF000000"/>
      <name val="Arial"/>
      <scheme val="minor"/>
    </font>
    <font>
      <b/>
      <sz val="14.0"/>
      <color theme="1"/>
      <name val="Arial"/>
      <scheme val="minor"/>
    </font>
    <font>
      <color theme="1"/>
      <name val="Arial"/>
      <scheme val="minor"/>
    </font>
    <font>
      <u/>
      <color rgb="FF0000FF"/>
    </font>
    <font/>
    <font>
      <b/>
      <color theme="1"/>
      <name val="Roboto Condensed"/>
    </font>
    <font>
      <b/>
      <color rgb="FF333333"/>
      <name val="Roboto Condensed"/>
    </font>
    <font>
      <sz val="10.0"/>
      <color rgb="FF000000"/>
      <name val="Roboto Condensed"/>
    </font>
    <font>
      <u/>
      <sz val="10.0"/>
      <color rgb="FF000000"/>
      <name val="Roboto Condensed"/>
    </font>
    <font>
      <u/>
      <sz val="10.0"/>
      <color rgb="FF000000"/>
      <name val="Roboto Condensed"/>
    </font>
    <font>
      <u/>
      <sz val="10.0"/>
      <color rgb="FF000000"/>
      <name val="Roboto Condensed"/>
    </font>
    <font>
      <u/>
      <sz val="10.0"/>
      <color rgb="FF000000"/>
      <name val="Roboto Condensed"/>
    </font>
    <font>
      <u/>
      <sz val="10.0"/>
      <color rgb="FF000000"/>
      <name val="Roboto Condensed"/>
    </font>
    <font>
      <u/>
      <sz val="10.0"/>
      <color rgb="FF000000"/>
      <name val="Roboto Condensed"/>
    </font>
    <font>
      <u/>
      <sz val="10.0"/>
      <color rgb="FF000000"/>
      <name val="Roboto Condensed"/>
    </font>
    <font>
      <sz val="10.0"/>
      <color rgb="FF333333"/>
      <name val="Roboto Condensed"/>
    </font>
    <font>
      <sz val="10.0"/>
      <color theme="1"/>
      <name val="Roboto Condensed"/>
    </font>
    <font>
      <color theme="1"/>
      <name val="Roboto Condensed"/>
    </font>
    <font>
      <u/>
      <sz val="10.0"/>
      <color rgb="FF333333"/>
      <name val="Roboto Condensed"/>
    </font>
    <font>
      <u/>
      <sz val="10.0"/>
      <color rgb="FF000000"/>
      <name val="Roboto Condensed"/>
    </font>
    <font>
      <u/>
      <sz val="10.0"/>
      <color rgb="FF0000FF"/>
      <name val="Roboto Condensed"/>
    </font>
    <font>
      <color rgb="FF000000"/>
      <name val="Roboto Condensed"/>
    </font>
    <font>
      <u/>
      <color rgb="FF000000"/>
      <name val="Roboto Condensed"/>
    </font>
    <font>
      <u/>
      <color rgb="FF0000FF"/>
      <name val="Roboto Condensed"/>
    </font>
    <font>
      <u/>
      <color rgb="FF000000"/>
      <name val="Roboto Condensed"/>
    </font>
    <font>
      <u/>
      <color rgb="FF000000"/>
      <name val="Roboto Condensed"/>
    </font>
    <font>
      <u/>
      <sz val="10.0"/>
      <color rgb="FF000000"/>
      <name val="Roboto Condensed"/>
    </font>
    <font>
      <u/>
      <sz val="10.0"/>
      <color rgb="FF0000FF"/>
      <name val="Roboto Condensed"/>
    </font>
    <font>
      <u/>
      <sz val="10.0"/>
      <color rgb="FF000000"/>
      <name val="Roboto Condensed"/>
    </font>
    <font>
      <u/>
      <sz val="10.0"/>
      <color rgb="FF000000"/>
      <name val="Roboto Condensed"/>
    </font>
    <font>
      <b/>
      <sz val="10.0"/>
      <color rgb="FF000000"/>
      <name val="Roboto Condensed"/>
    </font>
    <font>
      <u/>
      <sz val="10.0"/>
      <color rgb="FF000000"/>
      <name val="Roboto Condensed"/>
    </font>
    <font>
      <u/>
      <sz val="10.0"/>
      <color rgb="FF333333"/>
      <name val="Roboto Condensed"/>
    </font>
    <font>
      <u/>
      <sz val="10.0"/>
      <color rgb="FF0000FF"/>
      <name val="Roboto Condensed"/>
    </font>
    <font>
      <u/>
      <sz val="10.0"/>
      <color rgb="FF333333"/>
      <name val="Roboto Condensed"/>
    </font>
    <font>
      <u/>
      <sz val="10.0"/>
      <color rgb="FF000000"/>
      <name val="Roboto Condensed"/>
    </font>
    <font>
      <u/>
      <sz val="10.0"/>
      <color rgb="FF0000FF"/>
      <name val="Roboto Condensed"/>
    </font>
    <font>
      <sz val="10.0"/>
      <color rgb="FF2E2E2E"/>
      <name val="Roboto Condensed"/>
    </font>
    <font>
      <u/>
      <sz val="10.0"/>
      <color rgb="FF333333"/>
      <name val="Roboto Condensed"/>
    </font>
    <font>
      <b/>
      <sz val="10.0"/>
      <color rgb="FF333333"/>
      <name val="Roboto Condensed"/>
    </font>
    <font>
      <color rgb="FF333333"/>
      <name val="Roboto Condensed"/>
    </font>
    <font>
      <u/>
      <color rgb="FF333333"/>
      <name val="Roboto Condensed"/>
    </font>
    <font>
      <u/>
      <sz val="10.0"/>
      <color rgb="FF333333"/>
      <name val="Roboto Condensed"/>
    </font>
    <font>
      <b/>
      <color rgb="FF000000"/>
      <name val="&quot;Lucida Grande&quot;"/>
    </font>
    <font>
      <u/>
      <color rgb="FF333333"/>
      <name val="Roboto Condensed"/>
    </font>
    <font>
      <color rgb="FF2E2D29"/>
      <name val="Dejavu_sansextralight"/>
    </font>
    <font>
      <sz val="11.0"/>
      <color rgb="FF000000"/>
      <name val="Inconsolata"/>
    </font>
    <font>
      <color rgb="FF333333"/>
      <name val="&quot;docs-Roboto Condensed&quot;"/>
    </font>
    <font>
      <color rgb="FF333333"/>
      <name val="&quot;Roboto Condensed&quot;"/>
    </font>
    <font>
      <color theme="1"/>
      <name val="Arial"/>
    </font>
    <font>
      <sz val="9.0"/>
      <color theme="1"/>
      <name val="NimbusRomNo9L"/>
    </font>
    <font>
      <u/>
      <color rgb="FF333333"/>
      <name val="&quot;Roboto Condensed&quot;"/>
    </font>
    <font>
      <u/>
      <color rgb="FF333333"/>
      <name val="&quot;Roboto Condensed&quot;"/>
    </font>
    <font>
      <sz val="9.0"/>
      <color theme="1"/>
      <name val="Arial"/>
    </font>
    <font>
      <u/>
      <color rgb="FF1155CC"/>
      <name val="&quot;Roboto Condensed&quot;"/>
    </font>
    <font>
      <b/>
      <color rgb="FF333333"/>
      <name val="&quot;Roboto Condensed&quot;"/>
    </font>
    <font>
      <sz val="9.0"/>
      <color rgb="FF000000"/>
      <name val="NimbusRomNo9L"/>
    </font>
    <font>
      <u/>
      <color rgb="FF333333"/>
      <name val="&quot;docs-Roboto Condensed&quot;"/>
    </font>
    <font>
      <u/>
      <sz val="10.0"/>
      <color rgb="FF000000"/>
      <name val="Roboto Condensed"/>
    </font>
    <font>
      <u/>
      <sz val="10.0"/>
      <color rgb="FF000000"/>
      <name val="Roboto Condensed"/>
    </font>
    <font>
      <color theme="1"/>
      <name val="&quot;Roboto Condensed&quot;"/>
    </font>
    <font>
      <u/>
      <color rgb="FF1155CC"/>
      <name val="&quot;Roboto Condensed&quot;"/>
    </font>
    <font>
      <u/>
      <color rgb="FF0000FF"/>
    </font>
    <font>
      <u/>
      <color rgb="FF0000FF"/>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BFBF9"/>
        <bgColor rgb="FFFBFBF9"/>
      </patternFill>
    </fill>
    <fill>
      <patternFill patternType="solid">
        <fgColor rgb="FFFCE8B2"/>
        <bgColor rgb="FFFCE8B2"/>
      </patternFill>
    </fill>
    <fill>
      <patternFill patternType="solid">
        <fgColor rgb="FFF4C7C3"/>
        <bgColor rgb="FFF4C7C3"/>
      </patternFill>
    </fill>
    <fill>
      <patternFill patternType="solid">
        <fgColor rgb="FFFF00FF"/>
        <bgColor rgb="FFFF00FF"/>
      </patternFill>
    </fill>
    <fill>
      <patternFill patternType="solid">
        <fgColor rgb="FFB7E1CD"/>
        <bgColor rgb="FFB7E1CD"/>
      </patternFill>
    </fill>
  </fills>
  <borders count="6">
    <border/>
    <border>
      <left style="dotted">
        <color rgb="FFFFFFFF"/>
      </left>
      <right style="dotted">
        <color rgb="FFFFFFFF"/>
      </right>
      <top style="dotted">
        <color rgb="FFFFFFFF"/>
      </top>
      <bottom style="dotted">
        <color rgb="FFFFFFFF"/>
      </bottom>
    </border>
    <border>
      <left style="dotted">
        <color rgb="FFFFFFFF"/>
      </left>
      <right style="dotted">
        <color rgb="FFFFFFFF"/>
      </right>
      <top style="dotted">
        <color rgb="FFFFFFFF"/>
      </top>
    </border>
    <border>
      <left style="dotted">
        <color rgb="FFFFFFFF"/>
      </left>
      <right style="dotted">
        <color rgb="FFFFFFFF"/>
      </right>
    </border>
    <border>
      <left style="dotted">
        <color rgb="FFFFFFFF"/>
      </left>
      <right style="dotted">
        <color rgb="FFFFFFFF"/>
      </right>
      <bottom style="dotted">
        <color rgb="FFFFFFF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6">
    <xf borderId="0" fillId="0" fontId="0" numFmtId="0" xfId="0" applyAlignment="1" applyFont="1">
      <alignment readingOrder="0" shrinkToFit="0" vertical="bottom" wrapText="0"/>
    </xf>
    <xf borderId="1" fillId="0" fontId="1" numFmtId="0" xfId="0" applyAlignment="1" applyBorder="1" applyFont="1">
      <alignment readingOrder="0"/>
    </xf>
    <xf borderId="1" fillId="0" fontId="2" numFmtId="0" xfId="0" applyBorder="1" applyFont="1"/>
    <xf borderId="1" fillId="0" fontId="2" numFmtId="0" xfId="0" applyAlignment="1" applyBorder="1" applyFont="1">
      <alignment readingOrder="0"/>
    </xf>
    <xf borderId="2" fillId="0" fontId="3" numFmtId="0" xfId="0" applyAlignment="1" applyBorder="1" applyFont="1">
      <alignment readingOrder="0" shrinkToFit="0" wrapText="1"/>
    </xf>
    <xf borderId="3" fillId="0" fontId="4" numFmtId="0" xfId="0" applyBorder="1" applyFont="1"/>
    <xf borderId="4" fillId="0" fontId="4" numFmtId="0" xfId="0" applyBorder="1" applyFont="1"/>
    <xf borderId="1" fillId="0" fontId="2" numFmtId="0" xfId="0" applyAlignment="1" applyBorder="1" applyFont="1">
      <alignment readingOrder="0" shrinkToFit="0" wrapText="1"/>
    </xf>
    <xf borderId="0" fillId="2" fontId="5" numFmtId="0" xfId="0" applyAlignment="1" applyFill="1" applyFont="1">
      <alignment horizontal="center" shrinkToFit="0" vertical="bottom" wrapText="0"/>
    </xf>
    <xf borderId="0" fillId="2" fontId="5" numFmtId="0" xfId="0" applyAlignment="1" applyFont="1">
      <alignment shrinkToFit="0" vertical="bottom" wrapText="0"/>
    </xf>
    <xf borderId="0" fillId="2" fontId="6" numFmtId="11" xfId="0" applyAlignment="1" applyFont="1" applyNumberFormat="1">
      <alignment horizontal="center" shrinkToFit="0" vertical="bottom" wrapText="0"/>
    </xf>
    <xf borderId="0" fillId="2" fontId="6" numFmtId="0" xfId="0" applyAlignment="1" applyFont="1">
      <alignment horizontal="center" readingOrder="0" shrinkToFit="0" vertical="bottom" wrapText="0"/>
    </xf>
    <xf borderId="0" fillId="2" fontId="6" numFmtId="4" xfId="0" applyAlignment="1" applyFont="1" applyNumberFormat="1">
      <alignment horizontal="center" shrinkToFit="0" vertical="bottom" wrapText="0"/>
    </xf>
    <xf borderId="0" fillId="2" fontId="6" numFmtId="1" xfId="0" applyAlignment="1" applyFont="1" applyNumberFormat="1">
      <alignment horizontal="center" shrinkToFit="0" vertical="bottom" wrapText="0"/>
    </xf>
    <xf borderId="0" fillId="2" fontId="6" numFmtId="11" xfId="0" applyAlignment="1" applyFont="1" applyNumberFormat="1">
      <alignment horizontal="center" readingOrder="0" shrinkToFit="0" vertical="bottom" wrapText="0"/>
    </xf>
    <xf borderId="0" fillId="2" fontId="6" numFmtId="0" xfId="0" applyAlignment="1" applyFont="1">
      <alignment horizontal="center" shrinkToFit="0" vertical="bottom" wrapText="0"/>
    </xf>
    <xf borderId="0" fillId="2" fontId="6" numFmtId="2" xfId="0" applyAlignment="1" applyFont="1" applyNumberFormat="1">
      <alignment horizontal="left" shrinkToFit="0" vertical="bottom" wrapText="0"/>
    </xf>
    <xf borderId="0" fillId="3" fontId="7" numFmtId="0" xfId="0" applyAlignment="1" applyFill="1" applyFont="1">
      <alignment horizontal="left" readingOrder="0" shrinkToFit="0" wrapText="0"/>
    </xf>
    <xf borderId="0" fillId="3" fontId="7" numFmtId="164" xfId="0" applyAlignment="1" applyFont="1" applyNumberFormat="1">
      <alignment horizontal="left" readingOrder="0" shrinkToFit="0" wrapText="0"/>
    </xf>
    <xf borderId="0" fillId="3" fontId="8" numFmtId="0" xfId="0" applyAlignment="1" applyFont="1">
      <alignment horizontal="left" readingOrder="0" shrinkToFit="0" wrapText="0"/>
    </xf>
    <xf borderId="0" fillId="3" fontId="7" numFmtId="11" xfId="0" applyAlignment="1" applyFont="1" applyNumberFormat="1">
      <alignment horizontal="left" readingOrder="0" shrinkToFit="0" wrapText="0"/>
    </xf>
    <xf borderId="0" fillId="3" fontId="7" numFmtId="4" xfId="0" applyAlignment="1" applyFont="1" applyNumberFormat="1">
      <alignment horizontal="left" readingOrder="0" shrinkToFit="0" wrapText="0"/>
    </xf>
    <xf borderId="0" fillId="3" fontId="7" numFmtId="2" xfId="0" applyAlignment="1" applyFont="1" applyNumberFormat="1">
      <alignment horizontal="left" readingOrder="0" shrinkToFit="0" wrapText="0"/>
    </xf>
    <xf borderId="0" fillId="3" fontId="7" numFmtId="165" xfId="0" applyAlignment="1" applyFont="1" applyNumberFormat="1">
      <alignment horizontal="left" readingOrder="0" shrinkToFit="0" wrapText="0"/>
    </xf>
    <xf borderId="0" fillId="4" fontId="7" numFmtId="0" xfId="0" applyAlignment="1" applyFill="1" applyFont="1">
      <alignment horizontal="left" readingOrder="0" shrinkToFit="0" wrapText="0"/>
    </xf>
    <xf borderId="0" fillId="4" fontId="7" numFmtId="166" xfId="0" applyAlignment="1" applyFont="1" applyNumberFormat="1">
      <alignment horizontal="left" readingOrder="0" shrinkToFit="0" wrapText="0"/>
    </xf>
    <xf borderId="0" fillId="4" fontId="9" numFmtId="0" xfId="0" applyAlignment="1" applyFont="1">
      <alignment horizontal="left" readingOrder="0" shrinkToFit="0" wrapText="0"/>
    </xf>
    <xf borderId="0" fillId="4" fontId="7" numFmtId="11" xfId="0" applyAlignment="1" applyFont="1" applyNumberFormat="1">
      <alignment horizontal="left" readingOrder="0" shrinkToFit="0" wrapText="0"/>
    </xf>
    <xf borderId="0" fillId="4" fontId="7" numFmtId="4" xfId="0" applyAlignment="1" applyFont="1" applyNumberFormat="1">
      <alignment horizontal="left" readingOrder="0" shrinkToFit="0" wrapText="0"/>
    </xf>
    <xf borderId="0" fillId="4" fontId="7" numFmtId="2" xfId="0" applyAlignment="1" applyFont="1" applyNumberFormat="1">
      <alignment horizontal="left" readingOrder="0" shrinkToFit="0" wrapText="0"/>
    </xf>
    <xf borderId="0" fillId="4" fontId="7" numFmtId="167" xfId="0" applyAlignment="1" applyFont="1" applyNumberFormat="1">
      <alignment horizontal="left" readingOrder="0" shrinkToFit="0" wrapText="0"/>
    </xf>
    <xf borderId="0" fillId="3" fontId="7" numFmtId="166" xfId="0" applyAlignment="1" applyFont="1" applyNumberFormat="1">
      <alignment horizontal="left" readingOrder="0" shrinkToFit="0" wrapText="0"/>
    </xf>
    <xf borderId="0" fillId="3" fontId="7" numFmtId="167" xfId="0" applyAlignment="1" applyFont="1" applyNumberFormat="1">
      <alignment horizontal="left" readingOrder="0" shrinkToFit="0" wrapText="0"/>
    </xf>
    <xf borderId="0" fillId="4" fontId="10" numFmtId="11" xfId="0" applyAlignment="1" applyFont="1" applyNumberFormat="1">
      <alignment horizontal="left" readingOrder="0" shrinkToFit="0" wrapText="0"/>
    </xf>
    <xf borderId="0" fillId="4" fontId="7" numFmtId="164" xfId="0" applyAlignment="1" applyFont="1" applyNumberFormat="1">
      <alignment horizontal="left" readingOrder="0" shrinkToFit="0" wrapText="0"/>
    </xf>
    <xf borderId="0" fillId="4" fontId="7" numFmtId="165" xfId="0" applyAlignment="1" applyFont="1" applyNumberFormat="1">
      <alignment horizontal="left" readingOrder="0" shrinkToFit="0" wrapText="0"/>
    </xf>
    <xf borderId="0" fillId="3" fontId="11" numFmtId="11" xfId="0" applyAlignment="1" applyFont="1" applyNumberFormat="1">
      <alignment horizontal="left" readingOrder="0" shrinkToFit="0" wrapText="0"/>
    </xf>
    <xf borderId="0" fillId="3" fontId="12" numFmtId="2" xfId="0" applyAlignment="1" applyFont="1" applyNumberFormat="1">
      <alignment horizontal="left" readingOrder="0" shrinkToFit="0" wrapText="0"/>
    </xf>
    <xf borderId="0" fillId="4" fontId="13" numFmtId="2" xfId="0" applyAlignment="1" applyFont="1" applyNumberFormat="1">
      <alignment horizontal="left" readingOrder="0" shrinkToFit="0" wrapText="0"/>
    </xf>
    <xf borderId="0" fillId="3" fontId="7" numFmtId="168" xfId="0" applyAlignment="1" applyFont="1" applyNumberFormat="1">
      <alignment horizontal="left" readingOrder="0" shrinkToFit="0" wrapText="0"/>
    </xf>
    <xf borderId="0" fillId="3" fontId="7" numFmtId="11" xfId="0" applyAlignment="1" applyFont="1" applyNumberFormat="1">
      <alignment horizontal="left" readingOrder="0" shrinkToFit="0" wrapText="0"/>
    </xf>
    <xf borderId="0" fillId="3" fontId="7" numFmtId="3" xfId="0" applyAlignment="1" applyFont="1" applyNumberFormat="1">
      <alignment horizontal="left" readingOrder="0" shrinkToFit="0" wrapText="0"/>
    </xf>
    <xf borderId="0" fillId="2" fontId="5" numFmtId="0" xfId="0" applyAlignment="1" applyFont="1">
      <alignment horizontal="center" shrinkToFit="0" vertical="bottom" wrapText="0"/>
    </xf>
    <xf borderId="0" fillId="2" fontId="5" numFmtId="0" xfId="0" applyAlignment="1" applyFont="1">
      <alignment shrinkToFit="0" vertical="bottom" wrapText="0"/>
    </xf>
    <xf borderId="0" fillId="2" fontId="6" numFmtId="11" xfId="0" applyAlignment="1" applyFont="1" applyNumberFormat="1">
      <alignment horizontal="center" shrinkToFit="0" vertical="bottom" wrapText="0"/>
    </xf>
    <xf borderId="0" fillId="2" fontId="6" numFmtId="0" xfId="0" applyAlignment="1" applyFont="1">
      <alignment horizontal="center" readingOrder="0" shrinkToFit="0" vertical="bottom" wrapText="0"/>
    </xf>
    <xf borderId="0" fillId="2" fontId="6" numFmtId="4" xfId="0" applyAlignment="1" applyFont="1" applyNumberFormat="1">
      <alignment horizontal="center" shrinkToFit="0" vertical="bottom" wrapText="0"/>
    </xf>
    <xf borderId="0" fillId="2" fontId="6" numFmtId="11" xfId="0" applyAlignment="1" applyFont="1" applyNumberFormat="1">
      <alignment horizontal="center" readingOrder="0" shrinkToFit="0" vertical="bottom" wrapText="0"/>
    </xf>
    <xf borderId="0" fillId="2" fontId="6" numFmtId="0" xfId="0" applyAlignment="1" applyFont="1">
      <alignment horizontal="center" shrinkToFit="0" vertical="bottom" wrapText="0"/>
    </xf>
    <xf borderId="0" fillId="2" fontId="6" numFmtId="11" xfId="0" applyAlignment="1" applyFont="1" applyNumberFormat="1">
      <alignment horizontal="left" shrinkToFit="0" vertical="bottom" wrapText="0"/>
    </xf>
    <xf borderId="0" fillId="0" fontId="7" numFmtId="0" xfId="0" applyAlignment="1" applyFont="1">
      <alignment horizontal="left" readingOrder="0" shrinkToFit="0" wrapText="0"/>
    </xf>
    <xf borderId="0" fillId="0" fontId="7" numFmtId="0" xfId="0" applyAlignment="1" applyFont="1">
      <alignment readingOrder="0" shrinkToFit="0" wrapText="0"/>
    </xf>
    <xf borderId="0" fillId="0" fontId="7" numFmtId="0" xfId="0" applyAlignment="1" applyFont="1">
      <alignment readingOrder="0" shrinkToFit="0" vertical="bottom" wrapText="0"/>
    </xf>
    <xf borderId="0" fillId="0" fontId="7" numFmtId="164" xfId="0" applyAlignment="1" applyFont="1" applyNumberFormat="1">
      <alignment horizontal="right" readingOrder="0" shrinkToFit="0" vertical="bottom" wrapText="0"/>
    </xf>
    <xf borderId="0" fillId="0" fontId="7" numFmtId="0" xfId="0" applyAlignment="1" applyFont="1">
      <alignment horizontal="left" readingOrder="0" shrinkToFit="0" vertical="bottom" wrapText="0"/>
    </xf>
    <xf borderId="0" fillId="0" fontId="14" numFmtId="0" xfId="0" applyAlignment="1" applyFont="1">
      <alignment readingOrder="0" shrinkToFit="0" vertical="bottom" wrapText="0"/>
    </xf>
    <xf borderId="0" fillId="0" fontId="7" numFmtId="11" xfId="0" applyAlignment="1" applyFont="1" applyNumberFormat="1">
      <alignment readingOrder="0" shrinkToFit="0" wrapText="0"/>
    </xf>
    <xf borderId="0" fillId="0" fontId="15" numFmtId="0" xfId="0" applyAlignment="1" applyFont="1">
      <alignment readingOrder="0" shrinkToFit="0" wrapText="0"/>
    </xf>
    <xf borderId="0" fillId="0" fontId="15" numFmtId="11" xfId="0" applyAlignment="1" applyFont="1" applyNumberFormat="1">
      <alignment readingOrder="0" shrinkToFit="0" wrapText="0"/>
    </xf>
    <xf borderId="0" fillId="0" fontId="15" numFmtId="4" xfId="0" applyAlignment="1" applyFont="1" applyNumberFormat="1">
      <alignment readingOrder="0" shrinkToFit="0" wrapText="0"/>
    </xf>
    <xf borderId="0" fillId="0" fontId="15" numFmtId="2" xfId="0" applyAlignment="1" applyFont="1" applyNumberFormat="1">
      <alignment readingOrder="0" shrinkToFit="0" wrapText="0"/>
    </xf>
    <xf borderId="0" fillId="0" fontId="16" numFmtId="0" xfId="0" applyAlignment="1" applyFont="1">
      <alignment readingOrder="0" shrinkToFit="0" vertical="bottom" wrapText="0"/>
    </xf>
    <xf borderId="0" fillId="0" fontId="16" numFmtId="0" xfId="0" applyAlignment="1" applyFont="1">
      <alignment horizontal="left" readingOrder="0" shrinkToFit="0" vertical="bottom" wrapText="0"/>
    </xf>
    <xf borderId="0" fillId="3" fontId="17" numFmtId="165" xfId="0" applyAlignment="1" applyFont="1" applyNumberFormat="1">
      <alignment horizontal="right" readingOrder="0" shrinkToFit="0" vertical="bottom" wrapText="0"/>
    </xf>
    <xf borderId="0" fillId="0" fontId="7" numFmtId="166" xfId="0" applyAlignment="1" applyFont="1" applyNumberFormat="1">
      <alignment horizontal="right" readingOrder="0" shrinkToFit="0" vertical="bottom" wrapText="0"/>
    </xf>
    <xf borderId="0" fillId="0" fontId="15" numFmtId="11" xfId="0" applyAlignment="1" applyFont="1" applyNumberFormat="1">
      <alignment shrinkToFit="0" wrapText="0"/>
    </xf>
    <xf borderId="0" fillId="0" fontId="15" numFmtId="2" xfId="0" applyAlignment="1" applyFont="1" applyNumberFormat="1">
      <alignment shrinkToFit="0" wrapText="0"/>
    </xf>
    <xf borderId="0" fillId="0" fontId="16" numFmtId="0" xfId="0" applyAlignment="1" applyFont="1">
      <alignment shrinkToFit="0" vertical="bottom" wrapText="0"/>
    </xf>
    <xf borderId="0" fillId="3" fontId="17" numFmtId="167" xfId="0" applyAlignment="1" applyFont="1" applyNumberFormat="1">
      <alignment horizontal="right" readingOrder="0" shrinkToFit="0" vertical="bottom" wrapText="0"/>
    </xf>
    <xf borderId="0" fillId="0" fontId="16" numFmtId="11" xfId="0" applyAlignment="1" applyFont="1" applyNumberFormat="1">
      <alignment readingOrder="0" shrinkToFit="0" wrapText="0"/>
    </xf>
    <xf borderId="0" fillId="0" fontId="18" numFmtId="11" xfId="0" applyAlignment="1" applyFont="1" applyNumberFormat="1">
      <alignment readingOrder="0" shrinkToFit="0" wrapText="0"/>
    </xf>
    <xf borderId="0" fillId="3" fontId="17" numFmtId="0" xfId="0" applyAlignment="1" applyFont="1">
      <alignment horizontal="right" readingOrder="0" shrinkToFit="0" vertical="bottom" wrapText="0"/>
    </xf>
    <xf borderId="0" fillId="0" fontId="7" numFmtId="0" xfId="0" applyAlignment="1" applyFont="1">
      <alignment shrinkToFit="0" vertical="bottom" wrapText="0"/>
    </xf>
    <xf borderId="0" fillId="0" fontId="7" numFmtId="0" xfId="0" applyAlignment="1" applyFont="1">
      <alignment horizontal="left" shrinkToFit="0" vertical="bottom" wrapText="0"/>
    </xf>
    <xf borderId="0" fillId="0" fontId="16" numFmtId="0" xfId="0" applyAlignment="1" applyFont="1">
      <alignment horizontal="left" shrinkToFit="0" vertical="bottom" wrapText="0"/>
    </xf>
    <xf borderId="0" fillId="0" fontId="7" numFmtId="164" xfId="0" applyAlignment="1" applyFont="1" applyNumberFormat="1">
      <alignment horizontal="right" readingOrder="0" shrinkToFit="0" wrapText="0"/>
    </xf>
    <xf borderId="0" fillId="0" fontId="19" numFmtId="0" xfId="0" applyAlignment="1" applyFont="1">
      <alignment readingOrder="0" shrinkToFit="0" wrapText="0"/>
    </xf>
    <xf borderId="0" fillId="0" fontId="16" numFmtId="0" xfId="0" applyAlignment="1" applyFont="1">
      <alignment readingOrder="0" shrinkToFit="0" wrapText="0"/>
    </xf>
    <xf borderId="0" fillId="0" fontId="16" numFmtId="4" xfId="0" applyAlignment="1" applyFont="1" applyNumberFormat="1">
      <alignment readingOrder="0" shrinkToFit="0" wrapText="0"/>
    </xf>
    <xf borderId="0" fillId="0" fontId="16" numFmtId="11" xfId="0" applyAlignment="1" applyFont="1" applyNumberFormat="1">
      <alignment horizontal="right" readingOrder="0" shrinkToFit="0" vertical="bottom" wrapText="0"/>
    </xf>
    <xf borderId="0" fillId="0" fontId="16" numFmtId="11" xfId="0" applyAlignment="1" applyFont="1" applyNumberFormat="1">
      <alignment shrinkToFit="0" wrapText="0"/>
    </xf>
    <xf borderId="0" fillId="0" fontId="16" numFmtId="0" xfId="0" applyAlignment="1" applyFont="1">
      <alignment shrinkToFit="0" wrapText="0"/>
    </xf>
    <xf borderId="0" fillId="0" fontId="16" numFmtId="2" xfId="0" applyAlignment="1" applyFont="1" applyNumberFormat="1">
      <alignment readingOrder="0" shrinkToFit="0" wrapText="0"/>
    </xf>
    <xf borderId="0" fillId="0" fontId="20" numFmtId="11" xfId="0" applyAlignment="1" applyFont="1" applyNumberFormat="1">
      <alignment readingOrder="0" shrinkToFit="0" wrapText="0"/>
    </xf>
    <xf borderId="0" fillId="0" fontId="16" numFmtId="4" xfId="0" applyAlignment="1" applyFont="1" applyNumberFormat="1">
      <alignment shrinkToFit="0" wrapText="0"/>
    </xf>
    <xf borderId="0" fillId="0" fontId="16" numFmtId="11" xfId="0" applyAlignment="1" applyFont="1" applyNumberFormat="1">
      <alignment horizontal="right" shrinkToFit="0" vertical="bottom" wrapText="0"/>
    </xf>
    <xf borderId="0" fillId="0" fontId="16" numFmtId="2" xfId="0" applyAlignment="1" applyFont="1" applyNumberFormat="1">
      <alignment shrinkToFit="0" wrapText="0"/>
    </xf>
    <xf borderId="0" fillId="4" fontId="17" numFmtId="165" xfId="0" applyAlignment="1" applyFont="1" applyNumberFormat="1">
      <alignment horizontal="right" readingOrder="0" shrinkToFit="0" vertical="bottom" wrapText="0"/>
    </xf>
    <xf borderId="0" fillId="0" fontId="21" numFmtId="0" xfId="0" applyAlignment="1" applyFont="1">
      <alignment horizontal="left" readingOrder="0" shrinkToFit="0" wrapText="0"/>
    </xf>
    <xf borderId="0" fillId="0" fontId="21" numFmtId="0" xfId="0" applyAlignment="1" applyFont="1">
      <alignment readingOrder="0" shrinkToFit="0" wrapText="0"/>
    </xf>
    <xf borderId="0" fillId="0" fontId="22" numFmtId="0" xfId="0" applyAlignment="1" applyFont="1">
      <alignment readingOrder="0" shrinkToFit="0" wrapText="0"/>
    </xf>
    <xf borderId="0" fillId="0" fontId="17" numFmtId="11" xfId="0" applyAlignment="1" applyFont="1" applyNumberFormat="1">
      <alignment readingOrder="0" shrinkToFit="0" wrapText="0"/>
    </xf>
    <xf borderId="0" fillId="0" fontId="17" numFmtId="0" xfId="0" applyAlignment="1" applyFont="1">
      <alignment readingOrder="0" shrinkToFit="0" wrapText="0"/>
    </xf>
    <xf borderId="0" fillId="0" fontId="17" numFmtId="0" xfId="0" applyAlignment="1" applyFont="1">
      <alignment shrinkToFit="0" wrapText="0"/>
    </xf>
    <xf borderId="0" fillId="0" fontId="23" numFmtId="11" xfId="0" applyAlignment="1" applyFont="1" applyNumberFormat="1">
      <alignment readingOrder="0" shrinkToFit="0" wrapText="0"/>
    </xf>
    <xf borderId="0" fillId="0" fontId="17" numFmtId="4" xfId="0" applyAlignment="1" applyFont="1" applyNumberFormat="1">
      <alignment readingOrder="0" shrinkToFit="0" wrapText="0"/>
    </xf>
    <xf borderId="0" fillId="0" fontId="17" numFmtId="11" xfId="0" applyAlignment="1" applyFont="1" applyNumberFormat="1">
      <alignment shrinkToFit="0" wrapText="0"/>
    </xf>
    <xf borderId="0" fillId="0" fontId="17" numFmtId="2" xfId="0" applyAlignment="1" applyFont="1" applyNumberFormat="1">
      <alignment shrinkToFit="0" wrapText="0"/>
    </xf>
    <xf borderId="0" fillId="0" fontId="17" numFmtId="0" xfId="0" applyAlignment="1" applyFont="1">
      <alignment readingOrder="0" shrinkToFit="0" vertical="bottom" wrapText="0"/>
    </xf>
    <xf borderId="0" fillId="0" fontId="21" numFmtId="164" xfId="0" applyAlignment="1" applyFont="1" applyNumberFormat="1">
      <alignment horizontal="right" readingOrder="0" shrinkToFit="0" wrapText="0"/>
    </xf>
    <xf borderId="0" fillId="0" fontId="21" numFmtId="0" xfId="0" applyAlignment="1" applyFont="1">
      <alignment horizontal="left" readingOrder="0" shrinkToFit="0" vertical="bottom" wrapText="0"/>
    </xf>
    <xf borderId="0" fillId="0" fontId="21" numFmtId="0" xfId="0" applyAlignment="1" applyFont="1">
      <alignment readingOrder="0" shrinkToFit="0" vertical="bottom" wrapText="0"/>
    </xf>
    <xf borderId="0" fillId="0" fontId="21" numFmtId="164" xfId="0" applyAlignment="1" applyFont="1" applyNumberFormat="1">
      <alignment horizontal="right" readingOrder="0" shrinkToFit="0" vertical="bottom" wrapText="0"/>
    </xf>
    <xf borderId="0" fillId="0" fontId="24" numFmtId="0" xfId="0" applyAlignment="1" applyFont="1">
      <alignment readingOrder="0" shrinkToFit="0" vertical="bottom" wrapText="0"/>
    </xf>
    <xf borderId="0" fillId="0" fontId="17" numFmtId="11" xfId="0" applyAlignment="1" applyFont="1" applyNumberFormat="1">
      <alignment readingOrder="0" shrinkToFit="0" vertical="bottom" wrapText="0"/>
    </xf>
    <xf borderId="0" fillId="0" fontId="17" numFmtId="11" xfId="0" applyAlignment="1" applyFont="1" applyNumberFormat="1">
      <alignment horizontal="right" readingOrder="0" shrinkToFit="0" vertical="bottom" wrapText="0"/>
    </xf>
    <xf borderId="0" fillId="0" fontId="17" numFmtId="11" xfId="0" applyAlignment="1" applyFont="1" applyNumberFormat="1">
      <alignment horizontal="right" shrinkToFit="0" vertical="bottom" wrapText="0"/>
    </xf>
    <xf borderId="0" fillId="0" fontId="17" numFmtId="4" xfId="0" applyAlignment="1" applyFont="1" applyNumberFormat="1">
      <alignment readingOrder="0" shrinkToFit="0" vertical="bottom" wrapText="0"/>
    </xf>
    <xf borderId="0" fillId="0" fontId="17" numFmtId="11" xfId="0" applyAlignment="1" applyFont="1" applyNumberFormat="1">
      <alignment shrinkToFit="0" vertical="bottom" wrapText="0"/>
    </xf>
    <xf borderId="0" fillId="0" fontId="17" numFmtId="0" xfId="0" applyAlignment="1" applyFont="1">
      <alignment shrinkToFit="0" vertical="bottom" wrapText="0"/>
    </xf>
    <xf borderId="0" fillId="0" fontId="17" numFmtId="2" xfId="0" applyAlignment="1" applyFont="1" applyNumberFormat="1">
      <alignment shrinkToFit="0" vertical="bottom" wrapText="0"/>
    </xf>
    <xf borderId="0" fillId="0" fontId="21" numFmtId="0" xfId="0" applyAlignment="1" applyFont="1">
      <alignment shrinkToFit="0" wrapText="0"/>
    </xf>
    <xf borderId="0" fillId="0" fontId="17" numFmtId="4" xfId="0" applyAlignment="1" applyFont="1" applyNumberFormat="1">
      <alignment shrinkToFit="0" wrapText="0"/>
    </xf>
    <xf borderId="0" fillId="0" fontId="25" numFmtId="0" xfId="0" applyAlignment="1" applyFont="1">
      <alignment readingOrder="0" shrinkToFit="0" wrapText="0"/>
    </xf>
    <xf borderId="0" fillId="0" fontId="17" numFmtId="4" xfId="0" applyAlignment="1" applyFont="1" applyNumberFormat="1">
      <alignment shrinkToFit="0" vertical="bottom" wrapText="0"/>
    </xf>
    <xf borderId="0" fillId="0" fontId="21" numFmtId="0" xfId="0" applyAlignment="1" applyFont="1">
      <alignment shrinkToFit="0" vertical="bottom" wrapText="0"/>
    </xf>
    <xf borderId="0" fillId="0" fontId="21" numFmtId="0" xfId="0" applyAlignment="1" applyFont="1">
      <alignment shrinkToFit="0" vertical="bottom" wrapText="0"/>
    </xf>
    <xf borderId="0" fillId="3" fontId="17" numFmtId="11" xfId="0" applyAlignment="1" applyFont="1" applyNumberFormat="1">
      <alignment horizontal="right" readingOrder="0" shrinkToFit="0" vertical="bottom" wrapText="0"/>
    </xf>
    <xf borderId="0" fillId="0" fontId="17" numFmtId="0" xfId="0" applyAlignment="1" applyFont="1">
      <alignment shrinkToFit="0" vertical="bottom" wrapText="0"/>
    </xf>
    <xf borderId="0" fillId="0" fontId="17" numFmtId="0" xfId="0" applyAlignment="1" applyFont="1">
      <alignment horizontal="left" readingOrder="0" shrinkToFit="0" vertical="bottom" wrapText="0"/>
    </xf>
    <xf borderId="0" fillId="0" fontId="7" numFmtId="0" xfId="0" applyAlignment="1" applyFont="1">
      <alignment shrinkToFit="0" wrapText="0"/>
    </xf>
    <xf borderId="0" fillId="0" fontId="26" numFmtId="0" xfId="0" applyAlignment="1" applyFont="1">
      <alignment readingOrder="0" shrinkToFit="0" wrapText="0"/>
    </xf>
    <xf borderId="0" fillId="0" fontId="27" numFmtId="0" xfId="0" applyAlignment="1" applyFont="1">
      <alignment readingOrder="0" shrinkToFit="0" wrapText="0"/>
    </xf>
    <xf borderId="0" fillId="0" fontId="7" numFmtId="0" xfId="0" applyAlignment="1" applyFont="1">
      <alignment readingOrder="0" shrinkToFit="0" wrapText="0"/>
    </xf>
    <xf borderId="0" fillId="0" fontId="7" numFmtId="0" xfId="0" applyAlignment="1" applyFont="1">
      <alignment readingOrder="0" shrinkToFit="0" wrapText="0"/>
    </xf>
    <xf borderId="0" fillId="0" fontId="15" numFmtId="11" xfId="0" applyAlignment="1" applyFont="1" applyNumberFormat="1">
      <alignment horizontal="right" shrinkToFit="0" vertical="bottom" wrapText="0"/>
    </xf>
    <xf borderId="0" fillId="0" fontId="15" numFmtId="11" xfId="0" applyAlignment="1" applyFont="1" applyNumberFormat="1">
      <alignment horizontal="right" readingOrder="0" shrinkToFit="0" vertical="bottom" wrapText="0"/>
    </xf>
    <xf borderId="0" fillId="0" fontId="17" numFmtId="11" xfId="0" applyAlignment="1" applyFont="1" applyNumberFormat="1">
      <alignment readingOrder="0" shrinkToFit="0" wrapText="0"/>
    </xf>
    <xf borderId="0" fillId="0" fontId="7" numFmtId="0" xfId="0" applyAlignment="1" applyFont="1">
      <alignment horizontal="left" readingOrder="0" shrinkToFit="0" wrapText="0"/>
    </xf>
    <xf borderId="0" fillId="0" fontId="7" numFmtId="164" xfId="0" applyAlignment="1" applyFont="1" applyNumberFormat="1">
      <alignment horizontal="right" shrinkToFit="0" vertical="bottom" wrapText="0"/>
    </xf>
    <xf borderId="0" fillId="0" fontId="28" numFmtId="0" xfId="0" applyAlignment="1" applyFont="1">
      <alignment shrinkToFit="0" vertical="bottom" wrapText="0"/>
    </xf>
    <xf borderId="0" fillId="3" fontId="17" numFmtId="165" xfId="0" applyAlignment="1" applyFont="1" applyNumberFormat="1">
      <alignment horizontal="right" shrinkToFit="0" vertical="bottom" wrapText="0"/>
    </xf>
    <xf borderId="0" fillId="4" fontId="17" numFmtId="165" xfId="0" applyAlignment="1" applyFont="1" applyNumberFormat="1">
      <alignment horizontal="right" shrinkToFit="0" vertical="bottom" wrapText="0"/>
    </xf>
    <xf borderId="0" fillId="0" fontId="29" numFmtId="0" xfId="0" applyAlignment="1" applyFont="1">
      <alignment readingOrder="0" shrinkToFit="0" vertical="bottom" wrapText="0"/>
    </xf>
    <xf borderId="0" fillId="0" fontId="7" numFmtId="0" xfId="0" applyAlignment="1" applyFont="1">
      <alignment horizontal="left" readingOrder="0" shrinkToFit="0" vertical="bottom" wrapText="0"/>
    </xf>
    <xf borderId="0" fillId="0" fontId="30" numFmtId="0" xfId="0" applyAlignment="1" applyFont="1">
      <alignment readingOrder="0" shrinkToFit="0" wrapText="0"/>
    </xf>
    <xf borderId="0" fillId="0" fontId="15" numFmtId="11" xfId="0" applyAlignment="1" applyFont="1" applyNumberFormat="1">
      <alignment readingOrder="0" shrinkToFit="0" wrapText="0"/>
    </xf>
    <xf borderId="0" fillId="0" fontId="30" numFmtId="0" xfId="0" applyAlignment="1" applyFont="1">
      <alignment shrinkToFit="0" wrapText="0"/>
    </xf>
    <xf borderId="0" fillId="0" fontId="30" numFmtId="11" xfId="0" applyAlignment="1" applyFont="1" applyNumberFormat="1">
      <alignment shrinkToFit="0" wrapText="0"/>
    </xf>
    <xf borderId="0" fillId="0" fontId="7" numFmtId="11" xfId="0" applyAlignment="1" applyFont="1" applyNumberFormat="1">
      <alignment readingOrder="0" shrinkToFit="0" wrapText="0"/>
    </xf>
    <xf borderId="0" fillId="0" fontId="31" numFmtId="11" xfId="0" applyAlignment="1" applyFont="1" applyNumberFormat="1">
      <alignment readingOrder="0" shrinkToFit="0" wrapText="0"/>
    </xf>
    <xf borderId="0" fillId="0" fontId="32" numFmtId="2" xfId="0" applyAlignment="1" applyFont="1" applyNumberFormat="1">
      <alignment readingOrder="0" shrinkToFit="0" wrapText="0"/>
    </xf>
    <xf borderId="0" fillId="0" fontId="33" numFmtId="2" xfId="0" applyAlignment="1" applyFont="1" applyNumberFormat="1">
      <alignment readingOrder="0" shrinkToFit="0" wrapText="0"/>
    </xf>
    <xf borderId="0" fillId="0" fontId="30" numFmtId="11" xfId="0" applyAlignment="1" applyFont="1" applyNumberFormat="1">
      <alignment readingOrder="0" shrinkToFit="0" wrapText="0"/>
    </xf>
    <xf borderId="0" fillId="0" fontId="7" numFmtId="0" xfId="0" applyAlignment="1" applyFont="1">
      <alignment shrinkToFit="0" wrapText="0"/>
    </xf>
    <xf borderId="0" fillId="0" fontId="15" numFmtId="11" xfId="0" applyAlignment="1" applyFont="1" applyNumberFormat="1">
      <alignment readingOrder="0" shrinkToFit="0" wrapText="0"/>
    </xf>
    <xf borderId="0" fillId="0" fontId="30" numFmtId="0" xfId="0" applyAlignment="1" applyFont="1">
      <alignment shrinkToFit="0" wrapText="0"/>
    </xf>
    <xf borderId="0" fillId="0" fontId="34" numFmtId="11" xfId="0" applyAlignment="1" applyFont="1" applyNumberFormat="1">
      <alignment readingOrder="0" shrinkToFit="0" wrapText="0"/>
    </xf>
    <xf borderId="0" fillId="0" fontId="16" numFmtId="11" xfId="0" applyAlignment="1" applyFont="1" applyNumberFormat="1">
      <alignment shrinkToFit="0" vertical="bottom" wrapText="0"/>
    </xf>
    <xf borderId="0" fillId="0" fontId="16" numFmtId="4" xfId="0" applyAlignment="1" applyFont="1" applyNumberFormat="1">
      <alignment shrinkToFit="0" vertical="bottom" wrapText="0"/>
    </xf>
    <xf borderId="0" fillId="0" fontId="16" numFmtId="2" xfId="0" applyAlignment="1" applyFont="1" applyNumberFormat="1">
      <alignment shrinkToFit="0" vertical="bottom" wrapText="0"/>
    </xf>
    <xf borderId="0" fillId="0" fontId="7" numFmtId="11" xfId="0" applyAlignment="1" applyFont="1" applyNumberFormat="1">
      <alignment shrinkToFit="0" wrapText="0"/>
    </xf>
    <xf borderId="0" fillId="0" fontId="7" numFmtId="0" xfId="0" applyAlignment="1" applyFont="1">
      <alignment horizontal="left" shrinkToFit="0" wrapText="0"/>
    </xf>
    <xf borderId="0" fillId="0" fontId="7" numFmtId="11" xfId="0" applyAlignment="1" applyFont="1" applyNumberFormat="1">
      <alignment horizontal="left" readingOrder="0" shrinkToFit="0" wrapText="0"/>
    </xf>
    <xf borderId="0" fillId="0" fontId="15" numFmtId="168" xfId="0" applyAlignment="1" applyFont="1" applyNumberFormat="1">
      <alignment readingOrder="0" shrinkToFit="0" wrapText="0"/>
    </xf>
    <xf borderId="0" fillId="0" fontId="7" numFmtId="0" xfId="0" applyAlignment="1" applyFont="1">
      <alignment horizontal="left" readingOrder="0" shrinkToFit="0" wrapText="0"/>
    </xf>
    <xf borderId="0" fillId="0" fontId="7" numFmtId="0" xfId="0" applyAlignment="1" applyFont="1">
      <alignment readingOrder="0" shrinkToFit="0" wrapText="0"/>
    </xf>
    <xf borderId="0" fillId="0" fontId="7" numFmtId="11" xfId="0" applyAlignment="1" applyFont="1" applyNumberFormat="1">
      <alignment readingOrder="0" shrinkToFit="0" wrapText="0"/>
    </xf>
    <xf borderId="0" fillId="0" fontId="15" numFmtId="0" xfId="0" applyAlignment="1" applyFont="1">
      <alignment readingOrder="0" shrinkToFit="0" wrapText="0"/>
    </xf>
    <xf borderId="0" fillId="0" fontId="15" numFmtId="11" xfId="0" applyAlignment="1" applyFont="1" applyNumberFormat="1">
      <alignment readingOrder="0" shrinkToFit="0" wrapText="0"/>
    </xf>
    <xf borderId="0" fillId="0" fontId="16" numFmtId="11" xfId="0" applyAlignment="1" applyFont="1" applyNumberFormat="1">
      <alignment shrinkToFit="0" wrapText="0"/>
    </xf>
    <xf borderId="0" fillId="0" fontId="15" numFmtId="4" xfId="0" applyAlignment="1" applyFont="1" applyNumberFormat="1">
      <alignment readingOrder="0" shrinkToFit="0" wrapText="0"/>
    </xf>
    <xf borderId="0" fillId="0" fontId="15" numFmtId="11" xfId="0" applyAlignment="1" applyFont="1" applyNumberFormat="1">
      <alignment shrinkToFit="0" wrapText="0"/>
    </xf>
    <xf borderId="0" fillId="0" fontId="15" numFmtId="2" xfId="0" applyAlignment="1" applyFont="1" applyNumberFormat="1">
      <alignment shrinkToFit="0" wrapText="0"/>
    </xf>
    <xf borderId="0" fillId="0" fontId="30" numFmtId="4" xfId="0" applyAlignment="1" applyFont="1" applyNumberFormat="1">
      <alignment shrinkToFit="0" wrapText="0"/>
    </xf>
    <xf borderId="0" fillId="0" fontId="7" numFmtId="11" xfId="0" applyAlignment="1" applyFont="1" applyNumberFormat="1">
      <alignment horizontal="left" readingOrder="0" shrinkToFit="0" vertical="bottom" wrapText="0"/>
    </xf>
    <xf borderId="0" fillId="0" fontId="16" numFmtId="11" xfId="0" applyAlignment="1" applyFont="1" applyNumberFormat="1">
      <alignment readingOrder="0" shrinkToFit="0" vertical="bottom" wrapText="0"/>
    </xf>
    <xf borderId="0" fillId="0" fontId="7" numFmtId="4" xfId="0" applyAlignment="1" applyFont="1" applyNumberFormat="1">
      <alignment readingOrder="0" shrinkToFit="0" wrapText="0"/>
    </xf>
    <xf borderId="0" fillId="3" fontId="17" numFmtId="0" xfId="0" applyAlignment="1" applyFont="1">
      <alignment horizontal="left" readingOrder="0" shrinkToFit="0" vertical="bottom" wrapText="0"/>
    </xf>
    <xf borderId="0" fillId="0" fontId="7" numFmtId="0" xfId="0" applyAlignment="1" applyFont="1">
      <alignment shrinkToFit="0" wrapText="0"/>
    </xf>
    <xf borderId="0" fillId="0" fontId="7" numFmtId="0" xfId="0" applyAlignment="1" applyFont="1">
      <alignment readingOrder="0" shrinkToFit="0" vertical="bottom" wrapText="0"/>
    </xf>
    <xf borderId="0" fillId="0" fontId="7" numFmtId="166" xfId="0" applyAlignment="1" applyFont="1" applyNumberFormat="1">
      <alignment horizontal="right" readingOrder="0" shrinkToFit="0" vertical="bottom" wrapText="0"/>
    </xf>
    <xf borderId="0" fillId="0" fontId="7" numFmtId="0" xfId="0" applyAlignment="1" applyFont="1">
      <alignment horizontal="left" readingOrder="0" shrinkToFit="0" vertical="bottom" wrapText="0"/>
    </xf>
    <xf borderId="0" fillId="0" fontId="35" numFmtId="0" xfId="0" applyAlignment="1" applyFont="1">
      <alignment readingOrder="0" shrinkToFit="0" vertical="bottom" wrapText="0"/>
    </xf>
    <xf borderId="0" fillId="0" fontId="15" numFmtId="0" xfId="0" applyAlignment="1" applyFont="1">
      <alignment shrinkToFit="0" wrapText="0"/>
    </xf>
    <xf borderId="0" fillId="0" fontId="16" numFmtId="4" xfId="0" applyAlignment="1" applyFont="1" applyNumberFormat="1">
      <alignment shrinkToFit="0" wrapText="0"/>
    </xf>
    <xf borderId="0" fillId="0" fontId="16" numFmtId="0" xfId="0" applyAlignment="1" applyFont="1">
      <alignment shrinkToFit="0" vertical="bottom" wrapText="0"/>
    </xf>
    <xf borderId="0" fillId="0" fontId="16" numFmtId="0" xfId="0" applyAlignment="1" applyFont="1">
      <alignment horizontal="left" readingOrder="0" shrinkToFit="0" vertical="bottom" wrapText="0"/>
    </xf>
    <xf borderId="0" fillId="4" fontId="17" numFmtId="167" xfId="0" applyAlignment="1" applyFont="1" applyNumberFormat="1">
      <alignment horizontal="right" readingOrder="0" shrinkToFit="0" vertical="bottom" wrapText="0"/>
    </xf>
    <xf borderId="0" fillId="0" fontId="36" numFmtId="0" xfId="0" applyAlignment="1" applyFont="1">
      <alignment readingOrder="0" shrinkToFit="0" vertical="bottom" wrapText="0"/>
    </xf>
    <xf borderId="0" fillId="0" fontId="30" numFmtId="11" xfId="0" applyAlignment="1" applyFont="1" applyNumberFormat="1">
      <alignment shrinkToFit="0" wrapText="0"/>
    </xf>
    <xf borderId="0" fillId="0" fontId="7" numFmtId="0" xfId="0" applyAlignment="1" applyFont="1">
      <alignment horizontal="left" readingOrder="0" shrinkToFit="0" wrapText="0"/>
    </xf>
    <xf borderId="0" fillId="0" fontId="15" numFmtId="4" xfId="0" applyAlignment="1" applyFont="1" applyNumberFormat="1">
      <alignment shrinkToFit="0" wrapText="0"/>
    </xf>
    <xf borderId="0" fillId="0" fontId="7" numFmtId="0" xfId="0" applyAlignment="1" applyFont="1">
      <alignment horizontal="left" readingOrder="0" shrinkToFit="0" wrapText="0"/>
    </xf>
    <xf borderId="0" fillId="0" fontId="37" numFmtId="4" xfId="0" applyAlignment="1" applyFont="1" applyNumberFormat="1">
      <alignment readingOrder="0" shrinkToFit="0" wrapText="0"/>
    </xf>
    <xf borderId="0" fillId="0" fontId="16" numFmtId="3" xfId="0" applyAlignment="1" applyFont="1" applyNumberFormat="1">
      <alignment readingOrder="0" shrinkToFit="0" wrapText="0"/>
    </xf>
    <xf borderId="0" fillId="0" fontId="2" numFmtId="0" xfId="0" applyAlignment="1" applyFont="1">
      <alignment readingOrder="0" shrinkToFit="0" wrapText="0"/>
    </xf>
    <xf borderId="0" fillId="0" fontId="15" numFmtId="164" xfId="0" applyAlignment="1" applyFont="1" applyNumberFormat="1">
      <alignment horizontal="right" readingOrder="0" shrinkToFit="0" wrapText="0"/>
    </xf>
    <xf borderId="0" fillId="0" fontId="38" numFmtId="0" xfId="0" applyAlignment="1" applyFont="1">
      <alignment readingOrder="0" shrinkToFit="0" wrapText="0"/>
    </xf>
    <xf borderId="0" fillId="3" fontId="7" numFmtId="11" xfId="0" applyAlignment="1" applyFont="1" applyNumberFormat="1">
      <alignment readingOrder="0" shrinkToFit="0" wrapText="0"/>
    </xf>
    <xf borderId="0" fillId="0" fontId="39" numFmtId="11" xfId="0" applyAlignment="1" applyFont="1" applyNumberFormat="1">
      <alignment readingOrder="0" shrinkToFit="0" wrapText="0"/>
    </xf>
    <xf borderId="0" fillId="0" fontId="7" numFmtId="0" xfId="0" applyAlignment="1" applyFont="1">
      <alignment readingOrder="0" shrinkToFit="0" wrapText="0"/>
    </xf>
    <xf borderId="0" fillId="0" fontId="2" numFmtId="11" xfId="0" applyFont="1" applyNumberFormat="1"/>
    <xf borderId="0" fillId="0" fontId="6" numFmtId="0" xfId="0" applyAlignment="1" applyFont="1">
      <alignment horizontal="left" readingOrder="0"/>
    </xf>
    <xf borderId="0" fillId="0" fontId="6" numFmtId="11" xfId="0" applyAlignment="1" applyFont="1" applyNumberFormat="1">
      <alignment horizontal="left" readingOrder="0"/>
    </xf>
    <xf borderId="0" fillId="0" fontId="40" numFmtId="0" xfId="0" applyAlignment="1" applyFont="1">
      <alignment horizontal="left" readingOrder="0"/>
    </xf>
    <xf borderId="0" fillId="0" fontId="40" numFmtId="0" xfId="0" applyAlignment="1" applyFont="1">
      <alignment readingOrder="0"/>
    </xf>
    <xf borderId="0" fillId="0" fontId="40" numFmtId="169" xfId="0" applyAlignment="1" applyFont="1" applyNumberFormat="1">
      <alignment readingOrder="0"/>
    </xf>
    <xf borderId="0" fillId="0" fontId="41" numFmtId="0" xfId="0" applyAlignment="1" applyFont="1">
      <alignment readingOrder="0"/>
    </xf>
    <xf borderId="0" fillId="0" fontId="40" numFmtId="11" xfId="0" applyAlignment="1" applyFont="1" applyNumberFormat="1">
      <alignment readingOrder="0"/>
    </xf>
    <xf borderId="0" fillId="0" fontId="17" numFmtId="0" xfId="0" applyFont="1"/>
    <xf borderId="0" fillId="0" fontId="15" numFmtId="0" xfId="0" applyAlignment="1" applyFont="1">
      <alignment readingOrder="0"/>
    </xf>
    <xf borderId="0" fillId="0" fontId="42" numFmtId="0" xfId="0" applyAlignment="1" applyFont="1">
      <alignment readingOrder="0"/>
    </xf>
    <xf borderId="0" fillId="0" fontId="7" numFmtId="11" xfId="0" applyFont="1" applyNumberFormat="1"/>
    <xf borderId="0" fillId="0" fontId="15" numFmtId="0" xfId="0" applyAlignment="1" applyFont="1">
      <alignment horizontal="left" readingOrder="0"/>
    </xf>
    <xf borderId="0" fillId="0" fontId="15" numFmtId="11" xfId="0" applyAlignment="1" applyFont="1" applyNumberFormat="1">
      <alignment readingOrder="0"/>
    </xf>
    <xf borderId="0" fillId="0" fontId="15" numFmtId="4" xfId="0" applyAlignment="1" applyFont="1" applyNumberFormat="1">
      <alignment readingOrder="0"/>
    </xf>
    <xf borderId="0" fillId="0" fontId="43" numFmtId="11" xfId="0" applyFont="1" applyNumberFormat="1"/>
    <xf borderId="0" fillId="0" fontId="40" numFmtId="170" xfId="0" applyAlignment="1" applyFont="1" applyNumberFormat="1">
      <alignment readingOrder="0"/>
    </xf>
    <xf borderId="0" fillId="0" fontId="44" numFmtId="0" xfId="0" applyAlignment="1" applyFont="1">
      <alignment readingOrder="0"/>
    </xf>
    <xf borderId="0" fillId="0" fontId="40" numFmtId="0" xfId="0" applyAlignment="1" applyFont="1">
      <alignment readingOrder="0"/>
    </xf>
    <xf borderId="0" fillId="0" fontId="17" numFmtId="11" xfId="0" applyFont="1" applyNumberFormat="1"/>
    <xf borderId="0" fillId="0" fontId="43" numFmtId="0" xfId="0" applyFont="1"/>
    <xf borderId="0" fillId="0" fontId="40" numFmtId="171" xfId="0" applyAlignment="1" applyFont="1" applyNumberFormat="1">
      <alignment readingOrder="0"/>
    </xf>
    <xf borderId="0" fillId="5" fontId="45" numFmtId="0" xfId="0" applyAlignment="1" applyFill="1" applyFont="1">
      <alignment horizontal="left" readingOrder="0"/>
    </xf>
    <xf borderId="0" fillId="0" fontId="40" numFmtId="172" xfId="0" applyAlignment="1" applyFont="1" applyNumberFormat="1">
      <alignment readingOrder="0"/>
    </xf>
    <xf borderId="0" fillId="0" fontId="40" numFmtId="11" xfId="0" applyFont="1" applyNumberFormat="1"/>
    <xf borderId="0" fillId="0" fontId="43" numFmtId="0" xfId="0" applyFont="1"/>
    <xf borderId="0" fillId="3" fontId="46" numFmtId="11" xfId="0" applyAlignment="1" applyFont="1" applyNumberFormat="1">
      <alignment readingOrder="0"/>
    </xf>
    <xf borderId="0" fillId="3" fontId="47" numFmtId="0" xfId="0" applyAlignment="1" applyFont="1">
      <alignment horizontal="left" readingOrder="0"/>
    </xf>
    <xf borderId="0" fillId="0" fontId="48" numFmtId="0" xfId="0" applyAlignment="1" applyFont="1">
      <alignment vertical="bottom"/>
    </xf>
    <xf borderId="0" fillId="0" fontId="49" numFmtId="0" xfId="0" applyAlignment="1" applyFont="1">
      <alignment vertical="bottom"/>
    </xf>
    <xf borderId="0" fillId="0" fontId="50" numFmtId="0" xfId="0" applyAlignment="1" applyFont="1">
      <alignment vertical="bottom"/>
    </xf>
    <xf borderId="0" fillId="0" fontId="48" numFmtId="173" xfId="0" applyAlignment="1" applyFont="1" applyNumberFormat="1">
      <alignment horizontal="right" vertical="bottom"/>
    </xf>
    <xf borderId="0" fillId="0" fontId="51" numFmtId="0" xfId="0" applyAlignment="1" applyFont="1">
      <alignment vertical="bottom"/>
    </xf>
    <xf borderId="0" fillId="6" fontId="48" numFmtId="0" xfId="0" applyAlignment="1" applyFill="1" applyFont="1">
      <alignment horizontal="right" vertical="bottom"/>
    </xf>
    <xf borderId="0" fillId="0" fontId="48" numFmtId="0" xfId="0" applyAlignment="1" applyFont="1">
      <alignment readingOrder="0" vertical="bottom"/>
    </xf>
    <xf borderId="0" fillId="0" fontId="48" numFmtId="11" xfId="0" applyAlignment="1" applyFont="1" applyNumberFormat="1">
      <alignment horizontal="right" vertical="bottom"/>
    </xf>
    <xf borderId="0" fillId="0" fontId="49" numFmtId="11" xfId="0" applyAlignment="1" applyFont="1" applyNumberFormat="1">
      <alignment vertical="bottom"/>
    </xf>
    <xf borderId="0" fillId="0" fontId="48" numFmtId="174" xfId="0" applyAlignment="1" applyFont="1" applyNumberFormat="1">
      <alignment horizontal="right" vertical="bottom"/>
    </xf>
    <xf borderId="5" fillId="0" fontId="52" numFmtId="0" xfId="0" applyAlignment="1" applyBorder="1" applyFont="1">
      <alignment vertical="bottom"/>
    </xf>
    <xf borderId="5" fillId="6" fontId="48" numFmtId="0" xfId="0" applyAlignment="1" applyBorder="1" applyFont="1">
      <alignment horizontal="right" vertical="bottom"/>
    </xf>
    <xf borderId="5" fillId="4" fontId="48" numFmtId="0" xfId="0" applyAlignment="1" applyBorder="1" applyFont="1">
      <alignment vertical="bottom"/>
    </xf>
    <xf borderId="5" fillId="0" fontId="49" numFmtId="0" xfId="0" applyAlignment="1" applyBorder="1" applyFont="1">
      <alignment vertical="bottom"/>
    </xf>
    <xf borderId="5" fillId="0" fontId="48" numFmtId="0" xfId="0" applyAlignment="1" applyBorder="1" applyFont="1">
      <alignment vertical="bottom"/>
    </xf>
    <xf borderId="0" fillId="7" fontId="48" numFmtId="0" xfId="0" applyAlignment="1" applyFill="1" applyFont="1">
      <alignment horizontal="right" vertical="bottom"/>
    </xf>
    <xf borderId="5" fillId="0" fontId="48" numFmtId="0" xfId="0" applyAlignment="1" applyBorder="1" applyFont="1">
      <alignment shrinkToFit="0" vertical="bottom" wrapText="0"/>
    </xf>
    <xf borderId="5" fillId="7" fontId="48" numFmtId="0" xfId="0" applyAlignment="1" applyBorder="1" applyFont="1">
      <alignment horizontal="right" vertical="bottom"/>
    </xf>
    <xf borderId="0" fillId="0" fontId="53" numFmtId="0" xfId="0" applyAlignment="1" applyFont="1">
      <alignment vertical="bottom"/>
    </xf>
    <xf borderId="5" fillId="0" fontId="54" numFmtId="0" xfId="0" applyAlignment="1" applyBorder="1" applyFont="1">
      <alignment vertical="bottom"/>
    </xf>
    <xf borderId="0" fillId="0" fontId="55" numFmtId="11" xfId="0" applyAlignment="1" applyFont="1" applyNumberFormat="1">
      <alignment horizontal="right" vertical="bottom"/>
    </xf>
    <xf borderId="5" fillId="0" fontId="48" numFmtId="11" xfId="0" applyAlignment="1" applyBorder="1" applyFont="1" applyNumberFormat="1">
      <alignment horizontal="right" vertical="bottom"/>
    </xf>
    <xf borderId="5" fillId="0" fontId="49" numFmtId="11" xfId="0" applyAlignment="1" applyBorder="1" applyFont="1" applyNumberFormat="1">
      <alignment vertical="bottom"/>
    </xf>
    <xf borderId="0" fillId="0" fontId="21" numFmtId="11" xfId="0" applyAlignment="1" applyFont="1" applyNumberFormat="1">
      <alignment readingOrder="0"/>
    </xf>
    <xf borderId="0" fillId="0" fontId="49" numFmtId="11" xfId="0" applyAlignment="1" applyFont="1" applyNumberFormat="1">
      <alignment horizontal="right" vertical="bottom"/>
    </xf>
    <xf borderId="0" fillId="0" fontId="15" numFmtId="11" xfId="0" applyAlignment="1" applyFont="1" applyNumberFormat="1">
      <alignment readingOrder="0"/>
    </xf>
    <xf borderId="0" fillId="8" fontId="40" numFmtId="0" xfId="0" applyAlignment="1" applyFill="1" applyFont="1">
      <alignment readingOrder="0"/>
    </xf>
    <xf borderId="0" fillId="3" fontId="46" numFmtId="11" xfId="0" applyFont="1" applyNumberFormat="1"/>
    <xf borderId="0" fillId="0" fontId="56" numFmtId="0" xfId="0" applyAlignment="1" applyFont="1">
      <alignment readingOrder="0"/>
    </xf>
    <xf borderId="0" fillId="0" fontId="15" numFmtId="170" xfId="0" applyAlignment="1" applyFont="1" applyNumberFormat="1">
      <alignment readingOrder="0"/>
    </xf>
    <xf borderId="0" fillId="3" fontId="57" numFmtId="0" xfId="0" applyAlignment="1" applyFont="1">
      <alignment horizontal="left" readingOrder="0"/>
    </xf>
    <xf borderId="0" fillId="0" fontId="7" numFmtId="0" xfId="0" applyAlignment="1" applyFont="1">
      <alignment horizontal="left" readingOrder="0"/>
    </xf>
    <xf borderId="0" fillId="0" fontId="7" numFmtId="0" xfId="0" applyAlignment="1" applyFont="1">
      <alignment readingOrder="0"/>
    </xf>
    <xf borderId="0" fillId="0" fontId="7" numFmtId="0" xfId="0" applyAlignment="1" applyFont="1">
      <alignment vertical="bottom"/>
    </xf>
    <xf borderId="0" fillId="0" fontId="7" numFmtId="171" xfId="0" applyAlignment="1" applyFont="1" applyNumberFormat="1">
      <alignment horizontal="right" readingOrder="0" vertical="bottom"/>
    </xf>
    <xf borderId="0" fillId="0" fontId="7" numFmtId="0" xfId="0" applyAlignment="1" applyFont="1">
      <alignment horizontal="left" vertical="bottom"/>
    </xf>
    <xf borderId="0" fillId="0" fontId="58" numFmtId="0" xfId="0" applyAlignment="1" applyFont="1">
      <alignment vertical="bottom"/>
    </xf>
    <xf borderId="0" fillId="0" fontId="7" numFmtId="11" xfId="0" applyFont="1" applyNumberFormat="1"/>
    <xf borderId="0" fillId="0" fontId="15" numFmtId="0" xfId="0" applyAlignment="1" applyFont="1">
      <alignment readingOrder="0"/>
    </xf>
    <xf borderId="0" fillId="0" fontId="15" numFmtId="4" xfId="0" applyAlignment="1" applyFont="1" applyNumberFormat="1">
      <alignment readingOrder="0"/>
    </xf>
    <xf borderId="0" fillId="0" fontId="16" numFmtId="11" xfId="0" applyFont="1" applyNumberFormat="1"/>
    <xf borderId="0" fillId="0" fontId="16" numFmtId="0" xfId="0" applyFont="1"/>
    <xf borderId="0" fillId="0" fontId="15" numFmtId="2" xfId="0" applyFont="1" applyNumberFormat="1"/>
    <xf borderId="0" fillId="0" fontId="16" numFmtId="0" xfId="0" applyAlignment="1" applyFont="1">
      <alignment vertical="bottom"/>
    </xf>
    <xf borderId="0" fillId="0" fontId="7" numFmtId="171" xfId="0" applyAlignment="1" applyFont="1" applyNumberFormat="1">
      <alignment horizontal="right" vertical="bottom"/>
    </xf>
    <xf borderId="0" fillId="0" fontId="59" numFmtId="0" xfId="0" applyAlignment="1" applyFont="1">
      <alignment readingOrder="0" vertical="bottom"/>
    </xf>
    <xf borderId="0" fillId="0" fontId="7" numFmtId="0" xfId="0" applyAlignment="1" applyFont="1">
      <alignment horizontal="left" shrinkToFit="0" wrapText="0"/>
    </xf>
    <xf borderId="0" fillId="2" fontId="6" numFmtId="2" xfId="0" applyAlignment="1" applyFont="1" applyNumberFormat="1">
      <alignment horizontal="left" shrinkToFit="0" vertical="bottom" wrapText="0"/>
    </xf>
    <xf borderId="0" fillId="3" fontId="49" numFmtId="0" xfId="0" applyAlignment="1" applyFont="1">
      <alignment vertical="bottom"/>
    </xf>
    <xf borderId="0" fillId="3" fontId="60" numFmtId="0" xfId="0" applyAlignment="1" applyFont="1">
      <alignment vertical="bottom"/>
    </xf>
    <xf borderId="0" fillId="3" fontId="60" numFmtId="164" xfId="0" applyAlignment="1" applyFont="1" applyNumberFormat="1">
      <alignment horizontal="right" vertical="bottom"/>
    </xf>
    <xf borderId="0" fillId="3" fontId="61" numFmtId="0" xfId="0" applyAlignment="1" applyFont="1">
      <alignment vertical="bottom"/>
    </xf>
    <xf borderId="0" fillId="9" fontId="60" numFmtId="11" xfId="0" applyAlignment="1" applyFill="1" applyFont="1" applyNumberFormat="1">
      <alignment horizontal="right" vertical="bottom"/>
    </xf>
    <xf borderId="0" fillId="3" fontId="48" numFmtId="0" xfId="0" applyAlignment="1" applyFont="1">
      <alignment readingOrder="0" vertical="bottom"/>
    </xf>
    <xf borderId="0" fillId="3" fontId="49" numFmtId="11" xfId="0" applyAlignment="1" applyFont="1" applyNumberFormat="1">
      <alignment vertical="bottom"/>
    </xf>
    <xf borderId="0" fillId="3" fontId="49" numFmtId="4" xfId="0" applyAlignment="1" applyFont="1" applyNumberFormat="1">
      <alignment vertical="bottom"/>
    </xf>
    <xf borderId="0" fillId="3" fontId="49" numFmtId="2" xfId="0" applyAlignment="1" applyFont="1" applyNumberFormat="1">
      <alignment vertical="bottom"/>
    </xf>
    <xf borderId="0" fillId="3" fontId="60" numFmtId="165" xfId="0" applyAlignment="1" applyFont="1" applyNumberFormat="1">
      <alignment horizontal="right" vertical="bottom"/>
    </xf>
    <xf borderId="0" fillId="3" fontId="48" numFmtId="0" xfId="0" applyAlignment="1" applyFont="1">
      <alignment vertical="bottom"/>
    </xf>
    <xf borderId="0" fillId="0" fontId="16" numFmtId="1" xfId="0" applyAlignment="1" applyFont="1" applyNumberFormat="1">
      <alignment shrinkToFit="0" wrapText="0"/>
    </xf>
    <xf borderId="0" fillId="0" fontId="15" numFmtId="1" xfId="0" applyAlignment="1" applyFont="1" applyNumberFormat="1">
      <alignment readingOrder="0" shrinkToFit="0" wrapText="0"/>
    </xf>
    <xf borderId="0" fillId="0" fontId="2" numFmtId="0" xfId="0" applyAlignment="1" applyFont="1">
      <alignment readingOrder="0"/>
    </xf>
    <xf borderId="0" fillId="0" fontId="62" numFmtId="0" xfId="0" applyAlignment="1" applyFont="1">
      <alignment readingOrder="0"/>
    </xf>
    <xf borderId="0" fillId="0" fontId="2" numFmtId="166" xfId="0" applyAlignment="1" applyFont="1" applyNumberFormat="1">
      <alignment readingOrder="0"/>
    </xf>
    <xf borderId="0" fillId="0" fontId="63" numFmtId="0" xfId="0" applyAlignment="1" applyFont="1">
      <alignment readingOrder="0"/>
    </xf>
    <xf borderId="0" fillId="0" fontId="2" numFmtId="11" xfId="0" applyAlignment="1" applyFont="1" applyNumberFormat="1">
      <alignment readingOrder="0"/>
    </xf>
  </cellXfs>
  <cellStyles count="1">
    <cellStyle xfId="0" name="Normal" builtinId="0"/>
  </cellStyles>
  <dxfs count="8">
    <dxf>
      <font/>
      <fill>
        <patternFill patternType="none"/>
      </fill>
      <border/>
    </dxf>
    <dxf>
      <font/>
      <fill>
        <patternFill patternType="solid">
          <fgColor rgb="FFF4C7C3"/>
          <bgColor rgb="FFF4C7C3"/>
        </patternFill>
      </fill>
      <border/>
    </dxf>
    <dxf>
      <font/>
      <fill>
        <patternFill patternType="solid">
          <fgColor rgb="FFFCE8B2"/>
          <bgColor rgb="FFFCE8B2"/>
        </patternFill>
      </fill>
      <border/>
    </dxf>
    <dxf>
      <font/>
      <fill>
        <patternFill patternType="solid">
          <fgColor rgb="FFB7E1CD"/>
          <bgColor rgb="FFB7E1CD"/>
        </patternFill>
      </fill>
      <border/>
    </dxf>
    <dxf>
      <font/>
      <fill>
        <patternFill patternType="solid">
          <fgColor rgb="FFD0E0E3"/>
          <bgColor rgb="FFD0E0E3"/>
        </patternFill>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3">
    <tableStyle count="3" pivot="0" name="ALL ML SYSTEMS-style">
      <tableStyleElement dxfId="5" type="headerRow"/>
      <tableStyleElement dxfId="6" type="firstRowStripe"/>
      <tableStyleElement dxfId="7" type="secondRowStripe"/>
    </tableStyle>
    <tableStyle count="3" pivot="0" name="RETIRED SYSTEMS-style">
      <tableStyleElement dxfId="5" type="headerRow"/>
      <tableStyleElement dxfId="6" type="firstRowStripe"/>
      <tableStyleElement dxfId="7" type="secondRowStripe"/>
    </tableStyle>
    <tableStyle count="3" pivot="0" name="Benchmark Data-style">
      <tableStyleElement dxfId="5" type="headerRow"/>
      <tableStyleElement dxfId="6"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H828" displayName="Table_1" id="1">
  <tableColumns count="34">
    <tableColumn name="System" id="1"/>
    <tableColumn name="Domain" id="2"/>
    <tableColumn name="Task" id="3"/>
    <tableColumn name="Organization" id="4"/>
    <tableColumn name="Organization Categorization" id="5"/>
    <tableColumn name="Authors" id="6"/>
    <tableColumn name="Publication date" id="7"/>
    <tableColumn name="Reference" id="8"/>
    <tableColumn name="Link" id="9"/>
    <tableColumn name="Citations" id="10"/>
    <tableColumn name="Notability criteria" id="11"/>
    <tableColumn name="Notability criteria notes" id="12"/>
    <tableColumn name="Parameters" id="13"/>
    <tableColumn name="Parameters Notes" id="14"/>
    <tableColumn name="Training compute (FLOP)" id="15"/>
    <tableColumn name="Training compute notes" id="16"/>
    <tableColumn name="Training dataset" id="17"/>
    <tableColumn name="Training dataset notes" id="18"/>
    <tableColumn name="Training dataset size (datapoints)" id="19"/>
    <tableColumn name="Dataset size notes" id="20"/>
    <tableColumn name="Epochs" id="21"/>
    <tableColumn name="Inference compute (FLOP)" id="22"/>
    <tableColumn name="Inference compute notes" id="23"/>
    <tableColumn name="Training time (hours)" id="24"/>
    <tableColumn name="Training time notes" id="25"/>
    <tableColumn name="Training hardware" id="26"/>
    <tableColumn name="Approach" id="27"/>
    <tableColumn name="Training compute cost (2020 USD)" id="28"/>
    <tableColumn name="Compute cost notes" id="29"/>
    <tableColumn name="Self-supervised training" id="30"/>
    <tableColumn name="Compute Sponsor Categorization" id="31"/>
    <tableColumn name="Confidence" id="32"/>
    <tableColumn name="Abstract" id="33"/>
    <tableColumn name="Last Modified" id="34"/>
  </tableColumns>
  <tableStyleInfo name="ALL ML SYSTEMS-style" showColumnStripes="0" showFirstColumn="1" showLastColumn="1" showRowStripes="1"/>
</table>
</file>

<file path=xl/tables/table2.xml><?xml version="1.0" encoding="utf-8"?>
<table xmlns="http://schemas.openxmlformats.org/spreadsheetml/2006/main" headerRowCount="0" ref="A99:AG99" displayName="Table_2" id="2">
  <tableColumns count="3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s>
  <tableStyleInfo name="RETIRED SYSTEMS-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AC1" displayName="Table_3" id="3">
  <tableColumns count="2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s>
  <tableStyleInfo name="Benchmark Data-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pochai.org/blog/machine-learning-model-sizes-and-the-parameter-gap"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openai.com/blog/emergent-tool-use/" TargetMode="External"/><Relationship Id="rId194" Type="http://schemas.openxmlformats.org/officeDocument/2006/relationships/hyperlink" Target="https://www.science.org/cms/asset/910714a7-ee2a-486e-9970-42fb893b08d9/pap.pdf" TargetMode="External"/><Relationship Id="rId193" Type="http://schemas.openxmlformats.org/officeDocument/2006/relationships/hyperlink" Target="https://papers.nips.cc/paper/2019/file/97af07a14cacba681feacf3012730892-Paper.pdf" TargetMode="External"/><Relationship Id="rId192" Type="http://schemas.openxmlformats.org/officeDocument/2006/relationships/hyperlink" Target="https://arxiv.org/abs/1909.08053" TargetMode="External"/><Relationship Id="rId191" Type="http://schemas.openxmlformats.org/officeDocument/2006/relationships/hyperlink" Target="https://arxiv.org/abs/1909.08053" TargetMode="External"/><Relationship Id="rId187" Type="http://schemas.openxmlformats.org/officeDocument/2006/relationships/hyperlink" Target="https://arxiv.org/abs/1903.11059" TargetMode="External"/><Relationship Id="rId186" Type="http://schemas.openxmlformats.org/officeDocument/2006/relationships/hyperlink" Target="https://arxiv.org/abs/1910.07113" TargetMode="External"/><Relationship Id="rId185" Type="http://schemas.openxmlformats.org/officeDocument/2006/relationships/hyperlink" Target="https://arxiv.org/abs/1910.10683" TargetMode="External"/><Relationship Id="rId184" Type="http://schemas.openxmlformats.org/officeDocument/2006/relationships/hyperlink" Target="https://arxiv.org/abs/1910.10683" TargetMode="External"/><Relationship Id="rId189" Type="http://schemas.openxmlformats.org/officeDocument/2006/relationships/hyperlink" Target="https://arxiv.org/abs/1909.11942" TargetMode="External"/><Relationship Id="rId188" Type="http://schemas.openxmlformats.org/officeDocument/2006/relationships/hyperlink" Target="https://arxiv.org/abs/1910.01108" TargetMode="External"/><Relationship Id="rId183" Type="http://schemas.openxmlformats.org/officeDocument/2006/relationships/hyperlink" Target="https://arxiv.org/abs/1910.13461" TargetMode="External"/><Relationship Id="rId182" Type="http://schemas.openxmlformats.org/officeDocument/2006/relationships/hyperlink" Target="https://www.deepmind.com/blog/alphastar-grandmaster-level-in-starcraft-ii-using-multi-agent-reinforcement-learning" TargetMode="External"/><Relationship Id="rId181" Type="http://schemas.openxmlformats.org/officeDocument/2006/relationships/hyperlink" Target="https://paperswithcode.com/paper/self-training-with-noisy-student-improves/review/" TargetMode="External"/><Relationship Id="rId180" Type="http://schemas.openxmlformats.org/officeDocument/2006/relationships/hyperlink" Target="https://openai.com/blog/image-gpt/" TargetMode="External"/><Relationship Id="rId176" Type="http://schemas.openxmlformats.org/officeDocument/2006/relationships/hyperlink" Target="https://arxiv.org/abs/1912.01865" TargetMode="External"/><Relationship Id="rId175" Type="http://schemas.openxmlformats.org/officeDocument/2006/relationships/hyperlink" Target="https://docs.google.com/spreadsheets/d/1Kj4Q5WADcDXtUJLIOfGTCE3tGvxNczEMwyy8QtgSkHk/edit" TargetMode="External"/><Relationship Id="rId174" Type="http://schemas.openxmlformats.org/officeDocument/2006/relationships/hyperlink" Target="https://cdn.openai.com/dota-2.pdf" TargetMode="External"/><Relationship Id="rId173" Type="http://schemas.openxmlformats.org/officeDocument/2006/relationships/hyperlink" Target="https://arxiv.org/abs/1912.06680" TargetMode="External"/><Relationship Id="rId179" Type="http://schemas.openxmlformats.org/officeDocument/2006/relationships/hyperlink" Target="https://arxiv.org/abs/1911.05722" TargetMode="External"/><Relationship Id="rId178" Type="http://schemas.openxmlformats.org/officeDocument/2006/relationships/hyperlink" Target="https://arxiv.org/abs/1911.08265v2" TargetMode="External"/><Relationship Id="rId177" Type="http://schemas.openxmlformats.org/officeDocument/2006/relationships/hyperlink" Target="https://arxiv.org/abs/1911.11130" TargetMode="External"/><Relationship Id="rId198" Type="http://schemas.openxmlformats.org/officeDocument/2006/relationships/hyperlink" Target="https://arxiv.org/abs/1812.11103" TargetMode="External"/><Relationship Id="rId197" Type="http://schemas.openxmlformats.org/officeDocument/2006/relationships/hyperlink" Target="https://arxiv.org/abs/1907.11692" TargetMode="External"/><Relationship Id="rId196" Type="http://schemas.openxmlformats.org/officeDocument/2006/relationships/hyperlink" Target="https://openai.com/blog/image-gpt/" TargetMode="External"/><Relationship Id="rId195" Type="http://schemas.openxmlformats.org/officeDocument/2006/relationships/hyperlink" Target="https://arxiv.org/abs/1907.02544" TargetMode="External"/><Relationship Id="rId199" Type="http://schemas.openxmlformats.org/officeDocument/2006/relationships/hyperlink" Target="https://arxiv.org/abs/1906.06423" TargetMode="External"/><Relationship Id="rId150" Type="http://schemas.openxmlformats.org/officeDocument/2006/relationships/hyperlink" Target="https://www.arxiv-vanity.com/papers/2104.05158/" TargetMode="External"/><Relationship Id="rId392" Type="http://schemas.openxmlformats.org/officeDocument/2006/relationships/hyperlink" Target="https://arxiv.org/abs/1206.2944" TargetMode="External"/><Relationship Id="rId391" Type="http://schemas.openxmlformats.org/officeDocument/2006/relationships/hyperlink" Target="https://arxiv.org/pdf/1212.0901.pdf" TargetMode="External"/><Relationship Id="rId390" Type="http://schemas.openxmlformats.org/officeDocument/2006/relationships/hyperlink" Target="https://arxiv.org/abs/1301.3666" TargetMode="External"/><Relationship Id="rId1" Type="http://schemas.openxmlformats.org/officeDocument/2006/relationships/comments" Target="../comments1.xml"/><Relationship Id="rId2" Type="http://schemas.openxmlformats.org/officeDocument/2006/relationships/hyperlink" Target="https://research.runwayml.com/gen2" TargetMode="External"/><Relationship Id="rId3" Type="http://schemas.openxmlformats.org/officeDocument/2006/relationships/hyperlink" Target="https://falconllm.tii.ae/falcon-180b.html" TargetMode="External"/><Relationship Id="rId149" Type="http://schemas.openxmlformats.org/officeDocument/2006/relationships/hyperlink" Target="https://arxiv.org/abs/2008.02217" TargetMode="External"/><Relationship Id="rId4" Type="http://schemas.openxmlformats.org/officeDocument/2006/relationships/hyperlink" Target="https://www.nature.com/articles/s41586-023-06419-4" TargetMode="External"/><Relationship Id="rId148" Type="http://schemas.openxmlformats.org/officeDocument/2006/relationships/hyperlink" Target="https://openaccess.thecvf.com/content_CVPR_2020/html/Tan_EfficientDet_Scalable_and_Efficient_Object_Detection_CVPR_2020_paper.html" TargetMode="External"/><Relationship Id="rId9" Type="http://schemas.openxmlformats.org/officeDocument/2006/relationships/hyperlink" Target="https://www.anthropic.com/index/claude-2" TargetMode="External"/><Relationship Id="rId143" Type="http://schemas.openxmlformats.org/officeDocument/2006/relationships/hyperlink" Target="https://arxiv.org/abs/2010.11929" TargetMode="External"/><Relationship Id="rId385" Type="http://schemas.openxmlformats.org/officeDocument/2006/relationships/hyperlink" Target="https://hal.inria.fr/hal-00830491v2/document" TargetMode="External"/><Relationship Id="rId142" Type="http://schemas.openxmlformats.org/officeDocument/2006/relationships/hyperlink" Target="https://arxiv.org/abs/2006.10029" TargetMode="External"/><Relationship Id="rId384" Type="http://schemas.openxmlformats.org/officeDocument/2006/relationships/hyperlink" Target="https://link.springer.com/chapter/10.1007/978-3-642-40763-5_51" TargetMode="External"/><Relationship Id="rId141" Type="http://schemas.openxmlformats.org/officeDocument/2006/relationships/hyperlink" Target="https://arxiv.org/abs/1911.06136" TargetMode="External"/><Relationship Id="rId383" Type="http://schemas.openxmlformats.org/officeDocument/2006/relationships/hyperlink" Target="https://arxiv.org/abs/1310.4546" TargetMode="External"/><Relationship Id="rId140" Type="http://schemas.openxmlformats.org/officeDocument/2006/relationships/hyperlink" Target="https://www.nature.com/articles/s41586-021-03819-2" TargetMode="External"/><Relationship Id="rId382" Type="http://schemas.openxmlformats.org/officeDocument/2006/relationships/hyperlink" Target="https://arxiv.org/abs/1310.4546" TargetMode="External"/><Relationship Id="rId5" Type="http://schemas.openxmlformats.org/officeDocument/2006/relationships/hyperlink" Target="https://inceptioniai.org/jais/docs/Technicalpaper.pdf" TargetMode="External"/><Relationship Id="rId147" Type="http://schemas.openxmlformats.org/officeDocument/2006/relationships/hyperlink" Target="https://arxiv.org/abs/2001.11314" TargetMode="External"/><Relationship Id="rId389" Type="http://schemas.openxmlformats.org/officeDocument/2006/relationships/hyperlink" Target="https://arxiv.org/abs/1302.4389" TargetMode="External"/><Relationship Id="rId6" Type="http://schemas.openxmlformats.org/officeDocument/2006/relationships/hyperlink" Target="https://huggingface.co/blog/idefics" TargetMode="External"/><Relationship Id="rId146" Type="http://schemas.openxmlformats.org/officeDocument/2006/relationships/hyperlink" Target="https://openreview.net/forum?id=YicbFdNTTy" TargetMode="External"/><Relationship Id="rId388" Type="http://schemas.openxmlformats.org/officeDocument/2006/relationships/hyperlink" Target="https://arxiv.org/abs/1303.5778" TargetMode="External"/><Relationship Id="rId7" Type="http://schemas.openxmlformats.org/officeDocument/2006/relationships/hyperlink" Target="https://research.nvidia.com/labs/par/calm/" TargetMode="External"/><Relationship Id="rId145" Type="http://schemas.openxmlformats.org/officeDocument/2006/relationships/hyperlink" Target="https://arxiv.org/abs/2006.11477" TargetMode="External"/><Relationship Id="rId387" Type="http://schemas.openxmlformats.org/officeDocument/2006/relationships/hyperlink" Target="https://link.springer.com/article/10.1007/s11263-013-0620-5" TargetMode="External"/><Relationship Id="rId8" Type="http://schemas.openxmlformats.org/officeDocument/2006/relationships/hyperlink" Target="https://ai.meta.com/research/publications/llama-2-open-foundation-and-fine-tuned-chat-models/" TargetMode="External"/><Relationship Id="rId144" Type="http://schemas.openxmlformats.org/officeDocument/2006/relationships/hyperlink" Target="https://arxiv.org/abs/2010.11929" TargetMode="External"/><Relationship Id="rId386" Type="http://schemas.openxmlformats.org/officeDocument/2006/relationships/hyperlink" Target="https://www.aclweb.org/anthology/N13-1090/" TargetMode="External"/><Relationship Id="rId381" Type="http://schemas.openxmlformats.org/officeDocument/2006/relationships/hyperlink" Target="https://arxiv.org/abs/1311.2524" TargetMode="External"/><Relationship Id="rId380" Type="http://schemas.openxmlformats.org/officeDocument/2006/relationships/hyperlink" Target="https://arxiv.org/abs/1311.2901" TargetMode="External"/><Relationship Id="rId139" Type="http://schemas.openxmlformats.org/officeDocument/2006/relationships/hyperlink" Target="https://towardsdatascience.com/the-future-of-ai-is-decentralized-848d4931a29a" TargetMode="External"/><Relationship Id="rId138" Type="http://schemas.openxmlformats.org/officeDocument/2006/relationships/hyperlink" Target="https://arxiv.org/abs/2012.00413" TargetMode="External"/><Relationship Id="rId137" Type="http://schemas.openxmlformats.org/officeDocument/2006/relationships/hyperlink" Target="https://arxiv.org/abs/2012.09841" TargetMode="External"/><Relationship Id="rId379" Type="http://schemas.openxmlformats.org/officeDocument/2006/relationships/hyperlink" Target="https://papers.nips.cc/paper/2013/hash/b337e84de8752b27eda3a12363109e80-Abstract.html" TargetMode="External"/><Relationship Id="rId132" Type="http://schemas.openxmlformats.org/officeDocument/2006/relationships/hyperlink" Target="https://arxiv.org/abs/2103.00020" TargetMode="External"/><Relationship Id="rId374" Type="http://schemas.openxmlformats.org/officeDocument/2006/relationships/hyperlink" Target="https://arxiv.org/abs/1312.6114" TargetMode="External"/><Relationship Id="rId131" Type="http://schemas.openxmlformats.org/officeDocument/2006/relationships/hyperlink" Target="https://arxiv.org/abs/2103.00020" TargetMode="External"/><Relationship Id="rId373" Type="http://schemas.openxmlformats.org/officeDocument/2006/relationships/hyperlink" Target="https://arxiv.org/abs/1312.6229" TargetMode="External"/><Relationship Id="rId130" Type="http://schemas.openxmlformats.org/officeDocument/2006/relationships/hyperlink" Target="https://arxiv.org/abs/2109.13226" TargetMode="External"/><Relationship Id="rId372" Type="http://schemas.openxmlformats.org/officeDocument/2006/relationships/hyperlink" Target="https://nlp.stanford.edu/projects/glove/" TargetMode="External"/><Relationship Id="rId371" Type="http://schemas.openxmlformats.org/officeDocument/2006/relationships/hyperlink" Target="https://nlp.stanford.edu/projects/glove/" TargetMode="External"/><Relationship Id="rId136" Type="http://schemas.openxmlformats.org/officeDocument/2006/relationships/hyperlink" Target="https://arxiv.org/abs/2012.15520" TargetMode="External"/><Relationship Id="rId378" Type="http://schemas.openxmlformats.org/officeDocument/2006/relationships/hyperlink" Target="https://papers.nips.cc/paper/2013/hash/1cecc7a77928ca8133fa24680a88d2f9-Abstract.html" TargetMode="External"/><Relationship Id="rId135" Type="http://schemas.openxmlformats.org/officeDocument/2006/relationships/hyperlink" Target="https://openai.com/blog/dall-e/" TargetMode="External"/><Relationship Id="rId377" Type="http://schemas.openxmlformats.org/officeDocument/2006/relationships/hyperlink" Target="https://ieeexplore.ieee.org/document/6707742" TargetMode="External"/><Relationship Id="rId134" Type="http://schemas.openxmlformats.org/officeDocument/2006/relationships/hyperlink" Target="https://www.kdnuggets.com/2021/03/beginners-guide-clip-model.html" TargetMode="External"/><Relationship Id="rId376" Type="http://schemas.openxmlformats.org/officeDocument/2006/relationships/hyperlink" Target="https://arxiv.org/abs/1312.4400" TargetMode="External"/><Relationship Id="rId133" Type="http://schemas.openxmlformats.org/officeDocument/2006/relationships/hyperlink" Target="https://docs.google.com/document/d/156miAJkFN9DDX06C3s03UDsretCtymCKiGDddLBCgQE/edit?usp=sharing" TargetMode="External"/><Relationship Id="rId375" Type="http://schemas.openxmlformats.org/officeDocument/2006/relationships/hyperlink" Target="https://arxiv.org/abs/1312.5602" TargetMode="External"/><Relationship Id="rId172" Type="http://schemas.openxmlformats.org/officeDocument/2006/relationships/hyperlink" Target="https://arxiv.org/abs/1912.11370" TargetMode="External"/><Relationship Id="rId171" Type="http://schemas.openxmlformats.org/officeDocument/2006/relationships/hyperlink" Target="https://www.nature.com/articles/s41586-019-1923-7" TargetMode="External"/><Relationship Id="rId170" Type="http://schemas.openxmlformats.org/officeDocument/2006/relationships/hyperlink" Target="https://arxiv.org/abs/2001.09977" TargetMode="External"/><Relationship Id="rId165" Type="http://schemas.openxmlformats.org/officeDocument/2006/relationships/hyperlink" Target="https://www.biorxiv.org/content/10.1101/2020.03.07.982272v2" TargetMode="External"/><Relationship Id="rId164" Type="http://schemas.openxmlformats.org/officeDocument/2006/relationships/hyperlink" Target="https://arxiv.org/abs/2003.10555v1" TargetMode="External"/><Relationship Id="rId163" Type="http://schemas.openxmlformats.org/officeDocument/2006/relationships/hyperlink" Target="https://arxiv.org/abs/2003.12140" TargetMode="External"/><Relationship Id="rId162" Type="http://schemas.openxmlformats.org/officeDocument/2006/relationships/hyperlink" Target="https://arxiv.org/abs/2003.13350" TargetMode="External"/><Relationship Id="rId169" Type="http://schemas.openxmlformats.org/officeDocument/2006/relationships/hyperlink" Target="https://arxiv.org/abs/2002.02925" TargetMode="External"/><Relationship Id="rId168" Type="http://schemas.openxmlformats.org/officeDocument/2006/relationships/hyperlink" Target="https://arxiv.org/abs/2107.14795" TargetMode="External"/><Relationship Id="rId167" Type="http://schemas.openxmlformats.org/officeDocument/2006/relationships/hyperlink" Target="https://arxiv.org/abs/1909.11942" TargetMode="External"/><Relationship Id="rId166" Type="http://schemas.openxmlformats.org/officeDocument/2006/relationships/hyperlink" Target="https://arxiv.org/abs/2002.05709" TargetMode="External"/><Relationship Id="rId161" Type="http://schemas.openxmlformats.org/officeDocument/2006/relationships/hyperlink" Target="https://arxiv.org/abs/2004.02984" TargetMode="External"/><Relationship Id="rId160" Type="http://schemas.openxmlformats.org/officeDocument/2006/relationships/hyperlink" Target="https://arxiv.org/abs/2004.04136v4" TargetMode="External"/><Relationship Id="rId159" Type="http://schemas.openxmlformats.org/officeDocument/2006/relationships/hyperlink" Target="https://arxiv.org/abs/2004.12919" TargetMode="External"/><Relationship Id="rId154" Type="http://schemas.openxmlformats.org/officeDocument/2006/relationships/hyperlink" Target="https://openai.com/blog/image-gpt/" TargetMode="External"/><Relationship Id="rId396" Type="http://schemas.openxmlformats.org/officeDocument/2006/relationships/hyperlink" Target="https://arxiv.org/abs/1112.6209" TargetMode="External"/><Relationship Id="rId153" Type="http://schemas.openxmlformats.org/officeDocument/2006/relationships/hyperlink" Target="https://arxiv.org/abs/2006.16668" TargetMode="External"/><Relationship Id="rId395" Type="http://schemas.openxmlformats.org/officeDocument/2006/relationships/hyperlink" Target="https://www.aclweb.org/anthology/D12-1110/" TargetMode="External"/><Relationship Id="rId152" Type="http://schemas.openxmlformats.org/officeDocument/2006/relationships/hyperlink" Target="https://arxiv.org/abs/2006.16668" TargetMode="External"/><Relationship Id="rId394" Type="http://schemas.openxmlformats.org/officeDocument/2006/relationships/hyperlink" Target="https://www.microsoft.com/en-us/research/wp-content/uploads/2012/07/rnn_ctxt_TR.sav_.pdf" TargetMode="External"/><Relationship Id="rId151" Type="http://schemas.openxmlformats.org/officeDocument/2006/relationships/hyperlink" Target="https://bdtechtalks.com/2020/02/03/google-meena-chatbot-ai-language-model/" TargetMode="External"/><Relationship Id="rId393" Type="http://schemas.openxmlformats.org/officeDocument/2006/relationships/hyperlink" Target="https://proceedings.neurips.cc/paper/2012/hash/c399862d3b9d6b76c8436e924a68c45b-Abstract.html" TargetMode="External"/><Relationship Id="rId158" Type="http://schemas.openxmlformats.org/officeDocument/2006/relationships/hyperlink" Target="https://arxiv.org/abs/1908.09791" TargetMode="External"/><Relationship Id="rId157" Type="http://schemas.openxmlformats.org/officeDocument/2006/relationships/hyperlink" Target="https://arxiv.org/abs/2005.14165" TargetMode="External"/><Relationship Id="rId399" Type="http://schemas.openxmlformats.org/officeDocument/2006/relationships/hyperlink" Target="https://arxiv.org/abs/1207.0580" TargetMode="External"/><Relationship Id="rId156" Type="http://schemas.openxmlformats.org/officeDocument/2006/relationships/hyperlink" Target="https://arxiv.org/abs/2006.11316" TargetMode="External"/><Relationship Id="rId398" Type="http://schemas.openxmlformats.org/officeDocument/2006/relationships/hyperlink" Target="https://arxiv.org/abs/1207.0580" TargetMode="External"/><Relationship Id="rId155" Type="http://schemas.openxmlformats.org/officeDocument/2006/relationships/hyperlink" Target="https://openai.com/research/image-gpt" TargetMode="External"/><Relationship Id="rId397" Type="http://schemas.openxmlformats.org/officeDocument/2006/relationships/hyperlink" Target="https://aclanthology.org/P12-3029/" TargetMode="External"/><Relationship Id="rId808" Type="http://schemas.openxmlformats.org/officeDocument/2006/relationships/hyperlink" Target="http://citeseerx.ist.psu.edu/viewdoc/download;jsessionid=03A3D3EDF0BAF35405ABCF083411B55E?doi=10.1.1.154.7012&amp;rep=rep1&amp;type=pdf" TargetMode="External"/><Relationship Id="rId807" Type="http://schemas.openxmlformats.org/officeDocument/2006/relationships/hyperlink" Target="http://citeseerx.ist.psu.edu/viewdoc/download;jsessionid=03A3D3EDF0BAF35405ABCF083411B55E?doi=10.1.1.154.7012&amp;rep=rep1&amp;type=pdf" TargetMode="External"/><Relationship Id="rId806" Type="http://schemas.openxmlformats.org/officeDocument/2006/relationships/hyperlink" Target="https://link.springer.com/chapter/10.1007/978-3-319-46493-0_38" TargetMode="External"/><Relationship Id="rId805" Type="http://schemas.openxmlformats.org/officeDocument/2006/relationships/hyperlink" Target="https://arxiv.org/pdf/1603.08575.pdf" TargetMode="External"/><Relationship Id="rId809" Type="http://schemas.openxmlformats.org/officeDocument/2006/relationships/hyperlink" Target="https://arxiv.org/abs/2309.03852" TargetMode="External"/><Relationship Id="rId800" Type="http://schemas.openxmlformats.org/officeDocument/2006/relationships/hyperlink" Target="https://arxiv.org/abs/1806.09055" TargetMode="External"/><Relationship Id="rId804" Type="http://schemas.openxmlformats.org/officeDocument/2006/relationships/hyperlink" Target="https://arxiv.org/pdf/1703.08651.pdf" TargetMode="External"/><Relationship Id="rId803" Type="http://schemas.openxmlformats.org/officeDocument/2006/relationships/hyperlink" Target="https://citeseerx.ist.psu.edu/viewdoc/download?doi=10.1.1.71.7388&amp;rep=rep1&amp;type=pdf" TargetMode="External"/><Relationship Id="rId802" Type="http://schemas.openxmlformats.org/officeDocument/2006/relationships/hyperlink" Target="https://cdn.openai.com/papers/GPTV_System_Card.pdf" TargetMode="External"/><Relationship Id="rId801" Type="http://schemas.openxmlformats.org/officeDocument/2006/relationships/hyperlink" Target="https://arxiv.org/pdf/1807.03848.pdf" TargetMode="External"/><Relationship Id="rId40" Type="http://schemas.openxmlformats.org/officeDocument/2006/relationships/hyperlink" Target="https://arxiv.org/abs/2208.01448" TargetMode="External"/><Relationship Id="rId42" Type="http://schemas.openxmlformats.org/officeDocument/2006/relationships/hyperlink" Target="https://arxiv.org/abs/2206.14858" TargetMode="External"/><Relationship Id="rId41" Type="http://schemas.openxmlformats.org/officeDocument/2006/relationships/hyperlink" Target="https://research.facebook.com/publications/no-language-left-behind/" TargetMode="External"/><Relationship Id="rId44" Type="http://schemas.openxmlformats.org/officeDocument/2006/relationships/hyperlink" Target="https://medium.com/yandex/yandex-publishes-yalm-100b-its-the-largest-gpt-like-neural-network-in-open-source-d1df53d0e9a6" TargetMode="External"/><Relationship Id="rId43" Type="http://schemas.openxmlformats.org/officeDocument/2006/relationships/hyperlink" Target="http://www.lrec-conf.org/proceedings/lrec2022/pdf/2022.lrec-1.376.pdf" TargetMode="External"/><Relationship Id="rId46" Type="http://schemas.openxmlformats.org/officeDocument/2006/relationships/hyperlink" Target="https://arxiv.org/abs/2206.06336v1" TargetMode="External"/><Relationship Id="rId45" Type="http://schemas.openxmlformats.org/officeDocument/2006/relationships/hyperlink" Target="https://arxiv.org/abs/2206.10789v1" TargetMode="External"/><Relationship Id="rId509" Type="http://schemas.openxmlformats.org/officeDocument/2006/relationships/hyperlink" Target="https://ieeexplore.ieee.org/document/609310" TargetMode="External"/><Relationship Id="rId508" Type="http://schemas.openxmlformats.org/officeDocument/2006/relationships/hyperlink" Target="https://www.semanticscholar.org/paper/Statistical-language-modeling-using-the-toolkit-Clarkson-Rosenfeld/fdf4aa623e4d5b5edaeb873ed8e8b1cef0b59c87" TargetMode="External"/><Relationship Id="rId503" Type="http://schemas.openxmlformats.org/officeDocument/2006/relationships/hyperlink" Target="https://ieeexplore.ieee.org/document/698586" TargetMode="External"/><Relationship Id="rId745" Type="http://schemas.openxmlformats.org/officeDocument/2006/relationships/hyperlink" Target="https://ojs.aaai.org/index.php/AAAI/article/view/11993" TargetMode="External"/><Relationship Id="rId502" Type="http://schemas.openxmlformats.org/officeDocument/2006/relationships/hyperlink" Target="https://www.aaai.org/Papers/AAAI/1998/AAAI98-101.pdf" TargetMode="External"/><Relationship Id="rId744" Type="http://schemas.openxmlformats.org/officeDocument/2006/relationships/hyperlink" Target="https://arxiv.org/pdf/2211.01848" TargetMode="External"/><Relationship Id="rId501" Type="http://schemas.openxmlformats.org/officeDocument/2006/relationships/hyperlink" Target="http://vision.stanford.edu/cs598_spring07/papers/Lecun98.pdf" TargetMode="External"/><Relationship Id="rId743" Type="http://schemas.openxmlformats.org/officeDocument/2006/relationships/hyperlink" Target="https://arxiv.org/abs/1308.0850" TargetMode="External"/><Relationship Id="rId500" Type="http://schemas.openxmlformats.org/officeDocument/2006/relationships/hyperlink" Target="https://ieeexplore.ieee.org/document/818041" TargetMode="External"/><Relationship Id="rId742" Type="http://schemas.openxmlformats.org/officeDocument/2006/relationships/hyperlink" Target="https://arxiv.org/pdf/2003.01247" TargetMode="External"/><Relationship Id="rId507" Type="http://schemas.openxmlformats.org/officeDocument/2006/relationships/hyperlink" Target="https://ieeexplore.ieee.org/document/650093" TargetMode="External"/><Relationship Id="rId749" Type="http://schemas.openxmlformats.org/officeDocument/2006/relationships/hyperlink" Target="https://arxiv.org/pdf/1910.08910" TargetMode="External"/><Relationship Id="rId506" Type="http://schemas.openxmlformats.org/officeDocument/2006/relationships/hyperlink" Target="https://direct.mit.edu/neco/article-abstract/9/8/1735/6109/Long-Short-Term-Memory?redirectedFrom=fulltext" TargetMode="External"/><Relationship Id="rId748" Type="http://schemas.openxmlformats.org/officeDocument/2006/relationships/hyperlink" Target="https://web.archive.org/web/20220327055642/https://arxiv.org/pdf/2203.12644.pdf" TargetMode="External"/><Relationship Id="rId505" Type="http://schemas.openxmlformats.org/officeDocument/2006/relationships/hyperlink" Target="https://www.sciencedirect.com/science/article/pii/S0042698997001697" TargetMode="External"/><Relationship Id="rId747" Type="http://schemas.openxmlformats.org/officeDocument/2006/relationships/hyperlink" Target="https://arxiv.org/abs/1803.01271" TargetMode="External"/><Relationship Id="rId504" Type="http://schemas.openxmlformats.org/officeDocument/2006/relationships/hyperlink" Target="https://ieeexplore.ieee.org/abstract/document/668817" TargetMode="External"/><Relationship Id="rId746" Type="http://schemas.openxmlformats.org/officeDocument/2006/relationships/hyperlink" Target="http://www.quaero.org/media/files/bibliographie/sundermeyer_lstm_neural_interspeech2012.pdf" TargetMode="External"/><Relationship Id="rId48" Type="http://schemas.openxmlformats.org/officeDocument/2006/relationships/hyperlink" Target="https://arxiv.org/abs/2205.15868" TargetMode="External"/><Relationship Id="rId47" Type="http://schemas.openxmlformats.org/officeDocument/2006/relationships/hyperlink" Target="https://arxiv.org/abs/2206.02770" TargetMode="External"/><Relationship Id="rId49" Type="http://schemas.openxmlformats.org/officeDocument/2006/relationships/hyperlink" Target="https://imagen.research.google/" TargetMode="External"/><Relationship Id="rId741" Type="http://schemas.openxmlformats.org/officeDocument/2006/relationships/hyperlink" Target="https://arxiv.org/pdf/2204.00595" TargetMode="External"/><Relationship Id="rId740" Type="http://schemas.openxmlformats.org/officeDocument/2006/relationships/hyperlink" Target="https://web.archive.org/web/20221111092612/https://arxiv.org/pdf/2110.08152.pdf" TargetMode="External"/><Relationship Id="rId31" Type="http://schemas.openxmlformats.org/officeDocument/2006/relationships/hyperlink" Target="https://galactica.org/static/paper.pdf" TargetMode="External"/><Relationship Id="rId30" Type="http://schemas.openxmlformats.org/officeDocument/2006/relationships/hyperlink" Target="https://arxiv.org/abs/2211.10950" TargetMode="External"/><Relationship Id="rId33" Type="http://schemas.openxmlformats.org/officeDocument/2006/relationships/hyperlink" Target="https://huggingface.co/bigscience/bloom" TargetMode="External"/><Relationship Id="rId32" Type="http://schemas.openxmlformats.org/officeDocument/2006/relationships/hyperlink" Target="https://arxiv.org/abs/2211.06679" TargetMode="External"/><Relationship Id="rId35" Type="http://schemas.openxmlformats.org/officeDocument/2006/relationships/hyperlink" Target="https://arxiv.org/abs/2210.02303" TargetMode="External"/><Relationship Id="rId34" Type="http://schemas.openxmlformats.org/officeDocument/2006/relationships/hyperlink" Target="https://huggingface.co/IDEA-CCNL/Taiyi-Stable-Diffusion-1B-Chinese-v0.1" TargetMode="External"/><Relationship Id="rId739" Type="http://schemas.openxmlformats.org/officeDocument/2006/relationships/hyperlink" Target="https://arxiv.org/pdf/2109.02377" TargetMode="External"/><Relationship Id="rId734" Type="http://schemas.openxmlformats.org/officeDocument/2006/relationships/hyperlink" Target="https://web.archive.org/web/20220418055451/https://arxiv.org/pdf/2204.07341.pdf" TargetMode="External"/><Relationship Id="rId733" Type="http://schemas.openxmlformats.org/officeDocument/2006/relationships/hyperlink" Target="https://arxiv.org/pdf/1811.06477" TargetMode="External"/><Relationship Id="rId732" Type="http://schemas.openxmlformats.org/officeDocument/2006/relationships/hyperlink" Target="https://arxiv.org/abs/2304.01373" TargetMode="External"/><Relationship Id="rId731" Type="http://schemas.openxmlformats.org/officeDocument/2006/relationships/hyperlink" Target="https://arxiv.org/pdf/1709.05027" TargetMode="External"/><Relationship Id="rId738" Type="http://schemas.openxmlformats.org/officeDocument/2006/relationships/hyperlink" Target="https://arxiv.org/pdf/1809.08826" TargetMode="External"/><Relationship Id="rId737" Type="http://schemas.openxmlformats.org/officeDocument/2006/relationships/hyperlink" Target="https://arxiv.org/pdf/2110.08678" TargetMode="External"/><Relationship Id="rId736" Type="http://schemas.openxmlformats.org/officeDocument/2006/relationships/hyperlink" Target="https://arxiv.org/abs/1409.2329" TargetMode="External"/><Relationship Id="rId735" Type="http://schemas.openxmlformats.org/officeDocument/2006/relationships/hyperlink" Target="https://arxiv.org/pdf/1808.04357" TargetMode="External"/><Relationship Id="rId37" Type="http://schemas.openxmlformats.org/officeDocument/2006/relationships/hyperlink" Target="https://arxiv.org/abs/2209.14792" TargetMode="External"/><Relationship Id="rId36" Type="http://schemas.openxmlformats.org/officeDocument/2006/relationships/hyperlink" Target="https://arxiv.org/abs/2210.02399" TargetMode="External"/><Relationship Id="rId39" Type="http://schemas.openxmlformats.org/officeDocument/2006/relationships/hyperlink" Target="https://keg.cs.tsinghua.edu.cn/glm-130b/posts/glm-130b/" TargetMode="External"/><Relationship Id="rId38" Type="http://schemas.openxmlformats.org/officeDocument/2006/relationships/hyperlink" Target="https://cdn.openai.com/papers/whisper.pdf" TargetMode="External"/><Relationship Id="rId730" Type="http://schemas.openxmlformats.org/officeDocument/2006/relationships/hyperlink" Target="https://arxiv.org/pdf/1805.01500" TargetMode="External"/><Relationship Id="rId20" Type="http://schemas.openxmlformats.org/officeDocument/2006/relationships/hyperlink" Target="https://www.tii.ae/news/abu-dhabi-based-technology-innovation-institute-introduces-falcon-llm-foundational-large" TargetMode="External"/><Relationship Id="rId22" Type="http://schemas.openxmlformats.org/officeDocument/2006/relationships/hyperlink" Target="https://colab.research.google.com/drive/1O99z9b1I5O66bT78r9ScslE_nOj5irN9?usp=sharing" TargetMode="External"/><Relationship Id="rId21" Type="http://schemas.openxmlformats.org/officeDocument/2006/relationships/hyperlink" Target="https://arxiv.org/abs/2303.08774" TargetMode="External"/><Relationship Id="rId24" Type="http://schemas.openxmlformats.org/officeDocument/2006/relationships/hyperlink" Target="https://www.microsoft.com/en-us/research/blog/turing-nlg-a-17-billion-parameter-language-model-by-microsoft/" TargetMode="External"/><Relationship Id="rId23" Type="http://schemas.openxmlformats.org/officeDocument/2006/relationships/hyperlink" Target="https://www.anthropic.com/index/introducing-claude" TargetMode="External"/><Relationship Id="rId525" Type="http://schemas.openxmlformats.org/officeDocument/2006/relationships/hyperlink" Target="https://ieeexplore.ieee.org/document/58323" TargetMode="External"/><Relationship Id="rId767" Type="http://schemas.openxmlformats.org/officeDocument/2006/relationships/hyperlink" Target="https://arxiv.org/pdf/1805.01500" TargetMode="External"/><Relationship Id="rId524" Type="http://schemas.openxmlformats.org/officeDocument/2006/relationships/hyperlink" Target="https://ieeexplore.ieee.org/abstract/document/80266" TargetMode="External"/><Relationship Id="rId766" Type="http://schemas.openxmlformats.org/officeDocument/2006/relationships/hyperlink" Target="https://arxiv.org/pdf/1609.07959" TargetMode="External"/><Relationship Id="rId523" Type="http://schemas.openxmlformats.org/officeDocument/2006/relationships/hyperlink" Target="https://link.springer.com/chapter/10.1007/978-3-642-48650-0_19" TargetMode="External"/><Relationship Id="rId765" Type="http://schemas.openxmlformats.org/officeDocument/2006/relationships/hyperlink" Target="https://arxiv.org/pdf/2006.00719" TargetMode="External"/><Relationship Id="rId522" Type="http://schemas.openxmlformats.org/officeDocument/2006/relationships/hyperlink" Target="https://dl.acm.org/doi/10.1007/BF00114844" TargetMode="External"/><Relationship Id="rId764" Type="http://schemas.openxmlformats.org/officeDocument/2006/relationships/hyperlink" Target="https://arxiv.org/pdf/2302.10322.pdf" TargetMode="External"/><Relationship Id="rId529" Type="http://schemas.openxmlformats.org/officeDocument/2006/relationships/hyperlink" Target="https://www.sciencedirect.com/science/article/abs/pii/0893608089900208" TargetMode="External"/><Relationship Id="rId528" Type="http://schemas.openxmlformats.org/officeDocument/2006/relationships/hyperlink" Target="https://ieeexplore.ieee.org/document/6795724" TargetMode="External"/><Relationship Id="rId527" Type="http://schemas.openxmlformats.org/officeDocument/2006/relationships/hyperlink" Target="http://www.cs.cmu.edu/afs/cs.cmu.edu/academic/class/15782-f06/slides/alvinn.pdf" TargetMode="External"/><Relationship Id="rId769" Type="http://schemas.openxmlformats.org/officeDocument/2006/relationships/hyperlink" Target="https://arxiv.org/abs/1909.01377" TargetMode="External"/><Relationship Id="rId526" Type="http://schemas.openxmlformats.org/officeDocument/2006/relationships/hyperlink" Target="https://proceedings.neurips.cc/paper/1988/hash/812b4ba287f5ee0bc9d43bbf5bbe87fb-Abstract.html" TargetMode="External"/><Relationship Id="rId768" Type="http://schemas.openxmlformats.org/officeDocument/2006/relationships/hyperlink" Target="https://arxiv.org/pdf/2210.04243.pdf" TargetMode="External"/><Relationship Id="rId26" Type="http://schemas.openxmlformats.org/officeDocument/2006/relationships/hyperlink" Target="https://github.com/FlagAI-Open/FlagAI/blob/master/examples/ALM/README.md" TargetMode="External"/><Relationship Id="rId25" Type="http://schemas.openxmlformats.org/officeDocument/2006/relationships/hyperlink" Target="https://arxiv.org/abs/2302.03011" TargetMode="External"/><Relationship Id="rId28" Type="http://schemas.openxmlformats.org/officeDocument/2006/relationships/hyperlink" Target="https://colab.research.google.com/drive/1QSxa8YCWjEBQU7mrXLhw6TP1VX5oqgdW" TargetMode="External"/><Relationship Id="rId27" Type="http://schemas.openxmlformats.org/officeDocument/2006/relationships/hyperlink" Target="https://platform.openai.com/docs/models/gpt-3-5" TargetMode="External"/><Relationship Id="rId521" Type="http://schemas.openxmlformats.org/officeDocument/2006/relationships/hyperlink" Target="https://papers.nips.cc/paper/1991/file/68ce199ec2c5517597ce0a4d89620f55-Paper.pdf" TargetMode="External"/><Relationship Id="rId763" Type="http://schemas.openxmlformats.org/officeDocument/2006/relationships/hyperlink" Target="https://arxiv.org/pdf/2007.06389" TargetMode="External"/><Relationship Id="rId29" Type="http://schemas.openxmlformats.org/officeDocument/2006/relationships/hyperlink" Target="https://www.science.org/doi/10.1126/science.ade9097" TargetMode="External"/><Relationship Id="rId520" Type="http://schemas.openxmlformats.org/officeDocument/2006/relationships/hyperlink" Target="https://dl.acm.org/doi/10.1007/BF00992696" TargetMode="External"/><Relationship Id="rId762" Type="http://schemas.openxmlformats.org/officeDocument/2006/relationships/hyperlink" Target="https://arxiv.org/abs/1910.06251" TargetMode="External"/><Relationship Id="rId761" Type="http://schemas.openxmlformats.org/officeDocument/2006/relationships/hyperlink" Target="https://arxiv.org/abs/1802.03268" TargetMode="External"/><Relationship Id="rId760" Type="http://schemas.openxmlformats.org/officeDocument/2006/relationships/hyperlink" Target="https://arxiv.org/pdf/2106.02417" TargetMode="External"/><Relationship Id="rId11" Type="http://schemas.openxmlformats.org/officeDocument/2006/relationships/hyperlink" Target="https://internlm.org/" TargetMode="External"/><Relationship Id="rId10" Type="http://schemas.openxmlformats.org/officeDocument/2006/relationships/hyperlink" Target="https://colab.research.google.com/drive/1MdPuhS4Emaf23VXYZ-ooExDW-5GXZkw0" TargetMode="External"/><Relationship Id="rId13" Type="http://schemas.openxmlformats.org/officeDocument/2006/relationships/hyperlink" Target="http://research.baidu.com/Blog/index-view?id=185" TargetMode="External"/><Relationship Id="rId12" Type="http://schemas.openxmlformats.org/officeDocument/2006/relationships/hyperlink" Target="https://arxiv.org/abs/2307.01952" TargetMode="External"/><Relationship Id="rId519" Type="http://schemas.openxmlformats.org/officeDocument/2006/relationships/hyperlink" Target="https://ieeexplore.ieee.org/document/159058" TargetMode="External"/><Relationship Id="rId514" Type="http://schemas.openxmlformats.org/officeDocument/2006/relationships/hyperlink" Target="https://dl.acm.org/doi/10.3115/981658.981684" TargetMode="External"/><Relationship Id="rId756" Type="http://schemas.openxmlformats.org/officeDocument/2006/relationships/hyperlink" Target="https://arxiv.org/abs/2203.16634" TargetMode="External"/><Relationship Id="rId513" Type="http://schemas.openxmlformats.org/officeDocument/2006/relationships/hyperlink" Target="https://ieeexplore.ieee.org/document/598994" TargetMode="External"/><Relationship Id="rId755" Type="http://schemas.openxmlformats.org/officeDocument/2006/relationships/hyperlink" Target="https://arxiv.org/abs/2003.05997" TargetMode="External"/><Relationship Id="rId512" Type="http://schemas.openxmlformats.org/officeDocument/2006/relationships/hyperlink" Target="https://link.springer.com/article/10.1007/BF00994018" TargetMode="External"/><Relationship Id="rId754" Type="http://schemas.openxmlformats.org/officeDocument/2006/relationships/hyperlink" Target="https://arxiv.org/pdf/1907.08610" TargetMode="External"/><Relationship Id="rId511" Type="http://schemas.openxmlformats.org/officeDocument/2006/relationships/hyperlink" Target="https://ieeexplore.ieee.org/document/655647" TargetMode="External"/><Relationship Id="rId753" Type="http://schemas.openxmlformats.org/officeDocument/2006/relationships/hyperlink" Target="https://arxiv.org/abs/2103.02143" TargetMode="External"/><Relationship Id="rId518" Type="http://schemas.openxmlformats.org/officeDocument/2006/relationships/hyperlink" Target="https://dl.acm.org/doi/10.5555/972470.972474" TargetMode="External"/><Relationship Id="rId517" Type="http://schemas.openxmlformats.org/officeDocument/2006/relationships/hyperlink" Target="https://dl.acm.org/doi/10.5555/972525.972526" TargetMode="External"/><Relationship Id="rId759" Type="http://schemas.openxmlformats.org/officeDocument/2006/relationships/hyperlink" Target="https://web.archive.org/web/20230220145200/https://arxiv.org/pdf/2112.08653.pdf" TargetMode="External"/><Relationship Id="rId516" Type="http://schemas.openxmlformats.org/officeDocument/2006/relationships/hyperlink" Target="https://dl.acm.org/doi/10.1145/192844.192905" TargetMode="External"/><Relationship Id="rId758" Type="http://schemas.openxmlformats.org/officeDocument/2006/relationships/hyperlink" Target="https://arxiv.org/pdf/1708.06989" TargetMode="External"/><Relationship Id="rId515" Type="http://schemas.openxmlformats.org/officeDocument/2006/relationships/hyperlink" Target="https://ieeexplore.ieee.org/document/6795568" TargetMode="External"/><Relationship Id="rId757" Type="http://schemas.openxmlformats.org/officeDocument/2006/relationships/hyperlink" Target="https://arxiv.org/abs/2010.06891" TargetMode="External"/><Relationship Id="rId15" Type="http://schemas.openxmlformats.org/officeDocument/2006/relationships/hyperlink" Target="https://arxiv.org/abs/2306.11706" TargetMode="External"/><Relationship Id="rId14" Type="http://schemas.openxmlformats.org/officeDocument/2006/relationships/hyperlink" Target="https://inflection.ai/assets/Inflection-1.pdf" TargetMode="External"/><Relationship Id="rId17" Type="http://schemas.openxmlformats.org/officeDocument/2006/relationships/hyperlink" Target="https://ai.google/static/documents/palm2techreport.pdf" TargetMode="External"/><Relationship Id="rId16" Type="http://schemas.openxmlformats.org/officeDocument/2006/relationships/hyperlink" Target="https://arxiv.org/abs/2306.05284" TargetMode="External"/><Relationship Id="rId19" Type="http://schemas.openxmlformats.org/officeDocument/2006/relationships/hyperlink" Target="https://lmsys.org/blog/2023-03-30-vicuna/" TargetMode="External"/><Relationship Id="rId510" Type="http://schemas.openxmlformats.org/officeDocument/2006/relationships/hyperlink" Target="https://dl.acm.org/doi/10.3115/993268.993313" TargetMode="External"/><Relationship Id="rId752" Type="http://schemas.openxmlformats.org/officeDocument/2006/relationships/hyperlink" Target="https://arxiv.org/pdf/2302.10866" TargetMode="External"/><Relationship Id="rId18" Type="http://schemas.openxmlformats.org/officeDocument/2006/relationships/hyperlink" Target="https://arxiv.org/abs/2305.01644" TargetMode="External"/><Relationship Id="rId751" Type="http://schemas.openxmlformats.org/officeDocument/2006/relationships/hyperlink" Target="https://www.microsoft.com/en-us/research/wp-content/uploads/2016/02/rnn_ctxt.pdf" TargetMode="External"/><Relationship Id="rId750" Type="http://schemas.openxmlformats.org/officeDocument/2006/relationships/hyperlink" Target="https://arxiv.org/abs/1612.04426" TargetMode="External"/><Relationship Id="rId84" Type="http://schemas.openxmlformats.org/officeDocument/2006/relationships/hyperlink" Target="https://arxiv.org/abs/2110.11316" TargetMode="External"/><Relationship Id="rId83" Type="http://schemas.openxmlformats.org/officeDocument/2006/relationships/hyperlink" Target="https://arxiv.org/abs/2111.00210" TargetMode="External"/><Relationship Id="rId86" Type="http://schemas.openxmlformats.org/officeDocument/2006/relationships/hyperlink" Target="https://arxiv.org/abs/2110.08207" TargetMode="External"/><Relationship Id="rId85" Type="http://schemas.openxmlformats.org/officeDocument/2006/relationships/hyperlink" Target="https://arxiv.org/abs/2110.08554" TargetMode="External"/><Relationship Id="rId88" Type="http://schemas.openxmlformats.org/officeDocument/2006/relationships/hyperlink" Target="https://arxiv.org/abs/2201.11990" TargetMode="External"/><Relationship Id="rId87" Type="http://schemas.openxmlformats.org/officeDocument/2006/relationships/hyperlink" Target="https://arxiv.org/abs/2110.04725" TargetMode="External"/><Relationship Id="rId89" Type="http://schemas.openxmlformats.org/officeDocument/2006/relationships/hyperlink" Target="https://www.lesswrong.com/posts/bGuMrzhJdENCo8BxX/nvidia-and-microsoft-releases-530b-parameter-transformer?commentId=HSJSNspKp94tFcSCx" TargetMode="External"/><Relationship Id="rId709" Type="http://schemas.openxmlformats.org/officeDocument/2006/relationships/hyperlink" Target="https://arxiv.org/pdf/2112.00029" TargetMode="External"/><Relationship Id="rId708" Type="http://schemas.openxmlformats.org/officeDocument/2006/relationships/hyperlink" Target="https://arxiv.org/pdf/2009.13774" TargetMode="External"/><Relationship Id="rId707" Type="http://schemas.openxmlformats.org/officeDocument/2006/relationships/hyperlink" Target="https://arxiv.org/pdf/1904.03819" TargetMode="External"/><Relationship Id="rId706" Type="http://schemas.openxmlformats.org/officeDocument/2006/relationships/hyperlink" Target="https://arxiv.org/pdf/1904.04163" TargetMode="External"/><Relationship Id="rId80" Type="http://schemas.openxmlformats.org/officeDocument/2006/relationships/hyperlink" Target="https://arxiv.org/abs/2112.03178" TargetMode="External"/><Relationship Id="rId82" Type="http://schemas.openxmlformats.org/officeDocument/2006/relationships/hyperlink" Target="https://arxiv.org/abs/2109.05217" TargetMode="External"/><Relationship Id="rId81" Type="http://schemas.openxmlformats.org/officeDocument/2006/relationships/hyperlink" Target="https://arxiv.org/abs/2111.12417" TargetMode="External"/><Relationship Id="rId701" Type="http://schemas.openxmlformats.org/officeDocument/2006/relationships/hyperlink" Target="https://arxiv.org/pdf/1904.04163" TargetMode="External"/><Relationship Id="rId700" Type="http://schemas.openxmlformats.org/officeDocument/2006/relationships/hyperlink" Target="https://arxiv.org/abs/1609.07843" TargetMode="External"/><Relationship Id="rId705" Type="http://schemas.openxmlformats.org/officeDocument/2006/relationships/hyperlink" Target="https://arxiv.org/abs/1611.01462" TargetMode="External"/><Relationship Id="rId704" Type="http://schemas.openxmlformats.org/officeDocument/2006/relationships/hyperlink" Target="https://arxiv.org/pdf/2210.01343" TargetMode="External"/><Relationship Id="rId703" Type="http://schemas.openxmlformats.org/officeDocument/2006/relationships/hyperlink" Target="https://arxiv.org/abs/1512.05287?context=stat" TargetMode="External"/><Relationship Id="rId702" Type="http://schemas.openxmlformats.org/officeDocument/2006/relationships/hyperlink" Target="https://arxiv.org/abs/1607.03474" TargetMode="External"/><Relationship Id="rId73" Type="http://schemas.openxmlformats.org/officeDocument/2006/relationships/hyperlink" Target="https://ai.facebook.com/research/data2vec-a-general-framework-for-self-supervised-learning-in-speech-vision-and-language/" TargetMode="External"/><Relationship Id="rId72" Type="http://schemas.openxmlformats.org/officeDocument/2006/relationships/hyperlink" Target="https://ai.facebook.com/research/data2vec-a-general-framework-for-self-supervised-learning-in-speech-vision-and-language/" TargetMode="External"/><Relationship Id="rId75" Type="http://schemas.openxmlformats.org/officeDocument/2006/relationships/hyperlink" Target="https://arxiv.org/abs/2112.15283" TargetMode="External"/><Relationship Id="rId74" Type="http://schemas.openxmlformats.org/officeDocument/2006/relationships/hyperlink" Target="https://ai.facebook.com/research/data2vec-a-general-framework-for-self-supervised-learning-in-speech-vision-and-language/" TargetMode="External"/><Relationship Id="rId77" Type="http://schemas.openxmlformats.org/officeDocument/2006/relationships/hyperlink" Target="https://arxiv.org/abs/2112.10741" TargetMode="External"/><Relationship Id="rId76" Type="http://schemas.openxmlformats.org/officeDocument/2006/relationships/hyperlink" Target="https://arxiv.org/abs/2112.12731" TargetMode="External"/><Relationship Id="rId79" Type="http://schemas.openxmlformats.org/officeDocument/2006/relationships/hyperlink" Target="https://deepmind.com/blog/article/language-modelling-at-scale" TargetMode="External"/><Relationship Id="rId78" Type="http://schemas.openxmlformats.org/officeDocument/2006/relationships/hyperlink" Target="https://arxiv.org/abs/2112.10668" TargetMode="External"/><Relationship Id="rId71" Type="http://schemas.openxmlformats.org/officeDocument/2006/relationships/hyperlink" Target="https://arxiv.org/abs/2109.08668" TargetMode="External"/><Relationship Id="rId70" Type="http://schemas.openxmlformats.org/officeDocument/2006/relationships/hyperlink" Target="https://cdn.openai.com/papers/Training_language_models_to_follow_instructions_with_human_feedback.pdf" TargetMode="External"/><Relationship Id="rId62" Type="http://schemas.openxmlformats.org/officeDocument/2006/relationships/hyperlink" Target="https://dl.acm.org/doi/abs/10.1145/3503221.3508417" TargetMode="External"/><Relationship Id="rId61" Type="http://schemas.openxmlformats.org/officeDocument/2006/relationships/hyperlink" Target="https://arxiv.org/abs/2203.15556" TargetMode="External"/><Relationship Id="rId64" Type="http://schemas.openxmlformats.org/officeDocument/2006/relationships/hyperlink" Target="https://arxiv.org/abs/2203.00555" TargetMode="External"/><Relationship Id="rId63" Type="http://schemas.openxmlformats.org/officeDocument/2006/relationships/hyperlink" Target="https://arxiv.org/abs/2202.01344" TargetMode="External"/><Relationship Id="rId66" Type="http://schemas.openxmlformats.org/officeDocument/2006/relationships/hyperlink" Target="https://arxiv.org/abs/2201.08239" TargetMode="External"/><Relationship Id="rId65" Type="http://schemas.openxmlformats.org/officeDocument/2006/relationships/hyperlink" Target="https://arxiv.org/abs/2202.06626" TargetMode="External"/><Relationship Id="rId68" Type="http://schemas.openxmlformats.org/officeDocument/2006/relationships/hyperlink" Target="https://arxiv.org/abs/2112.04426" TargetMode="External"/><Relationship Id="rId67" Type="http://schemas.openxmlformats.org/officeDocument/2006/relationships/hyperlink" Target="https://arxiv.org/abs/2204.06745" TargetMode="External"/><Relationship Id="rId729" Type="http://schemas.openxmlformats.org/officeDocument/2006/relationships/hyperlink" Target="https://arxiv.org/pdf/1909.00107" TargetMode="External"/><Relationship Id="rId728" Type="http://schemas.openxmlformats.org/officeDocument/2006/relationships/hyperlink" Target="https://www.mosaicml.com/blog/mpt-7b" TargetMode="External"/><Relationship Id="rId60" Type="http://schemas.openxmlformats.org/officeDocument/2006/relationships/hyperlink" Target="https://arxiv.org/abs/2204.02311" TargetMode="External"/><Relationship Id="rId723" Type="http://schemas.openxmlformats.org/officeDocument/2006/relationships/hyperlink" Target="https://web.archive.org/web/20220803154831/https://proceedings.neurips.cc/paper/2021/file/f621585df244e9596dc70a39b579efb1-Paper.pdf" TargetMode="External"/><Relationship Id="rId722" Type="http://schemas.openxmlformats.org/officeDocument/2006/relationships/hyperlink" Target="https://arxiv.org/abs/1904.01038" TargetMode="External"/><Relationship Id="rId721" Type="http://schemas.openxmlformats.org/officeDocument/2006/relationships/hyperlink" Target="https://arxiv.org/abs/2107.10932" TargetMode="External"/><Relationship Id="rId720" Type="http://schemas.openxmlformats.org/officeDocument/2006/relationships/hyperlink" Target="https://arxiv.org/pdf/2301.10133.pdf" TargetMode="External"/><Relationship Id="rId727" Type="http://schemas.openxmlformats.org/officeDocument/2006/relationships/hyperlink" Target="https://arxiv.org/pdf/2005.02593" TargetMode="External"/><Relationship Id="rId726" Type="http://schemas.openxmlformats.org/officeDocument/2006/relationships/hyperlink" Target="https://arxiv.org/abs/1909.01792" TargetMode="External"/><Relationship Id="rId725" Type="http://schemas.openxmlformats.org/officeDocument/2006/relationships/hyperlink" Target="https://arxiv.org/abs/1709.07432" TargetMode="External"/><Relationship Id="rId724" Type="http://schemas.openxmlformats.org/officeDocument/2006/relationships/hyperlink" Target="https://arxiv.org/abs/1711.00066" TargetMode="External"/><Relationship Id="rId69" Type="http://schemas.openxmlformats.org/officeDocument/2006/relationships/hyperlink" Target="https://arxiv.org/abs/2203.07814" TargetMode="External"/><Relationship Id="rId51" Type="http://schemas.openxmlformats.org/officeDocument/2006/relationships/hyperlink" Target="https://arxiv.org/abs/2205.05131v1" TargetMode="External"/><Relationship Id="rId50" Type="http://schemas.openxmlformats.org/officeDocument/2006/relationships/hyperlink" Target="https://www.deepmind.com/publications/a-generalist-agent" TargetMode="External"/><Relationship Id="rId53" Type="http://schemas.openxmlformats.org/officeDocument/2006/relationships/hyperlink" Target="https://www.ai21.com/blog/jurassic-x-crossing-the-neuro-symbolic-chasm-with-the-mrkl-system" TargetMode="External"/><Relationship Id="rId52" Type="http://schemas.openxmlformats.org/officeDocument/2006/relationships/hyperlink" Target="https://arxiv.org/abs/2205.01906" TargetMode="External"/><Relationship Id="rId55" Type="http://schemas.openxmlformats.org/officeDocument/2006/relationships/hyperlink" Target="https://ai.meta.com/blog/opt-175b-large-language-model-applications/" TargetMode="External"/><Relationship Id="rId54" Type="http://schemas.openxmlformats.org/officeDocument/2006/relationships/hyperlink" Target="https://ai.facebook.com/blog/democratizing-access-to-large-scale-language-models-with-opt-175b/" TargetMode="External"/><Relationship Id="rId57" Type="http://schemas.openxmlformats.org/officeDocument/2006/relationships/hyperlink" Target="https://arxiv.org/abs/2203.06850" TargetMode="External"/><Relationship Id="rId56" Type="http://schemas.openxmlformats.org/officeDocument/2006/relationships/hyperlink" Target="https://arxiv.org/abs/2204.14198" TargetMode="External"/><Relationship Id="rId719" Type="http://schemas.openxmlformats.org/officeDocument/2006/relationships/hyperlink" Target="https://web.archive.org/web/20221027150413/https://arxiv.org/pdf/2106.00958.pdf" TargetMode="External"/><Relationship Id="rId718" Type="http://schemas.openxmlformats.org/officeDocument/2006/relationships/hyperlink" Target="https://web.archive.org/web/20221014063419/https://arxiv.org/pdf/2203.03466.pdf" TargetMode="External"/><Relationship Id="rId717" Type="http://schemas.openxmlformats.org/officeDocument/2006/relationships/hyperlink" Target="https://arxiv.org/pdf/1612.07659" TargetMode="External"/><Relationship Id="rId712" Type="http://schemas.openxmlformats.org/officeDocument/2006/relationships/hyperlink" Target="https://web.archive.org/web/20221014063419/https://arxiv.org/pdf/2203.03466.pdf" TargetMode="External"/><Relationship Id="rId711" Type="http://schemas.openxmlformats.org/officeDocument/2006/relationships/hyperlink" Target="https://github.com/EleutherAI/gpt-neo" TargetMode="External"/><Relationship Id="rId710" Type="http://schemas.openxmlformats.org/officeDocument/2006/relationships/hyperlink" Target="https://arxiv.org/abs/2103.10360" TargetMode="External"/><Relationship Id="rId716" Type="http://schemas.openxmlformats.org/officeDocument/2006/relationships/hyperlink" Target="https://arxiv.org/pdf/2111.02687" TargetMode="External"/><Relationship Id="rId715" Type="http://schemas.openxmlformats.org/officeDocument/2006/relationships/hyperlink" Target="https://arxiv.org/abs/2108.06084" TargetMode="External"/><Relationship Id="rId714" Type="http://schemas.openxmlformats.org/officeDocument/2006/relationships/hyperlink" Target="https://arxiv.org/abs/1708.08863" TargetMode="External"/><Relationship Id="rId713" Type="http://schemas.openxmlformats.org/officeDocument/2006/relationships/hyperlink" Target="https://aclanthology.org/P15-1151/" TargetMode="External"/><Relationship Id="rId59" Type="http://schemas.openxmlformats.org/officeDocument/2006/relationships/hyperlink" Target="https://cdn.openai.com/papers/dall-e-2.pdf" TargetMode="External"/><Relationship Id="rId58" Type="http://schemas.openxmlformats.org/officeDocument/2006/relationships/hyperlink" Target="https://arxiv.org/abs/2112.10752" TargetMode="External"/><Relationship Id="rId590" Type="http://schemas.openxmlformats.org/officeDocument/2006/relationships/hyperlink" Target="https://arxiv.org/pdf/1805.09238" TargetMode="External"/><Relationship Id="rId107" Type="http://schemas.openxmlformats.org/officeDocument/2006/relationships/hyperlink" Target="https://arxiv.org/abs/2106.04560" TargetMode="External"/><Relationship Id="rId349" Type="http://schemas.openxmlformats.org/officeDocument/2006/relationships/hyperlink" Target="https://arxiv.org/abs/1412.7062" TargetMode="External"/><Relationship Id="rId106" Type="http://schemas.openxmlformats.org/officeDocument/2006/relationships/hyperlink" Target="https://arxiv.org/abs/2006.03654" TargetMode="External"/><Relationship Id="rId348" Type="http://schemas.openxmlformats.org/officeDocument/2006/relationships/hyperlink" Target="https://arxiv.org/abs/1412.6980" TargetMode="External"/><Relationship Id="rId105" Type="http://schemas.openxmlformats.org/officeDocument/2006/relationships/hyperlink" Target="https://arxiv.org/abs/2006.11239" TargetMode="External"/><Relationship Id="rId347" Type="http://schemas.openxmlformats.org/officeDocument/2006/relationships/hyperlink" Target="https://arxiv.org/abs/1502.01852" TargetMode="External"/><Relationship Id="rId589" Type="http://schemas.openxmlformats.org/officeDocument/2006/relationships/hyperlink" Target="https://arxiv.org/pdf/1905.11589" TargetMode="External"/><Relationship Id="rId104" Type="http://schemas.openxmlformats.org/officeDocument/2006/relationships/hyperlink" Target="https://arxiv.org/abs/2102.05918" TargetMode="External"/><Relationship Id="rId346" Type="http://schemas.openxmlformats.org/officeDocument/2006/relationships/hyperlink" Target="https://arxiv.org/abs/1502.03240" TargetMode="External"/><Relationship Id="rId588" Type="http://schemas.openxmlformats.org/officeDocument/2006/relationships/hyperlink" Target="https://arxiv.org/pdf/1805.09238" TargetMode="External"/><Relationship Id="rId109" Type="http://schemas.openxmlformats.org/officeDocument/2006/relationships/hyperlink" Target="https://arxiv.org/abs/2105.13290" TargetMode="External"/><Relationship Id="rId108" Type="http://schemas.openxmlformats.org/officeDocument/2006/relationships/hyperlink" Target="https://www.engadget.com/chinas-gigantic-multi-modal-ai-is-no-one-trick-pony-211414388.html" TargetMode="External"/><Relationship Id="rId341" Type="http://schemas.openxmlformats.org/officeDocument/2006/relationships/hyperlink" Target="https://www.cv-foundation.org/openaccess/content_cvpr_2015/html/Wang_Action_Recognition_With_2015_CVPR_paper.html" TargetMode="External"/><Relationship Id="rId583" Type="http://schemas.openxmlformats.org/officeDocument/2006/relationships/hyperlink" Target="https://aclanthology.org/L18-1470.pdf" TargetMode="External"/><Relationship Id="rId340" Type="http://schemas.openxmlformats.org/officeDocument/2006/relationships/hyperlink" Target="https://arxiv.org/abs/1506.01497" TargetMode="External"/><Relationship Id="rId582" Type="http://schemas.openxmlformats.org/officeDocument/2006/relationships/hyperlink" Target="https://aclanthology.org/L18-1470.pdf" TargetMode="External"/><Relationship Id="rId581" Type="http://schemas.openxmlformats.org/officeDocument/2006/relationships/hyperlink" Target="https://arxiv.org/pdf/2112.11540" TargetMode="External"/><Relationship Id="rId580" Type="http://schemas.openxmlformats.org/officeDocument/2006/relationships/hyperlink" Target="https://ieeexplore.ieee.org/abstract/document/9067534" TargetMode="External"/><Relationship Id="rId103" Type="http://schemas.openxmlformats.org/officeDocument/2006/relationships/hyperlink" Target="http://research.baidu.com/Blog/index-view?id=160" TargetMode="External"/><Relationship Id="rId345" Type="http://schemas.openxmlformats.org/officeDocument/2006/relationships/hyperlink" Target="https://www.nature.com/articles/nature14236" TargetMode="External"/><Relationship Id="rId587" Type="http://schemas.openxmlformats.org/officeDocument/2006/relationships/hyperlink" Target="https://arxiv.org/abs/1806.10090" TargetMode="External"/><Relationship Id="rId102" Type="http://schemas.openxmlformats.org/officeDocument/2006/relationships/hyperlink" Target="https://openai.com/blog/openai-codex/" TargetMode="External"/><Relationship Id="rId344" Type="http://schemas.openxmlformats.org/officeDocument/2006/relationships/hyperlink" Target="https://arxiv.org/abs/1503.00075" TargetMode="External"/><Relationship Id="rId586" Type="http://schemas.openxmlformats.org/officeDocument/2006/relationships/hyperlink" Target="https://web.archive.org/web/20220808053741/https://arxiv.org/pdf/2110.15343.pdf" TargetMode="External"/><Relationship Id="rId101" Type="http://schemas.openxmlformats.org/officeDocument/2006/relationships/hyperlink" Target="https://arxiv.org/abs/2106.07447" TargetMode="External"/><Relationship Id="rId343" Type="http://schemas.openxmlformats.org/officeDocument/2006/relationships/hyperlink" Target="https://arxiv.org/abs/1504.08083" TargetMode="External"/><Relationship Id="rId585" Type="http://schemas.openxmlformats.org/officeDocument/2006/relationships/hyperlink" Target="https://web.archive.org/web/20230210050534/https://direct.mit.edu/tacl/article/doi/10.1162/tacl_a_00371/100688/Adaptive-Semiparametric-Language-Models" TargetMode="External"/><Relationship Id="rId100" Type="http://schemas.openxmlformats.org/officeDocument/2006/relationships/hyperlink" Target="https://deepmind.com/blog/article/generally-capable-agents-emerge-from-open-ended-play" TargetMode="External"/><Relationship Id="rId342" Type="http://schemas.openxmlformats.org/officeDocument/2006/relationships/hyperlink" Target="https://www.cv-foundation.org/openaccess/content_cvpr_2015/html/Ng_Beyond_Short_Snippets_2015_CVPR_paper.html" TargetMode="External"/><Relationship Id="rId584" Type="http://schemas.openxmlformats.org/officeDocument/2006/relationships/hyperlink" Target="https://arxiv.org/pdf/2102.04697" TargetMode="External"/><Relationship Id="rId338" Type="http://schemas.openxmlformats.org/officeDocument/2006/relationships/hyperlink" Target="https://arxiv.org/abs/1506.02640" TargetMode="External"/><Relationship Id="rId337" Type="http://schemas.openxmlformats.org/officeDocument/2006/relationships/hyperlink" Target="https://arxiv.org/abs/1502.03167" TargetMode="External"/><Relationship Id="rId579" Type="http://schemas.openxmlformats.org/officeDocument/2006/relationships/hyperlink" Target="https://web.archive.org/web/20221101102609/https://arxiv.org/pdf/2210.17357.pdf" TargetMode="External"/><Relationship Id="rId336" Type="http://schemas.openxmlformats.org/officeDocument/2006/relationships/hyperlink" Target="https://ieeexplore.ieee.org/document/7472621" TargetMode="External"/><Relationship Id="rId578" Type="http://schemas.openxmlformats.org/officeDocument/2006/relationships/hyperlink" Target="https://arxiv.org/pdf/2007.14917" TargetMode="External"/><Relationship Id="rId335" Type="http://schemas.openxmlformats.org/officeDocument/2006/relationships/hyperlink" Target="https://arxiv.org/abs/1508.07909" TargetMode="External"/><Relationship Id="rId577" Type="http://schemas.openxmlformats.org/officeDocument/2006/relationships/hyperlink" Target="https://arxiv.org/pdf/2110.10461" TargetMode="External"/><Relationship Id="rId339" Type="http://schemas.openxmlformats.org/officeDocument/2006/relationships/hyperlink" Target="https://arxiv.org/abs/1409.4842" TargetMode="External"/><Relationship Id="rId330" Type="http://schemas.openxmlformats.org/officeDocument/2006/relationships/hyperlink" Target="https://arxiv.org/abs/1512.00567" TargetMode="External"/><Relationship Id="rId572" Type="http://schemas.openxmlformats.org/officeDocument/2006/relationships/hyperlink" Target="https://www.technologyreview.com/2018/12/19/138508/mighty-mouse/" TargetMode="External"/><Relationship Id="rId571" Type="http://schemas.openxmlformats.org/officeDocument/2006/relationships/hyperlink" Target="https://en.wikipedia.org/wiki/Stochastic_neural_analog_reinforcement_calculator" TargetMode="External"/><Relationship Id="rId570" Type="http://schemas.openxmlformats.org/officeDocument/2006/relationships/hyperlink" Target="https://link.springer.com/article/10.1007/BF01556771" TargetMode="External"/><Relationship Id="rId334" Type="http://schemas.openxmlformats.org/officeDocument/2006/relationships/hyperlink" Target="https://arxiv.org/abs/1509.02971" TargetMode="External"/><Relationship Id="rId576" Type="http://schemas.openxmlformats.org/officeDocument/2006/relationships/hyperlink" Target="https://www.adept.ai/blog/persimmon-8b" TargetMode="External"/><Relationship Id="rId333" Type="http://schemas.openxmlformats.org/officeDocument/2006/relationships/hyperlink" Target="https://www.nature.com/articles/nature24270.epdf?author_access_token=VJXbVjaSHxFoctQQ4p2k4tRgN0jAjWel9jnR3ZoTv0PVW4gB86EEpGqTRDtpIz-2rmo8-KG06gqVobU5NSCFeHILHcVFUeMsbvwS-lxjqQGg98faovwjxeTUgZAUMnRQ" TargetMode="External"/><Relationship Id="rId575" Type="http://schemas.openxmlformats.org/officeDocument/2006/relationships/hyperlink" Target="https://arxiv.org/abs/2307.08621" TargetMode="External"/><Relationship Id="rId332" Type="http://schemas.openxmlformats.org/officeDocument/2006/relationships/hyperlink" Target="https://arxiv.org/abs/1511.07122" TargetMode="External"/><Relationship Id="rId574" Type="http://schemas.openxmlformats.org/officeDocument/2006/relationships/hyperlink" Target="https://arxiv.org/abs/2309.05665" TargetMode="External"/><Relationship Id="rId331" Type="http://schemas.openxmlformats.org/officeDocument/2006/relationships/hyperlink" Target="https://dl.acm.org/doi/pdf/10.1145/2843948" TargetMode="External"/><Relationship Id="rId573" Type="http://schemas.openxmlformats.org/officeDocument/2006/relationships/hyperlink" Target="https://arxiv.org/abs/1212.0901" TargetMode="External"/><Relationship Id="rId370" Type="http://schemas.openxmlformats.org/officeDocument/2006/relationships/hyperlink" Target="https://ieeexplore.ieee.org/document/6737243" TargetMode="External"/><Relationship Id="rId129" Type="http://schemas.openxmlformats.org/officeDocument/2006/relationships/hyperlink" Target="https://web.archive.org/web/20230409001523/https://mp.weixin.qq.com/s/BUQWZ5EdR19i40GuFofpBg" TargetMode="External"/><Relationship Id="rId128" Type="http://schemas.openxmlformats.org/officeDocument/2006/relationships/hyperlink" Target="https://arxiv.org/abs/2101.03961" TargetMode="External"/><Relationship Id="rId127" Type="http://schemas.openxmlformats.org/officeDocument/2006/relationships/hyperlink" Target="https://openreview.net/forum?id=gnRmI8TatHV" TargetMode="External"/><Relationship Id="rId369" Type="http://schemas.openxmlformats.org/officeDocument/2006/relationships/hyperlink" Target="https://ieeexplore.ieee.org/abstract/document/6756960" TargetMode="External"/><Relationship Id="rId126" Type="http://schemas.openxmlformats.org/officeDocument/2006/relationships/hyperlink" Target="https://medium.com/syncedreview/chinas-gpt-3-baai-introduces-superscale-intelligence-model-wu-dao-1-0-98a573fc4d70" TargetMode="External"/><Relationship Id="rId368" Type="http://schemas.openxmlformats.org/officeDocument/2006/relationships/hyperlink" Target="https://jmlr.org/papers/v15/srivastava14a.html" TargetMode="External"/><Relationship Id="rId121" Type="http://schemas.openxmlformats.org/officeDocument/2006/relationships/hyperlink" Target="https://arxiv.org/abs/2103.00823" TargetMode="External"/><Relationship Id="rId363" Type="http://schemas.openxmlformats.org/officeDocument/2006/relationships/hyperlink" Target="https://ieeexplore.ieee.org/document/6909619" TargetMode="External"/><Relationship Id="rId120" Type="http://schemas.openxmlformats.org/officeDocument/2006/relationships/hyperlink" Target="https://arxiv.org/abs/2105.15082" TargetMode="External"/><Relationship Id="rId362" Type="http://schemas.openxmlformats.org/officeDocument/2006/relationships/hyperlink" Target="https://ieeexplore.ieee.org/document/6909616" TargetMode="External"/><Relationship Id="rId361" Type="http://schemas.openxmlformats.org/officeDocument/2006/relationships/hyperlink" Target="https://www.semanticscholar.org/paper/Self-play-Monte-Carlo-tree-search-in-computer-poker-Heinrich-Silver/7b687599b4425aa959036071030e1212a3b359c7" TargetMode="External"/><Relationship Id="rId360" Type="http://schemas.openxmlformats.org/officeDocument/2006/relationships/hyperlink" Target="https://dl.acm.org/doi/10.1145/2648584.2648589" TargetMode="External"/><Relationship Id="rId125" Type="http://schemas.openxmlformats.org/officeDocument/2006/relationships/hyperlink" Target="https://medium.com/syncedreview/chinas-gpt-3-baai-introduces-superscale-intelligence-model-wu-dao-1-0-98a573fc4d70" TargetMode="External"/><Relationship Id="rId367" Type="http://schemas.openxmlformats.org/officeDocument/2006/relationships/hyperlink" Target="https://arxiv.org/abs/1406.1078" TargetMode="External"/><Relationship Id="rId124" Type="http://schemas.openxmlformats.org/officeDocument/2006/relationships/hyperlink" Target="https://medium.com/syncedreview/chinas-gpt-3-baai-introduces-superscale-intelligence-model-wu-dao-1-0-98a573fc4d70" TargetMode="External"/><Relationship Id="rId366" Type="http://schemas.openxmlformats.org/officeDocument/2006/relationships/hyperlink" Target="https://arxiv.org/abs/1406.2199" TargetMode="External"/><Relationship Id="rId123" Type="http://schemas.openxmlformats.org/officeDocument/2006/relationships/hyperlink" Target="https://arxiv.org/abs/2003.10580" TargetMode="External"/><Relationship Id="rId365" Type="http://schemas.openxmlformats.org/officeDocument/2006/relationships/hyperlink" Target="https://arxiv.org/abs/1406.2661" TargetMode="External"/><Relationship Id="rId122" Type="http://schemas.openxmlformats.org/officeDocument/2006/relationships/hyperlink" Target="https://arxiv.org/abs/2103.00823" TargetMode="External"/><Relationship Id="rId364" Type="http://schemas.openxmlformats.org/officeDocument/2006/relationships/hyperlink" Target="https://arxiv.org/abs/1406.4729" TargetMode="External"/><Relationship Id="rId95" Type="http://schemas.openxmlformats.org/officeDocument/2006/relationships/hyperlink" Target="https://arxiv.org/abs/2109.01652" TargetMode="External"/><Relationship Id="rId94" Type="http://schemas.openxmlformats.org/officeDocument/2006/relationships/hyperlink" Target="https://www.microsoft.com/en-us/research/blog/make-every-feature-binary-a-135b-parameter-sparse-neural-network-for-massively-improved-search-relevance/" TargetMode="External"/><Relationship Id="rId97" Type="http://schemas.openxmlformats.org/officeDocument/2006/relationships/hyperlink" Target="https://uploads-ssl.webflow.com/60fd4503684b466578c0d307/61138924626a6981ee09caf6_jurassic_tech_paper.pdf" TargetMode="External"/><Relationship Id="rId96" Type="http://schemas.openxmlformats.org/officeDocument/2006/relationships/hyperlink" Target="https://arxiv.org/abs/2105.00572" TargetMode="External"/><Relationship Id="rId99" Type="http://schemas.openxmlformats.org/officeDocument/2006/relationships/hyperlink" Target="https://arxiv.org/abs/2103.01988" TargetMode="External"/><Relationship Id="rId98" Type="http://schemas.openxmlformats.org/officeDocument/2006/relationships/hyperlink" Target="https://gitee.com/zidongtaichu/multi-modal-models" TargetMode="External"/><Relationship Id="rId91" Type="http://schemas.openxmlformats.org/officeDocument/2006/relationships/hyperlink" Target="https://arxiv.org/abs/2109.09519" TargetMode="External"/><Relationship Id="rId90" Type="http://schemas.openxmlformats.org/officeDocument/2006/relationships/hyperlink" Target="https://arxiv.org/abs/2110.03888" TargetMode="External"/><Relationship Id="rId93" Type="http://schemas.openxmlformats.org/officeDocument/2006/relationships/hyperlink" Target="https://arxiv.org/abs/2109.04650" TargetMode="External"/><Relationship Id="rId92" Type="http://schemas.openxmlformats.org/officeDocument/2006/relationships/hyperlink" Target="https://arxiv.org/abs/2104.05158" TargetMode="External"/><Relationship Id="rId118" Type="http://schemas.openxmlformats.org/officeDocument/2006/relationships/hyperlink" Target="https://www.eleuther.ai/projects/gpt-neo/" TargetMode="External"/><Relationship Id="rId117" Type="http://schemas.openxmlformats.org/officeDocument/2006/relationships/hyperlink" Target="https://arxiv.org/abs/2104.04473" TargetMode="External"/><Relationship Id="rId359" Type="http://schemas.openxmlformats.org/officeDocument/2006/relationships/hyperlink" Target="https://arxiv.org/abs/1409.0473" TargetMode="External"/><Relationship Id="rId116" Type="http://schemas.openxmlformats.org/officeDocument/2006/relationships/hyperlink" Target="https://arxiv.org/abs/2104.05158" TargetMode="External"/><Relationship Id="rId358" Type="http://schemas.openxmlformats.org/officeDocument/2006/relationships/hyperlink" Target="https://arxiv.org/abs/1409.1556" TargetMode="External"/><Relationship Id="rId115" Type="http://schemas.openxmlformats.org/officeDocument/2006/relationships/hyperlink" Target="https://mp.weixin.qq.com/s/DAQomIkDa52Sef-ruyH5qg" TargetMode="External"/><Relationship Id="rId357" Type="http://schemas.openxmlformats.org/officeDocument/2006/relationships/hyperlink" Target="https://arxiv.org/abs/1409.1556" TargetMode="External"/><Relationship Id="rId599" Type="http://schemas.openxmlformats.org/officeDocument/2006/relationships/hyperlink" Target="https://web.archive.org/web/20221010230611/https://arxiv.org/pdf/2105.07144.pdf" TargetMode="External"/><Relationship Id="rId119" Type="http://schemas.openxmlformats.org/officeDocument/2006/relationships/hyperlink" Target="https://arxiv.org/abs/2004.13637" TargetMode="External"/><Relationship Id="rId110" Type="http://schemas.openxmlformats.org/officeDocument/2006/relationships/hyperlink" Target="https://arxiv.org/abs/2105.12723v4" TargetMode="External"/><Relationship Id="rId352" Type="http://schemas.openxmlformats.org/officeDocument/2006/relationships/hyperlink" Target="https://arxiv.org/abs/1411.4038" TargetMode="External"/><Relationship Id="rId594" Type="http://schemas.openxmlformats.org/officeDocument/2006/relationships/hyperlink" Target="https://arxiv.org/pdf/1904.08936" TargetMode="External"/><Relationship Id="rId351" Type="http://schemas.openxmlformats.org/officeDocument/2006/relationships/hyperlink" Target="https://arxiv.org/abs/1411.7766" TargetMode="External"/><Relationship Id="rId593" Type="http://schemas.openxmlformats.org/officeDocument/2006/relationships/hyperlink" Target="https://arxiv.org/abs/2009.04534" TargetMode="External"/><Relationship Id="rId350" Type="http://schemas.openxmlformats.org/officeDocument/2006/relationships/hyperlink" Target="https://arxiv.org/abs/1410.5401" TargetMode="External"/><Relationship Id="rId592" Type="http://schemas.openxmlformats.org/officeDocument/2006/relationships/hyperlink" Target="https://arxiv.org/pdf/2111.14836" TargetMode="External"/><Relationship Id="rId591" Type="http://schemas.openxmlformats.org/officeDocument/2006/relationships/hyperlink" Target="https://arxiv.org/abs/1806.01822" TargetMode="External"/><Relationship Id="rId114" Type="http://schemas.openxmlformats.org/officeDocument/2006/relationships/hyperlink" Target="https://arxiv.org/abs/2104.12369" TargetMode="External"/><Relationship Id="rId356" Type="http://schemas.openxmlformats.org/officeDocument/2006/relationships/hyperlink" Target="https://arxiv.org/abs/1409.3215" TargetMode="External"/><Relationship Id="rId598" Type="http://schemas.openxmlformats.org/officeDocument/2006/relationships/hyperlink" Target="https://arxiv.org/abs/1612.08083" TargetMode="External"/><Relationship Id="rId113" Type="http://schemas.openxmlformats.org/officeDocument/2006/relationships/hyperlink" Target="https://arankomatsuzaki.wordpress.com/2021/06/04/gpt-j/" TargetMode="External"/><Relationship Id="rId355" Type="http://schemas.openxmlformats.org/officeDocument/2006/relationships/hyperlink" Target="https://arxiv.org/abs/1409.5185" TargetMode="External"/><Relationship Id="rId597" Type="http://schemas.openxmlformats.org/officeDocument/2006/relationships/hyperlink" Target="https://arxiv.org/pdf/2007.14917" TargetMode="External"/><Relationship Id="rId112" Type="http://schemas.openxmlformats.org/officeDocument/2006/relationships/hyperlink" Target="https://www.biorxiv.org/content/10.1101/2020.07.12.199554v3" TargetMode="External"/><Relationship Id="rId354" Type="http://schemas.openxmlformats.org/officeDocument/2006/relationships/hyperlink" Target="https://arxiv.org/abs/1409.5185" TargetMode="External"/><Relationship Id="rId596" Type="http://schemas.openxmlformats.org/officeDocument/2006/relationships/hyperlink" Target="https://arxiv.org/pdf/2007.15353" TargetMode="External"/><Relationship Id="rId111" Type="http://schemas.openxmlformats.org/officeDocument/2006/relationships/hyperlink" Target="https://arxiv.org/abs/2105.11741" TargetMode="External"/><Relationship Id="rId353" Type="http://schemas.openxmlformats.org/officeDocument/2006/relationships/hyperlink" Target="https://arxiv.org/abs/1411.4389" TargetMode="External"/><Relationship Id="rId595" Type="http://schemas.openxmlformats.org/officeDocument/2006/relationships/hyperlink" Target="https://arxiv.org/pdf/2205.10733" TargetMode="External"/><Relationship Id="rId305" Type="http://schemas.openxmlformats.org/officeDocument/2006/relationships/hyperlink" Target="https://link.springer.com/chapter/10.1007/978-3-319-46484-8_2" TargetMode="External"/><Relationship Id="rId547" Type="http://schemas.openxmlformats.org/officeDocument/2006/relationships/hyperlink" Target="https://link.springer.com/article/10.1007/BF00337644" TargetMode="External"/><Relationship Id="rId789" Type="http://schemas.openxmlformats.org/officeDocument/2006/relationships/hyperlink" Target="https://arxiv.org/pdf/1805.08574" TargetMode="External"/><Relationship Id="rId304" Type="http://schemas.openxmlformats.org/officeDocument/2006/relationships/hyperlink" Target="https://link.springer.com/chapter/10.1007/978-3-319-46484-8_29" TargetMode="External"/><Relationship Id="rId546" Type="http://schemas.openxmlformats.org/officeDocument/2006/relationships/hyperlink" Target="https://link.springer.com/article/10.1007/BF00344251" TargetMode="External"/><Relationship Id="rId788" Type="http://schemas.openxmlformats.org/officeDocument/2006/relationships/hyperlink" Target="https://arxiv.org/abs/1909.11556" TargetMode="External"/><Relationship Id="rId303" Type="http://schemas.openxmlformats.org/officeDocument/2006/relationships/hyperlink" Target="https://link.springer.com/chapter/10.1007/978-3-319-46493-0_38" TargetMode="External"/><Relationship Id="rId545" Type="http://schemas.openxmlformats.org/officeDocument/2006/relationships/hyperlink" Target="https://link.springer.com/article/10.1007/BF00337288" TargetMode="External"/><Relationship Id="rId787" Type="http://schemas.openxmlformats.org/officeDocument/2006/relationships/hyperlink" Target="https://arxiv.org/pdf/1312.6026.pdf" TargetMode="External"/><Relationship Id="rId302" Type="http://schemas.openxmlformats.org/officeDocument/2006/relationships/hyperlink" Target="https://link.springer.com/chapter/10.1007/978-3-319-46493-0_22" TargetMode="External"/><Relationship Id="rId544" Type="http://schemas.openxmlformats.org/officeDocument/2006/relationships/hyperlink" Target="https://www.pnas.org/doi/10.1073/pnas.79.8.2554" TargetMode="External"/><Relationship Id="rId786" Type="http://schemas.openxmlformats.org/officeDocument/2006/relationships/hyperlink" Target="https://arxiv.org/pdf/2206.06178v3.pdf" TargetMode="External"/><Relationship Id="rId309" Type="http://schemas.openxmlformats.org/officeDocument/2006/relationships/hyperlink" Target="https://arxiv.org/abs/1608.06993" TargetMode="External"/><Relationship Id="rId308" Type="http://schemas.openxmlformats.org/officeDocument/2006/relationships/hyperlink" Target="https://arxiv.org/abs/1604.02878" TargetMode="External"/><Relationship Id="rId307" Type="http://schemas.openxmlformats.org/officeDocument/2006/relationships/hyperlink" Target="https://arxiv.org/abs/1609.03499" TargetMode="External"/><Relationship Id="rId549" Type="http://schemas.openxmlformats.org/officeDocument/2006/relationships/hyperlink" Target="https://link.springer.com/article/10.1007%2FBF00342633" TargetMode="External"/><Relationship Id="rId306" Type="http://schemas.openxmlformats.org/officeDocument/2006/relationships/hyperlink" Target="https://research.google/pubs/pub45530/" TargetMode="External"/><Relationship Id="rId548" Type="http://schemas.openxmlformats.org/officeDocument/2006/relationships/hyperlink" Target="https://www.sciencedirect.com/science/article/pii/S0019995877903540" TargetMode="External"/><Relationship Id="rId781" Type="http://schemas.openxmlformats.org/officeDocument/2006/relationships/hyperlink" Target="https://arxiv.org/pdf/1907.09109" TargetMode="External"/><Relationship Id="rId780" Type="http://schemas.openxmlformats.org/officeDocument/2006/relationships/hyperlink" Target="https://arxiv.org/pdf/1707.06130" TargetMode="External"/><Relationship Id="rId301" Type="http://schemas.openxmlformats.org/officeDocument/2006/relationships/hyperlink" Target="https://arxiv.org/abs/1605.07146" TargetMode="External"/><Relationship Id="rId543" Type="http://schemas.openxmlformats.org/officeDocument/2006/relationships/hyperlink" Target="https://ieeexplore.ieee.org/stamp/stamp.jsp?tp=&amp;arnumber=6313077" TargetMode="External"/><Relationship Id="rId785" Type="http://schemas.openxmlformats.org/officeDocument/2006/relationships/hyperlink" Target="https://arxiv.org/pdf/1412.7063" TargetMode="External"/><Relationship Id="rId300" Type="http://schemas.openxmlformats.org/officeDocument/2006/relationships/hyperlink" Target="https://research.google/pubs/pub45610/" TargetMode="External"/><Relationship Id="rId542" Type="http://schemas.openxmlformats.org/officeDocument/2006/relationships/hyperlink" Target="https://psycnet.apa.org/record/1985-97439-000" TargetMode="External"/><Relationship Id="rId784" Type="http://schemas.openxmlformats.org/officeDocument/2006/relationships/hyperlink" Target="https://arxiv.org/abs/2106.14342" TargetMode="External"/><Relationship Id="rId541" Type="http://schemas.openxmlformats.org/officeDocument/2006/relationships/hyperlink" Target="https://www.semanticscholar.org/paper/On-learning-the-past-tenses-of-English-verbs%3A-rules-Rumelhart-McClelland/4fa569625b5ab35e955a8d5be11a4aa9f59ca424" TargetMode="External"/><Relationship Id="rId783" Type="http://schemas.openxmlformats.org/officeDocument/2006/relationships/hyperlink" Target="https://arxiv.org/abs/1809.06858" TargetMode="External"/><Relationship Id="rId540" Type="http://schemas.openxmlformats.org/officeDocument/2006/relationships/hyperlink" Target="https://stanford.edu/~jlmcc/papers/PDP/Volume%201/Chap8_PDP86.pdf" TargetMode="External"/><Relationship Id="rId782" Type="http://schemas.openxmlformats.org/officeDocument/2006/relationships/hyperlink" Target="https://arxiv.org/abs/2005.08199" TargetMode="External"/><Relationship Id="rId536" Type="http://schemas.openxmlformats.org/officeDocument/2006/relationships/hyperlink" Target="http://citeseerx.ist.psu.edu/viewdoc/download;jsessionid=03A3D3EDF0BAF35405ABCF083411B55E?doi=10.1.1.154.7012&amp;rep=rep1&amp;type=pdf" TargetMode="External"/><Relationship Id="rId778" Type="http://schemas.openxmlformats.org/officeDocument/2006/relationships/hyperlink" Target="https://arxiv.org/pdf/1708.06555" TargetMode="External"/><Relationship Id="rId535" Type="http://schemas.openxmlformats.org/officeDocument/2006/relationships/hyperlink" Target="http://citeseerx.ist.psu.edu/viewdoc/download?doi=10.1.1.434.4816&amp;rep=rep1&amp;type=pdf" TargetMode="External"/><Relationship Id="rId777" Type="http://schemas.openxmlformats.org/officeDocument/2006/relationships/hyperlink" Target="https://arxiv.org/abs/2109.00301" TargetMode="External"/><Relationship Id="rId534" Type="http://schemas.openxmlformats.org/officeDocument/2006/relationships/hyperlink" Target="https://ieeexplore.ieee.org/document/23872" TargetMode="External"/><Relationship Id="rId776" Type="http://schemas.openxmlformats.org/officeDocument/2006/relationships/hyperlink" Target="https://arxiv.org/abs/1505.01504" TargetMode="External"/><Relationship Id="rId533" Type="http://schemas.openxmlformats.org/officeDocument/2006/relationships/hyperlink" Target="https://ieeexplore.ieee.org/document/23982" TargetMode="External"/><Relationship Id="rId775" Type="http://schemas.openxmlformats.org/officeDocument/2006/relationships/hyperlink" Target="https://arxiv.org/abs/2008.00623" TargetMode="External"/><Relationship Id="rId539" Type="http://schemas.openxmlformats.org/officeDocument/2006/relationships/hyperlink" Target="https://www.osti.gov/biblio/6910294" TargetMode="External"/><Relationship Id="rId538" Type="http://schemas.openxmlformats.org/officeDocument/2006/relationships/hyperlink" Target="https://www.semanticscholar.org/paper/Learning-representations-by-back-propagating-errors-Rumelhart-Hinton/052b1d8ce63b07fec3de9dbb583772d860b7c769" TargetMode="External"/><Relationship Id="rId537" Type="http://schemas.openxmlformats.org/officeDocument/2006/relationships/hyperlink" Target="https://ieeexplore.ieee.org/stamp/stamp.jsp?tp=&amp;arnumber=4767851" TargetMode="External"/><Relationship Id="rId779" Type="http://schemas.openxmlformats.org/officeDocument/2006/relationships/hyperlink" Target="https://arxiv.org/abs/1906.03805" TargetMode="External"/><Relationship Id="rId770" Type="http://schemas.openxmlformats.org/officeDocument/2006/relationships/hyperlink" Target="https://arxiv.org/abs/1904.09408" TargetMode="External"/><Relationship Id="rId532" Type="http://schemas.openxmlformats.org/officeDocument/2006/relationships/hyperlink" Target="http://www.cs.rhul.ac.uk/~chrisw/thesis.html" TargetMode="External"/><Relationship Id="rId774" Type="http://schemas.openxmlformats.org/officeDocument/2006/relationships/hyperlink" Target="https://arxiv.org/abs/2108.12409" TargetMode="External"/><Relationship Id="rId531" Type="http://schemas.openxmlformats.org/officeDocument/2006/relationships/hyperlink" Target="https://www.researchgate.net/publication/220885651_Designing_Neural_Networks_using_Genetic_Algorithms" TargetMode="External"/><Relationship Id="rId773" Type="http://schemas.openxmlformats.org/officeDocument/2006/relationships/hyperlink" Target="https://arxiv.org/abs/1707.05589" TargetMode="External"/><Relationship Id="rId530" Type="http://schemas.openxmlformats.org/officeDocument/2006/relationships/hyperlink" Target="https://ieeexplore.ieee.org/abstract/document/21701" TargetMode="External"/><Relationship Id="rId772" Type="http://schemas.openxmlformats.org/officeDocument/2006/relationships/hyperlink" Target="https://arxiv.org/abs/2011.07831" TargetMode="External"/><Relationship Id="rId771" Type="http://schemas.openxmlformats.org/officeDocument/2006/relationships/hyperlink" Target="https://arxiv.org/pdf/2012.15688" TargetMode="External"/><Relationship Id="rId327" Type="http://schemas.openxmlformats.org/officeDocument/2006/relationships/hyperlink" Target="https://arxiv.org/abs/1512.03385" TargetMode="External"/><Relationship Id="rId569" Type="http://schemas.openxmlformats.org/officeDocument/2006/relationships/hyperlink" Target="https://dl.acm.org/doi/10.1145/1455292.1455310" TargetMode="External"/><Relationship Id="rId326" Type="http://schemas.openxmlformats.org/officeDocument/2006/relationships/hyperlink" Target="https://science.sciencemag.org/content/350/6266/1332/" TargetMode="External"/><Relationship Id="rId568" Type="http://schemas.openxmlformats.org/officeDocument/2006/relationships/hyperlink" Target="https://dl.acm.org/doi/10.1145/1455292.1455309" TargetMode="External"/><Relationship Id="rId325" Type="http://schemas.openxmlformats.org/officeDocument/2006/relationships/hyperlink" Target="http://arxiv.org/abs/1512.04860v1" TargetMode="External"/><Relationship Id="rId567" Type="http://schemas.openxmlformats.org/officeDocument/2006/relationships/hyperlink" Target="https://www.moma.org/collection/works/illustratedbooks/16252?locale=es" TargetMode="External"/><Relationship Id="rId324" Type="http://schemas.openxmlformats.org/officeDocument/2006/relationships/hyperlink" Target="https://www.nature.com/articles/nature16961" TargetMode="External"/><Relationship Id="rId566" Type="http://schemas.openxmlformats.org/officeDocument/2006/relationships/hyperlink" Target="https://blogs.umass.edu/brain-wars/files/2016/03/rosenblatt-1957.pdf" TargetMode="External"/><Relationship Id="rId329" Type="http://schemas.openxmlformats.org/officeDocument/2006/relationships/hyperlink" Target="https://arxiv.org/abs/1512.02595" TargetMode="External"/><Relationship Id="rId328" Type="http://schemas.openxmlformats.org/officeDocument/2006/relationships/hyperlink" Target="https://arxiv.org/abs/1512.03385" TargetMode="External"/><Relationship Id="rId561" Type="http://schemas.openxmlformats.org/officeDocument/2006/relationships/hyperlink" Target="https://isl.stanford.edu/~widrow/papers/c1960adaptiveswitching.pdf" TargetMode="External"/><Relationship Id="rId560" Type="http://schemas.openxmlformats.org/officeDocument/2006/relationships/hyperlink" Target="https://ieeexplore.ieee.org/abstract/document/4066245" TargetMode="External"/><Relationship Id="rId323" Type="http://schemas.openxmlformats.org/officeDocument/2006/relationships/hyperlink" Target="https://arxiv.org/abs/1602.00134" TargetMode="External"/><Relationship Id="rId565" Type="http://schemas.openxmlformats.org/officeDocument/2006/relationships/hyperlink" Target="https://aitopics.org/doc/classics:504E1BAC/" TargetMode="External"/><Relationship Id="rId322" Type="http://schemas.openxmlformats.org/officeDocument/2006/relationships/hyperlink" Target="http://arxiv.org/abs/1602.01783v2" TargetMode="External"/><Relationship Id="rId564" Type="http://schemas.openxmlformats.org/officeDocument/2006/relationships/hyperlink" Target="https://ieeexplore.ieee.org/abstract/document/5392560" TargetMode="External"/><Relationship Id="rId321" Type="http://schemas.openxmlformats.org/officeDocument/2006/relationships/hyperlink" Target="https://arxiv.org/abs/1602.07261" TargetMode="External"/><Relationship Id="rId563" Type="http://schemas.openxmlformats.org/officeDocument/2006/relationships/hyperlink" Target="https://dl.acm.org/doi/10.1145/1460299.1460326" TargetMode="External"/><Relationship Id="rId320" Type="http://schemas.openxmlformats.org/officeDocument/2006/relationships/hyperlink" Target="https://arxiv.org/abs/1602.07261" TargetMode="External"/><Relationship Id="rId562" Type="http://schemas.openxmlformats.org/officeDocument/2006/relationships/hyperlink" Target="https://www.scirp.org/(S(351jmbntvnsjt1aadkposzje))/reference/ReferencesPapers.aspx?ReferenceID=547230" TargetMode="External"/><Relationship Id="rId316" Type="http://schemas.openxmlformats.org/officeDocument/2006/relationships/hyperlink" Target="https://arxiv.org/abs/1506.07285" TargetMode="External"/><Relationship Id="rId558" Type="http://schemas.openxmlformats.org/officeDocument/2006/relationships/hyperlink" Target="https://www.proquest.com/openview/7898314db50a218b58052ac91e3bde1e/1?" TargetMode="External"/><Relationship Id="rId315" Type="http://schemas.openxmlformats.org/officeDocument/2006/relationships/hyperlink" Target="https://arxiv.org/abs/1605.06409" TargetMode="External"/><Relationship Id="rId557" Type="http://schemas.openxmlformats.org/officeDocument/2006/relationships/hyperlink" Target="https://www.researchgate.net/publication/252919025_STELLA_A_scheme_for_a_learning_machine" TargetMode="External"/><Relationship Id="rId799" Type="http://schemas.openxmlformats.org/officeDocument/2006/relationships/hyperlink" Target="https://arxiv.org/pdf/2105.14850" TargetMode="External"/><Relationship Id="rId314" Type="http://schemas.openxmlformats.org/officeDocument/2006/relationships/hyperlink" Target="https://arxiv.org/abs/1606.07792" TargetMode="External"/><Relationship Id="rId556" Type="http://schemas.openxmlformats.org/officeDocument/2006/relationships/hyperlink" Target="https://academic.oup.com/comjnl/article/6/3/232/360077" TargetMode="External"/><Relationship Id="rId798" Type="http://schemas.openxmlformats.org/officeDocument/2006/relationships/hyperlink" Target="https://huggingface.co/bigscience/bloom-3b" TargetMode="External"/><Relationship Id="rId313" Type="http://schemas.openxmlformats.org/officeDocument/2006/relationships/hyperlink" Target="https://arxiv.org/abs/1607.01759" TargetMode="External"/><Relationship Id="rId555" Type="http://schemas.openxmlformats.org/officeDocument/2006/relationships/hyperlink" Target="https://www.cs.virginia.edu/~evans/greatworks/samuel.pdf" TargetMode="External"/><Relationship Id="rId797" Type="http://schemas.openxmlformats.org/officeDocument/2006/relationships/hyperlink" Target="https://proceedings.neurips.cc/paper/2021/file/3f9e3767ef3b10a0de4c256d7ef9805d-Paper.pdf" TargetMode="External"/><Relationship Id="rId319" Type="http://schemas.openxmlformats.org/officeDocument/2006/relationships/hyperlink" Target="https://arxiv.org/abs/1602.07360" TargetMode="External"/><Relationship Id="rId318" Type="http://schemas.openxmlformats.org/officeDocument/2006/relationships/hyperlink" Target="https://arxiv.org/abs/1603.09056v2" TargetMode="External"/><Relationship Id="rId317" Type="http://schemas.openxmlformats.org/officeDocument/2006/relationships/hyperlink" Target="https://openaccess.thecvf.com/content_cvpr_2016/html/Feichtenhofer_Convolutional_Two-Stream_Network_CVPR_2016_paper.html" TargetMode="External"/><Relationship Id="rId559" Type="http://schemas.openxmlformats.org/officeDocument/2006/relationships/hyperlink" Target="https://www.semanticscholar.org/paper/Further-experiments-with-PAPA-Gamba-Gamberini/c3a20b9aa86033cec29f08e69f4bc81e8b329ae2" TargetMode="External"/><Relationship Id="rId550" Type="http://schemas.openxmlformats.org/officeDocument/2006/relationships/hyperlink" Target="https://www.semanticscholar.org/paper/Pattern-classification-and-scene-analysis-Duda-Hart/b07ce649d6f6eb636872527104b0209d3edc8188" TargetMode="External"/><Relationship Id="rId792" Type="http://schemas.openxmlformats.org/officeDocument/2006/relationships/hyperlink" Target="https://web.archive.org/web/20221027013457/https://arxiv.org/pdf/2210.14431.pdf" TargetMode="External"/><Relationship Id="rId791" Type="http://schemas.openxmlformats.org/officeDocument/2006/relationships/hyperlink" Target="https://arxiv.org/pdf/2004.07623" TargetMode="External"/><Relationship Id="rId790" Type="http://schemas.openxmlformats.org/officeDocument/2006/relationships/hyperlink" Target="https://web.archive.org/web/20220518153557/https://arxiv.org/pdf/2106.14448.pdf" TargetMode="External"/><Relationship Id="rId312" Type="http://schemas.openxmlformats.org/officeDocument/2006/relationships/hyperlink" Target="https://arxiv.org/abs/1607.04606" TargetMode="External"/><Relationship Id="rId554" Type="http://schemas.openxmlformats.org/officeDocument/2006/relationships/hyperlink" Target="https://citeseerx.ist.psu.edu/viewdoc/summary?doi=10.1.1.474.2430" TargetMode="External"/><Relationship Id="rId796" Type="http://schemas.openxmlformats.org/officeDocument/2006/relationships/hyperlink" Target="https://arxiv.org/abs/1907.01470" TargetMode="External"/><Relationship Id="rId311" Type="http://schemas.openxmlformats.org/officeDocument/2006/relationships/hyperlink" Target="https://arxiv.org/abs/1607.06450" TargetMode="External"/><Relationship Id="rId553" Type="http://schemas.openxmlformats.org/officeDocument/2006/relationships/hyperlink" Target="https://citeseerx.ist.psu.edu/viewdoc/summary?doi=10.1.1.474.2430" TargetMode="External"/><Relationship Id="rId795" Type="http://schemas.openxmlformats.org/officeDocument/2006/relationships/hyperlink" Target="https://arxiv.org/abs/1911.00172" TargetMode="External"/><Relationship Id="rId310" Type="http://schemas.openxmlformats.org/officeDocument/2006/relationships/hyperlink" Target="https://arxiv.org/abs/1607.06450" TargetMode="External"/><Relationship Id="rId552" Type="http://schemas.openxmlformats.org/officeDocument/2006/relationships/hyperlink" Target="https://dspace.mit.edu/handle/1721.1/6884" TargetMode="External"/><Relationship Id="rId794" Type="http://schemas.openxmlformats.org/officeDocument/2006/relationships/hyperlink" Target="https://arxiv.org/pdf/2012.13575" TargetMode="External"/><Relationship Id="rId551" Type="http://schemas.openxmlformats.org/officeDocument/2006/relationships/hyperlink" Target="https://ieeexplore.ieee.org/document/4309272" TargetMode="External"/><Relationship Id="rId793" Type="http://schemas.openxmlformats.org/officeDocument/2006/relationships/hyperlink" Target="https://arxiv.org/abs/2110.08743" TargetMode="External"/><Relationship Id="rId297" Type="http://schemas.openxmlformats.org/officeDocument/2006/relationships/hyperlink" Target="https://arxiv.org/abs/1611.01578" TargetMode="External"/><Relationship Id="rId296" Type="http://schemas.openxmlformats.org/officeDocument/2006/relationships/hyperlink" Target="https://arxiv.org/abs/1511.04491" TargetMode="External"/><Relationship Id="rId295" Type="http://schemas.openxmlformats.org/officeDocument/2006/relationships/hyperlink" Target="https://arxiv.org/abs/1611.05431" TargetMode="External"/><Relationship Id="rId294" Type="http://schemas.openxmlformats.org/officeDocument/2006/relationships/hyperlink" Target="https://arxiv.org/abs/1611.05725" TargetMode="External"/><Relationship Id="rId299" Type="http://schemas.openxmlformats.org/officeDocument/2006/relationships/hyperlink" Target="https://arxiv.org/abs/1610.02357" TargetMode="External"/><Relationship Id="rId298" Type="http://schemas.openxmlformats.org/officeDocument/2006/relationships/hyperlink" Target="https://www.nature.com/articles/nature20101" TargetMode="External"/><Relationship Id="rId271" Type="http://schemas.openxmlformats.org/officeDocument/2006/relationships/hyperlink" Target="https://arxiv.org/abs/1706.04208" TargetMode="External"/><Relationship Id="rId270" Type="http://schemas.openxmlformats.org/officeDocument/2006/relationships/hyperlink" Target="https://arxiv.org/abs/1706.05587" TargetMode="External"/><Relationship Id="rId269" Type="http://schemas.openxmlformats.org/officeDocument/2006/relationships/hyperlink" Target="https://arxiv.org/abs/1706.10295v3" TargetMode="External"/><Relationship Id="rId264" Type="http://schemas.openxmlformats.org/officeDocument/2006/relationships/hyperlink" Target="https://arxiv.org/abs/1708.02002" TargetMode="External"/><Relationship Id="rId263" Type="http://schemas.openxmlformats.org/officeDocument/2006/relationships/hyperlink" Target="https://arxiv.org/abs/1708.02002" TargetMode="External"/><Relationship Id="rId262" Type="http://schemas.openxmlformats.org/officeDocument/2006/relationships/hyperlink" Target="https://openai.com/research/dota-2" TargetMode="External"/><Relationship Id="rId261" Type="http://schemas.openxmlformats.org/officeDocument/2006/relationships/hyperlink" Target="https://www.yuzeh.com/data/agz-cost.html" TargetMode="External"/><Relationship Id="rId268" Type="http://schemas.openxmlformats.org/officeDocument/2006/relationships/hyperlink" Target="https://arxiv.org/abs/1707.01083" TargetMode="External"/><Relationship Id="rId267" Type="http://schemas.openxmlformats.org/officeDocument/2006/relationships/hyperlink" Target="https://ieeexplore.ieee.org/document/8100143" TargetMode="External"/><Relationship Id="rId266" Type="http://schemas.openxmlformats.org/officeDocument/2006/relationships/hyperlink" Target="https://arxiv.org/abs/1707.07012" TargetMode="External"/><Relationship Id="rId265" Type="http://schemas.openxmlformats.org/officeDocument/2006/relationships/hyperlink" Target="https://arxiv.org/abs/1707.02968" TargetMode="External"/><Relationship Id="rId260" Type="http://schemas.openxmlformats.org/officeDocument/2006/relationships/hyperlink" Target="https://arxiv.org/abs/1708.04552" TargetMode="External"/><Relationship Id="rId259" Type="http://schemas.openxmlformats.org/officeDocument/2006/relationships/hyperlink" Target="https://arxiv.org/abs/1708.05031" TargetMode="External"/><Relationship Id="rId258" Type="http://schemas.openxmlformats.org/officeDocument/2006/relationships/hyperlink" Target="https://arxiv.org/abs/1709.01507" TargetMode="External"/><Relationship Id="rId253" Type="http://schemas.openxmlformats.org/officeDocument/2006/relationships/hyperlink" Target="https://arxiv.org/abs/1710.10196" TargetMode="External"/><Relationship Id="rId495" Type="http://schemas.openxmlformats.org/officeDocument/2006/relationships/hyperlink" Target="https://dl.acm.org/doi/10.1162/089120102760275983" TargetMode="External"/><Relationship Id="rId252" Type="http://schemas.openxmlformats.org/officeDocument/2006/relationships/hyperlink" Target="https://arxiv.org/abs/1703.07737" TargetMode="External"/><Relationship Id="rId494" Type="http://schemas.openxmlformats.org/officeDocument/2006/relationships/hyperlink" Target="https://dl.acm.org/doi/10.3115/1073012.1073029" TargetMode="External"/><Relationship Id="rId251" Type="http://schemas.openxmlformats.org/officeDocument/2006/relationships/hyperlink" Target="https://arxiv.org/abs/1712.00559" TargetMode="External"/><Relationship Id="rId493" Type="http://schemas.openxmlformats.org/officeDocument/2006/relationships/hyperlink" Target="https://projecteuclid.org/journals/annals-of-statistics/volume-29/issue-5/Greedy-function-approximation-A-gradient-boostingmachine/10.1214/aos/1013203451.full" TargetMode="External"/><Relationship Id="rId250" Type="http://schemas.openxmlformats.org/officeDocument/2006/relationships/hyperlink" Target="https://arxiv.org/abs/1712.00559" TargetMode="External"/><Relationship Id="rId492" Type="http://schemas.openxmlformats.org/officeDocument/2006/relationships/hyperlink" Target="https://www.cs.cmu.edu/~efros/courses/LBMV07/Papers/viola-cvpr-01.pdf" TargetMode="External"/><Relationship Id="rId257" Type="http://schemas.openxmlformats.org/officeDocument/2006/relationships/hyperlink" Target="https://www.researchgate.net/publication/320473480_Mastering_the_game_of_Go_without_human_knowledge" TargetMode="External"/><Relationship Id="rId499" Type="http://schemas.openxmlformats.org/officeDocument/2006/relationships/hyperlink" Target="http://www-i6.informatik.rwth-aachen.de/publications/download/266/al-onaizan--1999.pdf" TargetMode="External"/><Relationship Id="rId256" Type="http://schemas.openxmlformats.org/officeDocument/2006/relationships/hyperlink" Target="https://arxiv.org/abs/1701.07717" TargetMode="External"/><Relationship Id="rId498" Type="http://schemas.openxmlformats.org/officeDocument/2006/relationships/hyperlink" Target="https://link.springer.com/article/10.1023/A:1007662407062" TargetMode="External"/><Relationship Id="rId255" Type="http://schemas.openxmlformats.org/officeDocument/2006/relationships/hyperlink" Target="https://arxiv.org/abs/1710.09829" TargetMode="External"/><Relationship Id="rId497" Type="http://schemas.openxmlformats.org/officeDocument/2006/relationships/hyperlink" Target="http://robotics.stanford.edu/~ronnyk/WEBKDD2000/papers/sarwar.pdf" TargetMode="External"/><Relationship Id="rId254" Type="http://schemas.openxmlformats.org/officeDocument/2006/relationships/hyperlink" Target="https://arxiv.org/abs/1710.09829" TargetMode="External"/><Relationship Id="rId496" Type="http://schemas.openxmlformats.org/officeDocument/2006/relationships/hyperlink" Target="https://ieeexplore.ieee.org/document/861302" TargetMode="External"/><Relationship Id="rId293" Type="http://schemas.openxmlformats.org/officeDocument/2006/relationships/hyperlink" Target="https://arxiv.org/abs/1611.06612v3" TargetMode="External"/><Relationship Id="rId292" Type="http://schemas.openxmlformats.org/officeDocument/2006/relationships/hyperlink" Target="https://arxiv.org/abs/1611.07004" TargetMode="External"/><Relationship Id="rId291" Type="http://schemas.openxmlformats.org/officeDocument/2006/relationships/hyperlink" Target="https://arxiv.org/abs/1612.00593" TargetMode="External"/><Relationship Id="rId290" Type="http://schemas.openxmlformats.org/officeDocument/2006/relationships/hyperlink" Target="https://arxiv.org/abs/1612.00796" TargetMode="External"/><Relationship Id="rId286" Type="http://schemas.openxmlformats.org/officeDocument/2006/relationships/hyperlink" Target="https://www.cs.cmu.edu/~noamb/papers/17-IJCAI-Libratus.pdf" TargetMode="External"/><Relationship Id="rId285" Type="http://schemas.openxmlformats.org/officeDocument/2006/relationships/hyperlink" Target="https://www.researchgate.net/publication/320473480_Mastering_the_game_of_Go_without_human_knowledge" TargetMode="External"/><Relationship Id="rId284" Type="http://schemas.openxmlformats.org/officeDocument/2006/relationships/hyperlink" Target="https://arxiv.org/abs/1701.01724" TargetMode="External"/><Relationship Id="rId283" Type="http://schemas.openxmlformats.org/officeDocument/2006/relationships/hyperlink" Target="https://arxiv.org/abs/1701.06538" TargetMode="External"/><Relationship Id="rId289" Type="http://schemas.openxmlformats.org/officeDocument/2006/relationships/hyperlink" Target="https://dl.acm.org/doi/10.5555/3157096.3157346" TargetMode="External"/><Relationship Id="rId288" Type="http://schemas.openxmlformats.org/officeDocument/2006/relationships/hyperlink" Target="https://jamanetwork.com/journals/jama/article-abstract/2588763" TargetMode="External"/><Relationship Id="rId287" Type="http://schemas.openxmlformats.org/officeDocument/2006/relationships/hyperlink" Target="https://arxiv.org/abs/1612.08242" TargetMode="External"/><Relationship Id="rId282" Type="http://schemas.openxmlformats.org/officeDocument/2006/relationships/hyperlink" Target="https://ieeexplore.ieee.org/abstract/document/7839189" TargetMode="External"/><Relationship Id="rId281" Type="http://schemas.openxmlformats.org/officeDocument/2006/relationships/hyperlink" Target="https://arxiv.org/abs/1703.05175" TargetMode="External"/><Relationship Id="rId280" Type="http://schemas.openxmlformats.org/officeDocument/2006/relationships/hyperlink" Target="https://arxiv.org/abs/1703.06870" TargetMode="External"/><Relationship Id="rId275" Type="http://schemas.openxmlformats.org/officeDocument/2006/relationships/hyperlink" Target="https://arxiv.org/abs/1705.07750" TargetMode="External"/><Relationship Id="rId274" Type="http://schemas.openxmlformats.org/officeDocument/2006/relationships/hyperlink" Target="https://arxiv.org/abs/1706.02413" TargetMode="External"/><Relationship Id="rId273" Type="http://schemas.openxmlformats.org/officeDocument/2006/relationships/hyperlink" Target="https://arxiv.org/abs/1707.02921" TargetMode="External"/><Relationship Id="rId272" Type="http://schemas.openxmlformats.org/officeDocument/2006/relationships/hyperlink" Target="https://proceedings.neurips.cc/paper/2017/file/3f5ee243547dee91fbd053c1c4a845aa-Paper.pdf" TargetMode="External"/><Relationship Id="rId279" Type="http://schemas.openxmlformats.org/officeDocument/2006/relationships/hyperlink" Target="https://arxiv.org/abs/1704.00028" TargetMode="External"/><Relationship Id="rId278" Type="http://schemas.openxmlformats.org/officeDocument/2006/relationships/hyperlink" Target="https://arxiv.org/abs/1704.04861" TargetMode="External"/><Relationship Id="rId277" Type="http://schemas.openxmlformats.org/officeDocument/2006/relationships/hyperlink" Target="https://ieeexplore.ieee.org/abstract/document/7913730" TargetMode="External"/><Relationship Id="rId276" Type="http://schemas.openxmlformats.org/officeDocument/2006/relationships/hyperlink" Target="https://openaccess.thecvf.com/content_cvpr_2017/html/Ledig_Photo-Realistic_Single_Image_CVPR_2017_paper.html" TargetMode="External"/><Relationship Id="rId629" Type="http://schemas.openxmlformats.org/officeDocument/2006/relationships/hyperlink" Target="https://arxiv.org/pdf/1708.04116" TargetMode="External"/><Relationship Id="rId624" Type="http://schemas.openxmlformats.org/officeDocument/2006/relationships/hyperlink" Target="https://arxiv.org/abs/1803.08240" TargetMode="External"/><Relationship Id="rId623" Type="http://schemas.openxmlformats.org/officeDocument/2006/relationships/hyperlink" Target="https://arxiv.org/pdf/1605.00064" TargetMode="External"/><Relationship Id="rId622" Type="http://schemas.openxmlformats.org/officeDocument/2006/relationships/hyperlink" Target="https://web.archive.org/web/20220122141508/http://proceedings.mlr.press/v139/verma21b/verma21b.pdf" TargetMode="External"/><Relationship Id="rId621" Type="http://schemas.openxmlformats.org/officeDocument/2006/relationships/hyperlink" Target="https://web.archive.org/web/20221130215920/https://neurips2022-enlsp.github.io/papers/paper_33.pdf" TargetMode="External"/><Relationship Id="rId628" Type="http://schemas.openxmlformats.org/officeDocument/2006/relationships/hyperlink" Target="https://arxiv.org/pdf/2112.05917" TargetMode="External"/><Relationship Id="rId627" Type="http://schemas.openxmlformats.org/officeDocument/2006/relationships/hyperlink" Target="https://arxiv.org/pdf/2003.07845" TargetMode="External"/><Relationship Id="rId626" Type="http://schemas.openxmlformats.org/officeDocument/2006/relationships/hyperlink" Target="https://openreview.net/forum?id=ByxY8CNtvr" TargetMode="External"/><Relationship Id="rId625" Type="http://schemas.openxmlformats.org/officeDocument/2006/relationships/hyperlink" Target="https://arxiv.org/pdf/1909.10802" TargetMode="External"/><Relationship Id="rId620" Type="http://schemas.openxmlformats.org/officeDocument/2006/relationships/hyperlink" Target="https://arxiv.org/pdf/1811.04623" TargetMode="External"/><Relationship Id="rId619" Type="http://schemas.openxmlformats.org/officeDocument/2006/relationships/hyperlink" Target="https://arxiv.org/abs/2104.03474" TargetMode="External"/><Relationship Id="rId618" Type="http://schemas.openxmlformats.org/officeDocument/2006/relationships/hyperlink" Target="https://arxiv.org/abs/1911.03864" TargetMode="External"/><Relationship Id="rId613" Type="http://schemas.openxmlformats.org/officeDocument/2006/relationships/hyperlink" Target="https://arxiv.org/abs/2101.01761" TargetMode="External"/><Relationship Id="rId612" Type="http://schemas.openxmlformats.org/officeDocument/2006/relationships/hyperlink" Target="https://web.archive.org/web/20220602013934/https://arxiv.org/pdf/2206.00330.pdf" TargetMode="External"/><Relationship Id="rId611" Type="http://schemas.openxmlformats.org/officeDocument/2006/relationships/hyperlink" Target="https://arxiv.org/pdf/1901.11167" TargetMode="External"/><Relationship Id="rId610" Type="http://schemas.openxmlformats.org/officeDocument/2006/relationships/hyperlink" Target="https://arxiv.org/pdf/2005.10761" TargetMode="External"/><Relationship Id="rId617" Type="http://schemas.openxmlformats.org/officeDocument/2006/relationships/hyperlink" Target="https://arxiv.org/abs/1508.06615" TargetMode="External"/><Relationship Id="rId616" Type="http://schemas.openxmlformats.org/officeDocument/2006/relationships/hyperlink" Target="https://arxiv.org/abs/2102.12459" TargetMode="External"/><Relationship Id="rId615" Type="http://schemas.openxmlformats.org/officeDocument/2006/relationships/hyperlink" Target="https://arxiv.org/abs/2104.09987" TargetMode="External"/><Relationship Id="rId614" Type="http://schemas.openxmlformats.org/officeDocument/2006/relationships/hyperlink" Target="https://arxiv.org/abs/1503.01007" TargetMode="External"/><Relationship Id="rId409" Type="http://schemas.openxmlformats.org/officeDocument/2006/relationships/hyperlink" Target="https://aclanthology.org/P11-1061/" TargetMode="External"/><Relationship Id="rId404" Type="http://schemas.openxmlformats.org/officeDocument/2006/relationships/hyperlink" Target="https://www.jmlr.org/papers/volume12/collobert11a/collobert11a.pdf" TargetMode="External"/><Relationship Id="rId646" Type="http://schemas.openxmlformats.org/officeDocument/2006/relationships/hyperlink" Target="https://arxiv.org/abs/1912.01116" TargetMode="External"/><Relationship Id="rId403" Type="http://schemas.openxmlformats.org/officeDocument/2006/relationships/hyperlink" Target="https://arxiv.org/abs/1106.5730" TargetMode="External"/><Relationship Id="rId645" Type="http://schemas.openxmlformats.org/officeDocument/2006/relationships/hyperlink" Target="https://ojs.aaai.org/index.php/AAAI/article/view/4440" TargetMode="External"/><Relationship Id="rId402" Type="http://schemas.openxmlformats.org/officeDocument/2006/relationships/hyperlink" Target="https://arxiv.org/abs/1202.2745v1" TargetMode="External"/><Relationship Id="rId644" Type="http://schemas.openxmlformats.org/officeDocument/2006/relationships/hyperlink" Target="https://arxiv.org/abs/1808.10143" TargetMode="External"/><Relationship Id="rId401" Type="http://schemas.openxmlformats.org/officeDocument/2006/relationships/hyperlink" Target="https://arxiv.org/abs/1207.0580" TargetMode="External"/><Relationship Id="rId643" Type="http://schemas.openxmlformats.org/officeDocument/2006/relationships/hyperlink" Target="https://arxiv.org/abs/2002.03184" TargetMode="External"/><Relationship Id="rId408" Type="http://schemas.openxmlformats.org/officeDocument/2006/relationships/hyperlink" Target="https://aclanthology.org/D11-1014/" TargetMode="External"/><Relationship Id="rId407" Type="http://schemas.openxmlformats.org/officeDocument/2006/relationships/hyperlink" Target="https://ieeexplore.ieee.org/document/6032006" TargetMode="External"/><Relationship Id="rId649" Type="http://schemas.openxmlformats.org/officeDocument/2006/relationships/hyperlink" Target="https://arxiv.org/pdf/1709.08907" TargetMode="External"/><Relationship Id="rId406" Type="http://schemas.openxmlformats.org/officeDocument/2006/relationships/hyperlink" Target="https://dl.acm.org/doi/10.5555/1953048.2021068" TargetMode="External"/><Relationship Id="rId648" Type="http://schemas.openxmlformats.org/officeDocument/2006/relationships/hyperlink" Target="https://www.researchgate.net/profile/Yikang-Shen-2/publication/318830618_Exploration_of_Tree-based_Hierarchical_Softmax_for_Recurrent_Language_Models/links/5b2c050aa6fdcc8506bc6f4a/Exploration-of-Tree-based-Hierarchical-Softmax-for-Recurrent-Language-Models.pdf" TargetMode="External"/><Relationship Id="rId405" Type="http://schemas.openxmlformats.org/officeDocument/2006/relationships/hyperlink" Target="http://ftp.idiap.ch/pub/courses/EE-700/material/05-12-2012/2011_ICCV_DomainAdaptation.pdf" TargetMode="External"/><Relationship Id="rId647" Type="http://schemas.openxmlformats.org/officeDocument/2006/relationships/hyperlink" Target="https://arxiv.org/abs/1803.10049" TargetMode="External"/><Relationship Id="rId400" Type="http://schemas.openxmlformats.org/officeDocument/2006/relationships/hyperlink" Target="https://arxiv.org/abs/1207.0580" TargetMode="External"/><Relationship Id="rId642" Type="http://schemas.openxmlformats.org/officeDocument/2006/relationships/hyperlink" Target="https://arxiv.org/pdf/2012.13575" TargetMode="External"/><Relationship Id="rId641" Type="http://schemas.openxmlformats.org/officeDocument/2006/relationships/hyperlink" Target="https://arxiv.org/abs/1212.0901" TargetMode="External"/><Relationship Id="rId640" Type="http://schemas.openxmlformats.org/officeDocument/2006/relationships/hyperlink" Target="https://web.archive.org/web/20221011104229/https://arxiv.org/pdf/2206.02369.pdf" TargetMode="External"/><Relationship Id="rId635" Type="http://schemas.openxmlformats.org/officeDocument/2006/relationships/hyperlink" Target="https://arxiv.org/pdf/2102.11174.pdf" TargetMode="External"/><Relationship Id="rId634" Type="http://schemas.openxmlformats.org/officeDocument/2006/relationships/hyperlink" Target="https://arxiv.org/pdf/2005.05864" TargetMode="External"/><Relationship Id="rId633" Type="http://schemas.openxmlformats.org/officeDocument/2006/relationships/hyperlink" Target="https://arxiv.org/abs/1904.08378" TargetMode="External"/><Relationship Id="rId632" Type="http://schemas.openxmlformats.org/officeDocument/2006/relationships/hyperlink" Target="https://openreview.net/forum?id=SkFqf0lAZ" TargetMode="External"/><Relationship Id="rId639" Type="http://schemas.openxmlformats.org/officeDocument/2006/relationships/hyperlink" Target="https://arxiv.org/abs/1609.07843" TargetMode="External"/><Relationship Id="rId638" Type="http://schemas.openxmlformats.org/officeDocument/2006/relationships/hyperlink" Target="https://arxiv.org/abs/1907.05572" TargetMode="External"/><Relationship Id="rId637" Type="http://schemas.openxmlformats.org/officeDocument/2006/relationships/hyperlink" Target="https://arxiv.org/abs/2004.14996" TargetMode="External"/><Relationship Id="rId636" Type="http://schemas.openxmlformats.org/officeDocument/2006/relationships/hyperlink" Target="https://arxiv.org/abs/2103.13076" TargetMode="External"/><Relationship Id="rId631" Type="http://schemas.openxmlformats.org/officeDocument/2006/relationships/hyperlink" Target="https://arxiv.org/pdf/1910.11831" TargetMode="External"/><Relationship Id="rId630" Type="http://schemas.openxmlformats.org/officeDocument/2006/relationships/hyperlink" Target="https://arxiv.org/abs/1902.02380" TargetMode="External"/><Relationship Id="rId829" Type="http://schemas.openxmlformats.org/officeDocument/2006/relationships/hyperlink" Target="https://www.mlsb.io/papers_2022/ZymCTRL_a_conditional_language_model_for_the_controllable_generation_of_artificial_enzymes.pdf" TargetMode="External"/><Relationship Id="rId828" Type="http://schemas.openxmlformats.org/officeDocument/2006/relationships/hyperlink" Target="https://www.biorxiv.org/content/10.1101/2023.01.16.524265v1" TargetMode="External"/><Relationship Id="rId827" Type="http://schemas.openxmlformats.org/officeDocument/2006/relationships/hyperlink" Target="https://arxiv.org/abs/2203.13474" TargetMode="External"/><Relationship Id="rId822" Type="http://schemas.openxmlformats.org/officeDocument/2006/relationships/hyperlink" Target="https://arxiv.org/abs/2310.17680" TargetMode="External"/><Relationship Id="rId821" Type="http://schemas.openxmlformats.org/officeDocument/2006/relationships/hyperlink" Target="https://www.reuters.com/technology/chatgpt-sets-record-fastest-growing-user-base-analyst-note-2023-02-01/" TargetMode="External"/><Relationship Id="rId820" Type="http://schemas.openxmlformats.org/officeDocument/2006/relationships/hyperlink" Target="https://hal.archives-ouvertes.fr/hal-00018426/en" TargetMode="External"/><Relationship Id="rId826" Type="http://schemas.openxmlformats.org/officeDocument/2006/relationships/hyperlink" Target="https://arxiv.org/abs/2305.07922" TargetMode="External"/><Relationship Id="rId825" Type="http://schemas.openxmlformats.org/officeDocument/2006/relationships/hyperlink" Target="https://arxiv.org/abs/2305.06161" TargetMode="External"/><Relationship Id="rId824" Type="http://schemas.openxmlformats.org/officeDocument/2006/relationships/hyperlink" Target="https://arxiv.org/abs/2207.01780" TargetMode="External"/><Relationship Id="rId823" Type="http://schemas.openxmlformats.org/officeDocument/2006/relationships/hyperlink" Target="https://aclanthology.org/2021.emnlp-main.685/" TargetMode="External"/><Relationship Id="rId819" Type="http://schemas.openxmlformats.org/officeDocument/2006/relationships/hyperlink" Target="https://stability.wandb.io/stability-llm/stable-lm/reports/StableLM-3B-4E1T--VmlldzoyMjU4?accessToken=u3zujipenkx5g7rtcj9qojjgxpconyjktjkli2po09nffrffdhhchq045vp0wyfo" TargetMode="External"/><Relationship Id="rId818" Type="http://schemas.openxmlformats.org/officeDocument/2006/relationships/hyperlink" Target="https://arxiv.org/abs/2112.10684" TargetMode="External"/><Relationship Id="rId817" Type="http://schemas.openxmlformats.org/officeDocument/2006/relationships/hyperlink" Target="https://arxiv.org/abs/2104.08821" TargetMode="External"/><Relationship Id="rId816" Type="http://schemas.openxmlformats.org/officeDocument/2006/relationships/hyperlink" Target="https://www.uniprot.org/help/uniref" TargetMode="External"/><Relationship Id="rId811" Type="http://schemas.openxmlformats.org/officeDocument/2006/relationships/hyperlink" Target="https://arxiv.org/abs/2310.07704" TargetMode="External"/><Relationship Id="rId810" Type="http://schemas.openxmlformats.org/officeDocument/2006/relationships/hyperlink" Target="https://arxiv.org/abs/2303.10845" TargetMode="External"/><Relationship Id="rId815" Type="http://schemas.openxmlformats.org/officeDocument/2006/relationships/hyperlink" Target="https://arxiv.org/abs/2205.13760" TargetMode="External"/><Relationship Id="rId814" Type="http://schemas.openxmlformats.org/officeDocument/2006/relationships/hyperlink" Target="https://arxiv.org/abs/2112.06905" TargetMode="External"/><Relationship Id="rId813" Type="http://schemas.openxmlformats.org/officeDocument/2006/relationships/hyperlink" Target="https://arxiv.org/pdf/2111.11432v1.pdf" TargetMode="External"/><Relationship Id="rId812" Type="http://schemas.openxmlformats.org/officeDocument/2006/relationships/hyperlink" Target="https://arxiv.org/abs/2309.15818" TargetMode="External"/><Relationship Id="rId609" Type="http://schemas.openxmlformats.org/officeDocument/2006/relationships/hyperlink" Target="https://web.archive.org/web/20230220171748/https://arxiv.org/pdf/2210.00660.pdf" TargetMode="External"/><Relationship Id="rId608" Type="http://schemas.openxmlformats.org/officeDocument/2006/relationships/hyperlink" Target="http://proceedings.mlr.press/v123/yan20a.html?ref=https://githubhelp.com" TargetMode="External"/><Relationship Id="rId607" Type="http://schemas.openxmlformats.org/officeDocument/2006/relationships/hyperlink" Target="https://arxiv.org/pdf/2210.13569.pdf" TargetMode="External"/><Relationship Id="rId602" Type="http://schemas.openxmlformats.org/officeDocument/2006/relationships/hyperlink" Target="https://arxiv.org/pdf/1906.05678" TargetMode="External"/><Relationship Id="rId601" Type="http://schemas.openxmlformats.org/officeDocument/2006/relationships/hyperlink" Target="https://arxiv.org/abs/1911.05507" TargetMode="External"/><Relationship Id="rId600" Type="http://schemas.openxmlformats.org/officeDocument/2006/relationships/hyperlink" Target="https://arxiv.org/pdf/2010.11796" TargetMode="External"/><Relationship Id="rId606" Type="http://schemas.openxmlformats.org/officeDocument/2006/relationships/hyperlink" Target="https://arxiv.org/abs/1808.05908" TargetMode="External"/><Relationship Id="rId605" Type="http://schemas.openxmlformats.org/officeDocument/2006/relationships/hyperlink" Target="https://arxiv.org/abs/1711.03953" TargetMode="External"/><Relationship Id="rId604" Type="http://schemas.openxmlformats.org/officeDocument/2006/relationships/hyperlink" Target="https://arxiv.org/abs/1909.08700" TargetMode="External"/><Relationship Id="rId603" Type="http://schemas.openxmlformats.org/officeDocument/2006/relationships/hyperlink" Target="https://arxiv.org/pdf/2302.00845.pdf" TargetMode="External"/><Relationship Id="rId840" Type="http://schemas.openxmlformats.org/officeDocument/2006/relationships/table" Target="../tables/table1.xml"/><Relationship Id="rId838" Type="http://schemas.openxmlformats.org/officeDocument/2006/relationships/vmlDrawing" Target="../drawings/vmlDrawing1.vml"/><Relationship Id="rId833" Type="http://schemas.openxmlformats.org/officeDocument/2006/relationships/hyperlink" Target="https://twitter.com/AnthropicAI/status/1648353600350060545?lang=en" TargetMode="External"/><Relationship Id="rId832" Type="http://schemas.openxmlformats.org/officeDocument/2006/relationships/hyperlink" Target="https://academic.oup.com/bioinformatics/article/38/Supplement_2/ii95/6701995" TargetMode="External"/><Relationship Id="rId831" Type="http://schemas.openxmlformats.org/officeDocument/2006/relationships/hyperlink" Target="https://arxiv.org/pdf/2206.13517.pdf" TargetMode="External"/><Relationship Id="rId830" Type="http://schemas.openxmlformats.org/officeDocument/2006/relationships/hyperlink" Target="https://www.biorxiv.org/content/biorxiv/early/2022/10/31/2022.07.20.500902.full.pdf" TargetMode="External"/><Relationship Id="rId837" Type="http://schemas.openxmlformats.org/officeDocument/2006/relationships/drawing" Target="../drawings/drawing3.xml"/><Relationship Id="rId836" Type="http://schemas.openxmlformats.org/officeDocument/2006/relationships/hyperlink" Target="https://cdn.openai.com/papers/dall-e-3.pdf" TargetMode="External"/><Relationship Id="rId835" Type="http://schemas.openxmlformats.org/officeDocument/2006/relationships/hyperlink" Target="https://arxiv.org/abs/2310.06825" TargetMode="External"/><Relationship Id="rId834" Type="http://schemas.openxmlformats.org/officeDocument/2006/relationships/hyperlink" Target="https://arxiv.org/abs/2205.05789" TargetMode="External"/><Relationship Id="rId228" Type="http://schemas.openxmlformats.org/officeDocument/2006/relationships/hyperlink" Target="https://arxiv.org/abs/1809.11096" TargetMode="External"/><Relationship Id="rId227" Type="http://schemas.openxmlformats.org/officeDocument/2006/relationships/hyperlink" Target="https://arxiv.org/abs/1810.05017" TargetMode="External"/><Relationship Id="rId469" Type="http://schemas.openxmlformats.org/officeDocument/2006/relationships/hyperlink" Target="https://www.researchgate.net/publication/220648006_Stanley_The_robot_that_won_the_DARPA_Grand_Challenge" TargetMode="External"/><Relationship Id="rId226" Type="http://schemas.openxmlformats.org/officeDocument/2006/relationships/hyperlink" Target="https://arxiv.org/abs/1810.04805" TargetMode="External"/><Relationship Id="rId468" Type="http://schemas.openxmlformats.org/officeDocument/2006/relationships/hyperlink" Target="https://hal.archives-ouvertes.fr/hal-00018426/en" TargetMode="External"/><Relationship Id="rId225" Type="http://schemas.openxmlformats.org/officeDocument/2006/relationships/hyperlink" Target="https://arxiv.org/abs/1811.06965" TargetMode="External"/><Relationship Id="rId467" Type="http://schemas.openxmlformats.org/officeDocument/2006/relationships/hyperlink" Target="https://papers.nips.cc/paper/2003/hash/b427426b8acd2c2e53827970f2c2f526-Abstract.html" TargetMode="External"/><Relationship Id="rId229" Type="http://schemas.openxmlformats.org/officeDocument/2006/relationships/hyperlink" Target="https://arxiv.org/abs/1809.00219" TargetMode="External"/><Relationship Id="rId220" Type="http://schemas.openxmlformats.org/officeDocument/2006/relationships/hyperlink" Target="https://arxiv.org/abs/1902.00506" TargetMode="External"/><Relationship Id="rId462" Type="http://schemas.openxmlformats.org/officeDocument/2006/relationships/hyperlink" Target="https://www.aclweb.org/anthology/P06-1101/" TargetMode="External"/><Relationship Id="rId461" Type="http://schemas.openxmlformats.org/officeDocument/2006/relationships/hyperlink" Target="https://www.cs.toronto.edu/~hinton/science.pdf" TargetMode="External"/><Relationship Id="rId460" Type="http://schemas.openxmlformats.org/officeDocument/2006/relationships/hyperlink" Target="https://www.cs.toronto.edu/~hinton/absps/fastnc.pdf" TargetMode="External"/><Relationship Id="rId224" Type="http://schemas.openxmlformats.org/officeDocument/2006/relationships/hyperlink" Target="https://arxiv.org/abs/1811.06965" TargetMode="External"/><Relationship Id="rId466" Type="http://schemas.openxmlformats.org/officeDocument/2006/relationships/hyperlink" Target="https://link.springer.com/chapter/10.1007/11744023_34" TargetMode="External"/><Relationship Id="rId223" Type="http://schemas.openxmlformats.org/officeDocument/2006/relationships/hyperlink" Target="https://www.semanticscholar.org/paper/Dissecting-Contextual-Word-Embeddings%3A-Architecture-Peters-Neumann/ac11062f1f368d97f4c826c317bf50dcc13fdb59" TargetMode="External"/><Relationship Id="rId465" Type="http://schemas.openxmlformats.org/officeDocument/2006/relationships/hyperlink" Target="https://inc.ucsd.edu/mplab/users/marni/Igert/Lazebnik_06.pdf" TargetMode="External"/><Relationship Id="rId222" Type="http://schemas.openxmlformats.org/officeDocument/2006/relationships/hyperlink" Target="https://arxiv.org/abs/1711.05101" TargetMode="External"/><Relationship Id="rId464" Type="http://schemas.openxmlformats.org/officeDocument/2006/relationships/hyperlink" Target="https://ieeexplore.ieee.org/document/1640964" TargetMode="External"/><Relationship Id="rId221" Type="http://schemas.openxmlformats.org/officeDocument/2006/relationships/hyperlink" Target="https://arxiv.org/abs/1901.11504" TargetMode="External"/><Relationship Id="rId463" Type="http://schemas.openxmlformats.org/officeDocument/2006/relationships/hyperlink" Target="https://www.cs.toronto.edu/~graves/icml_2006.pdf" TargetMode="External"/><Relationship Id="rId217" Type="http://schemas.openxmlformats.org/officeDocument/2006/relationships/hyperlink" Target="https://arxiv.org/abs/1812.00332" TargetMode="External"/><Relationship Id="rId459" Type="http://schemas.openxmlformats.org/officeDocument/2006/relationships/hyperlink" Target="http://citeseerx.ist.psu.edu/viewdoc/download?doi=10.1.1.456.1094&amp;rep=rep1&amp;type=pdf" TargetMode="External"/><Relationship Id="rId216" Type="http://schemas.openxmlformats.org/officeDocument/2006/relationships/hyperlink" Target="https://arxiv.org/abs/1902.10565" TargetMode="External"/><Relationship Id="rId458" Type="http://schemas.openxmlformats.org/officeDocument/2006/relationships/hyperlink" Target="https://papers.nips.cc/paper/2006/hash/87f4d79e36d68c3031ccf6c55e9bbd39-Abstract.html" TargetMode="External"/><Relationship Id="rId215" Type="http://schemas.openxmlformats.org/officeDocument/2006/relationships/hyperlink" Target="https://arxiv.org/abs/1902.09492" TargetMode="External"/><Relationship Id="rId457" Type="http://schemas.openxmlformats.org/officeDocument/2006/relationships/hyperlink" Target="https://dl.acm.org/doi/10.5555/2976456.2976476" TargetMode="External"/><Relationship Id="rId699" Type="http://schemas.openxmlformats.org/officeDocument/2006/relationships/hyperlink" Target="https://arxiv.org/pdf/1703.08068" TargetMode="External"/><Relationship Id="rId214" Type="http://schemas.openxmlformats.org/officeDocument/2006/relationships/hyperlink" Target="https://arxiv.org/abs/1904.08779" TargetMode="External"/><Relationship Id="rId456" Type="http://schemas.openxmlformats.org/officeDocument/2006/relationships/hyperlink" Target="https://www.aclweb.org/anthology/P07-1121/" TargetMode="External"/><Relationship Id="rId698" Type="http://schemas.openxmlformats.org/officeDocument/2006/relationships/hyperlink" Target="https://arxiv.org/abs/1911.12385" TargetMode="External"/><Relationship Id="rId219" Type="http://schemas.openxmlformats.org/officeDocument/2006/relationships/hyperlink" Target="https://en.wikipedia.org/wiki/GPT-2" TargetMode="External"/><Relationship Id="rId218" Type="http://schemas.openxmlformats.org/officeDocument/2006/relationships/hyperlink" Target="https://openai.com/blog/better-language-models/" TargetMode="External"/><Relationship Id="rId451" Type="http://schemas.openxmlformats.org/officeDocument/2006/relationships/hyperlink" Target="https://ieeexplore.ieee.org/abstract/document/4470228" TargetMode="External"/><Relationship Id="rId693" Type="http://schemas.openxmlformats.org/officeDocument/2006/relationships/hyperlink" Target="https://arxiv.org/abs/1901.02860" TargetMode="External"/><Relationship Id="rId450" Type="http://schemas.openxmlformats.org/officeDocument/2006/relationships/hyperlink" Target="https://proceedings.neurips.cc/paper/2007/hash/4b0250793549726d5c1ea3906726ebfe-Abstract.html" TargetMode="External"/><Relationship Id="rId692" Type="http://schemas.openxmlformats.org/officeDocument/2006/relationships/hyperlink" Target="https://arxiv.org/pdf/2201.09680" TargetMode="External"/><Relationship Id="rId691" Type="http://schemas.openxmlformats.org/officeDocument/2006/relationships/hyperlink" Target="https://web.archive.org/web/20220715153256/https://arxiv.org/pdf/2207.06881.pdf" TargetMode="External"/><Relationship Id="rId690" Type="http://schemas.openxmlformats.org/officeDocument/2006/relationships/hyperlink" Target="https://arxiv.org/abs/2203.10692" TargetMode="External"/><Relationship Id="rId213" Type="http://schemas.openxmlformats.org/officeDocument/2006/relationships/hyperlink" Target="https://openaccess.thecvf.com/content_CVPR_2019/html/Fu_Dual_Attention_Network_for_Scene_Segmentation_CVPR_2019_paper.html" TargetMode="External"/><Relationship Id="rId455" Type="http://schemas.openxmlformats.org/officeDocument/2006/relationships/hyperlink" Target="https://dl.acm.org/doi/10.1145/1273496.1273556" TargetMode="External"/><Relationship Id="rId697" Type="http://schemas.openxmlformats.org/officeDocument/2006/relationships/hyperlink" Target="https://arxiv.org/pdf/2104.01572" TargetMode="External"/><Relationship Id="rId212" Type="http://schemas.openxmlformats.org/officeDocument/2006/relationships/hyperlink" Target="https://arxiv.org/abs/1905.00546" TargetMode="External"/><Relationship Id="rId454" Type="http://schemas.openxmlformats.org/officeDocument/2006/relationships/hyperlink" Target="https://dl.acm.org/doi/abs/10.1145/1273496.1273596?casa_token=cfdkH2x12MwAAAAA:sEUzfllIGyPcOfzgUoDPHlpC1ukfCAo8ewocBXWBswIIF9eS5HdFo30nOtfmIV8gm-XpBpQJJ5zYVO8" TargetMode="External"/><Relationship Id="rId696" Type="http://schemas.openxmlformats.org/officeDocument/2006/relationships/hyperlink" Target="https://arxiv.org/abs/1810.06682" TargetMode="External"/><Relationship Id="rId211" Type="http://schemas.openxmlformats.org/officeDocument/2006/relationships/hyperlink" Target="https://arxiv.org/abs/1905.00546" TargetMode="External"/><Relationship Id="rId453" Type="http://schemas.openxmlformats.org/officeDocument/2006/relationships/hyperlink" Target="https://www.semanticscholar.org/paper/Improving-regularized-singular-value-decomposition-Paterek/f732d0f69fe4e84a95c32706b28b9e4ef1753c61" TargetMode="External"/><Relationship Id="rId695" Type="http://schemas.openxmlformats.org/officeDocument/2006/relationships/hyperlink" Target="https://arxiv.org/abs/1906.01702" TargetMode="External"/><Relationship Id="rId210" Type="http://schemas.openxmlformats.org/officeDocument/2006/relationships/hyperlink" Target="https://arxiv.org/abs/1905.09272" TargetMode="External"/><Relationship Id="rId452" Type="http://schemas.openxmlformats.org/officeDocument/2006/relationships/hyperlink" Target="https://people.idsia.ch//~juergen/icdar_2007.pdf" TargetMode="External"/><Relationship Id="rId694" Type="http://schemas.openxmlformats.org/officeDocument/2006/relationships/hyperlink" Target="https://arxiv.org/pdf/2006.08217" TargetMode="External"/><Relationship Id="rId491" Type="http://schemas.openxmlformats.org/officeDocument/2006/relationships/hyperlink" Target="https://arxiv.org/abs/cs/0205070" TargetMode="External"/><Relationship Id="rId490" Type="http://schemas.openxmlformats.org/officeDocument/2006/relationships/hyperlink" Target="https://dl.acm.org/doi/10.3115/1118693.1118694" TargetMode="External"/><Relationship Id="rId249" Type="http://schemas.openxmlformats.org/officeDocument/2006/relationships/hyperlink" Target="https://arxiv.org/abs/1712.01815" TargetMode="External"/><Relationship Id="rId248" Type="http://schemas.openxmlformats.org/officeDocument/2006/relationships/hyperlink" Target="https://arxiv.org/abs/1711.09349" TargetMode="External"/><Relationship Id="rId247" Type="http://schemas.openxmlformats.org/officeDocument/2006/relationships/hyperlink" Target="https://arxiv.org/abs/1801.06146" TargetMode="External"/><Relationship Id="rId489" Type="http://schemas.openxmlformats.org/officeDocument/2006/relationships/hyperlink" Target="https://direct.mit.edu/evco/article/10/2/99/1123/Evolving-Neural-Networks-through-Augmenting" TargetMode="External"/><Relationship Id="rId242" Type="http://schemas.openxmlformats.org/officeDocument/2006/relationships/hyperlink" Target="https://arxiv.org/abs/1802.02611v3" TargetMode="External"/><Relationship Id="rId484" Type="http://schemas.openxmlformats.org/officeDocument/2006/relationships/hyperlink" Target="https://jmlr.org/papers/volume3/blei03a/blei03a.pdf" TargetMode="External"/><Relationship Id="rId241" Type="http://schemas.openxmlformats.org/officeDocument/2006/relationships/hyperlink" Target="https://arxiv.org/abs/1802.05957" TargetMode="External"/><Relationship Id="rId483" Type="http://schemas.openxmlformats.org/officeDocument/2006/relationships/hyperlink" Target="https://dl.acm.org/doi/10.5555/944919.944966" TargetMode="External"/><Relationship Id="rId240" Type="http://schemas.openxmlformats.org/officeDocument/2006/relationships/hyperlink" Target="https://openaccess.thecvf.com/content_cvpr_2018/html/Zhang_Residual_Dense_Network_CVPR_2018_paper.html" TargetMode="External"/><Relationship Id="rId482" Type="http://schemas.openxmlformats.org/officeDocument/2006/relationships/hyperlink" Target="https://dl.acm.org/doi/10.3115/1073445.1073462" TargetMode="External"/><Relationship Id="rId481" Type="http://schemas.openxmlformats.org/officeDocument/2006/relationships/hyperlink" Target="https://ieeexplore.ieee.org/document/1211479" TargetMode="External"/><Relationship Id="rId246" Type="http://schemas.openxmlformats.org/officeDocument/2006/relationships/hyperlink" Target="https://arxiv.org/abs/1802.05365" TargetMode="External"/><Relationship Id="rId488" Type="http://schemas.openxmlformats.org/officeDocument/2006/relationships/hyperlink" Target="https://dl.acm.org/doi/10.3115/1118693.1118711" TargetMode="External"/><Relationship Id="rId245" Type="http://schemas.openxmlformats.org/officeDocument/2006/relationships/hyperlink" Target="https://arxiv.org/abs/1802.01561" TargetMode="External"/><Relationship Id="rId487" Type="http://schemas.openxmlformats.org/officeDocument/2006/relationships/hyperlink" Target="https://aclanthology.org/P02-1038/" TargetMode="External"/><Relationship Id="rId244" Type="http://schemas.openxmlformats.org/officeDocument/2006/relationships/hyperlink" Target="https://arxiv.org/abs/1802.01548" TargetMode="External"/><Relationship Id="rId486" Type="http://schemas.openxmlformats.org/officeDocument/2006/relationships/hyperlink" Target="https://reader.elsevier.com/reader/sd/pii/S0957417402000520?token=155B6D1937982D7D0271AFD1CFB034DFD7F3D1DE816B66C025EBC9D0A305BA6DA685DD62989DC05246C794CAC74CDAEF&amp;originRegion=us-east-1&amp;originCreation=20220325235441" TargetMode="External"/><Relationship Id="rId243" Type="http://schemas.openxmlformats.org/officeDocument/2006/relationships/hyperlink" Target="https://arxiv.org/abs/1802.01548" TargetMode="External"/><Relationship Id="rId485" Type="http://schemas.openxmlformats.org/officeDocument/2006/relationships/hyperlink" Target="https://link.springer.com/content/pdf/10.1007/3-540-45054-8_2.pdf" TargetMode="External"/><Relationship Id="rId480" Type="http://schemas.openxmlformats.org/officeDocument/2006/relationships/hyperlink" Target="https://ieeexplore.ieee.org/document/1227801" TargetMode="External"/><Relationship Id="rId239" Type="http://schemas.openxmlformats.org/officeDocument/2006/relationships/hyperlink" Target="https://www.microsoft.com/en-us/research/publication/achieving-human-parity-on-automatic-chinese-to-english-news-translation/" TargetMode="External"/><Relationship Id="rId238" Type="http://schemas.openxmlformats.org/officeDocument/2006/relationships/hyperlink" Target="https://openai.com/blog/image-gpt/" TargetMode="External"/><Relationship Id="rId237" Type="http://schemas.openxmlformats.org/officeDocument/2006/relationships/hyperlink" Target="https://arxiv.org/abs/1803.07728" TargetMode="External"/><Relationship Id="rId479" Type="http://schemas.openxmlformats.org/officeDocument/2006/relationships/hyperlink" Target="https://papers.nips.cc/paper/2003/file/878d5691c824ee2aaf770f7d36c151d6-Paper.pdf" TargetMode="External"/><Relationship Id="rId236" Type="http://schemas.openxmlformats.org/officeDocument/2006/relationships/hyperlink" Target="https://arxiv.org/abs/1804.02767" TargetMode="External"/><Relationship Id="rId478" Type="http://schemas.openxmlformats.org/officeDocument/2006/relationships/hyperlink" Target="https://www.sciencedirect.com/science/article/pii/S0031320304000524" TargetMode="External"/><Relationship Id="rId231" Type="http://schemas.openxmlformats.org/officeDocument/2006/relationships/hyperlink" Target="https://arxiv.org/abs/1807.01281" TargetMode="External"/><Relationship Id="rId473" Type="http://schemas.openxmlformats.org/officeDocument/2006/relationships/hyperlink" Target="https://aclanthology.org/P05-1033/" TargetMode="External"/><Relationship Id="rId230" Type="http://schemas.openxmlformats.org/officeDocument/2006/relationships/hyperlink" Target="https://openaccess.thecvf.com/content_ECCV_2018/html/Yulun_Zhang_Image_Super-Resolution_Using_ECCV_2018_paper.html" TargetMode="External"/><Relationship Id="rId472" Type="http://schemas.openxmlformats.org/officeDocument/2006/relationships/hyperlink" Target="https://ieeexplore.ieee.org/document/1467314" TargetMode="External"/><Relationship Id="rId471" Type="http://schemas.openxmlformats.org/officeDocument/2006/relationships/hyperlink" Target="https://ieeexplore.ieee.org/document/1467360" TargetMode="External"/><Relationship Id="rId470" Type="http://schemas.openxmlformats.org/officeDocument/2006/relationships/hyperlink" Target="https://www.sciencedirect.com/science/article/abs/pii/S0893608005001206" TargetMode="External"/><Relationship Id="rId235" Type="http://schemas.openxmlformats.org/officeDocument/2006/relationships/hyperlink" Target="https://arxiv.org/abs/1805.00932" TargetMode="External"/><Relationship Id="rId477" Type="http://schemas.openxmlformats.org/officeDocument/2006/relationships/hyperlink" Target="https://ieeexplore.ieee.org/document/1336386" TargetMode="External"/><Relationship Id="rId234" Type="http://schemas.openxmlformats.org/officeDocument/2006/relationships/hyperlink" Target="https://openai.com/blog/language-unsupervised/" TargetMode="External"/><Relationship Id="rId476" Type="http://schemas.openxmlformats.org/officeDocument/2006/relationships/hyperlink" Target="https://aclanthology.org/P04-1036/" TargetMode="External"/><Relationship Id="rId233" Type="http://schemas.openxmlformats.org/officeDocument/2006/relationships/hyperlink" Target="https://ieeexplore.ieee.org/document/8578572" TargetMode="External"/><Relationship Id="rId475" Type="http://schemas.openxmlformats.org/officeDocument/2006/relationships/hyperlink" Target="https://www.sciencedirect.com/science/article/abs/pii/S0262885604000721" TargetMode="External"/><Relationship Id="rId232" Type="http://schemas.openxmlformats.org/officeDocument/2006/relationships/hyperlink" Target="https://arxiv.org/abs/1807.11164" TargetMode="External"/><Relationship Id="rId474" Type="http://schemas.openxmlformats.org/officeDocument/2006/relationships/hyperlink" Target="https://science.sciencemag.org/content/308/5721/523.long" TargetMode="External"/><Relationship Id="rId426" Type="http://schemas.openxmlformats.org/officeDocument/2006/relationships/hyperlink" Target="https://www.jmlr.org/papers/v11/vincent10a.html" TargetMode="External"/><Relationship Id="rId668" Type="http://schemas.openxmlformats.org/officeDocument/2006/relationships/hyperlink" Target="https://arxiv.org/pdf/2303.11525.pdf" TargetMode="External"/><Relationship Id="rId425" Type="http://schemas.openxmlformats.org/officeDocument/2006/relationships/hyperlink" Target="https://arxiv.org/abs/1003.0358" TargetMode="External"/><Relationship Id="rId667" Type="http://schemas.openxmlformats.org/officeDocument/2006/relationships/hyperlink" Target="https://arxiv.org/abs/2109.04212" TargetMode="External"/><Relationship Id="rId424" Type="http://schemas.openxmlformats.org/officeDocument/2006/relationships/hyperlink" Target="https://proceedings.mlr.press/v9/glorot10a.html" TargetMode="External"/><Relationship Id="rId666" Type="http://schemas.openxmlformats.org/officeDocument/2006/relationships/hyperlink" Target="https://arxiv.org/abs/2002.09402" TargetMode="External"/><Relationship Id="rId423" Type="http://schemas.openxmlformats.org/officeDocument/2006/relationships/hyperlink" Target="https://aclanthology.org/P10-1040.pdf" TargetMode="External"/><Relationship Id="rId665" Type="http://schemas.openxmlformats.org/officeDocument/2006/relationships/hyperlink" Target="https://arxiv.org/pdf/2212.14052" TargetMode="External"/><Relationship Id="rId429" Type="http://schemas.openxmlformats.org/officeDocument/2006/relationships/hyperlink" Target="https://aclanthology.org/J09-3003.pdf" TargetMode="External"/><Relationship Id="rId428" Type="http://schemas.openxmlformats.org/officeDocument/2006/relationships/hyperlink" Target="https://www.semanticscholar.org/paper/The-BellKor-solution-to-the-Netflix-Prize-Bell-Koren/f4ebb542c752a0dc423f94fd121e2edb8f6275ba" TargetMode="External"/><Relationship Id="rId427" Type="http://schemas.openxmlformats.org/officeDocument/2006/relationships/hyperlink" Target="https://grail.cs.washington.edu/rome/" TargetMode="External"/><Relationship Id="rId669" Type="http://schemas.openxmlformats.org/officeDocument/2006/relationships/hyperlink" Target="https://arxiv.org/pdf/1712.01887" TargetMode="External"/><Relationship Id="rId660" Type="http://schemas.openxmlformats.org/officeDocument/2006/relationships/hyperlink" Target="https://arxiv.org/pdf/1901.10997" TargetMode="External"/><Relationship Id="rId422" Type="http://schemas.openxmlformats.org/officeDocument/2006/relationships/hyperlink" Target="https://ieeexplore.ieee.org/document/5539963" TargetMode="External"/><Relationship Id="rId664" Type="http://schemas.openxmlformats.org/officeDocument/2006/relationships/hyperlink" Target="https://arxiv.org/pdf/2109.01982" TargetMode="External"/><Relationship Id="rId421" Type="http://schemas.openxmlformats.org/officeDocument/2006/relationships/hyperlink" Target="https://ieeexplore.ieee.org/document/5539957" TargetMode="External"/><Relationship Id="rId663" Type="http://schemas.openxmlformats.org/officeDocument/2006/relationships/hyperlink" Target="http://repository.uwl.ac.uk/id/eprint/6490/1/Loo_etal_IEEE_TNNLS_2019_Major-minor_long_short-term_memory_for_word-level_language_model.pdf" TargetMode="External"/><Relationship Id="rId420" Type="http://schemas.openxmlformats.org/officeDocument/2006/relationships/hyperlink" Target="https://dl.acm.org/doi/10.5555/3104322.3104425" TargetMode="External"/><Relationship Id="rId662" Type="http://schemas.openxmlformats.org/officeDocument/2006/relationships/hyperlink" Target="https://arxiv.org/abs/1805.09208" TargetMode="External"/><Relationship Id="rId661" Type="http://schemas.openxmlformats.org/officeDocument/2006/relationships/hyperlink" Target="https://arxiv.org/pdf/2009.08034" TargetMode="External"/><Relationship Id="rId415" Type="http://schemas.openxmlformats.org/officeDocument/2006/relationships/hyperlink" Target="https://www.researchgate.net/publication/221489926_Recurrent_neural_network_based_language_model" TargetMode="External"/><Relationship Id="rId657" Type="http://schemas.openxmlformats.org/officeDocument/2006/relationships/hyperlink" Target="https://arxiv.org/abs/1708.02182" TargetMode="External"/><Relationship Id="rId414" Type="http://schemas.openxmlformats.org/officeDocument/2006/relationships/hyperlink" Target="https://www.researchgate.net/publication/221489926_Recurrent_neural_network_based_language_model" TargetMode="External"/><Relationship Id="rId656" Type="http://schemas.openxmlformats.org/officeDocument/2006/relationships/hyperlink" Target="https://mlsys.org/Conferences/doc/2018/50.pdf" TargetMode="External"/><Relationship Id="rId413" Type="http://schemas.openxmlformats.org/officeDocument/2006/relationships/hyperlink" Target="https://science.sciencemag.org/content/331/6014/176" TargetMode="External"/><Relationship Id="rId655" Type="http://schemas.openxmlformats.org/officeDocument/2006/relationships/hyperlink" Target="https://arxiv.org/abs/2110.08633" TargetMode="External"/><Relationship Id="rId412" Type="http://schemas.openxmlformats.org/officeDocument/2006/relationships/hyperlink" Target="http://proceedings.mlr.press/v15/coates11a.html" TargetMode="External"/><Relationship Id="rId654" Type="http://schemas.openxmlformats.org/officeDocument/2006/relationships/hyperlink" Target="https://web.archive.org/web/20221207113900/https://arxiv.org/pdf/2212.02475.pdf" TargetMode="External"/><Relationship Id="rId419" Type="http://schemas.openxmlformats.org/officeDocument/2006/relationships/hyperlink" Target="https://dl.acm.org/doi/10.5555/3104322.3104425" TargetMode="External"/><Relationship Id="rId418" Type="http://schemas.openxmlformats.org/officeDocument/2006/relationships/hyperlink" Target="https://link.springer.com/chapter/10.1007/978-3-642-35289-8_32" TargetMode="External"/><Relationship Id="rId417" Type="http://schemas.openxmlformats.org/officeDocument/2006/relationships/hyperlink" Target="https://link.springer.com/chapter/10.1007/978-3-642-15561-1_11" TargetMode="External"/><Relationship Id="rId659" Type="http://schemas.openxmlformats.org/officeDocument/2006/relationships/hyperlink" Target="https://arxiv.org/abs/2111.00396" TargetMode="External"/><Relationship Id="rId416" Type="http://schemas.openxmlformats.org/officeDocument/2006/relationships/hyperlink" Target="https://dl.acm.org/doi/10.1145/1864708.1864770" TargetMode="External"/><Relationship Id="rId658" Type="http://schemas.openxmlformats.org/officeDocument/2006/relationships/hyperlink" Target="https://arxiv.org/abs/2203.10692" TargetMode="External"/><Relationship Id="rId411" Type="http://schemas.openxmlformats.org/officeDocument/2006/relationships/hyperlink" Target="http://machinelearning.wustl.edu/mlpapers/paper_files/AISTATS2011_GlorotBB11.pdf" TargetMode="External"/><Relationship Id="rId653" Type="http://schemas.openxmlformats.org/officeDocument/2006/relationships/hyperlink" Target="https://arxiv.org/abs/1611.01578" TargetMode="External"/><Relationship Id="rId410" Type="http://schemas.openxmlformats.org/officeDocument/2006/relationships/hyperlink" Target="https://ieeexplore.ieee.org/document/5947611" TargetMode="External"/><Relationship Id="rId652" Type="http://schemas.openxmlformats.org/officeDocument/2006/relationships/hyperlink" Target="https://arxiv.org/pdf/1206.6426" TargetMode="External"/><Relationship Id="rId651" Type="http://schemas.openxmlformats.org/officeDocument/2006/relationships/hyperlink" Target="https://arxiv.org/pdf/2002.12530" TargetMode="External"/><Relationship Id="rId650" Type="http://schemas.openxmlformats.org/officeDocument/2006/relationships/hyperlink" Target="https://arxiv.org/abs/1905.05513" TargetMode="External"/><Relationship Id="rId206" Type="http://schemas.openxmlformats.org/officeDocument/2006/relationships/hyperlink" Target="https://arxiv.org/abs/1905.12616" TargetMode="External"/><Relationship Id="rId448" Type="http://schemas.openxmlformats.org/officeDocument/2006/relationships/hyperlink" Target="https://dl.acm.org/doi/10.1145/1390156.1390303" TargetMode="External"/><Relationship Id="rId205" Type="http://schemas.openxmlformats.org/officeDocument/2006/relationships/hyperlink" Target="https://www.science.org/doi/10.1126/science.aau6249" TargetMode="External"/><Relationship Id="rId447" Type="http://schemas.openxmlformats.org/officeDocument/2006/relationships/hyperlink" Target="https://dl.acm.org/doi/10.1145/1390156.1390294" TargetMode="External"/><Relationship Id="rId689" Type="http://schemas.openxmlformats.org/officeDocument/2006/relationships/hyperlink" Target="https://arxiv.org/pdf/1906.06847" TargetMode="External"/><Relationship Id="rId204" Type="http://schemas.openxmlformats.org/officeDocument/2006/relationships/hyperlink" Target="https://arxiv.org/abs/1906.00091" TargetMode="External"/><Relationship Id="rId446" Type="http://schemas.openxmlformats.org/officeDocument/2006/relationships/hyperlink" Target="http://icml2008.cs.helsinki.fi/papers/391.pdf" TargetMode="External"/><Relationship Id="rId688" Type="http://schemas.openxmlformats.org/officeDocument/2006/relationships/hyperlink" Target="https://arxiv.org/abs/1809.10853" TargetMode="External"/><Relationship Id="rId203" Type="http://schemas.openxmlformats.org/officeDocument/2006/relationships/hyperlink" Target="https://arxiv.org/abs/1906.08237" TargetMode="External"/><Relationship Id="rId445" Type="http://schemas.openxmlformats.org/officeDocument/2006/relationships/hyperlink" Target="https://dl.acm.org/doi/10.1145/1390156.1390256" TargetMode="External"/><Relationship Id="rId687" Type="http://schemas.openxmlformats.org/officeDocument/2006/relationships/hyperlink" Target="https://arxiv.org/pdf/2101.09048" TargetMode="External"/><Relationship Id="rId209" Type="http://schemas.openxmlformats.org/officeDocument/2006/relationships/hyperlink" Target="https://arxiv.org/abs/1905.11946" TargetMode="External"/><Relationship Id="rId208" Type="http://schemas.openxmlformats.org/officeDocument/2006/relationships/hyperlink" Target="https://arxiv.org/abs/1807.11626" TargetMode="External"/><Relationship Id="rId207" Type="http://schemas.openxmlformats.org/officeDocument/2006/relationships/hyperlink" Target="https://arxiv.org/abs/1807.11626" TargetMode="External"/><Relationship Id="rId449" Type="http://schemas.openxmlformats.org/officeDocument/2006/relationships/hyperlink" Target="https://ieeexplore.ieee.org/abstract/document/4587597" TargetMode="External"/><Relationship Id="rId440" Type="http://schemas.openxmlformats.org/officeDocument/2006/relationships/hyperlink" Target="https://www.sciencedirect.com/topics/computer-science/deep-boltzmann-machine" TargetMode="External"/><Relationship Id="rId682" Type="http://schemas.openxmlformats.org/officeDocument/2006/relationships/hyperlink" Target="https://proceedings.mlr.press/v37/jozefowicz15.pdf" TargetMode="External"/><Relationship Id="rId681" Type="http://schemas.openxmlformats.org/officeDocument/2006/relationships/hyperlink" Target="https://arxiv.org/abs/2101.00234" TargetMode="External"/><Relationship Id="rId680" Type="http://schemas.openxmlformats.org/officeDocument/2006/relationships/hyperlink" Target="https://openreview.net/forum?id=rk8wKk-R-" TargetMode="External"/><Relationship Id="rId202" Type="http://schemas.openxmlformats.org/officeDocument/2006/relationships/hyperlink" Target="https://arxiv.org/abs/1901.07291" TargetMode="External"/><Relationship Id="rId444" Type="http://schemas.openxmlformats.org/officeDocument/2006/relationships/hyperlink" Target="https://onlinelibrary.wiley.com/doi/abs/10.1002/rob.20255" TargetMode="External"/><Relationship Id="rId686" Type="http://schemas.openxmlformats.org/officeDocument/2006/relationships/hyperlink" Target="https://arxiv.org/abs/1906.09777" TargetMode="External"/><Relationship Id="rId201" Type="http://schemas.openxmlformats.org/officeDocument/2006/relationships/hyperlink" Target="https://arxiv.org/abs/1906.00910" TargetMode="External"/><Relationship Id="rId443" Type="http://schemas.openxmlformats.org/officeDocument/2006/relationships/hyperlink" Target="https://pubmed.ncbi.nlm.nih.gov/19000969/" TargetMode="External"/><Relationship Id="rId685" Type="http://schemas.openxmlformats.org/officeDocument/2006/relationships/hyperlink" Target="https://cs.nju.edu.cn/wujx/paper/AAAI2023_AFM.pdf" TargetMode="External"/><Relationship Id="rId200" Type="http://schemas.openxmlformats.org/officeDocument/2006/relationships/hyperlink" Target="https://medium.com/swlh/deepmind-achieved-starcraft-ii-grandmaster-level-but-at-what-cost-32891dd990e4" TargetMode="External"/><Relationship Id="rId442" Type="http://schemas.openxmlformats.org/officeDocument/2006/relationships/hyperlink" Target="https://www.researchgate.net/publication/228419683_The_bigchaos_solution_to_the_netflix_prize_2008" TargetMode="External"/><Relationship Id="rId684" Type="http://schemas.openxmlformats.org/officeDocument/2006/relationships/hyperlink" Target="https://arxiv.org/abs/1412.7753" TargetMode="External"/><Relationship Id="rId441" Type="http://schemas.openxmlformats.org/officeDocument/2006/relationships/hyperlink" Target="https://www.cs.cmu.edu/~rsalakhu/papers/sdarticle.pdf" TargetMode="External"/><Relationship Id="rId683" Type="http://schemas.openxmlformats.org/officeDocument/2006/relationships/hyperlink" Target="https://arxiv.org/pdf/2210.04398.pdf" TargetMode="External"/><Relationship Id="rId437" Type="http://schemas.openxmlformats.org/officeDocument/2006/relationships/hyperlink" Target="http://www.machinelearning.org/archive/icml2009/papers/218.pdf" TargetMode="External"/><Relationship Id="rId679" Type="http://schemas.openxmlformats.org/officeDocument/2006/relationships/hyperlink" Target="https://spn.cs.washington.edu/papers/is14.pdf" TargetMode="External"/><Relationship Id="rId436" Type="http://schemas.openxmlformats.org/officeDocument/2006/relationships/hyperlink" Target="https://aclanthology.org/P09-1010/" TargetMode="External"/><Relationship Id="rId678" Type="http://schemas.openxmlformats.org/officeDocument/2006/relationships/hyperlink" Target="https://arxiv.org/abs/2012.15832" TargetMode="External"/><Relationship Id="rId435" Type="http://schemas.openxmlformats.org/officeDocument/2006/relationships/hyperlink" Target="https://www.asc.ohio-state.edu/statistics/statgen/joul_aut2009/PragmaticTheory.pdf" TargetMode="External"/><Relationship Id="rId677" Type="http://schemas.openxmlformats.org/officeDocument/2006/relationships/hyperlink" Target="https://arxiv.org/abs/2301.00774" TargetMode="External"/><Relationship Id="rId434" Type="http://schemas.openxmlformats.org/officeDocument/2006/relationships/hyperlink" Target="https://www.asc.ohio-state.edu/statistics/statgen/joul_aut2009/BigChaos.pdf" TargetMode="External"/><Relationship Id="rId676" Type="http://schemas.openxmlformats.org/officeDocument/2006/relationships/hyperlink" Target="https://arxiv.org/abs/2205.12674" TargetMode="External"/><Relationship Id="rId439" Type="http://schemas.openxmlformats.org/officeDocument/2006/relationships/hyperlink" Target="https://dl.acm.org/doi/10.1145/1553374.1553453" TargetMode="External"/><Relationship Id="rId438" Type="http://schemas.openxmlformats.org/officeDocument/2006/relationships/hyperlink" Target="https://www.getguesstimate.com/models/19602" TargetMode="External"/><Relationship Id="rId671" Type="http://schemas.openxmlformats.org/officeDocument/2006/relationships/hyperlink" Target="https://arxiv.org/abs/1903.04167" TargetMode="External"/><Relationship Id="rId670" Type="http://schemas.openxmlformats.org/officeDocument/2006/relationships/hyperlink" Target="https://arxiv.org/abs/1908.04319" TargetMode="External"/><Relationship Id="rId433" Type="http://schemas.openxmlformats.org/officeDocument/2006/relationships/hyperlink" Target="https://www2.seas.gwu.edu/~simhaweb/champalg/cf/papers/KorenBellKor2009.pdf" TargetMode="External"/><Relationship Id="rId675" Type="http://schemas.openxmlformats.org/officeDocument/2006/relationships/hyperlink" Target="https://arxiv.org/pdf/2006.08217" TargetMode="External"/><Relationship Id="rId432" Type="http://schemas.openxmlformats.org/officeDocument/2006/relationships/hyperlink" Target="https://www.researchgate.net/publication/228766792_The_BellKor_2008_solution_to_the_Netflix_Prize" TargetMode="External"/><Relationship Id="rId674" Type="http://schemas.openxmlformats.org/officeDocument/2006/relationships/hyperlink" Target="https://arxiv.org/pdf/2201.09680" TargetMode="External"/><Relationship Id="rId431" Type="http://schemas.openxmlformats.org/officeDocument/2006/relationships/hyperlink" Target="https://aclanthology.org/P09-1010/" TargetMode="External"/><Relationship Id="rId673" Type="http://schemas.openxmlformats.org/officeDocument/2006/relationships/hyperlink" Target="https://arxiv.org/pdf/2210.15859.pdf" TargetMode="External"/><Relationship Id="rId430" Type="http://schemas.openxmlformats.org/officeDocument/2006/relationships/hyperlink" Target="https://ieeexplore.ieee.org/document/5197422" TargetMode="External"/><Relationship Id="rId672" Type="http://schemas.openxmlformats.org/officeDocument/2006/relationships/hyperlink" Target="https://arxiv.org/pdf/2008.07027"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semanticscholar.org/paper/Applying-the-Multiple-Cause-Mixture-Model-to-Text-Sahami-Hearst/b6b3c6425e42bb657785d6515f3975e0c5b6d86f" TargetMode="External"/><Relationship Id="rId3" Type="http://schemas.openxmlformats.org/officeDocument/2006/relationships/hyperlink" Target="https://people.idsia.ch//~juergen/firstdeeplearner.html" TargetMode="External"/><Relationship Id="rId4" Type="http://schemas.openxmlformats.org/officeDocument/2006/relationships/hyperlink" Target="https://www.jmlr.org/papers/volume11/erhan10a/erhan10a.pdf" TargetMode="External"/><Relationship Id="rId9" Type="http://schemas.openxmlformats.org/officeDocument/2006/relationships/hyperlink" Target="https://link.springer.com/article/10.1007/BF02478291" TargetMode="External"/><Relationship Id="rId5" Type="http://schemas.openxmlformats.org/officeDocument/2006/relationships/hyperlink" Target="https://citeseerx.ist.psu.edu/viewdoc/download?doi=10.1.1.144.2646&amp;rep=rep1&amp;type=pdf" TargetMode="External"/><Relationship Id="rId6" Type="http://schemas.openxmlformats.org/officeDocument/2006/relationships/hyperlink" Target="https://dl.acm.org/doi/pdf/10.3115/1220575.1220673" TargetMode="External"/><Relationship Id="rId7" Type="http://schemas.openxmlformats.org/officeDocument/2006/relationships/hyperlink" Target="https://agupubs.onlinelibrary.wiley.com/doi/full/10.1002/2017EA000326" TargetMode="External"/><Relationship Id="rId8" Type="http://schemas.openxmlformats.org/officeDocument/2006/relationships/hyperlink" Target="https://link.springer.com/article/10.1007/BF02478259" TargetMode="External"/><Relationship Id="rId40" Type="http://schemas.openxmlformats.org/officeDocument/2006/relationships/hyperlink" Target="https://arxiv.org/pdf/2102.00529.pdf" TargetMode="External"/><Relationship Id="rId42" Type="http://schemas.openxmlformats.org/officeDocument/2006/relationships/hyperlink" Target="https://arxiv.org/pdf/2109.07740.pdf" TargetMode="External"/><Relationship Id="rId41" Type="http://schemas.openxmlformats.org/officeDocument/2006/relationships/hyperlink" Target="https://arxiv.org/pdf/2102.01293.pdf" TargetMode="External"/><Relationship Id="rId44" Type="http://schemas.openxmlformats.org/officeDocument/2006/relationships/hyperlink" Target="https://arxiv.org/pdf/2110.05448.pdf" TargetMode="External"/><Relationship Id="rId43" Type="http://schemas.openxmlformats.org/officeDocument/2006/relationships/hyperlink" Target="https://openreview.net/pdf?id=IKA7MLxsLSu" TargetMode="External"/><Relationship Id="rId46" Type="http://schemas.openxmlformats.org/officeDocument/2006/relationships/hyperlink" Target="https://arxiv.org/pdf/2108.07732.pdf" TargetMode="External"/><Relationship Id="rId45" Type="http://schemas.openxmlformats.org/officeDocument/2006/relationships/hyperlink" Target="https://arxiv.org/pdf/2103.08493.pdf" TargetMode="External"/><Relationship Id="rId48" Type="http://schemas.openxmlformats.org/officeDocument/2006/relationships/hyperlink" Target="https://arxiv.org/pdf/2109.03910.pdf" TargetMode="External"/><Relationship Id="rId47" Type="http://schemas.openxmlformats.org/officeDocument/2006/relationships/hyperlink" Target="https://arxiv.org/pdf/2107.01294.pdf" TargetMode="External"/><Relationship Id="rId49" Type="http://schemas.openxmlformats.org/officeDocument/2006/relationships/hyperlink" Target="https://arxiv.org/pdf/2110.14168.pdf" TargetMode="External"/><Relationship Id="rId31" Type="http://schemas.openxmlformats.org/officeDocument/2006/relationships/hyperlink" Target="https://arxiv.org/pdf/1811.03600.pdf" TargetMode="External"/><Relationship Id="rId30" Type="http://schemas.openxmlformats.org/officeDocument/2006/relationships/hyperlink" Target="https://arxiv.org/pdf/1808.01097.pdf" TargetMode="External"/><Relationship Id="rId33" Type="http://schemas.openxmlformats.org/officeDocument/2006/relationships/hyperlink" Target="https://arxiv.org/pdf/1909.12673.pdf" TargetMode="External"/><Relationship Id="rId32" Type="http://schemas.openxmlformats.org/officeDocument/2006/relationships/hyperlink" Target="https://arxiv.org/pdf/1812.06162.pdf" TargetMode="External"/><Relationship Id="rId35" Type="http://schemas.openxmlformats.org/officeDocument/2006/relationships/hyperlink" Target="https://arxiv.org/pdf/2002.11794.pdf" TargetMode="External"/><Relationship Id="rId34" Type="http://schemas.openxmlformats.org/officeDocument/2006/relationships/hyperlink" Target="https://arxiv.org/pdf/1906.06669.pdf" TargetMode="External"/><Relationship Id="rId37" Type="http://schemas.openxmlformats.org/officeDocument/2006/relationships/hyperlink" Target="https://arxiv.org/pdf/2004.10802.pdf" TargetMode="External"/><Relationship Id="rId36" Type="http://schemas.openxmlformats.org/officeDocument/2006/relationships/hyperlink" Target="https://arxiv.org/pdf/2009.12583.pdf" TargetMode="External"/><Relationship Id="rId39" Type="http://schemas.openxmlformats.org/officeDocument/2006/relationships/hyperlink" Target="https://arxiv.org/pdf/2103.03874.pdf" TargetMode="External"/><Relationship Id="rId38" Type="http://schemas.openxmlformats.org/officeDocument/2006/relationships/hyperlink" Target="https://arxiv.org/pdf/2009.03300.pdf" TargetMode="External"/><Relationship Id="rId20" Type="http://schemas.openxmlformats.org/officeDocument/2006/relationships/hyperlink" Target="https://ebooks.ub.rug.nl/337/" TargetMode="External"/><Relationship Id="rId22" Type="http://schemas.openxmlformats.org/officeDocument/2006/relationships/hyperlink" Target="https://arxiv.org/abs/1302.3587" TargetMode="External"/><Relationship Id="rId21" Type="http://schemas.openxmlformats.org/officeDocument/2006/relationships/hyperlink" Target="https://ai.googleblog.com/2018/11/improved-grading-of-prostate-cancer.html" TargetMode="External"/><Relationship Id="rId24" Type="http://schemas.openxmlformats.org/officeDocument/2006/relationships/hyperlink" Target="https://arxiv.org/abs/1908.04577" TargetMode="External"/><Relationship Id="rId23" Type="http://schemas.openxmlformats.org/officeDocument/2006/relationships/hyperlink" Target="https://link.springer.com/chapter/10.1007/978-3-642-04277-5_76" TargetMode="External"/><Relationship Id="rId26" Type="http://schemas.openxmlformats.org/officeDocument/2006/relationships/hyperlink" Target="https://arxiv.org/pdf/1603.05691.pdf" TargetMode="External"/><Relationship Id="rId25" Type="http://schemas.openxmlformats.org/officeDocument/2006/relationships/hyperlink" Target="https://ieeexplore.ieee.org/document/7780965" TargetMode="External"/><Relationship Id="rId28" Type="http://schemas.openxmlformats.org/officeDocument/2006/relationships/hyperlink" Target="https://arxiv.org/pdf/1705.05640.pdf" TargetMode="External"/><Relationship Id="rId27" Type="http://schemas.openxmlformats.org/officeDocument/2006/relationships/hyperlink" Target="https://arxiv.org/pdf/1712.00409" TargetMode="External"/><Relationship Id="rId29" Type="http://schemas.openxmlformats.org/officeDocument/2006/relationships/hyperlink" Target="https://arxiv.org/pdf/1708.02862.pdf" TargetMode="External"/><Relationship Id="rId11" Type="http://schemas.openxmlformats.org/officeDocument/2006/relationships/hyperlink" Target="http://rossashby.info/Ashby%20-%20Design%20for%20a%20Brain%20-%20The%20Origin%20of%20Adaptive%20Behavior.pdf" TargetMode="External"/><Relationship Id="rId10" Type="http://schemas.openxmlformats.org/officeDocument/2006/relationships/hyperlink" Target="https://api.semanticscholar.org/CorpusID:144400005" TargetMode="External"/><Relationship Id="rId13" Type="http://schemas.openxmlformats.org/officeDocument/2006/relationships/hyperlink" Target="https://www.aclweb.org/anthology/P12-1046/" TargetMode="External"/><Relationship Id="rId12" Type="http://schemas.openxmlformats.org/officeDocument/2006/relationships/hyperlink" Target="https://www.worldcat.org/title/two-theorems-of-statistical-separability-in-the-perceptron-project-para/oclc/13465171" TargetMode="External"/><Relationship Id="rId15" Type="http://schemas.openxmlformats.org/officeDocument/2006/relationships/hyperlink" Target="https://arxiv.org/abs/1711.04325" TargetMode="External"/><Relationship Id="rId14" Type="http://schemas.openxmlformats.org/officeDocument/2006/relationships/hyperlink" Target="https://www.aclweb.org/anthology/J10-4006/" TargetMode="External"/><Relationship Id="rId17" Type="http://schemas.openxmlformats.org/officeDocument/2006/relationships/hyperlink" Target="https://vbn.aau.dk/en/publications/munin-an-expert-emg-assistant-2" TargetMode="External"/><Relationship Id="rId16" Type="http://schemas.openxmlformats.org/officeDocument/2006/relationships/hyperlink" Target="https://web.cs.wpi.edu/~claypool/papers/content-collab/content-collab.pdf" TargetMode="External"/><Relationship Id="rId19" Type="http://schemas.openxmlformats.org/officeDocument/2006/relationships/hyperlink" Target="https://stacks.stanford.edu/file/druid:yr384hg3073/yr384hg3073.pdf" TargetMode="External"/><Relationship Id="rId18" Type="http://schemas.openxmlformats.org/officeDocument/2006/relationships/hyperlink" Target="https://mitpress.mit.edu/books/perceptrons" TargetMode="External"/><Relationship Id="rId84" Type="http://schemas.openxmlformats.org/officeDocument/2006/relationships/hyperlink" Target="https://arxiv.org/abs/1512.03385" TargetMode="External"/><Relationship Id="rId83" Type="http://schemas.openxmlformats.org/officeDocument/2006/relationships/hyperlink" Target="https://arxiv.org/abs/1512.03385" TargetMode="External"/><Relationship Id="rId86" Type="http://schemas.openxmlformats.org/officeDocument/2006/relationships/hyperlink" Target="https://dspace.mit.edu/bitstream/handle/1721.1/11589/33959125-MIT.pdf" TargetMode="External"/><Relationship Id="rId85" Type="http://schemas.openxmlformats.org/officeDocument/2006/relationships/hyperlink" Target="https://ieeexplore.ieee.org/abstract/document/1672195/" TargetMode="External"/><Relationship Id="rId88" Type="http://schemas.openxmlformats.org/officeDocument/2006/relationships/hyperlink" Target="https://www.aaai.org/ocs/index.php/WS/AAAIW10/paper/view/2024/2444" TargetMode="External"/><Relationship Id="rId87" Type="http://schemas.openxmlformats.org/officeDocument/2006/relationships/hyperlink" Target="https://arxiv.org/pdf/2104.05158.pdf" TargetMode="External"/><Relationship Id="rId89" Type="http://schemas.openxmlformats.org/officeDocument/2006/relationships/hyperlink" Target="https://people.idsia.ch//~ciresan/data/NNtricks.pdf" TargetMode="External"/><Relationship Id="rId80" Type="http://schemas.openxmlformats.org/officeDocument/2006/relationships/hyperlink" Target="https://arxiv.org/pdf/2102.09672.pdf" TargetMode="External"/><Relationship Id="rId82" Type="http://schemas.openxmlformats.org/officeDocument/2006/relationships/hyperlink" Target="https://arxiv.org/abs/1512.03385" TargetMode="External"/><Relationship Id="rId81" Type="http://schemas.openxmlformats.org/officeDocument/2006/relationships/hyperlink" Target="https://arxiv.org/abs/1512.03385" TargetMode="External"/><Relationship Id="rId73" Type="http://schemas.openxmlformats.org/officeDocument/2006/relationships/hyperlink" Target="https://arxiv.org/pdf/2105.08050.pdf" TargetMode="External"/><Relationship Id="rId72" Type="http://schemas.openxmlformats.org/officeDocument/2006/relationships/hyperlink" Target="https://arxiv.org/pdf/2105.01601.pdf" TargetMode="External"/><Relationship Id="rId75" Type="http://schemas.openxmlformats.org/officeDocument/2006/relationships/hyperlink" Target="https://arxiv.org/pdf/2009.01325.pdf" TargetMode="External"/><Relationship Id="rId74" Type="http://schemas.openxmlformats.org/officeDocument/2006/relationships/hyperlink" Target="https://arxiv.org/pdf/2105.12196.pdf" TargetMode="External"/><Relationship Id="rId77" Type="http://schemas.openxmlformats.org/officeDocument/2006/relationships/hyperlink" Target="https://arxiv.org/pdf/2101.00390.pdf" TargetMode="External"/><Relationship Id="rId76" Type="http://schemas.openxmlformats.org/officeDocument/2006/relationships/hyperlink" Target="https://arxiv.org/pdf/2103.06561.pdf" TargetMode="External"/><Relationship Id="rId79" Type="http://schemas.openxmlformats.org/officeDocument/2006/relationships/hyperlink" Target="https://arxiv.org/pdf/2104.14830.pdf" TargetMode="External"/><Relationship Id="rId78" Type="http://schemas.openxmlformats.org/officeDocument/2006/relationships/hyperlink" Target="https://arxiv.org/pdf/2006.13979.pdf" TargetMode="External"/><Relationship Id="rId71" Type="http://schemas.openxmlformats.org/officeDocument/2006/relationships/hyperlink" Target="https://arxiv.org/pdf/2103.06877.pdf" TargetMode="External"/><Relationship Id="rId70" Type="http://schemas.openxmlformats.org/officeDocument/2006/relationships/hyperlink" Target="https://arxiv.org/pdf/1911.02116.pdf" TargetMode="External"/><Relationship Id="rId62" Type="http://schemas.openxmlformats.org/officeDocument/2006/relationships/hyperlink" Target="https://arxiv.org/pdf/2108.07258.pdf" TargetMode="External"/><Relationship Id="rId61" Type="http://schemas.openxmlformats.org/officeDocument/2006/relationships/hyperlink" Target="https://arxiv.org/pdf/2110.02095.pdf" TargetMode="External"/><Relationship Id="rId64" Type="http://schemas.openxmlformats.org/officeDocument/2006/relationships/hyperlink" Target="https://arxiv.org/pdf/2101.10803.pdf" TargetMode="External"/><Relationship Id="rId63" Type="http://schemas.openxmlformats.org/officeDocument/2006/relationships/hyperlink" Target="https://arxiv.org/pdf/2105.12806.pdf" TargetMode="External"/><Relationship Id="rId66" Type="http://schemas.openxmlformats.org/officeDocument/2006/relationships/hyperlink" Target="https://arxiv.org/pdf/2104.03113.pdf" TargetMode="External"/><Relationship Id="rId65" Type="http://schemas.openxmlformats.org/officeDocument/2006/relationships/hyperlink" Target="https://arxiv.org/pdf/2106.09488.pdf" TargetMode="External"/><Relationship Id="rId68" Type="http://schemas.openxmlformats.org/officeDocument/2006/relationships/hyperlink" Target="https://arxiv.org/pdf/2104.06294.pdf" TargetMode="External"/><Relationship Id="rId67" Type="http://schemas.openxmlformats.org/officeDocument/2006/relationships/hyperlink" Target="https://www.gwern.net/docs/reinforcement-learning/alphago/2018-silver.pdf" TargetMode="External"/><Relationship Id="rId60" Type="http://schemas.openxmlformats.org/officeDocument/2006/relationships/hyperlink" Target="https://openreview.net/pdf?id=GhVS8_yPeEa" TargetMode="External"/><Relationship Id="rId69" Type="http://schemas.openxmlformats.org/officeDocument/2006/relationships/hyperlink" Target="https://arxiv.org/pdf/1909.08593.pdf" TargetMode="External"/><Relationship Id="rId51" Type="http://schemas.openxmlformats.org/officeDocument/2006/relationships/hyperlink" Target="https://arxiv.org/pdf/2006.10621.pdf" TargetMode="External"/><Relationship Id="rId50" Type="http://schemas.openxmlformats.org/officeDocument/2006/relationships/hyperlink" Target="https://arxiv.org/pdf/2110.07178.pdf" TargetMode="External"/><Relationship Id="rId53" Type="http://schemas.openxmlformats.org/officeDocument/2006/relationships/hyperlink" Target="https://arxiv.org/pdf/2104.07885.pdf" TargetMode="External"/><Relationship Id="rId52" Type="http://schemas.openxmlformats.org/officeDocument/2006/relationships/hyperlink" Target="https://arxiv.org/pdf/2010.05358.pdf" TargetMode="External"/><Relationship Id="rId55" Type="http://schemas.openxmlformats.org/officeDocument/2006/relationships/hyperlink" Target="https://www.gwern.net/docs/ai/2020-bell.pdf" TargetMode="External"/><Relationship Id="rId54" Type="http://schemas.openxmlformats.org/officeDocument/2006/relationships/hyperlink" Target="https://arxiv.org/pdf/2102.08981.pdf" TargetMode="External"/><Relationship Id="rId57" Type="http://schemas.openxmlformats.org/officeDocument/2006/relationships/hyperlink" Target="https://arxiv.org/pdf/2108.05887.pdf" TargetMode="External"/><Relationship Id="rId56" Type="http://schemas.openxmlformats.org/officeDocument/2006/relationships/hyperlink" Target="https://arxiv.org/pdf/2106.13884.pdf" TargetMode="External"/><Relationship Id="rId59" Type="http://schemas.openxmlformats.org/officeDocument/2006/relationships/hyperlink" Target="https://arxiv.org/pdf/2106.07411.pdf" TargetMode="External"/><Relationship Id="rId58" Type="http://schemas.openxmlformats.org/officeDocument/2006/relationships/hyperlink" Target="https://arxiv.org/pdf/2106.03004.pdf" TargetMode="External"/><Relationship Id="rId106" Type="http://schemas.openxmlformats.org/officeDocument/2006/relationships/vmlDrawing" Target="../drawings/vmlDrawing2.vml"/><Relationship Id="rId105" Type="http://schemas.openxmlformats.org/officeDocument/2006/relationships/drawing" Target="../drawings/drawing4.xml"/><Relationship Id="rId104" Type="http://schemas.openxmlformats.org/officeDocument/2006/relationships/hyperlink" Target="https://www.nowpublishers.com/article/Details/MAL-006" TargetMode="External"/><Relationship Id="rId108" Type="http://schemas.openxmlformats.org/officeDocument/2006/relationships/table" Target="../tables/table2.xml"/><Relationship Id="rId103" Type="http://schemas.openxmlformats.org/officeDocument/2006/relationships/hyperlink" Target="https://arxiv.org/abs/1511.06581" TargetMode="External"/><Relationship Id="rId102" Type="http://schemas.openxmlformats.org/officeDocument/2006/relationships/hyperlink" Target="https://psycnet.apa.org/record/1987-20898-001" TargetMode="External"/><Relationship Id="rId101" Type="http://schemas.openxmlformats.org/officeDocument/2006/relationships/hyperlink" Target="https://mitpress.mit.edu/books/statistical-methods-speech-recognition" TargetMode="External"/><Relationship Id="rId100" Type="http://schemas.openxmlformats.org/officeDocument/2006/relationships/hyperlink" Target="https://dl.acm.org/doi/10.5555/2981562.2981583" TargetMode="External"/><Relationship Id="rId95" Type="http://schemas.openxmlformats.org/officeDocument/2006/relationships/hyperlink" Target="https://dl.acm.org/doi/10.3115/1073083.1073135" TargetMode="External"/><Relationship Id="rId94" Type="http://schemas.openxmlformats.org/officeDocument/2006/relationships/hyperlink" Target="http://www.cvlibs.net/publications/Geiger2012CVPR_slides.pdf" TargetMode="External"/><Relationship Id="rId97" Type="http://schemas.openxmlformats.org/officeDocument/2006/relationships/hyperlink" Target="https://aclanthology.org/P00-1056/" TargetMode="External"/><Relationship Id="rId96" Type="http://schemas.openxmlformats.org/officeDocument/2006/relationships/hyperlink" Target="https://stacks.stanford.edu/file/druid:yr384hg3073/yr384hg3073.pdf" TargetMode="External"/><Relationship Id="rId99" Type="http://schemas.openxmlformats.org/officeDocument/2006/relationships/hyperlink" Target="https://arxiv.org/abs/1706.08500v1" TargetMode="External"/><Relationship Id="rId98" Type="http://schemas.openxmlformats.org/officeDocument/2006/relationships/hyperlink" Target="https://arxiv.org/abs/1708.04896" TargetMode="External"/><Relationship Id="rId91" Type="http://schemas.openxmlformats.org/officeDocument/2006/relationships/hyperlink" Target="https://aclanthology.org/P07-2045.pdf" TargetMode="External"/><Relationship Id="rId90" Type="http://schemas.openxmlformats.org/officeDocument/2006/relationships/hyperlink" Target="https://openai.com/blog/ai-and-compute/" TargetMode="External"/><Relationship Id="rId93" Type="http://schemas.openxmlformats.org/officeDocument/2006/relationships/hyperlink" Target="https://www.tandfonline.com/doi/abs/10.1080/01638539809545028" TargetMode="External"/><Relationship Id="rId92" Type="http://schemas.openxmlformats.org/officeDocument/2006/relationships/hyperlink" Target="https://ieeexplore.ieee.org/document/1167344"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d/1NoUOfzmnepzuysr9FFVfF7dp-67OcnUzJO-LxqIPwD0/edit"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90" Type="http://schemas.openxmlformats.org/officeDocument/2006/relationships/hyperlink" Target="https://arxiv.org/pdf/2009.13774" TargetMode="External"/><Relationship Id="rId194" Type="http://schemas.openxmlformats.org/officeDocument/2006/relationships/hyperlink" Target="https://arxiv.org/pdf/1605.00064" TargetMode="External"/><Relationship Id="rId193" Type="http://schemas.openxmlformats.org/officeDocument/2006/relationships/hyperlink" Target="https://arxiv.org/abs/1711.00066" TargetMode="External"/><Relationship Id="rId192" Type="http://schemas.openxmlformats.org/officeDocument/2006/relationships/hyperlink" Target="https://arxiv.org/abs/1711.00066" TargetMode="External"/><Relationship Id="rId191" Type="http://schemas.openxmlformats.org/officeDocument/2006/relationships/hyperlink" Target="https://arxiv.org/pdf/2009.13774" TargetMode="External"/><Relationship Id="rId187" Type="http://schemas.openxmlformats.org/officeDocument/2006/relationships/hyperlink" Target="https://arxiv.org/pdf/1811.04623" TargetMode="External"/><Relationship Id="rId186" Type="http://schemas.openxmlformats.org/officeDocument/2006/relationships/hyperlink" Target="https://arxiv.org/abs/2002.09402" TargetMode="External"/><Relationship Id="rId185" Type="http://schemas.openxmlformats.org/officeDocument/2006/relationships/hyperlink" Target="https://github.com/facebookresearch/fairseq" TargetMode="External"/><Relationship Id="rId184" Type="http://schemas.openxmlformats.org/officeDocument/2006/relationships/hyperlink" Target="https://arxiv.org/abs/1904.01038" TargetMode="External"/><Relationship Id="rId189" Type="http://schemas.openxmlformats.org/officeDocument/2006/relationships/hyperlink" Target="https://arxiv.org/abs/2107.10932" TargetMode="External"/><Relationship Id="rId188" Type="http://schemas.openxmlformats.org/officeDocument/2006/relationships/hyperlink" Target="https://web.archive.org/web/20220803154831/https://proceedings.neurips.cc/paper/2021/file/f621585df244e9596dc70a39b579efb1-Paper.pdf" TargetMode="External"/><Relationship Id="rId183" Type="http://schemas.openxmlformats.org/officeDocument/2006/relationships/hyperlink" Target="https://web.archive.org/web/20221010230611/https://arxiv.org/pdf/2105.07144.pdf" TargetMode="External"/><Relationship Id="rId182" Type="http://schemas.openxmlformats.org/officeDocument/2006/relationships/hyperlink" Target="https://github.com/PaddlePaddle/ERNIE/" TargetMode="External"/><Relationship Id="rId181" Type="http://schemas.openxmlformats.org/officeDocument/2006/relationships/hyperlink" Target="https://arxiv.org/pdf/2012.15688" TargetMode="External"/><Relationship Id="rId180" Type="http://schemas.openxmlformats.org/officeDocument/2006/relationships/hyperlink" Target="https://github.com/PaddlePaddle/ERNIE/" TargetMode="External"/><Relationship Id="rId176" Type="http://schemas.openxmlformats.org/officeDocument/2006/relationships/hyperlink" Target="https://arxiv.org/pdf/2112.05917" TargetMode="External"/><Relationship Id="rId175" Type="http://schemas.openxmlformats.org/officeDocument/2006/relationships/hyperlink" Target="https://arxiv.org/abs/1802.03268" TargetMode="External"/><Relationship Id="rId174" Type="http://schemas.openxmlformats.org/officeDocument/2006/relationships/hyperlink" Target="https://arxiv.org/pdf/1907.09109" TargetMode="External"/><Relationship Id="rId173" Type="http://schemas.openxmlformats.org/officeDocument/2006/relationships/hyperlink" Target="https://arxiv.org/pdf/1708.04116" TargetMode="External"/><Relationship Id="rId179" Type="http://schemas.openxmlformats.org/officeDocument/2006/relationships/hyperlink" Target="https://arxiv.org/pdf/2012.15688" TargetMode="External"/><Relationship Id="rId178" Type="http://schemas.openxmlformats.org/officeDocument/2006/relationships/hyperlink" Target="https://arxiv.org/pdf/2112.05917" TargetMode="External"/><Relationship Id="rId177" Type="http://schemas.openxmlformats.org/officeDocument/2006/relationships/hyperlink" Target="https://arxiv.org/pdf/2112.05917" TargetMode="External"/><Relationship Id="rId198" Type="http://schemas.openxmlformats.org/officeDocument/2006/relationships/hyperlink" Target="https://aclanthology.org/P15-1151/" TargetMode="External"/><Relationship Id="rId197" Type="http://schemas.openxmlformats.org/officeDocument/2006/relationships/hyperlink" Target="https://arxiv.org/pdf/1612.07659" TargetMode="External"/><Relationship Id="rId196" Type="http://schemas.openxmlformats.org/officeDocument/2006/relationships/hyperlink" Target="https://arxiv.org/abs/1612.08083" TargetMode="External"/><Relationship Id="rId195" Type="http://schemas.openxmlformats.org/officeDocument/2006/relationships/hyperlink" Target="https://arxiv.org/abs/1612.08083" TargetMode="External"/><Relationship Id="rId199" Type="http://schemas.openxmlformats.org/officeDocument/2006/relationships/hyperlink" Target="https://arxiv.org/abs/1708.08863" TargetMode="External"/><Relationship Id="rId150" Type="http://schemas.openxmlformats.org/officeDocument/2006/relationships/hyperlink" Target="https://github.com/locuslab/deq" TargetMode="External"/><Relationship Id="rId392" Type="http://schemas.openxmlformats.org/officeDocument/2006/relationships/hyperlink" Target="https://arxiv.org/pdf/2205.01068.pdf?fbclid=IwAR2zobF7YoESj0HLKULhilGRV-jvNXKr2bkW_b3MqPfFZ6rEyagDP654QFo" TargetMode="External"/><Relationship Id="rId391" Type="http://schemas.openxmlformats.org/officeDocument/2006/relationships/hyperlink" Target="https://arxiv.org/pdf/2205.01068.pdf?fbclid=IwAR2zobF7YoESj0HLKULhilGRV-jvNXKr2bkW_b3MqPfFZ6rEyagDP654QFo" TargetMode="External"/><Relationship Id="rId390" Type="http://schemas.openxmlformats.org/officeDocument/2006/relationships/hyperlink" Target="https://arxiv.org/pdf/2205.01068.pdf?fbclid=IwAR2zobF7YoESj0HLKULhilGRV-jvNXKr2bkW_b3MqPfFZ6rEyagDP654QFo" TargetMode="External"/><Relationship Id="rId1" Type="http://schemas.openxmlformats.org/officeDocument/2006/relationships/hyperlink" Target="https://arxiv.org/abs/1808.10143" TargetMode="External"/><Relationship Id="rId2" Type="http://schemas.openxmlformats.org/officeDocument/2006/relationships/hyperlink" Target="https://github.com/nttcslab-nlp/doc_lm" TargetMode="External"/><Relationship Id="rId3" Type="http://schemas.openxmlformats.org/officeDocument/2006/relationships/hyperlink" Target="https://arxiv.org/abs/1808.10143" TargetMode="External"/><Relationship Id="rId149" Type="http://schemas.openxmlformats.org/officeDocument/2006/relationships/hyperlink" Target="https://arxiv.org/abs/1909.01377" TargetMode="External"/><Relationship Id="rId4" Type="http://schemas.openxmlformats.org/officeDocument/2006/relationships/hyperlink" Target="https://github.com/nttcslab-nlp/doc_lm" TargetMode="External"/><Relationship Id="rId148" Type="http://schemas.openxmlformats.org/officeDocument/2006/relationships/hyperlink" Target="https://arxiv.org/pdf/1707.06130" TargetMode="External"/><Relationship Id="rId9" Type="http://schemas.openxmlformats.org/officeDocument/2006/relationships/hyperlink" Target="https://arxiv.org/abs/1805.09208" TargetMode="External"/><Relationship Id="rId143" Type="http://schemas.openxmlformats.org/officeDocument/2006/relationships/hyperlink" Target="https://arxiv.org/abs/2008.00623" TargetMode="External"/><Relationship Id="rId385" Type="http://schemas.openxmlformats.org/officeDocument/2006/relationships/hyperlink" Target="https://arxiv.org/pdf/2205.01068.pdf?fbclid=IwAR2zobF7YoESj0HLKULhilGRV-jvNXKr2bkW_b3MqPfFZ6rEyagDP654QFo" TargetMode="External"/><Relationship Id="rId142" Type="http://schemas.openxmlformats.org/officeDocument/2006/relationships/hyperlink" Target="https://arxiv.org/abs/1609.07843" TargetMode="External"/><Relationship Id="rId384" Type="http://schemas.openxmlformats.org/officeDocument/2006/relationships/hyperlink" Target="https://github.com/wenyudu/SDLM" TargetMode="External"/><Relationship Id="rId141" Type="http://schemas.openxmlformats.org/officeDocument/2006/relationships/hyperlink" Target="https://github.com/jenni-ai/T2FW" TargetMode="External"/><Relationship Id="rId383" Type="http://schemas.openxmlformats.org/officeDocument/2006/relationships/hyperlink" Target="https://arxiv.org/pdf/2005.05864" TargetMode="External"/><Relationship Id="rId140" Type="http://schemas.openxmlformats.org/officeDocument/2006/relationships/hyperlink" Target="https://arxiv.org/pdf/2210.04243.pdf" TargetMode="External"/><Relationship Id="rId382" Type="http://schemas.openxmlformats.org/officeDocument/2006/relationships/hyperlink" Target="https://github.com/adihaviv/NoPos" TargetMode="External"/><Relationship Id="rId5" Type="http://schemas.openxmlformats.org/officeDocument/2006/relationships/hyperlink" Target="https://arxiv.org/abs/2109.00301" TargetMode="External"/><Relationship Id="rId147" Type="http://schemas.openxmlformats.org/officeDocument/2006/relationships/hyperlink" Target="https://arxiv.org/abs/1910.06251" TargetMode="External"/><Relationship Id="rId389" Type="http://schemas.openxmlformats.org/officeDocument/2006/relationships/hyperlink" Target="https://arxiv.org/pdf/2205.01068.pdf?fbclid=IwAR2zobF7YoESj0HLKULhilGRV-jvNXKr2bkW_b3MqPfFZ6rEyagDP654QFo" TargetMode="External"/><Relationship Id="rId6" Type="http://schemas.openxmlformats.org/officeDocument/2006/relationships/hyperlink" Target="https://github.com/deep-spin/infinite-former" TargetMode="External"/><Relationship Id="rId146" Type="http://schemas.openxmlformats.org/officeDocument/2006/relationships/hyperlink" Target="https://github.com/IDSIA/recurrent-fwp" TargetMode="External"/><Relationship Id="rId388" Type="http://schemas.openxmlformats.org/officeDocument/2006/relationships/hyperlink" Target="https://arxiv.org/pdf/2205.01068.pdf?fbclid=IwAR2zobF7YoESj0HLKULhilGRV-jvNXKr2bkW_b3MqPfFZ6rEyagDP654QFo" TargetMode="External"/><Relationship Id="rId7" Type="http://schemas.openxmlformats.org/officeDocument/2006/relationships/hyperlink" Target="https://arxiv.org/pdf/2007.06389" TargetMode="External"/><Relationship Id="rId145" Type="http://schemas.openxmlformats.org/officeDocument/2006/relationships/hyperlink" Target="https://proceedings.neurips.cc/paper/2021/file/3f9e3767ef3b10a0de4c256d7ef9805d-Paper.pdf" TargetMode="External"/><Relationship Id="rId387" Type="http://schemas.openxmlformats.org/officeDocument/2006/relationships/hyperlink" Target="https://arxiv.org/pdf/2205.01068.pdf?fbclid=IwAR2zobF7YoESj0HLKULhilGRV-jvNXKr2bkW_b3MqPfFZ6rEyagDP654QFo" TargetMode="External"/><Relationship Id="rId8" Type="http://schemas.openxmlformats.org/officeDocument/2006/relationships/hyperlink" Target="https://arxiv.org/abs/1805.09208" TargetMode="External"/><Relationship Id="rId144" Type="http://schemas.openxmlformats.org/officeDocument/2006/relationships/hyperlink" Target="https://github.com/sacmehta/delight" TargetMode="External"/><Relationship Id="rId386" Type="http://schemas.openxmlformats.org/officeDocument/2006/relationships/hyperlink" Target="https://arxiv.org/pdf/2205.01068.pdf?fbclid=IwAR2zobF7YoESj0HLKULhilGRV-jvNXKr2bkW_b3MqPfFZ6rEyagDP654QFo" TargetMode="External"/><Relationship Id="rId381" Type="http://schemas.openxmlformats.org/officeDocument/2006/relationships/hyperlink" Target="https://arxiv.org/abs/2203.16634" TargetMode="External"/><Relationship Id="rId380" Type="http://schemas.openxmlformats.org/officeDocument/2006/relationships/hyperlink" Target="https://github.com/nyu-dl/non-monotonic-self-terminating-lm" TargetMode="External"/><Relationship Id="rId139" Type="http://schemas.openxmlformats.org/officeDocument/2006/relationships/hyperlink" Target="https://github.com/bhattg/Decay-RNN-ACL-SRW2020" TargetMode="External"/><Relationship Id="rId138" Type="http://schemas.openxmlformats.org/officeDocument/2006/relationships/hyperlink" Target="https://arxiv.org/abs/2005.08199" TargetMode="External"/><Relationship Id="rId137" Type="http://schemas.openxmlformats.org/officeDocument/2006/relationships/hyperlink" Target="https://github.com/quark0/darts" TargetMode="External"/><Relationship Id="rId379" Type="http://schemas.openxmlformats.org/officeDocument/2006/relationships/hyperlink" Target="https://web.archive.org/web/20230220171748/https://arxiv.org/pdf/2210.00660.pdf" TargetMode="External"/><Relationship Id="rId132" Type="http://schemas.openxmlformats.org/officeDocument/2006/relationships/hyperlink" Target="https://arxiv.org/pdf/1708.06555" TargetMode="External"/><Relationship Id="rId374" Type="http://schemas.openxmlformats.org/officeDocument/2006/relationships/hyperlink" Target="https://arxiv.org/abs/1612.04426" TargetMode="External"/><Relationship Id="rId131" Type="http://schemas.openxmlformats.org/officeDocument/2006/relationships/hyperlink" Target="https://arxiv.org/pdf/2012.13575" TargetMode="External"/><Relationship Id="rId373" Type="http://schemas.openxmlformats.org/officeDocument/2006/relationships/hyperlink" Target="https://github.com/tensorflow/models" TargetMode="External"/><Relationship Id="rId130" Type="http://schemas.openxmlformats.org/officeDocument/2006/relationships/hyperlink" Target="https://arxiv.org/pdf/2012.13575" TargetMode="External"/><Relationship Id="rId372" Type="http://schemas.openxmlformats.org/officeDocument/2006/relationships/hyperlink" Target="https://arxiv.org/abs/1611.01578" TargetMode="External"/><Relationship Id="rId371" Type="http://schemas.openxmlformats.org/officeDocument/2006/relationships/hyperlink" Target="https://arxiv.org/pdf/2005.02593" TargetMode="External"/><Relationship Id="rId136" Type="http://schemas.openxmlformats.org/officeDocument/2006/relationships/hyperlink" Target="https://arxiv.org/abs/1806.09055" TargetMode="External"/><Relationship Id="rId378" Type="http://schemas.openxmlformats.org/officeDocument/2006/relationships/hyperlink" Target="https://arxiv.org/pdf/1708.06989" TargetMode="External"/><Relationship Id="rId135" Type="http://schemas.openxmlformats.org/officeDocument/2006/relationships/hyperlink" Target="https://github.com/quark0/darts" TargetMode="External"/><Relationship Id="rId377" Type="http://schemas.openxmlformats.org/officeDocument/2006/relationships/hyperlink" Target="https://github.com/jxhe/efficient-knnlm" TargetMode="External"/><Relationship Id="rId134" Type="http://schemas.openxmlformats.org/officeDocument/2006/relationships/hyperlink" Target="https://arxiv.org/abs/1806.09055" TargetMode="External"/><Relationship Id="rId376" Type="http://schemas.openxmlformats.org/officeDocument/2006/relationships/hyperlink" Target="https://arxiv.org/abs/2109.04212" TargetMode="External"/><Relationship Id="rId133" Type="http://schemas.openxmlformats.org/officeDocument/2006/relationships/hyperlink" Target="https://arxiv.org/pdf/1708.06555" TargetMode="External"/><Relationship Id="rId375" Type="http://schemas.openxmlformats.org/officeDocument/2006/relationships/hyperlink" Target="https://arxiv.org/abs/1612.04426" TargetMode="External"/><Relationship Id="rId172" Type="http://schemas.openxmlformats.org/officeDocument/2006/relationships/hyperlink" Target="https://arxiv.org/pdf/1708.04116" TargetMode="External"/><Relationship Id="rId171" Type="http://schemas.openxmlformats.org/officeDocument/2006/relationships/hyperlink" Target="https://github.com/Efficient-Scalable-Machine-Learning/EvNN" TargetMode="External"/><Relationship Id="rId170" Type="http://schemas.openxmlformats.org/officeDocument/2006/relationships/hyperlink" Target="https://arxiv.org/pdf/2206.06178v3.pdf" TargetMode="External"/><Relationship Id="rId165" Type="http://schemas.openxmlformats.org/officeDocument/2006/relationships/hyperlink" Target="https://arxiv.org/pdf/1805.01500" TargetMode="External"/><Relationship Id="rId164" Type="http://schemas.openxmlformats.org/officeDocument/2006/relationships/hyperlink" Target="https://arxiv.org/pdf/1805.01500" TargetMode="External"/><Relationship Id="rId163" Type="http://schemas.openxmlformats.org/officeDocument/2006/relationships/hyperlink" Target="https://arxiv.org/pdf/1312.6026.pdf" TargetMode="External"/><Relationship Id="rId162" Type="http://schemas.openxmlformats.org/officeDocument/2006/relationships/hyperlink" Target="https://github.com/ofirpress/PartialShuffle" TargetMode="External"/><Relationship Id="rId169" Type="http://schemas.openxmlformats.org/officeDocument/2006/relationships/hyperlink" Target="https://github.com/Efficient-Scalable-Machine-Learning/EvNN" TargetMode="External"/><Relationship Id="rId168" Type="http://schemas.openxmlformats.org/officeDocument/2006/relationships/hyperlink" Target="https://arxiv.org/pdf/2206.06178v3.pdf" TargetMode="External"/><Relationship Id="rId167" Type="http://schemas.openxmlformats.org/officeDocument/2006/relationships/hyperlink" Target="https://arxiv.org/pdf/2302.10322.pdf" TargetMode="External"/><Relationship Id="rId166" Type="http://schemas.openxmlformats.org/officeDocument/2006/relationships/hyperlink" Target="https://arxiv.org/pdf/1805.01500" TargetMode="External"/><Relationship Id="rId161" Type="http://schemas.openxmlformats.org/officeDocument/2006/relationships/hyperlink" Target="https://arxiv.org/abs/1903.04167" TargetMode="External"/><Relationship Id="rId160" Type="http://schemas.openxmlformats.org/officeDocument/2006/relationships/hyperlink" Target="https://github.com/ofirpress/PartialShuffle" TargetMode="External"/><Relationship Id="rId159" Type="http://schemas.openxmlformats.org/officeDocument/2006/relationships/hyperlink" Target="https://arxiv.org/abs/1903.04167" TargetMode="External"/><Relationship Id="rId154" Type="http://schemas.openxmlformats.org/officeDocument/2006/relationships/hyperlink" Target="https://arxiv.org/abs/2104.09987" TargetMode="External"/><Relationship Id="rId396" Type="http://schemas.openxmlformats.org/officeDocument/2006/relationships/hyperlink" Target="https://arxiv.org/pdf/2205.01068.pdf?fbclid=IwAR2zobF7YoESj0HLKULhilGRV-jvNXKr2bkW_b3MqPfFZ6rEyagDP654QFo" TargetMode="External"/><Relationship Id="rId153" Type="http://schemas.openxmlformats.org/officeDocument/2006/relationships/hyperlink" Target="https://github.com/locuslab/deq" TargetMode="External"/><Relationship Id="rId395" Type="http://schemas.openxmlformats.org/officeDocument/2006/relationships/hyperlink" Target="https://arxiv.org/pdf/2205.01068.pdf?fbclid=IwAR2zobF7YoESj0HLKULhilGRV-jvNXKr2bkW_b3MqPfFZ6rEyagDP654QFo" TargetMode="External"/><Relationship Id="rId152" Type="http://schemas.openxmlformats.org/officeDocument/2006/relationships/hyperlink" Target="https://arxiv.org/abs/1909.01377" TargetMode="External"/><Relationship Id="rId394" Type="http://schemas.openxmlformats.org/officeDocument/2006/relationships/hyperlink" Target="https://arxiv.org/pdf/2205.01068.pdf?fbclid=IwAR2zobF7YoESj0HLKULhilGRV-jvNXKr2bkW_b3MqPfFZ6rEyagDP654QFo" TargetMode="External"/><Relationship Id="rId151" Type="http://schemas.openxmlformats.org/officeDocument/2006/relationships/hyperlink" Target="https://arxiv.org/abs/2106.14342" TargetMode="External"/><Relationship Id="rId393" Type="http://schemas.openxmlformats.org/officeDocument/2006/relationships/hyperlink" Target="https://arxiv.org/pdf/2205.01068.pdf?fbclid=IwAR2zobF7YoESj0HLKULhilGRV-jvNXKr2bkW_b3MqPfFZ6rEyagDP654QFo" TargetMode="External"/><Relationship Id="rId158" Type="http://schemas.openxmlformats.org/officeDocument/2006/relationships/hyperlink" Target="https://github.com/Jxu-Thu/DITTO" TargetMode="External"/><Relationship Id="rId157" Type="http://schemas.openxmlformats.org/officeDocument/2006/relationships/hyperlink" Target="https://web.archive.org/web/20221011104229/https://arxiv.org/pdf/2206.02369.pdf" TargetMode="External"/><Relationship Id="rId399" Type="http://schemas.openxmlformats.org/officeDocument/2006/relationships/hyperlink" Target="https://arxiv.org/abs/2009.04534" TargetMode="External"/><Relationship Id="rId156" Type="http://schemas.openxmlformats.org/officeDocument/2006/relationships/hyperlink" Target="https://arxiv.org/pdf/2004.07623" TargetMode="External"/><Relationship Id="rId398" Type="http://schemas.openxmlformats.org/officeDocument/2006/relationships/hyperlink" Target="https://arxiv.org/pdf/2205.01068.pdf?fbclid=IwAR2zobF7YoESj0HLKULhilGRV-jvNXKr2bkW_b3MqPfFZ6rEyagDP654QFo" TargetMode="External"/><Relationship Id="rId155" Type="http://schemas.openxmlformats.org/officeDocument/2006/relationships/hyperlink" Target="https://github.com/facebookresearch/diffq" TargetMode="External"/><Relationship Id="rId397" Type="http://schemas.openxmlformats.org/officeDocument/2006/relationships/hyperlink" Target="https://arxiv.org/pdf/2205.01068.pdf?fbclid=IwAR2zobF7YoESj0HLKULhilGRV-jvNXKr2bkW_b3MqPfFZ6rEyagDP654QFo" TargetMode="External"/><Relationship Id="rId40" Type="http://schemas.openxmlformats.org/officeDocument/2006/relationships/hyperlink" Target="https://arxiv.org/abs/1909.08700" TargetMode="External"/><Relationship Id="rId42" Type="http://schemas.openxmlformats.org/officeDocument/2006/relationships/hyperlink" Target="https://arxiv.org/abs/1909.08700" TargetMode="External"/><Relationship Id="rId41" Type="http://schemas.openxmlformats.org/officeDocument/2006/relationships/hyperlink" Target="https://github.com/nkcr/overlap-ml" TargetMode="External"/><Relationship Id="rId44" Type="http://schemas.openxmlformats.org/officeDocument/2006/relationships/hyperlink" Target="https://arxiv.org/abs/1909.08700" TargetMode="External"/><Relationship Id="rId43" Type="http://schemas.openxmlformats.org/officeDocument/2006/relationships/hyperlink" Target="https://github.com/nkcr/overlap-ml" TargetMode="External"/><Relationship Id="rId46" Type="http://schemas.openxmlformats.org/officeDocument/2006/relationships/hyperlink" Target="https://arxiv.org/pdf/1805.08574" TargetMode="External"/><Relationship Id="rId45" Type="http://schemas.openxmlformats.org/officeDocument/2006/relationships/hyperlink" Target="https://github.com/nkcr/overlap-ml" TargetMode="External"/><Relationship Id="rId509" Type="http://schemas.openxmlformats.org/officeDocument/2006/relationships/hyperlink" Target="https://arxiv.org/abs/2101.00234" TargetMode="External"/><Relationship Id="rId508" Type="http://schemas.openxmlformats.org/officeDocument/2006/relationships/hyperlink" Target="https://github.com/machelreid/subformer" TargetMode="External"/><Relationship Id="rId503" Type="http://schemas.openxmlformats.org/officeDocument/2006/relationships/hyperlink" Target="https://github.com/asappresearch/sru" TargetMode="External"/><Relationship Id="rId502" Type="http://schemas.openxmlformats.org/officeDocument/2006/relationships/hyperlink" Target="https://arxiv.org/abs/2102.12459" TargetMode="External"/><Relationship Id="rId501" Type="http://schemas.openxmlformats.org/officeDocument/2006/relationships/hyperlink" Target="https://github.com/asappresearch/sru" TargetMode="External"/><Relationship Id="rId500" Type="http://schemas.openxmlformats.org/officeDocument/2006/relationships/hyperlink" Target="https://arxiv.org/abs/2102.12459" TargetMode="External"/><Relationship Id="rId507" Type="http://schemas.openxmlformats.org/officeDocument/2006/relationships/hyperlink" Target="https://arxiv.org/abs/2101.00234" TargetMode="External"/><Relationship Id="rId506" Type="http://schemas.openxmlformats.org/officeDocument/2006/relationships/hyperlink" Target="https://arxiv.org/pdf/1906.06847" TargetMode="External"/><Relationship Id="rId505" Type="http://schemas.openxmlformats.org/officeDocument/2006/relationships/hyperlink" Target="https://github.com/facebook/Stack-RNN," TargetMode="External"/><Relationship Id="rId504" Type="http://schemas.openxmlformats.org/officeDocument/2006/relationships/hyperlink" Target="https://arxiv.org/abs/1503.01007" TargetMode="External"/><Relationship Id="rId48" Type="http://schemas.openxmlformats.org/officeDocument/2006/relationships/hyperlink" Target="https://arxiv.org/pdf/1805.08574" TargetMode="External"/><Relationship Id="rId47" Type="http://schemas.openxmlformats.org/officeDocument/2006/relationships/hyperlink" Target="https://github.com/flennerhag/alstm" TargetMode="External"/><Relationship Id="rId49" Type="http://schemas.openxmlformats.org/officeDocument/2006/relationships/hyperlink" Target="https://github.com/flennerhag/alstm" TargetMode="External"/><Relationship Id="rId31" Type="http://schemas.openxmlformats.org/officeDocument/2006/relationships/hyperlink" Target="https://arxiv.org/abs/1906.03805" TargetMode="External"/><Relationship Id="rId30" Type="http://schemas.openxmlformats.org/officeDocument/2006/relationships/hyperlink" Target="https://github.com/ghrua/NgramRes" TargetMode="External"/><Relationship Id="rId33" Type="http://schemas.openxmlformats.org/officeDocument/2006/relationships/hyperlink" Target="https://arxiv.org/abs/1906.03805" TargetMode="External"/><Relationship Id="rId32" Type="http://schemas.openxmlformats.org/officeDocument/2006/relationships/hyperlink" Target="https://github.com/ChengyueGongR/advsoft" TargetMode="External"/><Relationship Id="rId35" Type="http://schemas.openxmlformats.org/officeDocument/2006/relationships/hyperlink" Target="https://arxiv.org/pdf/2106.02417" TargetMode="External"/><Relationship Id="rId34" Type="http://schemas.openxmlformats.org/officeDocument/2006/relationships/hyperlink" Target="https://github.com/ChengyueGongR/advsoft" TargetMode="External"/><Relationship Id="rId37" Type="http://schemas.openxmlformats.org/officeDocument/2006/relationships/hyperlink" Target="https://arxiv.org/abs/2108.12409" TargetMode="External"/><Relationship Id="rId36" Type="http://schemas.openxmlformats.org/officeDocument/2006/relationships/hyperlink" Target="https://arxiv.org/pdf/2106.02417" TargetMode="External"/><Relationship Id="rId39" Type="http://schemas.openxmlformats.org/officeDocument/2006/relationships/hyperlink" Target="https://arxiv.org/abs/1907.01470" TargetMode="External"/><Relationship Id="rId38" Type="http://schemas.openxmlformats.org/officeDocument/2006/relationships/hyperlink" Target="https://github.com/ofirpress/attention_with_linear_biases" TargetMode="External"/><Relationship Id="rId20" Type="http://schemas.openxmlformats.org/officeDocument/2006/relationships/hyperlink" Target="https://arxiv.org/pdf/1412.7063" TargetMode="External"/><Relationship Id="rId22" Type="http://schemas.openxmlformats.org/officeDocument/2006/relationships/hyperlink" Target="https://github.com/amirgholami/ADAHESSIAN.git" TargetMode="External"/><Relationship Id="rId21" Type="http://schemas.openxmlformats.org/officeDocument/2006/relationships/hyperlink" Target="https://arxiv.org/pdf/2006.00719" TargetMode="External"/><Relationship Id="rId24" Type="http://schemas.openxmlformats.org/officeDocument/2006/relationships/hyperlink" Target="https://github.com/dropreg/R-Drop" TargetMode="External"/><Relationship Id="rId23" Type="http://schemas.openxmlformats.org/officeDocument/2006/relationships/hyperlink" Target="https://web.archive.org/web/20220518153557/https://arxiv.org/pdf/2106.14448.pdf" TargetMode="External"/><Relationship Id="rId525" Type="http://schemas.openxmlformats.org/officeDocument/2006/relationships/hyperlink" Target="https://arxiv.org/pdf/2002.12530" TargetMode="External"/><Relationship Id="rId524" Type="http://schemas.openxmlformats.org/officeDocument/2006/relationships/hyperlink" Target="https://github.com/haohy/TCAN" TargetMode="External"/><Relationship Id="rId523" Type="http://schemas.openxmlformats.org/officeDocument/2006/relationships/hyperlink" Target="https://arxiv.org/pdf/2002.12530" TargetMode="External"/><Relationship Id="rId522" Type="http://schemas.openxmlformats.org/officeDocument/2006/relationships/hyperlink" Target="https://openreview.net/forum?id=rk8wKk-R-" TargetMode="External"/><Relationship Id="rId529" Type="http://schemas.openxmlformats.org/officeDocument/2006/relationships/hyperlink" Target="https://arxiv.org/pdf/2003.07845" TargetMode="External"/><Relationship Id="rId528" Type="http://schemas.openxmlformats.org/officeDocument/2006/relationships/hyperlink" Target="https://github.com/sIncerass/powernorm" TargetMode="External"/><Relationship Id="rId527" Type="http://schemas.openxmlformats.org/officeDocument/2006/relationships/hyperlink" Target="https://arxiv.org/pdf/2003.07845" TargetMode="External"/><Relationship Id="rId526" Type="http://schemas.openxmlformats.org/officeDocument/2006/relationships/hyperlink" Target="https://github.com/haohy/TCAN" TargetMode="External"/><Relationship Id="rId26" Type="http://schemas.openxmlformats.org/officeDocument/2006/relationships/hyperlink" Target="https://arxiv.org/abs/1911.12385" TargetMode="External"/><Relationship Id="rId25" Type="http://schemas.openxmlformats.org/officeDocument/2006/relationships/hyperlink" Target="https://arxiv.org/abs/1909.11556" TargetMode="External"/><Relationship Id="rId28" Type="http://schemas.openxmlformats.org/officeDocument/2006/relationships/hyperlink" Target="https://github.com/ghrua/NgramRes" TargetMode="External"/><Relationship Id="rId27" Type="http://schemas.openxmlformats.org/officeDocument/2006/relationships/hyperlink" Target="https://web.archive.org/web/20221027013457/https://arxiv.org/pdf/2210.14431.pdf" TargetMode="External"/><Relationship Id="rId521" Type="http://schemas.openxmlformats.org/officeDocument/2006/relationships/hyperlink" Target="https://openreview.net/forum?id=rk8wKk-R-" TargetMode="External"/><Relationship Id="rId29" Type="http://schemas.openxmlformats.org/officeDocument/2006/relationships/hyperlink" Target="https://web.archive.org/web/20221027013457/https://arxiv.org/pdf/2210.14431.pdf" TargetMode="External"/><Relationship Id="rId520" Type="http://schemas.openxmlformats.org/officeDocument/2006/relationships/hyperlink" Target="https://github.com/lioutasb/TaLKConvolutions" TargetMode="External"/><Relationship Id="rId11" Type="http://schemas.openxmlformats.org/officeDocument/2006/relationships/hyperlink" Target="https://github.com/synxlin/deep-gradient-compression" TargetMode="External"/><Relationship Id="rId10" Type="http://schemas.openxmlformats.org/officeDocument/2006/relationships/hyperlink" Target="https://arxiv.org/pdf/1712.01887" TargetMode="External"/><Relationship Id="rId13" Type="http://schemas.openxmlformats.org/officeDocument/2006/relationships/hyperlink" Target="https://arxiv.org/pdf/2006.00719" TargetMode="External"/><Relationship Id="rId12" Type="http://schemas.openxmlformats.org/officeDocument/2006/relationships/hyperlink" Target="https://arxiv.org/abs/1505.01504" TargetMode="External"/><Relationship Id="rId519" Type="http://schemas.openxmlformats.org/officeDocument/2006/relationships/hyperlink" Target="https://arxiv.org/abs/2002.03184" TargetMode="External"/><Relationship Id="rId514" Type="http://schemas.openxmlformats.org/officeDocument/2006/relationships/hyperlink" Target="https://github.com/jungokasai/T2R/" TargetMode="External"/><Relationship Id="rId513" Type="http://schemas.openxmlformats.org/officeDocument/2006/relationships/hyperlink" Target="https://arxiv.org/abs/2103.13076" TargetMode="External"/><Relationship Id="rId512" Type="http://schemas.openxmlformats.org/officeDocument/2006/relationships/hyperlink" Target="https://github.com/machelreid/subformer" TargetMode="External"/><Relationship Id="rId511" Type="http://schemas.openxmlformats.org/officeDocument/2006/relationships/hyperlink" Target="https://arxiv.org/abs/2101.00234" TargetMode="External"/><Relationship Id="rId518" Type="http://schemas.openxmlformats.org/officeDocument/2006/relationships/hyperlink" Target="https://github.com/jungokasai/T2R/" TargetMode="External"/><Relationship Id="rId517" Type="http://schemas.openxmlformats.org/officeDocument/2006/relationships/hyperlink" Target="https://arxiv.org/abs/2103.13076" TargetMode="External"/><Relationship Id="rId516" Type="http://schemas.openxmlformats.org/officeDocument/2006/relationships/hyperlink" Target="https://github.com/jungokasai/T2R/" TargetMode="External"/><Relationship Id="rId515" Type="http://schemas.openxmlformats.org/officeDocument/2006/relationships/hyperlink" Target="https://arxiv.org/abs/2103.13076" TargetMode="External"/><Relationship Id="rId15" Type="http://schemas.openxmlformats.org/officeDocument/2006/relationships/hyperlink" Target="https://arxiv.org/pdf/1707.06130" TargetMode="External"/><Relationship Id="rId14" Type="http://schemas.openxmlformats.org/officeDocument/2006/relationships/hyperlink" Target="https://github.com/amirgholami/ADAHESSIAN.git" TargetMode="External"/><Relationship Id="rId17" Type="http://schemas.openxmlformats.org/officeDocument/2006/relationships/hyperlink" Target="https://github.com/salesforce/awd-lstm-lm" TargetMode="External"/><Relationship Id="rId16" Type="http://schemas.openxmlformats.org/officeDocument/2006/relationships/hyperlink" Target="https://arxiv.org/abs/1803.08240" TargetMode="External"/><Relationship Id="rId19" Type="http://schemas.openxmlformats.org/officeDocument/2006/relationships/hyperlink" Target="https://github.com/ChengyueGongR/advsoft" TargetMode="External"/><Relationship Id="rId510" Type="http://schemas.openxmlformats.org/officeDocument/2006/relationships/hyperlink" Target="https://github.com/machelreid/subformer" TargetMode="External"/><Relationship Id="rId18" Type="http://schemas.openxmlformats.org/officeDocument/2006/relationships/hyperlink" Target="https://arxiv.org/abs/1906.03805" TargetMode="External"/><Relationship Id="rId84" Type="http://schemas.openxmlformats.org/officeDocument/2006/relationships/hyperlink" Target="https://arxiv.org/abs/1808.05908" TargetMode="External"/><Relationship Id="rId83" Type="http://schemas.openxmlformats.org/officeDocument/2006/relationships/hyperlink" Target="https://arxiv.org/pdf/1805.01500" TargetMode="External"/><Relationship Id="rId86" Type="http://schemas.openxmlformats.org/officeDocument/2006/relationships/hyperlink" Target="https://arxiv.org/pdf/1909.00107" TargetMode="External"/><Relationship Id="rId85" Type="http://schemas.openxmlformats.org/officeDocument/2006/relationships/hyperlink" Target="https://arxiv.org/abs/1808.05908" TargetMode="External"/><Relationship Id="rId88" Type="http://schemas.openxmlformats.org/officeDocument/2006/relationships/hyperlink" Target="https://github.com/nttcslab-nlp/iog" TargetMode="External"/><Relationship Id="rId87" Type="http://schemas.openxmlformats.org/officeDocument/2006/relationships/hyperlink" Target="https://arxiv.org/pdf/1709.08907" TargetMode="External"/><Relationship Id="rId89" Type="http://schemas.openxmlformats.org/officeDocument/2006/relationships/hyperlink" Target="https://arxiv.org/pdf/1709.08907" TargetMode="External"/><Relationship Id="rId80" Type="http://schemas.openxmlformats.org/officeDocument/2006/relationships/hyperlink" Target="https://github.com/zihangdai/mos" TargetMode="External"/><Relationship Id="rId82" Type="http://schemas.openxmlformats.org/officeDocument/2006/relationships/hyperlink" Target="https://github.com/ChengyueGongR/Frequency-Agnostic" TargetMode="External"/><Relationship Id="rId81" Type="http://schemas.openxmlformats.org/officeDocument/2006/relationships/hyperlink" Target="https://arxiv.org/abs/1809.06858" TargetMode="External"/><Relationship Id="rId73" Type="http://schemas.openxmlformats.org/officeDocument/2006/relationships/hyperlink" Target="https://arxiv.org/abs/1905.05513" TargetMode="External"/><Relationship Id="rId72" Type="http://schemas.openxmlformats.org/officeDocument/2006/relationships/hyperlink" Target="https://github.com/idiap/drill" TargetMode="External"/><Relationship Id="rId75" Type="http://schemas.openxmlformats.org/officeDocument/2006/relationships/hyperlink" Target="https://arxiv.org/abs/1809.06858" TargetMode="External"/><Relationship Id="rId74" Type="http://schemas.openxmlformats.org/officeDocument/2006/relationships/hyperlink" Target="https://github.com/idiap/drill" TargetMode="External"/><Relationship Id="rId77" Type="http://schemas.openxmlformats.org/officeDocument/2006/relationships/hyperlink" Target="https://arxiv.org/abs/1711.03953" TargetMode="External"/><Relationship Id="rId76" Type="http://schemas.openxmlformats.org/officeDocument/2006/relationships/hyperlink" Target="https://github.com/ChengyueGongR/Frequency-Agnostic" TargetMode="External"/><Relationship Id="rId79" Type="http://schemas.openxmlformats.org/officeDocument/2006/relationships/hyperlink" Target="https://arxiv.org/abs/1711.03953" TargetMode="External"/><Relationship Id="rId78" Type="http://schemas.openxmlformats.org/officeDocument/2006/relationships/hyperlink" Target="https://github.com/zihangdai/mos" TargetMode="External"/><Relationship Id="rId71" Type="http://schemas.openxmlformats.org/officeDocument/2006/relationships/hyperlink" Target="https://arxiv.org/abs/1905.05513" TargetMode="External"/><Relationship Id="rId70" Type="http://schemas.openxmlformats.org/officeDocument/2006/relationships/hyperlink" Target="https://github.com/nttcslab-nlp/doc_lm" TargetMode="External"/><Relationship Id="rId62" Type="http://schemas.openxmlformats.org/officeDocument/2006/relationships/hyperlink" Target="https://github.com/benkrause/dynamic-evaluation" TargetMode="External"/><Relationship Id="rId61" Type="http://schemas.openxmlformats.org/officeDocument/2006/relationships/hyperlink" Target="https://arxiv.org/abs/1709.07432" TargetMode="External"/><Relationship Id="rId64" Type="http://schemas.openxmlformats.org/officeDocument/2006/relationships/hyperlink" Target="https://github.com/ChengyueGongR/advsoft" TargetMode="External"/><Relationship Id="rId63" Type="http://schemas.openxmlformats.org/officeDocument/2006/relationships/hyperlink" Target="https://arxiv.org/abs/1906.03805" TargetMode="External"/><Relationship Id="rId66" Type="http://schemas.openxmlformats.org/officeDocument/2006/relationships/hyperlink" Target="https://github.com/luohongyin/PILM" TargetMode="External"/><Relationship Id="rId65" Type="http://schemas.openxmlformats.org/officeDocument/2006/relationships/hyperlink" Target="https://arxiv.org/abs/1906.01702" TargetMode="External"/><Relationship Id="rId68" Type="http://schemas.openxmlformats.org/officeDocument/2006/relationships/hyperlink" Target="https://github.com/nttcslab-nlp/doc_lm" TargetMode="External"/><Relationship Id="rId67" Type="http://schemas.openxmlformats.org/officeDocument/2006/relationships/hyperlink" Target="https://arxiv.org/abs/1808.10143" TargetMode="External"/><Relationship Id="rId60" Type="http://schemas.openxmlformats.org/officeDocument/2006/relationships/hyperlink" Target="https://github.com/benkrause/dynamic-evaluation" TargetMode="External"/><Relationship Id="rId69" Type="http://schemas.openxmlformats.org/officeDocument/2006/relationships/hyperlink" Target="https://arxiv.org/abs/1808.10143" TargetMode="External"/><Relationship Id="rId51" Type="http://schemas.openxmlformats.org/officeDocument/2006/relationships/hyperlink" Target="https://arxiv.org/abs/2011.07831" TargetMode="External"/><Relationship Id="rId50" Type="http://schemas.openxmlformats.org/officeDocument/2006/relationships/hyperlink" Target="https://arxiv.org/pdf/1910.11831" TargetMode="External"/><Relationship Id="rId53" Type="http://schemas.openxmlformats.org/officeDocument/2006/relationships/hyperlink" Target="https://arxiv.org/abs/1707.05589" TargetMode="External"/><Relationship Id="rId52" Type="http://schemas.openxmlformats.org/officeDocument/2006/relationships/hyperlink" Target="https://arxiv.org/abs/2011.07831" TargetMode="External"/><Relationship Id="rId55" Type="http://schemas.openxmlformats.org/officeDocument/2006/relationships/hyperlink" Target="https://github.com/salesforce/awd-lstm-lm" TargetMode="External"/><Relationship Id="rId54" Type="http://schemas.openxmlformats.org/officeDocument/2006/relationships/hyperlink" Target="https://arxiv.org/abs/1708.02182" TargetMode="External"/><Relationship Id="rId57" Type="http://schemas.openxmlformats.org/officeDocument/2006/relationships/hyperlink" Target="https://github.com/salesforce/awd-lstm-lm" TargetMode="External"/><Relationship Id="rId56" Type="http://schemas.openxmlformats.org/officeDocument/2006/relationships/hyperlink" Target="https://arxiv.org/abs/1708.02182" TargetMode="External"/><Relationship Id="rId59" Type="http://schemas.openxmlformats.org/officeDocument/2006/relationships/hyperlink" Target="https://arxiv.org/abs/1709.07432" TargetMode="External"/><Relationship Id="rId58" Type="http://schemas.openxmlformats.org/officeDocument/2006/relationships/hyperlink" Target="https://arxiv.org/abs/1911.12385" TargetMode="External"/><Relationship Id="rId590" Type="http://schemas.openxmlformats.org/officeDocument/2006/relationships/hyperlink" Target="https://arxiv.org/abs/2205.12674" TargetMode="External"/><Relationship Id="rId107" Type="http://schemas.openxmlformats.org/officeDocument/2006/relationships/hyperlink" Target="https://huggingface.co/bigscience/bloom-3b" TargetMode="External"/><Relationship Id="rId349" Type="http://schemas.openxmlformats.org/officeDocument/2006/relationships/hyperlink" Target="http://proceedings.mlr.press/v123/yan20a.html?ref=https://githubhelp.com" TargetMode="External"/><Relationship Id="rId106" Type="http://schemas.openxmlformats.org/officeDocument/2006/relationships/hyperlink" Target="https://huggingface.co/bigscience/bloom-3b" TargetMode="External"/><Relationship Id="rId348" Type="http://schemas.openxmlformats.org/officeDocument/2006/relationships/hyperlink" Target="https://github.com/minhtannguyen/transformer-mgk" TargetMode="External"/><Relationship Id="rId105" Type="http://schemas.openxmlformats.org/officeDocument/2006/relationships/hyperlink" Target="https://huggingface.co/bigscience/bloom-3b" TargetMode="External"/><Relationship Id="rId347" Type="http://schemas.openxmlformats.org/officeDocument/2006/relationships/hyperlink" Target="https://arxiv.org/pdf/2110.08678" TargetMode="External"/><Relationship Id="rId589" Type="http://schemas.openxmlformats.org/officeDocument/2006/relationships/hyperlink" Target="https://github.com/princeton-nlp/TRIME" TargetMode="External"/><Relationship Id="rId104" Type="http://schemas.openxmlformats.org/officeDocument/2006/relationships/hyperlink" Target="https://huggingface.co/bigscience/bloom-3b" TargetMode="External"/><Relationship Id="rId346" Type="http://schemas.openxmlformats.org/officeDocument/2006/relationships/hyperlink" Target="https://github.com/minhtannguyen/transformer-mgk" TargetMode="External"/><Relationship Id="rId588" Type="http://schemas.openxmlformats.org/officeDocument/2006/relationships/hyperlink" Target="https://arxiv.org/abs/2205.12674" TargetMode="External"/><Relationship Id="rId109" Type="http://schemas.openxmlformats.org/officeDocument/2006/relationships/hyperlink" Target="https://arxiv.org/abs/1912.01116" TargetMode="External"/><Relationship Id="rId108" Type="http://schemas.openxmlformats.org/officeDocument/2006/relationships/hyperlink" Target="https://huggingface.co/bigscience/bloom-3b" TargetMode="External"/><Relationship Id="rId341" Type="http://schemas.openxmlformats.org/officeDocument/2006/relationships/hyperlink" Target="https://arxiv.org/abs/1909.08053" TargetMode="External"/><Relationship Id="rId583" Type="http://schemas.openxmlformats.org/officeDocument/2006/relationships/hyperlink" Target="https://github.com/locuslab/trellisnet" TargetMode="External"/><Relationship Id="rId340" Type="http://schemas.openxmlformats.org/officeDocument/2006/relationships/hyperlink" Target="https://github.com/NVIDIA/Megatron-LM" TargetMode="External"/><Relationship Id="rId582" Type="http://schemas.openxmlformats.org/officeDocument/2006/relationships/hyperlink" Target="https://arxiv.org/abs/1810.06682" TargetMode="External"/><Relationship Id="rId581" Type="http://schemas.openxmlformats.org/officeDocument/2006/relationships/hyperlink" Target="https://arxiv.org/pdf/2104.01572" TargetMode="External"/><Relationship Id="rId580" Type="http://schemas.openxmlformats.org/officeDocument/2006/relationships/hyperlink" Target="https://arxiv.org/pdf/2104.01572" TargetMode="External"/><Relationship Id="rId103" Type="http://schemas.openxmlformats.org/officeDocument/2006/relationships/hyperlink" Target="https://github.com/cgraywang/gluon-nlp-1/tree/lmtransformer/scripts/language_model" TargetMode="External"/><Relationship Id="rId345" Type="http://schemas.openxmlformats.org/officeDocument/2006/relationships/hyperlink" Target="https://arxiv.org/pdf/2110.08678" TargetMode="External"/><Relationship Id="rId587" Type="http://schemas.openxmlformats.org/officeDocument/2006/relationships/hyperlink" Target="https://github.com/princeton-nlp/TRIME" TargetMode="External"/><Relationship Id="rId102" Type="http://schemas.openxmlformats.org/officeDocument/2006/relationships/hyperlink" Target="https://arxiv.org/abs/1904.09408" TargetMode="External"/><Relationship Id="rId344" Type="http://schemas.openxmlformats.org/officeDocument/2006/relationships/hyperlink" Target="https://web.archive.org/web/20220327055642/https://arxiv.org/pdf/2203.12644.pdf" TargetMode="External"/><Relationship Id="rId586" Type="http://schemas.openxmlformats.org/officeDocument/2006/relationships/hyperlink" Target="https://arxiv.org/abs/2205.12674" TargetMode="External"/><Relationship Id="rId101" Type="http://schemas.openxmlformats.org/officeDocument/2006/relationships/hyperlink" Target="https://github.com/cgraywang/gluon-nlp-1/tree/lmtransformer/scripts/language_model" TargetMode="External"/><Relationship Id="rId343" Type="http://schemas.openxmlformats.org/officeDocument/2006/relationships/hyperlink" Target="https://arxiv.org/abs/2010.06891" TargetMode="External"/><Relationship Id="rId585" Type="http://schemas.openxmlformats.org/officeDocument/2006/relationships/hyperlink" Target="https://github.com/locuslab/trellisnet" TargetMode="External"/><Relationship Id="rId100" Type="http://schemas.openxmlformats.org/officeDocument/2006/relationships/hyperlink" Target="https://arxiv.org/abs/1904.09408" TargetMode="External"/><Relationship Id="rId342" Type="http://schemas.openxmlformats.org/officeDocument/2006/relationships/hyperlink" Target="https://github.com/NVIDIA/Megatron-LM" TargetMode="External"/><Relationship Id="rId584" Type="http://schemas.openxmlformats.org/officeDocument/2006/relationships/hyperlink" Target="https://arxiv.org/abs/1810.06682" TargetMode="External"/><Relationship Id="rId338" Type="http://schemas.openxmlformats.org/officeDocument/2006/relationships/hyperlink" Target="https://github.com/NVIDIA/Megatron-LM" TargetMode="External"/><Relationship Id="rId337" Type="http://schemas.openxmlformats.org/officeDocument/2006/relationships/hyperlink" Target="https://arxiv.org/abs/1909.08053" TargetMode="External"/><Relationship Id="rId579" Type="http://schemas.openxmlformats.org/officeDocument/2006/relationships/hyperlink" Target="https://arxiv.org/pdf/2201.09680" TargetMode="External"/><Relationship Id="rId336" Type="http://schemas.openxmlformats.org/officeDocument/2006/relationships/hyperlink" Target="https://arxiv.org/pdf/1904.08936" TargetMode="External"/><Relationship Id="rId578" Type="http://schemas.openxmlformats.org/officeDocument/2006/relationships/hyperlink" Target="https://arxiv.org/pdf/2007.14917" TargetMode="External"/><Relationship Id="rId335" Type="http://schemas.openxmlformats.org/officeDocument/2006/relationships/hyperlink" Target="https://arxiv.org/pdf/1805.01500" TargetMode="External"/><Relationship Id="rId577" Type="http://schemas.openxmlformats.org/officeDocument/2006/relationships/hyperlink" Target="https://openreview.net/forum?id=ByxY8CNtvr" TargetMode="External"/><Relationship Id="rId339" Type="http://schemas.openxmlformats.org/officeDocument/2006/relationships/hyperlink" Target="https://arxiv.org/abs/1909.08053" TargetMode="External"/><Relationship Id="rId330" Type="http://schemas.openxmlformats.org/officeDocument/2006/relationships/hyperlink" Target="https://arxiv.org/pdf/1907.08610" TargetMode="External"/><Relationship Id="rId572" Type="http://schemas.openxmlformats.org/officeDocument/2006/relationships/hyperlink" Target="https://github.com/clovaai/adamp" TargetMode="External"/><Relationship Id="rId571" Type="http://schemas.openxmlformats.org/officeDocument/2006/relationships/hyperlink" Target="https://arxiv.org/pdf/2006.08217" TargetMode="External"/><Relationship Id="rId570" Type="http://schemas.openxmlformats.org/officeDocument/2006/relationships/hyperlink" Target="https://github.com/clovaai/adamp" TargetMode="External"/><Relationship Id="rId334" Type="http://schemas.openxmlformats.org/officeDocument/2006/relationships/hyperlink" Target="https://arxiv.org/pdf/1809.08826" TargetMode="External"/><Relationship Id="rId576" Type="http://schemas.openxmlformats.org/officeDocument/2006/relationships/hyperlink" Target="https://github.com/LGrCo/L-GreCo" TargetMode="External"/><Relationship Id="rId333" Type="http://schemas.openxmlformats.org/officeDocument/2006/relationships/hyperlink" Target="https://github.com/EugeneLYC/GraB" TargetMode="External"/><Relationship Id="rId575" Type="http://schemas.openxmlformats.org/officeDocument/2006/relationships/hyperlink" Target="https://web.archive.org/web/20221101102609/https://arxiv.org/pdf/2210.17357.pdf" TargetMode="External"/><Relationship Id="rId332" Type="http://schemas.openxmlformats.org/officeDocument/2006/relationships/hyperlink" Target="https://arxiv.org/pdf/2205.10733" TargetMode="External"/><Relationship Id="rId574" Type="http://schemas.openxmlformats.org/officeDocument/2006/relationships/hyperlink" Target="https://web.archive.org/web/20221207113900/https://arxiv.org/pdf/2212.02475.pdf" TargetMode="External"/><Relationship Id="rId331" Type="http://schemas.openxmlformats.org/officeDocument/2006/relationships/hyperlink" Target="https://github.com/michaelrzhang/lookahead" TargetMode="External"/><Relationship Id="rId573" Type="http://schemas.openxmlformats.org/officeDocument/2006/relationships/hyperlink" Target="https://arxiv.org/pdf/2008.07027" TargetMode="External"/><Relationship Id="rId370" Type="http://schemas.openxmlformats.org/officeDocument/2006/relationships/hyperlink" Target="https://arxiv.org/pdf/2005.02593" TargetMode="External"/><Relationship Id="rId129" Type="http://schemas.openxmlformats.org/officeDocument/2006/relationships/hyperlink" Target="https://arxiv.org/pdf/2012.13575" TargetMode="External"/><Relationship Id="rId128" Type="http://schemas.openxmlformats.org/officeDocument/2006/relationships/hyperlink" Target="https://arxiv.org/pdf/2012.13575" TargetMode="External"/><Relationship Id="rId127" Type="http://schemas.openxmlformats.org/officeDocument/2006/relationships/hyperlink" Target="https://arxiv.org/pdf/2010.11796" TargetMode="External"/><Relationship Id="rId369" Type="http://schemas.openxmlformats.org/officeDocument/2006/relationships/hyperlink" Target="http://github.com/facebook/SCRNNs," TargetMode="External"/><Relationship Id="rId126" Type="http://schemas.openxmlformats.org/officeDocument/2006/relationships/hyperlink" Target="https://arxiv.org/abs/1911.05507" TargetMode="External"/><Relationship Id="rId368" Type="http://schemas.openxmlformats.org/officeDocument/2006/relationships/hyperlink" Target="https://arxiv.org/abs/1412.7753" TargetMode="External"/><Relationship Id="rId121" Type="http://schemas.openxmlformats.org/officeDocument/2006/relationships/hyperlink" Target="https://arxiv.org/abs/2203.15556" TargetMode="External"/><Relationship Id="rId363" Type="http://schemas.openxmlformats.org/officeDocument/2006/relationships/hyperlink" Target="https://arxiv.org/pdf/1811.06477" TargetMode="External"/><Relationship Id="rId120" Type="http://schemas.openxmlformats.org/officeDocument/2006/relationships/hyperlink" Target="https://github.com/KristijanArmeni/verbatim-memory-in-NLMs" TargetMode="External"/><Relationship Id="rId362" Type="http://schemas.openxmlformats.org/officeDocument/2006/relationships/hyperlink" Target="https://www.mosaicml.com/blog/mpt-7b" TargetMode="External"/><Relationship Id="rId361" Type="http://schemas.openxmlformats.org/officeDocument/2006/relationships/hyperlink" Target="https://github.com/HazyResearch/monarch" TargetMode="External"/><Relationship Id="rId360" Type="http://schemas.openxmlformats.org/officeDocument/2006/relationships/hyperlink" Target="https://arxiv.org/pdf/2204.00595" TargetMode="External"/><Relationship Id="rId125" Type="http://schemas.openxmlformats.org/officeDocument/2006/relationships/hyperlink" Target="https://arxiv.org/abs/1902.02380" TargetMode="External"/><Relationship Id="rId367" Type="http://schemas.openxmlformats.org/officeDocument/2006/relationships/hyperlink" Target="http://github.com/facebook/SCRNNs," TargetMode="External"/><Relationship Id="rId124" Type="http://schemas.openxmlformats.org/officeDocument/2006/relationships/hyperlink" Target="https://arxiv.org/abs/1902.02380" TargetMode="External"/><Relationship Id="rId366" Type="http://schemas.openxmlformats.org/officeDocument/2006/relationships/hyperlink" Target="https://arxiv.org/abs/1412.7753" TargetMode="External"/><Relationship Id="rId123" Type="http://schemas.openxmlformats.org/officeDocument/2006/relationships/hyperlink" Target="https://github.com/LZhengisme/CODA," TargetMode="External"/><Relationship Id="rId365" Type="http://schemas.openxmlformats.org/officeDocument/2006/relationships/hyperlink" Target="https://openreview.net/forum?id=SkFqf0lAZ" TargetMode="External"/><Relationship Id="rId122" Type="http://schemas.openxmlformats.org/officeDocument/2006/relationships/hyperlink" Target="https://arxiv.org/pdf/2105.14850" TargetMode="External"/><Relationship Id="rId364" Type="http://schemas.openxmlformats.org/officeDocument/2006/relationships/hyperlink" Target="https://openreview.net/forum?id=SkFqf0lAZ" TargetMode="External"/><Relationship Id="rId95" Type="http://schemas.openxmlformats.org/officeDocument/2006/relationships/hyperlink" Target="https://github.com/ShannonAI/GNN-LM" TargetMode="External"/><Relationship Id="rId94" Type="http://schemas.openxmlformats.org/officeDocument/2006/relationships/hyperlink" Target="https://arxiv.org/abs/2110.08743" TargetMode="External"/><Relationship Id="rId97" Type="http://schemas.openxmlformats.org/officeDocument/2006/relationships/hyperlink" Target="https://github.com/ShannonAI/GNN-LM" TargetMode="External"/><Relationship Id="rId96" Type="http://schemas.openxmlformats.org/officeDocument/2006/relationships/hyperlink" Target="https://arxiv.org/abs/2110.08743" TargetMode="External"/><Relationship Id="rId99" Type="http://schemas.openxmlformats.org/officeDocument/2006/relationships/hyperlink" Target="https://github.com/cgraywang/gluon-nlp-1/tree/lmtransformer/scripts/language_model" TargetMode="External"/><Relationship Id="rId98" Type="http://schemas.openxmlformats.org/officeDocument/2006/relationships/hyperlink" Target="https://arxiv.org/abs/1904.09408" TargetMode="External"/><Relationship Id="rId91" Type="http://schemas.openxmlformats.org/officeDocument/2006/relationships/hyperlink" Target="https://web.archive.org/web/20220602013934/https://arxiv.org/pdf/2206.00330.pdf" TargetMode="External"/><Relationship Id="rId90" Type="http://schemas.openxmlformats.org/officeDocument/2006/relationships/hyperlink" Target="https://github.com/nttcslab-nlp/iog" TargetMode="External"/><Relationship Id="rId93" Type="http://schemas.openxmlformats.org/officeDocument/2006/relationships/hyperlink" Target="https://github.com/urvashik/knnlm" TargetMode="External"/><Relationship Id="rId92" Type="http://schemas.openxmlformats.org/officeDocument/2006/relationships/hyperlink" Target="https://arxiv.org/abs/1911.00172" TargetMode="External"/><Relationship Id="rId118" Type="http://schemas.openxmlformats.org/officeDocument/2006/relationships/hyperlink" Target="https://github.com/KristijanArmeni/verbatim-memory-in-NLMs" TargetMode="External"/><Relationship Id="rId117" Type="http://schemas.openxmlformats.org/officeDocument/2006/relationships/hyperlink" Target="https://arxiv.org/pdf/2210.13569.pdf" TargetMode="External"/><Relationship Id="rId359" Type="http://schemas.openxmlformats.org/officeDocument/2006/relationships/hyperlink" Target="https://github.com/HazyResearch/monarch" TargetMode="External"/><Relationship Id="rId116" Type="http://schemas.openxmlformats.org/officeDocument/2006/relationships/hyperlink" Target="https://github.com/KristijanArmeni/verbatim-memory-in-NLMs" TargetMode="External"/><Relationship Id="rId358" Type="http://schemas.openxmlformats.org/officeDocument/2006/relationships/hyperlink" Target="https://arxiv.org/pdf/2204.00595" TargetMode="External"/><Relationship Id="rId115" Type="http://schemas.openxmlformats.org/officeDocument/2006/relationships/hyperlink" Target="https://arxiv.org/pdf/2210.13569.pdf" TargetMode="External"/><Relationship Id="rId357" Type="http://schemas.openxmlformats.org/officeDocument/2006/relationships/hyperlink" Target="https://arxiv.org/pdf/2211.01848" TargetMode="External"/><Relationship Id="rId599" Type="http://schemas.openxmlformats.org/officeDocument/2006/relationships/hyperlink" Target="https://arxiv.org/abs/1607.03474" TargetMode="External"/><Relationship Id="rId119" Type="http://schemas.openxmlformats.org/officeDocument/2006/relationships/hyperlink" Target="https://arxiv.org/pdf/2210.13569.pdf" TargetMode="External"/><Relationship Id="rId110" Type="http://schemas.openxmlformats.org/officeDocument/2006/relationships/hyperlink" Target="https://arxiv.org/pdf/1609.07959" TargetMode="External"/><Relationship Id="rId352" Type="http://schemas.openxmlformats.org/officeDocument/2006/relationships/hyperlink" Target="https://arxiv.org/abs/1909.01792" TargetMode="External"/><Relationship Id="rId594" Type="http://schemas.openxmlformats.org/officeDocument/2006/relationships/hyperlink" Target="https://arxiv.org/pdf/1901.11167" TargetMode="External"/><Relationship Id="rId351" Type="http://schemas.openxmlformats.org/officeDocument/2006/relationships/hyperlink" Target="http://repository.uwl.ac.uk/id/eprint/6490/1/Loo_etal_IEEE_TNNLS_2019_Major-minor_long_short-term_memory_for_word-level_language_model.pdf" TargetMode="External"/><Relationship Id="rId593" Type="http://schemas.openxmlformats.org/officeDocument/2006/relationships/hyperlink" Target="https://arxiv.org/pdf/1904.04163" TargetMode="External"/><Relationship Id="rId350" Type="http://schemas.openxmlformats.org/officeDocument/2006/relationships/hyperlink" Target="https://arxiv.org/pdf/2301.10133.pdf" TargetMode="External"/><Relationship Id="rId592" Type="http://schemas.openxmlformats.org/officeDocument/2006/relationships/hyperlink" Target="https://arxiv.org/pdf/1904.04163" TargetMode="External"/><Relationship Id="rId591" Type="http://schemas.openxmlformats.org/officeDocument/2006/relationships/hyperlink" Target="https://github.com/princeton-nlp/TRIME" TargetMode="External"/><Relationship Id="rId114" Type="http://schemas.openxmlformats.org/officeDocument/2006/relationships/hyperlink" Target="https://arxiv.org/pdf/1906.05678" TargetMode="External"/><Relationship Id="rId356" Type="http://schemas.openxmlformats.org/officeDocument/2006/relationships/hyperlink" Target="https://arxiv.org/pdf/2211.01848" TargetMode="External"/><Relationship Id="rId598" Type="http://schemas.openxmlformats.org/officeDocument/2006/relationships/hyperlink" Target="https://github.com/yaringal/BayesianRNN" TargetMode="External"/><Relationship Id="rId113" Type="http://schemas.openxmlformats.org/officeDocument/2006/relationships/hyperlink" Target="https://arxiv.org/pdf/2302.00845.pdf" TargetMode="External"/><Relationship Id="rId355" Type="http://schemas.openxmlformats.org/officeDocument/2006/relationships/hyperlink" Target="https://github.com/deepmind/lamb" TargetMode="External"/><Relationship Id="rId597" Type="http://schemas.openxmlformats.org/officeDocument/2006/relationships/hyperlink" Target="https://arxiv.org/abs/1512.05287?context=stat" TargetMode="External"/><Relationship Id="rId112" Type="http://schemas.openxmlformats.org/officeDocument/2006/relationships/hyperlink" Target="https://arxiv.org/pdf/2302.00845.pdf" TargetMode="External"/><Relationship Id="rId354" Type="http://schemas.openxmlformats.org/officeDocument/2006/relationships/hyperlink" Target="https://arxiv.org/abs/1909.01792" TargetMode="External"/><Relationship Id="rId596" Type="http://schemas.openxmlformats.org/officeDocument/2006/relationships/hyperlink" Target="https://www.microsoft.com/en-us/research/blog/turing-nlg-a-17-billion-parameter-language-model-by-microsoft/" TargetMode="External"/><Relationship Id="rId111" Type="http://schemas.openxmlformats.org/officeDocument/2006/relationships/hyperlink" Target="https://github.com/benkrause/mLSTM" TargetMode="External"/><Relationship Id="rId353" Type="http://schemas.openxmlformats.org/officeDocument/2006/relationships/hyperlink" Target="https://github.com/deepmind/lamb" TargetMode="External"/><Relationship Id="rId595" Type="http://schemas.openxmlformats.org/officeDocument/2006/relationships/hyperlink" Target="https://arxiv.org/pdf/1901.11167" TargetMode="External"/><Relationship Id="rId305" Type="http://schemas.openxmlformats.org/officeDocument/2006/relationships/hyperlink" Target="https://github.com/facebookresearch/llama" TargetMode="External"/><Relationship Id="rId547" Type="http://schemas.openxmlformats.org/officeDocument/2006/relationships/hyperlink" Target="https://github.com/richardbaihe/robustLM" TargetMode="External"/><Relationship Id="rId304" Type="http://schemas.openxmlformats.org/officeDocument/2006/relationships/hyperlink" Target="https://arxiv.org/abs/2302.13971" TargetMode="External"/><Relationship Id="rId546" Type="http://schemas.openxmlformats.org/officeDocument/2006/relationships/hyperlink" Target="https://arxiv.org/abs/2203.10692" TargetMode="External"/><Relationship Id="rId303" Type="http://schemas.openxmlformats.org/officeDocument/2006/relationships/hyperlink" Target="https://github.com/facebookresearch/llama" TargetMode="External"/><Relationship Id="rId545" Type="http://schemas.openxmlformats.org/officeDocument/2006/relationships/hyperlink" Target="https://cs.nju.edu.cn/wujx/paper/AAAI2023_AFM.pdf" TargetMode="External"/><Relationship Id="rId302" Type="http://schemas.openxmlformats.org/officeDocument/2006/relationships/hyperlink" Target="https://arxiv.org/pdf/2305.14152.pdf" TargetMode="External"/><Relationship Id="rId544" Type="http://schemas.openxmlformats.org/officeDocument/2006/relationships/hyperlink" Target="https://ieeexplore.ieee.org/abstract/document/9067534" TargetMode="External"/><Relationship Id="rId309" Type="http://schemas.openxmlformats.org/officeDocument/2006/relationships/hyperlink" Target="https://github.com/google-research/google-research/tree/master/routing_transformer" TargetMode="External"/><Relationship Id="rId308" Type="http://schemas.openxmlformats.org/officeDocument/2006/relationships/hyperlink" Target="https://arxiv.org/abs/2003.05997" TargetMode="External"/><Relationship Id="rId307" Type="http://schemas.openxmlformats.org/officeDocument/2006/relationships/hyperlink" Target="https://github.com/facebookresearch/llama" TargetMode="External"/><Relationship Id="rId549" Type="http://schemas.openxmlformats.org/officeDocument/2006/relationships/hyperlink" Target="https://arxiv.org/abs/2104.03474" TargetMode="External"/><Relationship Id="rId306" Type="http://schemas.openxmlformats.org/officeDocument/2006/relationships/hyperlink" Target="https://arxiv.org/pdf/2305.14152.pdf" TargetMode="External"/><Relationship Id="rId548" Type="http://schemas.openxmlformats.org/officeDocument/2006/relationships/hyperlink" Target="https://arxiv.org/pdf/2112.11540" TargetMode="External"/><Relationship Id="rId301" Type="http://schemas.openxmlformats.org/officeDocument/2006/relationships/hyperlink" Target="https://github.com/facebookresearch/llama" TargetMode="External"/><Relationship Id="rId543" Type="http://schemas.openxmlformats.org/officeDocument/2006/relationships/hyperlink" Target="https://github.com/facebookresearch/fairseq" TargetMode="External"/><Relationship Id="rId300" Type="http://schemas.openxmlformats.org/officeDocument/2006/relationships/hyperlink" Target="https://arxiv.org/abs/2302.13971" TargetMode="External"/><Relationship Id="rId542" Type="http://schemas.openxmlformats.org/officeDocument/2006/relationships/hyperlink" Target="https://arxiv.org/abs/1809.10853" TargetMode="External"/><Relationship Id="rId541" Type="http://schemas.openxmlformats.org/officeDocument/2006/relationships/hyperlink" Target="https://arxiv.org/pdf/2210.04398.pdf" TargetMode="External"/><Relationship Id="rId540" Type="http://schemas.openxmlformats.org/officeDocument/2006/relationships/hyperlink" Target="https://arxiv.org/pdf/2102.04697" TargetMode="External"/><Relationship Id="rId536" Type="http://schemas.openxmlformats.org/officeDocument/2006/relationships/hyperlink" Target="https://aclanthology.org/L18-1470.pdf" TargetMode="External"/><Relationship Id="rId535" Type="http://schemas.openxmlformats.org/officeDocument/2006/relationships/hyperlink" Target="https://arxiv.org/abs/1906.09777" TargetMode="External"/><Relationship Id="rId534" Type="http://schemas.openxmlformats.org/officeDocument/2006/relationships/hyperlink" Target="https://arxiv.org/abs/1906.09777" TargetMode="External"/><Relationship Id="rId533" Type="http://schemas.openxmlformats.org/officeDocument/2006/relationships/hyperlink" Target="https://arxiv.org/abs/1906.09777" TargetMode="External"/><Relationship Id="rId539" Type="http://schemas.openxmlformats.org/officeDocument/2006/relationships/hyperlink" Target="https://github.com/lverwimp/tf-lm" TargetMode="External"/><Relationship Id="rId538" Type="http://schemas.openxmlformats.org/officeDocument/2006/relationships/hyperlink" Target="https://aclanthology.org/L18-1470.pdf" TargetMode="External"/><Relationship Id="rId537" Type="http://schemas.openxmlformats.org/officeDocument/2006/relationships/hyperlink" Target="https://github.com/lverwimp/tf-lm" TargetMode="External"/><Relationship Id="rId532" Type="http://schemas.openxmlformats.org/officeDocument/2006/relationships/hyperlink" Target="https://arxiv.org/abs/1906.09777" TargetMode="External"/><Relationship Id="rId531" Type="http://schemas.openxmlformats.org/officeDocument/2006/relationships/hyperlink" Target="https://arxiv.org/abs/1906.09777" TargetMode="External"/><Relationship Id="rId530" Type="http://schemas.openxmlformats.org/officeDocument/2006/relationships/hyperlink" Target="https://github.com/sIncerass/powernorm" TargetMode="External"/><Relationship Id="rId327" Type="http://schemas.openxmlformats.org/officeDocument/2006/relationships/hyperlink" Target="https://github.com/thunlp/SememeRNN" TargetMode="External"/><Relationship Id="rId569" Type="http://schemas.openxmlformats.org/officeDocument/2006/relationships/hyperlink" Target="https://arxiv.org/pdf/2006.08217" TargetMode="External"/><Relationship Id="rId326" Type="http://schemas.openxmlformats.org/officeDocument/2006/relationships/hyperlink" Target="https://arxiv.org/pdf/1910.08910" TargetMode="External"/><Relationship Id="rId568" Type="http://schemas.openxmlformats.org/officeDocument/2006/relationships/hyperlink" Target="https://arxiv.org/pdf/1909.10802" TargetMode="External"/><Relationship Id="rId325" Type="http://schemas.openxmlformats.org/officeDocument/2006/relationships/hyperlink" Target="https://arxiv.org/pdf/2009.13774" TargetMode="External"/><Relationship Id="rId567" Type="http://schemas.openxmlformats.org/officeDocument/2006/relationships/hyperlink" Target="https://github.com/kimiyoung/" TargetMode="External"/><Relationship Id="rId324" Type="http://schemas.openxmlformats.org/officeDocument/2006/relationships/hyperlink" Target="https://arxiv.org/pdf/2009.13774" TargetMode="External"/><Relationship Id="rId566" Type="http://schemas.openxmlformats.org/officeDocument/2006/relationships/hyperlink" Target="https://arxiv.org/abs/1901.02860" TargetMode="External"/><Relationship Id="rId329" Type="http://schemas.openxmlformats.org/officeDocument/2006/relationships/hyperlink" Target="https://github.com/thunlp/SememeRNN" TargetMode="External"/><Relationship Id="rId328" Type="http://schemas.openxmlformats.org/officeDocument/2006/relationships/hyperlink" Target="https://arxiv.org/pdf/1910.08910" TargetMode="External"/><Relationship Id="rId561" Type="http://schemas.openxmlformats.org/officeDocument/2006/relationships/hyperlink" Target="https://arxiv.org/abs/1911.12385" TargetMode="External"/><Relationship Id="rId560" Type="http://schemas.openxmlformats.org/officeDocument/2006/relationships/hyperlink" Target="https://arxiv.org/abs/1911.12385" TargetMode="External"/><Relationship Id="rId323" Type="http://schemas.openxmlformats.org/officeDocument/2006/relationships/hyperlink" Target="https://arxiv.org/pdf/1909.00107" TargetMode="External"/><Relationship Id="rId565" Type="http://schemas.openxmlformats.org/officeDocument/2006/relationships/hyperlink" Target="https://github.com/luohongyin/PILM" TargetMode="External"/><Relationship Id="rId322" Type="http://schemas.openxmlformats.org/officeDocument/2006/relationships/hyperlink" Target="https://arxiv.org/pdf/1909.00107" TargetMode="External"/><Relationship Id="rId564" Type="http://schemas.openxmlformats.org/officeDocument/2006/relationships/hyperlink" Target="https://arxiv.org/abs/1906.01702" TargetMode="External"/><Relationship Id="rId321" Type="http://schemas.openxmlformats.org/officeDocument/2006/relationships/hyperlink" Target="https://github.com/yoonkim/lstm-char-cnn" TargetMode="External"/><Relationship Id="rId563" Type="http://schemas.openxmlformats.org/officeDocument/2006/relationships/hyperlink" Target="https://github.com/kimiyoung/" TargetMode="External"/><Relationship Id="rId320" Type="http://schemas.openxmlformats.org/officeDocument/2006/relationships/hyperlink" Target="https://arxiv.org/abs/1508.06615" TargetMode="External"/><Relationship Id="rId562" Type="http://schemas.openxmlformats.org/officeDocument/2006/relationships/hyperlink" Target="https://arxiv.org/abs/1901.02860" TargetMode="External"/><Relationship Id="rId316" Type="http://schemas.openxmlformats.org/officeDocument/2006/relationships/hyperlink" Target="https://arxiv.org/abs/1709.07432" TargetMode="External"/><Relationship Id="rId558" Type="http://schemas.openxmlformats.org/officeDocument/2006/relationships/hyperlink" Target="https://web.archive.org/web/20220122141508/http://proceedings.mlr.press/v139/verma21b/verma21b.pdf" TargetMode="External"/><Relationship Id="rId315" Type="http://schemas.openxmlformats.org/officeDocument/2006/relationships/hyperlink" Target="https://arxiv.org/abs/1803.10049" TargetMode="External"/><Relationship Id="rId557" Type="http://schemas.openxmlformats.org/officeDocument/2006/relationships/hyperlink" Target="https://web.archive.org/web/20220715153256/https://arxiv.org/pdf/2207.06881.pdf" TargetMode="External"/><Relationship Id="rId314" Type="http://schemas.openxmlformats.org/officeDocument/2006/relationships/hyperlink" Target="https://arxiv.org/abs/1612.04426" TargetMode="External"/><Relationship Id="rId556" Type="http://schemas.openxmlformats.org/officeDocument/2006/relationships/hyperlink" Target="https://github.com/benkrause/dynamiceval-transformer" TargetMode="External"/><Relationship Id="rId313" Type="http://schemas.openxmlformats.org/officeDocument/2006/relationships/hyperlink" Target="https://arxiv.org/abs/1612.04426" TargetMode="External"/><Relationship Id="rId555" Type="http://schemas.openxmlformats.org/officeDocument/2006/relationships/hyperlink" Target="https://arxiv.org/abs/1904.08378" TargetMode="External"/><Relationship Id="rId319" Type="http://schemas.openxmlformats.org/officeDocument/2006/relationships/hyperlink" Target="http://www.quaero.org/media/files/bibliographie/sundermeyer_lstm_neural_interspeech2012.pdf" TargetMode="External"/><Relationship Id="rId318" Type="http://schemas.openxmlformats.org/officeDocument/2006/relationships/hyperlink" Target="https://arxiv.org/pdf/2003.01247" TargetMode="External"/><Relationship Id="rId317" Type="http://schemas.openxmlformats.org/officeDocument/2006/relationships/hyperlink" Target="https://github.com/benkrause/dynamic-evaluation" TargetMode="External"/><Relationship Id="rId559" Type="http://schemas.openxmlformats.org/officeDocument/2006/relationships/hyperlink" Target="https://sagarverma.github.io/compression" TargetMode="External"/><Relationship Id="rId550" Type="http://schemas.openxmlformats.org/officeDocument/2006/relationships/hyperlink" Target="https://github.com/SimengSun/revisit-nplm" TargetMode="External"/><Relationship Id="rId312" Type="http://schemas.openxmlformats.org/officeDocument/2006/relationships/hyperlink" Target="https://arxiv.org/abs/1612.04426" TargetMode="External"/><Relationship Id="rId554" Type="http://schemas.openxmlformats.org/officeDocument/2006/relationships/hyperlink" Target="https://github.com/google-research/googleresearch/tree/master/auto_dropout" TargetMode="External"/><Relationship Id="rId311" Type="http://schemas.openxmlformats.org/officeDocument/2006/relationships/hyperlink" Target="http://github.com/locuslab/TCN" TargetMode="External"/><Relationship Id="rId553" Type="http://schemas.openxmlformats.org/officeDocument/2006/relationships/hyperlink" Target="https://arxiv.org/abs/2101.01761" TargetMode="External"/><Relationship Id="rId310" Type="http://schemas.openxmlformats.org/officeDocument/2006/relationships/hyperlink" Target="https://arxiv.org/abs/1803.01271" TargetMode="External"/><Relationship Id="rId552" Type="http://schemas.openxmlformats.org/officeDocument/2006/relationships/hyperlink" Target="https://github.com/google-research/googleresearch/tree/master/auto_dropout" TargetMode="External"/><Relationship Id="rId551" Type="http://schemas.openxmlformats.org/officeDocument/2006/relationships/hyperlink" Target="https://arxiv.org/abs/2101.01761" TargetMode="External"/><Relationship Id="rId297" Type="http://schemas.openxmlformats.org/officeDocument/2006/relationships/hyperlink" Target="https://github.com/facebookresearch/llama" TargetMode="External"/><Relationship Id="rId296" Type="http://schemas.openxmlformats.org/officeDocument/2006/relationships/hyperlink" Target="https://arxiv.org/abs/2302.13971" TargetMode="External"/><Relationship Id="rId295" Type="http://schemas.openxmlformats.org/officeDocument/2006/relationships/hyperlink" Target="https://github.com/facebookresearch/llama" TargetMode="External"/><Relationship Id="rId294" Type="http://schemas.openxmlformats.org/officeDocument/2006/relationships/hyperlink" Target="https://arxiv.org/abs/2302.13971" TargetMode="External"/><Relationship Id="rId299" Type="http://schemas.openxmlformats.org/officeDocument/2006/relationships/hyperlink" Target="https://github.com/facebookresearch/llama" TargetMode="External"/><Relationship Id="rId298" Type="http://schemas.openxmlformats.org/officeDocument/2006/relationships/hyperlink" Target="https://arxiv.org/pdf/2305.14152.pdf" TargetMode="External"/><Relationship Id="rId271" Type="http://schemas.openxmlformats.org/officeDocument/2006/relationships/hyperlink" Target="https://arxiv.org/pdf/2212.14052" TargetMode="External"/><Relationship Id="rId270" Type="http://schemas.openxmlformats.org/officeDocument/2006/relationships/hyperlink" Target="https://github.com/HazyResearch/H3" TargetMode="External"/><Relationship Id="rId269" Type="http://schemas.openxmlformats.org/officeDocument/2006/relationships/hyperlink" Target="https://arxiv.org/pdf/2212.14052" TargetMode="External"/><Relationship Id="rId264" Type="http://schemas.openxmlformats.org/officeDocument/2006/relationships/hyperlink" Target="https://web.archive.org/web/20230220145200/https://arxiv.org/pdf/2112.08653.pdf" TargetMode="External"/><Relationship Id="rId263" Type="http://schemas.openxmlformats.org/officeDocument/2006/relationships/hyperlink" Target="https://arxiv.org/pdf/1901.10997" TargetMode="External"/><Relationship Id="rId262" Type="http://schemas.openxmlformats.org/officeDocument/2006/relationships/hyperlink" Target="https://www.researchgate.net/profile/Yikang-Shen-2/publication/318830618_Exploration_of_Tree-based_Hierarchical_Softmax_for_Recurrent_Language_Models/links/5b2c050aa6fdcc8506bc6f4a/Exploration-of-Tree-based-Hierarchical-Softmax-for-Recurrent-Language-Models.pdf" TargetMode="External"/><Relationship Id="rId261" Type="http://schemas.openxmlformats.org/officeDocument/2006/relationships/hyperlink" Target="https://www.researchgate.net/profile/Yikang-Shen-2/publication/318830618_Exploration_of_Tree-based_Hierarchical_Softmax_for_Recurrent_Language_Models/links/5b2c050aa6fdcc8506bc6f4a/Exploration-of-Tree-based-Hierarchical-Softmax-for-Recurrent-Language-Models.pdf" TargetMode="External"/><Relationship Id="rId268" Type="http://schemas.openxmlformats.org/officeDocument/2006/relationships/hyperlink" Target="https://github.com/HazyResearch/H3" TargetMode="External"/><Relationship Id="rId267" Type="http://schemas.openxmlformats.org/officeDocument/2006/relationships/hyperlink" Target="https://arxiv.org/pdf/2212.14052" TargetMode="External"/><Relationship Id="rId266" Type="http://schemas.openxmlformats.org/officeDocument/2006/relationships/hyperlink" Target="https://github.com/HazyResearch/H3" TargetMode="External"/><Relationship Id="rId265" Type="http://schemas.openxmlformats.org/officeDocument/2006/relationships/hyperlink" Target="https://arxiv.org/pdf/2212.14052" TargetMode="External"/><Relationship Id="rId260" Type="http://schemas.openxmlformats.org/officeDocument/2006/relationships/hyperlink" Target="https://www.researchgate.net/profile/Yikang-Shen-2/publication/318830618_Exploration_of_Tree-based_Hierarchical_Softmax_for_Recurrent_Language_Models/links/5b2c050aa6fdcc8506bc6f4a/Exploration-of-Tree-based-Hierarchical-Softmax-for-Recurrent-Language-Models.pdf" TargetMode="External"/><Relationship Id="rId259" Type="http://schemas.openxmlformats.org/officeDocument/2006/relationships/hyperlink" Target="https://arxiv.org/pdf/2007.15353" TargetMode="External"/><Relationship Id="rId258" Type="http://schemas.openxmlformats.org/officeDocument/2006/relationships/hyperlink" Target="https://github.com/microsoft/mup" TargetMode="External"/><Relationship Id="rId253" Type="http://schemas.openxmlformats.org/officeDocument/2006/relationships/hyperlink" Target="https://arxiv.org/pdf/2007.14917" TargetMode="External"/><Relationship Id="rId495" Type="http://schemas.openxmlformats.org/officeDocument/2006/relationships/hyperlink" Target="https://github.com/stakok/lmspn" TargetMode="External"/><Relationship Id="rId252" Type="http://schemas.openxmlformats.org/officeDocument/2006/relationships/hyperlink" Target="https://github.com/openai/LHOPT" TargetMode="External"/><Relationship Id="rId494" Type="http://schemas.openxmlformats.org/officeDocument/2006/relationships/hyperlink" Target="https://spn.cs.washington.edu/papers/is14.pdf" TargetMode="External"/><Relationship Id="rId251" Type="http://schemas.openxmlformats.org/officeDocument/2006/relationships/hyperlink" Target="https://web.archive.org/web/20221027150413/https://arxiv.org/pdf/2106.00958.pdf" TargetMode="External"/><Relationship Id="rId493" Type="http://schemas.openxmlformats.org/officeDocument/2006/relationships/hyperlink" Target="https://github.com/IST-DASLab/sparsegpt" TargetMode="External"/><Relationship Id="rId250" Type="http://schemas.openxmlformats.org/officeDocument/2006/relationships/hyperlink" Target="https://github.com/EleutherAI/gpt-neox" TargetMode="External"/><Relationship Id="rId492" Type="http://schemas.openxmlformats.org/officeDocument/2006/relationships/hyperlink" Target="https://arxiv.org/abs/2301.00774" TargetMode="External"/><Relationship Id="rId257" Type="http://schemas.openxmlformats.org/officeDocument/2006/relationships/hyperlink" Target="https://web.archive.org/web/20221014063419/https://arxiv.org/pdf/2203.03466.pdf" TargetMode="External"/><Relationship Id="rId499" Type="http://schemas.openxmlformats.org/officeDocument/2006/relationships/hyperlink" Target="https://github.com/asappresearch/sru" TargetMode="External"/><Relationship Id="rId256" Type="http://schemas.openxmlformats.org/officeDocument/2006/relationships/hyperlink" Target="https://github.com/microsoft/mup" TargetMode="External"/><Relationship Id="rId498" Type="http://schemas.openxmlformats.org/officeDocument/2006/relationships/hyperlink" Target="https://arxiv.org/abs/2102.12459" TargetMode="External"/><Relationship Id="rId255" Type="http://schemas.openxmlformats.org/officeDocument/2006/relationships/hyperlink" Target="https://web.archive.org/web/20221014063419/https://arxiv.org/pdf/2203.03466.pdf" TargetMode="External"/><Relationship Id="rId497" Type="http://schemas.openxmlformats.org/officeDocument/2006/relationships/hyperlink" Target="https://github.com/stakok/lmspn" TargetMode="External"/><Relationship Id="rId254" Type="http://schemas.openxmlformats.org/officeDocument/2006/relationships/hyperlink" Target="https://arxiv.org/pdf/2111.02687" TargetMode="External"/><Relationship Id="rId496" Type="http://schemas.openxmlformats.org/officeDocument/2006/relationships/hyperlink" Target="https://spn.cs.washington.edu/papers/is14.pdf" TargetMode="External"/><Relationship Id="rId293" Type="http://schemas.openxmlformats.org/officeDocument/2006/relationships/hyperlink" Target="https://github.com/facebookresearch/llama" TargetMode="External"/><Relationship Id="rId292" Type="http://schemas.openxmlformats.org/officeDocument/2006/relationships/hyperlink" Target="https://arxiv.org/pdf/2305.14152.pdf" TargetMode="External"/><Relationship Id="rId291" Type="http://schemas.openxmlformats.org/officeDocument/2006/relationships/hyperlink" Target="https://github.com/facebookresearch/llama" TargetMode="External"/><Relationship Id="rId290" Type="http://schemas.openxmlformats.org/officeDocument/2006/relationships/hyperlink" Target="https://arxiv.org/abs/2302.13971" TargetMode="External"/><Relationship Id="rId286" Type="http://schemas.openxmlformats.org/officeDocument/2006/relationships/hyperlink" Target="https://arxiv.org/pdf/2102.11174.pdf" TargetMode="External"/><Relationship Id="rId285" Type="http://schemas.openxmlformats.org/officeDocument/2006/relationships/hyperlink" Target="https://arxiv.org/pdf/1206.6426" TargetMode="External"/><Relationship Id="rId284" Type="http://schemas.openxmlformats.org/officeDocument/2006/relationships/hyperlink" Target="https://github.com/wojzaremba/lstm.," TargetMode="External"/><Relationship Id="rId283" Type="http://schemas.openxmlformats.org/officeDocument/2006/relationships/hyperlink" Target="https://arxiv.org/abs/1409.2329" TargetMode="External"/><Relationship Id="rId289" Type="http://schemas.openxmlformats.org/officeDocument/2006/relationships/hyperlink" Target="https://github.com/ischlag/fast-weight-transformers" TargetMode="External"/><Relationship Id="rId288" Type="http://schemas.openxmlformats.org/officeDocument/2006/relationships/hyperlink" Target="https://arxiv.org/pdf/2102.11174.pdf" TargetMode="External"/><Relationship Id="rId287" Type="http://schemas.openxmlformats.org/officeDocument/2006/relationships/hyperlink" Target="https://github.com/ischlag/fast-weight-transformers" TargetMode="External"/><Relationship Id="rId282" Type="http://schemas.openxmlformats.org/officeDocument/2006/relationships/hyperlink" Target="https://github.com/thu-coai/LaMemo" TargetMode="External"/><Relationship Id="rId281" Type="http://schemas.openxmlformats.org/officeDocument/2006/relationships/hyperlink" Target="https://web.archive.org/web/20220418055451/https://arxiv.org/pdf/2204.07341.pdf" TargetMode="External"/><Relationship Id="rId280" Type="http://schemas.openxmlformats.org/officeDocument/2006/relationships/hyperlink" Target="https://github.com/facebookresearch/unlikelihood_training" TargetMode="External"/><Relationship Id="rId275" Type="http://schemas.openxmlformats.org/officeDocument/2006/relationships/hyperlink" Target="https://arxiv.org/pdf/2009.08034" TargetMode="External"/><Relationship Id="rId274" Type="http://schemas.openxmlformats.org/officeDocument/2006/relationships/hyperlink" Target="https://arxiv.org/pdf/2009.08034" TargetMode="External"/><Relationship Id="rId273" Type="http://schemas.openxmlformats.org/officeDocument/2006/relationships/hyperlink" Target="https://arxiv.org/pdf/2302.10866" TargetMode="External"/><Relationship Id="rId272" Type="http://schemas.openxmlformats.org/officeDocument/2006/relationships/hyperlink" Target="https://github.com/HazyResearch/H3" TargetMode="External"/><Relationship Id="rId279" Type="http://schemas.openxmlformats.org/officeDocument/2006/relationships/hyperlink" Target="https://arxiv.org/abs/1908.04319" TargetMode="External"/><Relationship Id="rId278" Type="http://schemas.openxmlformats.org/officeDocument/2006/relationships/hyperlink" Target="https://web.archive.org/web/20221111092612/https://arxiv.org/pdf/2110.08152.pdf" TargetMode="External"/><Relationship Id="rId277" Type="http://schemas.openxmlformats.org/officeDocument/2006/relationships/hyperlink" Target="https://github.com/wenwei202/iss-rnns" TargetMode="External"/><Relationship Id="rId276" Type="http://schemas.openxmlformats.org/officeDocument/2006/relationships/hyperlink" Target="https://arxiv.org/pdf/1709.05027" TargetMode="External"/><Relationship Id="rId613" Type="http://schemas.openxmlformats.org/officeDocument/2006/relationships/hyperlink" Target="https://arxiv.org/abs/1609.07843" TargetMode="External"/><Relationship Id="rId612" Type="http://schemas.openxmlformats.org/officeDocument/2006/relationships/hyperlink" Target="https://arxiv.org/abs/1609.07843" TargetMode="External"/><Relationship Id="rId611" Type="http://schemas.openxmlformats.org/officeDocument/2006/relationships/hyperlink" Target="https://arxiv.org/pdf/1703.08068" TargetMode="External"/><Relationship Id="rId610" Type="http://schemas.openxmlformats.org/officeDocument/2006/relationships/hyperlink" Target="https://arxiv.org/pdf/1904.03819" TargetMode="External"/><Relationship Id="rId616" Type="http://schemas.openxmlformats.org/officeDocument/2006/relationships/table" Target="../tables/table3.xml"/><Relationship Id="rId614" Type="http://schemas.openxmlformats.org/officeDocument/2006/relationships/drawing" Target="../drawings/drawing6.xml"/><Relationship Id="rId409" Type="http://schemas.openxmlformats.org/officeDocument/2006/relationships/hyperlink" Target="https://arxiv.org/abs/2304.01373" TargetMode="External"/><Relationship Id="rId404" Type="http://schemas.openxmlformats.org/officeDocument/2006/relationships/hyperlink" Target="https://web.archive.org/web/20221130215920/https://neurips2022-enlsp.github.io/papers/paper_33.pdf" TargetMode="External"/><Relationship Id="rId403" Type="http://schemas.openxmlformats.org/officeDocument/2006/relationships/hyperlink" Target="https://arxiv.org/abs/1609.07843" TargetMode="External"/><Relationship Id="rId402" Type="http://schemas.openxmlformats.org/officeDocument/2006/relationships/hyperlink" Target="https://arxiv.org/abs/1609.07843" TargetMode="External"/><Relationship Id="rId401" Type="http://schemas.openxmlformats.org/officeDocument/2006/relationships/hyperlink" Target="https://github.com/cpcp1998/PermuteFormer" TargetMode="External"/><Relationship Id="rId408" Type="http://schemas.openxmlformats.org/officeDocument/2006/relationships/hyperlink" Target="https://github.com/EleutherAI/pythia" TargetMode="External"/><Relationship Id="rId407" Type="http://schemas.openxmlformats.org/officeDocument/2006/relationships/hyperlink" Target="https://arxiv.org/abs/2304.01373" TargetMode="External"/><Relationship Id="rId406" Type="http://schemas.openxmlformats.org/officeDocument/2006/relationships/hyperlink" Target="https://github.com/EleutherAI/pythia" TargetMode="External"/><Relationship Id="rId405" Type="http://schemas.openxmlformats.org/officeDocument/2006/relationships/hyperlink" Target="https://arxiv.org/abs/2304.01373" TargetMode="External"/><Relationship Id="rId400" Type="http://schemas.openxmlformats.org/officeDocument/2006/relationships/hyperlink" Target="https://arxiv.org/pdf/2109.02377" TargetMode="External"/><Relationship Id="rId609" Type="http://schemas.openxmlformats.org/officeDocument/2006/relationships/hyperlink" Target="https://arxiv.org/pdf/1904.03819" TargetMode="External"/><Relationship Id="rId608" Type="http://schemas.openxmlformats.org/officeDocument/2006/relationships/hyperlink" Target="https://github.com/rmclarke/OptimisingWeightUpdateHyperparameters" TargetMode="External"/><Relationship Id="rId607" Type="http://schemas.openxmlformats.org/officeDocument/2006/relationships/hyperlink" Target="https://arxiv.org/pdf/2110.10461" TargetMode="External"/><Relationship Id="rId602" Type="http://schemas.openxmlformats.org/officeDocument/2006/relationships/hyperlink" Target="https://arxiv.org/abs/1611.01462" TargetMode="External"/><Relationship Id="rId601" Type="http://schemas.openxmlformats.org/officeDocument/2006/relationships/hyperlink" Target="https://arxiv.org/abs/1611.01462" TargetMode="External"/><Relationship Id="rId600" Type="http://schemas.openxmlformats.org/officeDocument/2006/relationships/hyperlink" Target="https://github.com/julian121266/RecurrentHighwayNetworks" TargetMode="External"/><Relationship Id="rId606" Type="http://schemas.openxmlformats.org/officeDocument/2006/relationships/hyperlink" Target="https://arxiv.org/pdf/2210.01343" TargetMode="External"/><Relationship Id="rId605" Type="http://schemas.openxmlformats.org/officeDocument/2006/relationships/hyperlink" Target="https://github.com/julian121266/RecurrentHighwayNetworks" TargetMode="External"/><Relationship Id="rId604" Type="http://schemas.openxmlformats.org/officeDocument/2006/relationships/hyperlink" Target="https://arxiv.org/abs/1607.03474" TargetMode="External"/><Relationship Id="rId603" Type="http://schemas.openxmlformats.org/officeDocument/2006/relationships/hyperlink" Target="https://arxiv.org/abs/1611.01462" TargetMode="External"/><Relationship Id="rId228" Type="http://schemas.openxmlformats.org/officeDocument/2006/relationships/hyperlink" Target="https://arxiv.org/pdf/2301.10133.pdf" TargetMode="External"/><Relationship Id="rId227" Type="http://schemas.openxmlformats.org/officeDocument/2006/relationships/hyperlink" Target="https://github.com/HazyResearch/pixelfly" TargetMode="External"/><Relationship Id="rId469" Type="http://schemas.openxmlformats.org/officeDocument/2006/relationships/hyperlink" Target="https://github.com/rsvp-ai/segatron_aaai" TargetMode="External"/><Relationship Id="rId226" Type="http://schemas.openxmlformats.org/officeDocument/2006/relationships/hyperlink" Target="https://arxiv.org/pdf/2112.00029" TargetMode="External"/><Relationship Id="rId468" Type="http://schemas.openxmlformats.org/officeDocument/2006/relationships/hyperlink" Target="https://arxiv.org/abs/2004.14996" TargetMode="External"/><Relationship Id="rId225" Type="http://schemas.openxmlformats.org/officeDocument/2006/relationships/hyperlink" Target="https://github.com/HazyResearch/pixelfly" TargetMode="External"/><Relationship Id="rId467" Type="http://schemas.openxmlformats.org/officeDocument/2006/relationships/hyperlink" Target="https://github.com/rsvp-ai/segatron_aaai" TargetMode="External"/><Relationship Id="rId229" Type="http://schemas.openxmlformats.org/officeDocument/2006/relationships/hyperlink" Target="https://arxiv.org/abs/2005.14165" TargetMode="External"/><Relationship Id="rId220" Type="http://schemas.openxmlformats.org/officeDocument/2006/relationships/hyperlink" Target="https://github.com/openai/gpt-4" TargetMode="External"/><Relationship Id="rId462" Type="http://schemas.openxmlformats.org/officeDocument/2006/relationships/hyperlink" Target="https://github.com/facebookarchive/SCRNNs" TargetMode="External"/><Relationship Id="rId461" Type="http://schemas.openxmlformats.org/officeDocument/2006/relationships/hyperlink" Target="https://arxiv.org/abs/1412.7753" TargetMode="External"/><Relationship Id="rId460" Type="http://schemas.openxmlformats.org/officeDocument/2006/relationships/hyperlink" Target="https://github.com/HazyResearch/scatterbrain" TargetMode="External"/><Relationship Id="rId224" Type="http://schemas.openxmlformats.org/officeDocument/2006/relationships/hyperlink" Target="https://arxiv.org/pdf/2112.00029" TargetMode="External"/><Relationship Id="rId466" Type="http://schemas.openxmlformats.org/officeDocument/2006/relationships/hyperlink" Target="https://arxiv.org/abs/2004.14996" TargetMode="External"/><Relationship Id="rId223" Type="http://schemas.openxmlformats.org/officeDocument/2006/relationships/hyperlink" Target="https://arxiv.org/abs/2110.08633" TargetMode="External"/><Relationship Id="rId465" Type="http://schemas.openxmlformats.org/officeDocument/2006/relationships/hyperlink" Target="https://github.com/richardbaihe/robustLM" TargetMode="External"/><Relationship Id="rId222" Type="http://schemas.openxmlformats.org/officeDocument/2006/relationships/hyperlink" Target="https://github.com/openai/gpt-3" TargetMode="External"/><Relationship Id="rId464" Type="http://schemas.openxmlformats.org/officeDocument/2006/relationships/hyperlink" Target="https://arxiv.org/abs/2203.10692" TargetMode="External"/><Relationship Id="rId221" Type="http://schemas.openxmlformats.org/officeDocument/2006/relationships/hyperlink" Target="https://d4mucfpksywv.cloudfront.net/better-language-models/language_models_are_unsupervised_multitask_learners.pdf" TargetMode="External"/><Relationship Id="rId463" Type="http://schemas.openxmlformats.org/officeDocument/2006/relationships/hyperlink" Target="https://proceedings.mlr.press/v37/jozefowicz15.pdf" TargetMode="External"/><Relationship Id="rId217" Type="http://schemas.openxmlformats.org/officeDocument/2006/relationships/hyperlink" Target="https://d4mucfpksywv.cloudfront.net/better-language-models/language_models_are_unsupervised_multitask_learners.pdf" TargetMode="External"/><Relationship Id="rId459" Type="http://schemas.openxmlformats.org/officeDocument/2006/relationships/hyperlink" Target="https://web.archive.org/web/20220808053741/https://arxiv.org/pdf/2110.15343.pdf" TargetMode="External"/><Relationship Id="rId216" Type="http://schemas.openxmlformats.org/officeDocument/2006/relationships/hyperlink" Target="https://github.com/openai/gpt-5" TargetMode="External"/><Relationship Id="rId458" Type="http://schemas.openxmlformats.org/officeDocument/2006/relationships/hyperlink" Target="https://github.com/ofirpress/sandwich_transformer" TargetMode="External"/><Relationship Id="rId215" Type="http://schemas.openxmlformats.org/officeDocument/2006/relationships/hyperlink" Target="https://d4mucfpksywv.cloudfront.net/better-language-models/language_models_are_unsupervised_multitask_learners.pdf" TargetMode="External"/><Relationship Id="rId457" Type="http://schemas.openxmlformats.org/officeDocument/2006/relationships/hyperlink" Target="https://arxiv.org/abs/1911.03864" TargetMode="External"/><Relationship Id="rId214" Type="http://schemas.openxmlformats.org/officeDocument/2006/relationships/hyperlink" Target="https://arxiv.org/abs/2108.06084" TargetMode="External"/><Relationship Id="rId456" Type="http://schemas.openxmlformats.org/officeDocument/2006/relationships/hyperlink" Target="https://github.com/HazyResearch/state-spaces" TargetMode="External"/><Relationship Id="rId219" Type="http://schemas.openxmlformats.org/officeDocument/2006/relationships/hyperlink" Target="https://d4mucfpksywv.cloudfront.net/better-language-models/language_models_are_unsupervised_multitask_learners.pdf" TargetMode="External"/><Relationship Id="rId218" Type="http://schemas.openxmlformats.org/officeDocument/2006/relationships/hyperlink" Target="https://github.com/openai/gpt-2" TargetMode="External"/><Relationship Id="rId451" Type="http://schemas.openxmlformats.org/officeDocument/2006/relationships/hyperlink" Target="https://github.com/Cerenaut/rsm" TargetMode="External"/><Relationship Id="rId450" Type="http://schemas.openxmlformats.org/officeDocument/2006/relationships/hyperlink" Target="https://arxiv.org/pdf/1905.11589" TargetMode="External"/><Relationship Id="rId213" Type="http://schemas.openxmlformats.org/officeDocument/2006/relationships/hyperlink" Target="https://arxiv.org/abs/2108.06084" TargetMode="External"/><Relationship Id="rId455" Type="http://schemas.openxmlformats.org/officeDocument/2006/relationships/hyperlink" Target="https://arxiv.org/abs/2111.00396" TargetMode="External"/><Relationship Id="rId212" Type="http://schemas.openxmlformats.org/officeDocument/2006/relationships/hyperlink" Target="https://arxiv.org/abs/2112.11446" TargetMode="External"/><Relationship Id="rId454" Type="http://schemas.openxmlformats.org/officeDocument/2006/relationships/hyperlink" Target="https://github.com/sbos/AdaGram.jl" TargetMode="External"/><Relationship Id="rId211" Type="http://schemas.openxmlformats.org/officeDocument/2006/relationships/hyperlink" Target="https://arxiv.org/abs/2112.11446" TargetMode="External"/><Relationship Id="rId453" Type="http://schemas.openxmlformats.org/officeDocument/2006/relationships/hyperlink" Target="https://arxiv.org/abs/1806.10090" TargetMode="External"/><Relationship Id="rId210" Type="http://schemas.openxmlformats.org/officeDocument/2006/relationships/hyperlink" Target="https://github.com/THUDM/GLM" TargetMode="External"/><Relationship Id="rId452" Type="http://schemas.openxmlformats.org/officeDocument/2006/relationships/hyperlink" Target="https://arxiv.org/pdf/2005.10761" TargetMode="External"/><Relationship Id="rId491" Type="http://schemas.openxmlformats.org/officeDocument/2006/relationships/hyperlink" Target="https://github.com/IST-DASLab/sparsegpt" TargetMode="External"/><Relationship Id="rId490" Type="http://schemas.openxmlformats.org/officeDocument/2006/relationships/hyperlink" Target="https://arxiv.org/abs/2301.00774" TargetMode="External"/><Relationship Id="rId249" Type="http://schemas.openxmlformats.org/officeDocument/2006/relationships/hyperlink" Target="https://arxiv.org/abs/2204.06745" TargetMode="External"/><Relationship Id="rId248" Type="http://schemas.openxmlformats.org/officeDocument/2006/relationships/hyperlink" Target="https://github.com/EleutherAI/gpt-neo" TargetMode="External"/><Relationship Id="rId247" Type="http://schemas.openxmlformats.org/officeDocument/2006/relationships/hyperlink" Target="https://github.com/EleutherAI/gpt-neo" TargetMode="External"/><Relationship Id="rId489" Type="http://schemas.openxmlformats.org/officeDocument/2006/relationships/hyperlink" Target="https://github.com/IST-DASLab/sparsegpt" TargetMode="External"/><Relationship Id="rId242" Type="http://schemas.openxmlformats.org/officeDocument/2006/relationships/hyperlink" Target="https://github.com/santacml/nn_pruning_uniqueness" TargetMode="External"/><Relationship Id="rId484" Type="http://schemas.openxmlformats.org/officeDocument/2006/relationships/hyperlink" Target="https://arxiv.org/pdf/2303.11525.pdf" TargetMode="External"/><Relationship Id="rId241" Type="http://schemas.openxmlformats.org/officeDocument/2006/relationships/hyperlink" Target="https://arxiv.org/pdf/2302.03773.pdf" TargetMode="External"/><Relationship Id="rId483" Type="http://schemas.openxmlformats.org/officeDocument/2006/relationships/hyperlink" Target="https://arxiv.org/pdf/2201.09680" TargetMode="External"/><Relationship Id="rId240" Type="http://schemas.openxmlformats.org/officeDocument/2006/relationships/hyperlink" Target="https://github.com/EleutherAI/gpt-neo" TargetMode="External"/><Relationship Id="rId482" Type="http://schemas.openxmlformats.org/officeDocument/2006/relationships/hyperlink" Target="https://web.archive.org/web/20230210050534/https://direct.mit.edu/tacl/article/doi/10.1162/tacl_a_00371/100688/Adaptive-Semiparametric-Language-Models" TargetMode="External"/><Relationship Id="rId481" Type="http://schemas.openxmlformats.org/officeDocument/2006/relationships/hyperlink" Target="https://github.com/ofirpress/shortformer" TargetMode="External"/><Relationship Id="rId246" Type="http://schemas.openxmlformats.org/officeDocument/2006/relationships/hyperlink" Target="https://github.com/EleutherAI/gpt-neo" TargetMode="External"/><Relationship Id="rId488" Type="http://schemas.openxmlformats.org/officeDocument/2006/relationships/hyperlink" Target="https://arxiv.org/abs/2301.00774" TargetMode="External"/><Relationship Id="rId245" Type="http://schemas.openxmlformats.org/officeDocument/2006/relationships/hyperlink" Target="https://github.com/EleutherAI/gpt-neo" TargetMode="External"/><Relationship Id="rId487" Type="http://schemas.openxmlformats.org/officeDocument/2006/relationships/hyperlink" Target="https://github.com/IST-DASLab/sparsegpt" TargetMode="External"/><Relationship Id="rId244" Type="http://schemas.openxmlformats.org/officeDocument/2006/relationships/hyperlink" Target="https://github.com/EleutherAI/gpt-neo" TargetMode="External"/><Relationship Id="rId486" Type="http://schemas.openxmlformats.org/officeDocument/2006/relationships/hyperlink" Target="https://arxiv.org/abs/2301.00774" TargetMode="External"/><Relationship Id="rId243" Type="http://schemas.openxmlformats.org/officeDocument/2006/relationships/hyperlink" Target="https://github.com/EleutherAI/gpt-neo" TargetMode="External"/><Relationship Id="rId485" Type="http://schemas.openxmlformats.org/officeDocument/2006/relationships/hyperlink" Target="https://github.com/CerebrasResearch/Sparse-IFT" TargetMode="External"/><Relationship Id="rId480" Type="http://schemas.openxmlformats.org/officeDocument/2006/relationships/hyperlink" Target="https://arxiv.org/abs/2012.15832" TargetMode="External"/><Relationship Id="rId239" Type="http://schemas.openxmlformats.org/officeDocument/2006/relationships/hyperlink" Target="https://github.com/EleutherAI/gpt-neo" TargetMode="External"/><Relationship Id="rId238" Type="http://schemas.openxmlformats.org/officeDocument/2006/relationships/hyperlink" Target="https://github.com/EleutherAI/gpt-neo" TargetMode="External"/><Relationship Id="rId237" Type="http://schemas.openxmlformats.org/officeDocument/2006/relationships/hyperlink" Target="https://github.com/EleutherAI/gpt-neo" TargetMode="External"/><Relationship Id="rId479" Type="http://schemas.openxmlformats.org/officeDocument/2006/relationships/hyperlink" Target="https://github.com/Shiweiliuiiiiiii/Selfish-RNN" TargetMode="External"/><Relationship Id="rId236" Type="http://schemas.openxmlformats.org/officeDocument/2006/relationships/hyperlink" Target="https://github.com/EleutherAI/gpt-neo" TargetMode="External"/><Relationship Id="rId478" Type="http://schemas.openxmlformats.org/officeDocument/2006/relationships/hyperlink" Target="https://arxiv.org/pdf/2101.09048" TargetMode="External"/><Relationship Id="rId231" Type="http://schemas.openxmlformats.org/officeDocument/2006/relationships/hyperlink" Target="https://huggingface.co/EleutherAI/gpt-j-6b" TargetMode="External"/><Relationship Id="rId473" Type="http://schemas.openxmlformats.org/officeDocument/2006/relationships/hyperlink" Target="https://github.com/Shiweiliuiiiiiii/Selfish-RNN" TargetMode="External"/><Relationship Id="rId230" Type="http://schemas.openxmlformats.org/officeDocument/2006/relationships/hyperlink" Target="https://github.com/openai/gpt-3/" TargetMode="External"/><Relationship Id="rId472" Type="http://schemas.openxmlformats.org/officeDocument/2006/relationships/hyperlink" Target="https://arxiv.org/pdf/2101.09048" TargetMode="External"/><Relationship Id="rId471" Type="http://schemas.openxmlformats.org/officeDocument/2006/relationships/hyperlink" Target="https://github.com/richardbaihe/robustLM" TargetMode="External"/><Relationship Id="rId470" Type="http://schemas.openxmlformats.org/officeDocument/2006/relationships/hyperlink" Target="https://arxiv.org/abs/2203.10692" TargetMode="External"/><Relationship Id="rId235" Type="http://schemas.openxmlformats.org/officeDocument/2006/relationships/hyperlink" Target="https://github.com/EleutherAI/gpt-neo" TargetMode="External"/><Relationship Id="rId477" Type="http://schemas.openxmlformats.org/officeDocument/2006/relationships/hyperlink" Target="https://github.com/Shiweiliuiiiiiii/Selfish-RNN" TargetMode="External"/><Relationship Id="rId234" Type="http://schemas.openxmlformats.org/officeDocument/2006/relationships/hyperlink" Target="https://github.com/EleutherAI/gpt-neo" TargetMode="External"/><Relationship Id="rId476" Type="http://schemas.openxmlformats.org/officeDocument/2006/relationships/hyperlink" Target="https://arxiv.org/pdf/2101.09048" TargetMode="External"/><Relationship Id="rId233" Type="http://schemas.openxmlformats.org/officeDocument/2006/relationships/hyperlink" Target="https://github.com/EleutherAI/gpt-neo" TargetMode="External"/><Relationship Id="rId475" Type="http://schemas.openxmlformats.org/officeDocument/2006/relationships/hyperlink" Target="https://github.com/Shiweiliuiiiiiii/Selfish-RNN" TargetMode="External"/><Relationship Id="rId232" Type="http://schemas.openxmlformats.org/officeDocument/2006/relationships/hyperlink" Target="https://github.com/kingoflolz/mesh-transformer-jax/" TargetMode="External"/><Relationship Id="rId474" Type="http://schemas.openxmlformats.org/officeDocument/2006/relationships/hyperlink" Target="https://arxiv.org/pdf/2101.09048" TargetMode="External"/><Relationship Id="rId426" Type="http://schemas.openxmlformats.org/officeDocument/2006/relationships/hyperlink" Target="https://arxiv.org/pdf/2210.15859.pdf" TargetMode="External"/><Relationship Id="rId425" Type="http://schemas.openxmlformats.org/officeDocument/2006/relationships/hyperlink" Target="https://arxiv.org/abs/1806.01822" TargetMode="External"/><Relationship Id="rId424" Type="http://schemas.openxmlformats.org/officeDocument/2006/relationships/hyperlink" Target="https://github.com/DSE-MSU/R-transformer" TargetMode="External"/><Relationship Id="rId423" Type="http://schemas.openxmlformats.org/officeDocument/2006/relationships/hyperlink" Target="https://arxiv.org/abs/1907.05572" TargetMode="External"/><Relationship Id="rId429" Type="http://schemas.openxmlformats.org/officeDocument/2006/relationships/hyperlink" Target="https://arxiv.org/abs/2103.02143" TargetMode="External"/><Relationship Id="rId428" Type="http://schemas.openxmlformats.org/officeDocument/2006/relationships/hyperlink" Target="https://arxiv.org/abs/2112.04426" TargetMode="External"/><Relationship Id="rId427" Type="http://schemas.openxmlformats.org/officeDocument/2006/relationships/hyperlink" Target="https://stanfordnlp.github.io/stanza/" TargetMode="External"/><Relationship Id="rId422" Type="http://schemas.openxmlformats.org/officeDocument/2006/relationships/hyperlink" Target="https://arxiv.org/pdf/2111.14836" TargetMode="External"/><Relationship Id="rId421" Type="http://schemas.openxmlformats.org/officeDocument/2006/relationships/hyperlink" Target="https://mlsys.org/Conferences/doc/2018/50.pdf" TargetMode="External"/><Relationship Id="rId420" Type="http://schemas.openxmlformats.org/officeDocument/2006/relationships/hyperlink" Target="https://github.com/EleutherAI/pythia" TargetMode="External"/><Relationship Id="rId415" Type="http://schemas.openxmlformats.org/officeDocument/2006/relationships/hyperlink" Target="https://arxiv.org/abs/2304.01373" TargetMode="External"/><Relationship Id="rId414" Type="http://schemas.openxmlformats.org/officeDocument/2006/relationships/hyperlink" Target="https://github.com/EleutherAI/pythia" TargetMode="External"/><Relationship Id="rId413" Type="http://schemas.openxmlformats.org/officeDocument/2006/relationships/hyperlink" Target="https://arxiv.org/abs/2304.01373" TargetMode="External"/><Relationship Id="rId412" Type="http://schemas.openxmlformats.org/officeDocument/2006/relationships/hyperlink" Target="https://github.com/EleutherAI/pythia" TargetMode="External"/><Relationship Id="rId419" Type="http://schemas.openxmlformats.org/officeDocument/2006/relationships/hyperlink" Target="https://arxiv.org/abs/2304.01373" TargetMode="External"/><Relationship Id="rId418" Type="http://schemas.openxmlformats.org/officeDocument/2006/relationships/hyperlink" Target="https://github.com/EleutherAI/pythia" TargetMode="External"/><Relationship Id="rId417" Type="http://schemas.openxmlformats.org/officeDocument/2006/relationships/hyperlink" Target="https://arxiv.org/abs/2304.01373" TargetMode="External"/><Relationship Id="rId416" Type="http://schemas.openxmlformats.org/officeDocument/2006/relationships/hyperlink" Target="https://github.com/EleutherAI/pythia" TargetMode="External"/><Relationship Id="rId411" Type="http://schemas.openxmlformats.org/officeDocument/2006/relationships/hyperlink" Target="https://arxiv.org/abs/2304.01373" TargetMode="External"/><Relationship Id="rId410" Type="http://schemas.openxmlformats.org/officeDocument/2006/relationships/hyperlink" Target="https://github.com/EleutherAI/pythia" TargetMode="External"/><Relationship Id="rId206" Type="http://schemas.openxmlformats.org/officeDocument/2006/relationships/hyperlink" Target="https://github.com/THUDM/GLM" TargetMode="External"/><Relationship Id="rId448" Type="http://schemas.openxmlformats.org/officeDocument/2006/relationships/hyperlink" Target="https://arxiv.org/abs/2003.05997" TargetMode="External"/><Relationship Id="rId205" Type="http://schemas.openxmlformats.org/officeDocument/2006/relationships/hyperlink" Target="https://arxiv.org/abs/2103.10360" TargetMode="External"/><Relationship Id="rId447" Type="http://schemas.openxmlformats.org/officeDocument/2006/relationships/hyperlink" Target="https://github.com/bdusell/nondeterministic-stack-rnn" TargetMode="External"/><Relationship Id="rId204" Type="http://schemas.openxmlformats.org/officeDocument/2006/relationships/hyperlink" Target="https://github.com/THUDM/GLM" TargetMode="External"/><Relationship Id="rId446" Type="http://schemas.openxmlformats.org/officeDocument/2006/relationships/hyperlink" Target="https://arxiv.org/pdf/2109.01982" TargetMode="External"/><Relationship Id="rId203" Type="http://schemas.openxmlformats.org/officeDocument/2006/relationships/hyperlink" Target="https://arxiv.org/abs/2103.10360" TargetMode="External"/><Relationship Id="rId445" Type="http://schemas.openxmlformats.org/officeDocument/2006/relationships/hyperlink" Target="https://ojs.aaai.org/index.php/AAAI/article/view/11993" TargetMode="External"/><Relationship Id="rId209" Type="http://schemas.openxmlformats.org/officeDocument/2006/relationships/hyperlink" Target="https://arxiv.org/abs/2103.10360" TargetMode="External"/><Relationship Id="rId208" Type="http://schemas.openxmlformats.org/officeDocument/2006/relationships/hyperlink" Target="https://github.com/THUDM/GLM-130B" TargetMode="External"/><Relationship Id="rId207" Type="http://schemas.openxmlformats.org/officeDocument/2006/relationships/hyperlink" Target="https://openreview.net/forum?id=-Aw0rrrPUF" TargetMode="External"/><Relationship Id="rId449" Type="http://schemas.openxmlformats.org/officeDocument/2006/relationships/hyperlink" Target="https://github.com/google-research/google-research/tree/master/routing_transformer" TargetMode="External"/><Relationship Id="rId440" Type="http://schemas.openxmlformats.org/officeDocument/2006/relationships/hyperlink" Target="https://www.microsoft.com/en-us/research/wp-content/uploads/2016/02/rnn_ctxt.pdf" TargetMode="External"/><Relationship Id="rId202" Type="http://schemas.openxmlformats.org/officeDocument/2006/relationships/hyperlink" Target="https://github.com/THUDM/GLM" TargetMode="External"/><Relationship Id="rId444" Type="http://schemas.openxmlformats.org/officeDocument/2006/relationships/hyperlink" Target="https://ojs.aaai.org/index.php/AAAI/article/view/11993" TargetMode="External"/><Relationship Id="rId201" Type="http://schemas.openxmlformats.org/officeDocument/2006/relationships/hyperlink" Target="https://arxiv.org/abs/2103.10360" TargetMode="External"/><Relationship Id="rId443" Type="http://schemas.openxmlformats.org/officeDocument/2006/relationships/hyperlink" Target="https://arxiv.org/abs/1308.0850" TargetMode="External"/><Relationship Id="rId200" Type="http://schemas.openxmlformats.org/officeDocument/2006/relationships/hyperlink" Target="https://arxiv.org/abs/1708.08863" TargetMode="External"/><Relationship Id="rId442" Type="http://schemas.openxmlformats.org/officeDocument/2006/relationships/hyperlink" Target="https://www.microsoft.com/en-us/research/wp-content/uploads/2016/02/rnn_ctxt.pdf" TargetMode="External"/><Relationship Id="rId441" Type="http://schemas.openxmlformats.org/officeDocument/2006/relationships/hyperlink" Target="https://www.microsoft.com/en-us/research/wp-content/uploads/2016/02/rnn_ctxt.pdf" TargetMode="External"/><Relationship Id="rId437" Type="http://schemas.openxmlformats.org/officeDocument/2006/relationships/hyperlink" Target="https://ojs.aaai.org/index.php/AAAI/article/view/4439" TargetMode="External"/><Relationship Id="rId436" Type="http://schemas.openxmlformats.org/officeDocument/2006/relationships/hyperlink" Target="https://ojs.aaai.org/index.php/AAAI/article/view/4438" TargetMode="External"/><Relationship Id="rId435" Type="http://schemas.openxmlformats.org/officeDocument/2006/relationships/hyperlink" Target="https://arxiv.org/abs/1212.0901" TargetMode="External"/><Relationship Id="rId434" Type="http://schemas.openxmlformats.org/officeDocument/2006/relationships/hyperlink" Target="https://www.microsoft.com/en-us/research/wp-content/uploads/2016/02/rnn_ctxt.pdf" TargetMode="External"/><Relationship Id="rId439" Type="http://schemas.openxmlformats.org/officeDocument/2006/relationships/hyperlink" Target="https://ojs.aaai.org/index.php/AAAI/article/view/4437" TargetMode="External"/><Relationship Id="rId438" Type="http://schemas.openxmlformats.org/officeDocument/2006/relationships/hyperlink" Target="https://ojs.aaai.org/index.php/AAAI/article/view/4440" TargetMode="External"/><Relationship Id="rId433" Type="http://schemas.openxmlformats.org/officeDocument/2006/relationships/hyperlink" Target="https://arxiv.org/pdf/1805.09238" TargetMode="External"/><Relationship Id="rId432" Type="http://schemas.openxmlformats.org/officeDocument/2006/relationships/hyperlink" Target="https://arxiv.org/pdf/1805.09238" TargetMode="External"/><Relationship Id="rId431" Type="http://schemas.openxmlformats.org/officeDocument/2006/relationships/hyperlink" Target="https://arxiv.org/pdf/1808.04357" TargetMode="External"/><Relationship Id="rId430" Type="http://schemas.openxmlformats.org/officeDocument/2006/relationships/hyperlink" Target="https://arxiv.org/pdf/1808.0435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7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4" t="s">
        <v>2</v>
      </c>
      <c r="B3" s="2"/>
      <c r="C3" s="2"/>
      <c r="D3" s="2"/>
      <c r="E3" s="2"/>
      <c r="F3" s="2"/>
      <c r="G3" s="2"/>
      <c r="H3" s="2"/>
      <c r="I3" s="2"/>
      <c r="J3" s="2"/>
      <c r="K3" s="2"/>
      <c r="L3" s="2"/>
      <c r="M3" s="2"/>
      <c r="N3" s="2"/>
      <c r="O3" s="2"/>
      <c r="P3" s="2"/>
      <c r="Q3" s="2"/>
      <c r="R3" s="2"/>
      <c r="S3" s="2"/>
      <c r="T3" s="2"/>
      <c r="U3" s="2"/>
      <c r="V3" s="2"/>
      <c r="W3" s="2"/>
      <c r="X3" s="2"/>
      <c r="Y3" s="2"/>
      <c r="Z3" s="2"/>
    </row>
    <row r="4">
      <c r="A4" s="5"/>
      <c r="B4" s="2"/>
      <c r="C4" s="2"/>
      <c r="D4" s="2"/>
      <c r="E4" s="2"/>
      <c r="F4" s="2"/>
      <c r="G4" s="2"/>
      <c r="H4" s="2"/>
      <c r="I4" s="2"/>
      <c r="J4" s="2"/>
      <c r="K4" s="2"/>
      <c r="L4" s="2"/>
      <c r="M4" s="2"/>
      <c r="N4" s="2"/>
      <c r="O4" s="2"/>
      <c r="P4" s="2"/>
      <c r="Q4" s="2"/>
      <c r="R4" s="2"/>
      <c r="S4" s="2"/>
      <c r="T4" s="2"/>
      <c r="U4" s="2"/>
      <c r="V4" s="2"/>
      <c r="W4" s="2"/>
      <c r="X4" s="2"/>
      <c r="Y4" s="2"/>
      <c r="Z4" s="2"/>
    </row>
    <row r="5">
      <c r="A5" s="5"/>
      <c r="B5" s="2"/>
      <c r="C5" s="2"/>
      <c r="D5" s="2"/>
      <c r="E5" s="2"/>
      <c r="F5" s="2"/>
      <c r="G5" s="2"/>
      <c r="H5" s="2"/>
      <c r="I5" s="2"/>
      <c r="J5" s="2"/>
      <c r="K5" s="2"/>
      <c r="L5" s="2"/>
      <c r="M5" s="2"/>
      <c r="N5" s="2"/>
      <c r="O5" s="2"/>
      <c r="P5" s="2"/>
      <c r="Q5" s="2"/>
      <c r="R5" s="2"/>
      <c r="S5" s="2"/>
      <c r="T5" s="2"/>
      <c r="U5" s="2"/>
      <c r="V5" s="2"/>
      <c r="W5" s="2"/>
      <c r="X5" s="2"/>
      <c r="Y5" s="2"/>
      <c r="Z5" s="2"/>
    </row>
    <row r="6">
      <c r="A6" s="5"/>
      <c r="B6" s="2"/>
      <c r="C6" s="2"/>
      <c r="D6" s="2"/>
      <c r="E6" s="2"/>
      <c r="F6" s="2"/>
      <c r="G6" s="2"/>
      <c r="H6" s="2"/>
      <c r="I6" s="2"/>
      <c r="J6" s="2"/>
      <c r="K6" s="2"/>
      <c r="L6" s="2"/>
      <c r="M6" s="2"/>
      <c r="N6" s="2"/>
      <c r="O6" s="2"/>
      <c r="P6" s="2"/>
      <c r="Q6" s="2"/>
      <c r="R6" s="2"/>
      <c r="S6" s="2"/>
      <c r="T6" s="2"/>
      <c r="U6" s="2"/>
      <c r="V6" s="2"/>
      <c r="W6" s="2"/>
      <c r="X6" s="2"/>
      <c r="Y6" s="2"/>
      <c r="Z6" s="2"/>
    </row>
    <row r="7">
      <c r="A7" s="5"/>
      <c r="B7" s="2"/>
      <c r="C7" s="2"/>
      <c r="D7" s="2"/>
      <c r="E7" s="2"/>
      <c r="F7" s="2"/>
      <c r="G7" s="2"/>
      <c r="H7" s="2"/>
      <c r="I7" s="2"/>
      <c r="J7" s="2"/>
      <c r="K7" s="2"/>
      <c r="L7" s="2"/>
      <c r="M7" s="2"/>
      <c r="N7" s="2"/>
      <c r="O7" s="2"/>
      <c r="P7" s="2"/>
      <c r="Q7" s="2"/>
      <c r="R7" s="2"/>
      <c r="S7" s="2"/>
      <c r="T7" s="2"/>
      <c r="U7" s="2"/>
      <c r="V7" s="2"/>
      <c r="W7" s="2"/>
      <c r="X7" s="2"/>
      <c r="Y7" s="2"/>
      <c r="Z7" s="2"/>
    </row>
    <row r="8">
      <c r="A8" s="5"/>
      <c r="B8" s="2"/>
      <c r="C8" s="2"/>
      <c r="D8" s="2"/>
      <c r="E8" s="2"/>
      <c r="F8" s="2"/>
      <c r="G8" s="2"/>
      <c r="H8" s="2"/>
      <c r="I8" s="2"/>
      <c r="J8" s="2"/>
      <c r="K8" s="2"/>
      <c r="L8" s="2"/>
      <c r="M8" s="2"/>
      <c r="N8" s="2"/>
      <c r="O8" s="2"/>
      <c r="P8" s="2"/>
      <c r="Q8" s="2"/>
      <c r="R8" s="2"/>
      <c r="S8" s="2"/>
      <c r="T8" s="2"/>
      <c r="U8" s="2"/>
      <c r="V8" s="2"/>
      <c r="W8" s="2"/>
      <c r="X8" s="2"/>
      <c r="Y8" s="2"/>
      <c r="Z8" s="2"/>
    </row>
    <row r="9">
      <c r="A9" s="5"/>
      <c r="B9" s="2"/>
      <c r="C9" s="2"/>
      <c r="D9" s="2"/>
      <c r="E9" s="2"/>
      <c r="F9" s="2"/>
      <c r="G9" s="2"/>
      <c r="H9" s="2"/>
      <c r="I9" s="2"/>
      <c r="J9" s="2"/>
      <c r="K9" s="2"/>
      <c r="L9" s="2"/>
      <c r="M9" s="2"/>
      <c r="N9" s="2"/>
      <c r="O9" s="2"/>
      <c r="P9" s="2"/>
      <c r="Q9" s="2"/>
      <c r="R9" s="2"/>
      <c r="S9" s="2"/>
      <c r="T9" s="2"/>
      <c r="U9" s="2"/>
      <c r="V9" s="2"/>
      <c r="W9" s="2"/>
      <c r="X9" s="2"/>
      <c r="Y9" s="2"/>
      <c r="Z9" s="2"/>
    </row>
    <row r="10">
      <c r="A10" s="5"/>
      <c r="B10" s="2"/>
      <c r="C10" s="2"/>
      <c r="D10" s="2"/>
      <c r="E10" s="2"/>
      <c r="F10" s="2"/>
      <c r="G10" s="2"/>
      <c r="H10" s="2"/>
      <c r="I10" s="2"/>
      <c r="J10" s="2"/>
      <c r="K10" s="2"/>
      <c r="L10" s="2"/>
      <c r="M10" s="2"/>
      <c r="N10" s="2"/>
      <c r="O10" s="2"/>
      <c r="P10" s="2"/>
      <c r="Q10" s="2"/>
      <c r="R10" s="2"/>
      <c r="S10" s="2"/>
      <c r="T10" s="2"/>
      <c r="U10" s="2"/>
      <c r="V10" s="2"/>
      <c r="W10" s="2"/>
      <c r="X10" s="2"/>
      <c r="Y10" s="2"/>
      <c r="Z10" s="2"/>
    </row>
    <row r="11">
      <c r="A11" s="5"/>
      <c r="B11" s="2"/>
      <c r="C11" s="2"/>
      <c r="D11" s="2"/>
      <c r="E11" s="2"/>
      <c r="F11" s="2"/>
      <c r="G11" s="2"/>
      <c r="H11" s="2"/>
      <c r="I11" s="2"/>
      <c r="J11" s="2"/>
      <c r="K11" s="2"/>
      <c r="L11" s="2"/>
      <c r="M11" s="2"/>
      <c r="N11" s="2"/>
      <c r="O11" s="2"/>
      <c r="P11" s="2"/>
      <c r="Q11" s="2"/>
      <c r="R11" s="2"/>
      <c r="S11" s="2"/>
      <c r="T11" s="2"/>
      <c r="U11" s="2"/>
      <c r="V11" s="2"/>
      <c r="W11" s="2"/>
      <c r="X11" s="2"/>
      <c r="Y11" s="2"/>
      <c r="Z11" s="2"/>
    </row>
    <row r="12">
      <c r="A12" s="5"/>
      <c r="B12" s="2"/>
      <c r="C12" s="2"/>
      <c r="D12" s="2"/>
      <c r="E12" s="2"/>
      <c r="F12" s="2"/>
      <c r="G12" s="2"/>
      <c r="H12" s="2"/>
      <c r="I12" s="2"/>
      <c r="J12" s="2"/>
      <c r="K12" s="2"/>
      <c r="L12" s="2"/>
      <c r="M12" s="2"/>
      <c r="N12" s="2"/>
      <c r="O12" s="2"/>
      <c r="P12" s="2"/>
      <c r="Q12" s="2"/>
      <c r="R12" s="2"/>
      <c r="S12" s="2"/>
      <c r="T12" s="2"/>
      <c r="U12" s="2"/>
      <c r="V12" s="2"/>
      <c r="W12" s="2"/>
      <c r="X12" s="2"/>
      <c r="Y12" s="2"/>
      <c r="Z12" s="2"/>
    </row>
    <row r="13">
      <c r="A13" s="5"/>
      <c r="B13" s="2"/>
      <c r="C13" s="2"/>
      <c r="D13" s="2"/>
      <c r="E13" s="2"/>
      <c r="F13" s="2"/>
      <c r="G13" s="2"/>
      <c r="H13" s="2"/>
      <c r="I13" s="2"/>
      <c r="J13" s="2"/>
      <c r="K13" s="2"/>
      <c r="L13" s="2"/>
      <c r="M13" s="2"/>
      <c r="N13" s="2"/>
      <c r="O13" s="2"/>
      <c r="P13" s="2"/>
      <c r="Q13" s="2"/>
      <c r="R13" s="2"/>
      <c r="S13" s="2"/>
      <c r="T13" s="2"/>
      <c r="U13" s="2"/>
      <c r="V13" s="2"/>
      <c r="W13" s="2"/>
      <c r="X13" s="2"/>
      <c r="Y13" s="2"/>
      <c r="Z13" s="2"/>
    </row>
    <row r="14">
      <c r="A14" s="5"/>
      <c r="B14" s="2"/>
      <c r="C14" s="2"/>
      <c r="D14" s="2"/>
      <c r="E14" s="2"/>
      <c r="F14" s="2"/>
      <c r="G14" s="2"/>
      <c r="H14" s="2"/>
      <c r="I14" s="2"/>
      <c r="J14" s="2"/>
      <c r="K14" s="2"/>
      <c r="L14" s="2"/>
      <c r="M14" s="2"/>
      <c r="N14" s="2"/>
      <c r="O14" s="2"/>
      <c r="P14" s="2"/>
      <c r="Q14" s="2"/>
      <c r="R14" s="2"/>
      <c r="S14" s="2"/>
      <c r="T14" s="2"/>
      <c r="U14" s="2"/>
      <c r="V14" s="2"/>
      <c r="W14" s="2"/>
      <c r="X14" s="2"/>
      <c r="Y14" s="2"/>
      <c r="Z14" s="2"/>
    </row>
    <row r="15">
      <c r="A15" s="6"/>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3" t="s">
        <v>3</v>
      </c>
      <c r="B17" s="2"/>
      <c r="C17" s="2"/>
      <c r="D17" s="2"/>
      <c r="E17" s="2"/>
      <c r="F17" s="2"/>
      <c r="G17" s="2"/>
      <c r="H17" s="2"/>
      <c r="I17" s="2"/>
      <c r="J17" s="2"/>
      <c r="K17" s="2"/>
      <c r="L17" s="2"/>
      <c r="M17" s="2"/>
      <c r="N17" s="2"/>
      <c r="O17" s="2"/>
      <c r="P17" s="2"/>
      <c r="Q17" s="2"/>
      <c r="R17" s="2"/>
      <c r="S17" s="2"/>
      <c r="T17" s="2"/>
      <c r="U17" s="2"/>
      <c r="V17" s="2"/>
      <c r="W17" s="2"/>
      <c r="X17" s="2"/>
      <c r="Y17" s="2"/>
      <c r="Z17" s="2"/>
    </row>
    <row r="18">
      <c r="A18" s="7" t="s">
        <v>4</v>
      </c>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3" t="s">
        <v>5</v>
      </c>
      <c r="B20" s="2"/>
      <c r="C20" s="2"/>
      <c r="D20" s="2"/>
      <c r="E20" s="2"/>
      <c r="F20" s="2"/>
      <c r="G20" s="2"/>
      <c r="H20" s="2"/>
      <c r="I20" s="2"/>
      <c r="J20" s="2"/>
      <c r="K20" s="2"/>
      <c r="L20" s="2"/>
      <c r="M20" s="2"/>
      <c r="N20" s="2"/>
      <c r="O20" s="2"/>
      <c r="P20" s="2"/>
      <c r="Q20" s="2"/>
      <c r="R20" s="2"/>
      <c r="S20" s="2"/>
      <c r="T20" s="2"/>
      <c r="U20" s="2"/>
      <c r="V20" s="2"/>
      <c r="W20" s="2"/>
      <c r="X20" s="2"/>
      <c r="Y20" s="2"/>
      <c r="Z20" s="2"/>
    </row>
    <row r="21">
      <c r="A21" s="7" t="s">
        <v>6</v>
      </c>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sheetData>
  <mergeCells count="1">
    <mergeCell ref="A3:A15"/>
  </mergeCells>
  <hyperlinks>
    <hyperlink r:id="rId1" ref="A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9.0"/>
    <col customWidth="1" min="2" max="2" width="9.5"/>
    <col customWidth="1" min="3" max="3" width="16.38"/>
    <col customWidth="1" min="4" max="4" width="18.5"/>
    <col customWidth="1" min="5" max="5" width="22.75"/>
    <col customWidth="1" min="6" max="6" width="9.75"/>
    <col customWidth="1" min="7" max="7" width="13.75"/>
    <col customWidth="1" min="8" max="8" width="16.75"/>
    <col customWidth="1" min="9" max="9" width="20.88"/>
    <col customWidth="1" min="10" max="10" width="8.63"/>
    <col customWidth="1" min="11" max="11" width="13.88"/>
    <col customWidth="1" min="12" max="12" width="17.63"/>
    <col customWidth="1" min="13" max="13" width="10.25"/>
    <col customWidth="1" min="14" max="14" width="14.13"/>
    <col customWidth="1" min="15" max="15" width="18.63"/>
    <col customWidth="1" min="16" max="16" width="18.13"/>
    <col customWidth="1" min="17" max="17" width="12.63"/>
    <col customWidth="1" min="18" max="18" width="17.13"/>
    <col customWidth="1" min="19" max="19" width="25.13"/>
    <col customWidth="1" min="20" max="20" width="18.0"/>
    <col customWidth="1" min="21" max="21" width="9.38"/>
    <col customWidth="1" min="22" max="23" width="20.5"/>
    <col customWidth="1" min="24" max="24" width="18.63"/>
    <col customWidth="1" min="25" max="26" width="18.88"/>
    <col customWidth="1" min="27" max="27" width="13.13"/>
    <col customWidth="1" min="28" max="28" width="16.25"/>
    <col customWidth="1" min="29" max="29" width="21.5"/>
    <col customWidth="1" hidden="1" min="30" max="30" width="21.5"/>
    <col customWidth="1" min="31" max="33" width="21.5"/>
    <col customWidth="1" min="34" max="34" width="14.88"/>
  </cols>
  <sheetData>
    <row r="1">
      <c r="A1" s="8" t="str">
        <f>'ALL ML SYSTEMS'!A1</f>
        <v>System</v>
      </c>
      <c r="B1" s="8" t="str">
        <f>'ALL ML SYSTEMS'!B1</f>
        <v>Domain</v>
      </c>
      <c r="C1" s="8" t="str">
        <f>'ALL ML SYSTEMS'!C1</f>
        <v>Task</v>
      </c>
      <c r="D1" s="8" t="str">
        <f>'ALL ML SYSTEMS'!D1</f>
        <v>Organization</v>
      </c>
      <c r="E1" s="8" t="str">
        <f>'ALL ML SYSTEMS'!E1</f>
        <v>Organization Categorization</v>
      </c>
      <c r="F1" s="8" t="str">
        <f>'ALL ML SYSTEMS'!F1</f>
        <v>Authors</v>
      </c>
      <c r="G1" s="8" t="str">
        <f>'ALL ML SYSTEMS'!G1</f>
        <v>Publication date</v>
      </c>
      <c r="H1" s="9" t="str">
        <f>'ALL ML SYSTEMS'!H1</f>
        <v>Reference</v>
      </c>
      <c r="I1" s="8" t="str">
        <f>'ALL ML SYSTEMS'!I1</f>
        <v>Link</v>
      </c>
      <c r="J1" s="10" t="str">
        <f>'ALL ML SYSTEMS'!J1</f>
        <v>Citations</v>
      </c>
      <c r="K1" s="11" t="str">
        <f>'ALL ML SYSTEMS'!K1</f>
        <v>Notability criteria</v>
      </c>
      <c r="L1" s="11" t="str">
        <f>'ALL ML SYSTEMS'!L1</f>
        <v>Notability criteria notes</v>
      </c>
      <c r="M1" s="10" t="str">
        <f>'ALL ML SYSTEMS'!M1</f>
        <v>Parameters</v>
      </c>
      <c r="N1" s="10" t="str">
        <f>'ALL ML SYSTEMS'!N1</f>
        <v>Parameters Notes</v>
      </c>
      <c r="O1" s="10" t="str">
        <f>'ALL ML SYSTEMS'!O1</f>
        <v>Training compute (FLOP)</v>
      </c>
      <c r="P1" s="10" t="str">
        <f>'ALL ML SYSTEMS'!P1</f>
        <v>Training compute notes</v>
      </c>
      <c r="Q1" s="12" t="str">
        <f>'ALL ML SYSTEMS'!Q1</f>
        <v>Training dataset</v>
      </c>
      <c r="R1" s="12" t="str">
        <f>'ALL ML SYSTEMS'!R1</f>
        <v>Training dataset notes</v>
      </c>
      <c r="S1" s="13" t="str">
        <f>'ALL ML SYSTEMS'!S1</f>
        <v>Training dataset size (datapoints)</v>
      </c>
      <c r="T1" s="10" t="str">
        <f>'ALL ML SYSTEMS'!T1</f>
        <v>Dataset size notes</v>
      </c>
      <c r="U1" s="14" t="str">
        <f>'ALL ML SYSTEMS'!U1</f>
        <v>Epochs</v>
      </c>
      <c r="V1" s="10" t="str">
        <f>'ALL ML SYSTEMS'!V1</f>
        <v>Inference compute (FLOP)</v>
      </c>
      <c r="W1" s="10" t="str">
        <f>'ALL ML SYSTEMS'!W1</f>
        <v>Inference compute notes</v>
      </c>
      <c r="X1" s="15" t="str">
        <f>'ALL ML SYSTEMS'!X1</f>
        <v>Training time (hours)</v>
      </c>
      <c r="Y1" s="15" t="str">
        <f>'ALL ML SYSTEMS'!Y1</f>
        <v>Training time notes</v>
      </c>
      <c r="Z1" s="11" t="str">
        <f>'ALL ML SYSTEMS'!Z1</f>
        <v>Training hardware</v>
      </c>
      <c r="AA1" s="15" t="str">
        <f>'ALL ML SYSTEMS'!AA1</f>
        <v>Approach</v>
      </c>
      <c r="AB1" s="16" t="str">
        <f>'ALL ML SYSTEMS'!AB1</f>
        <v>Training compute cost (2020 USD)</v>
      </c>
      <c r="AC1" s="15" t="str">
        <f>'ALL ML SYSTEMS'!AC1</f>
        <v>Compute cost notes</v>
      </c>
      <c r="AD1" s="15" t="str">
        <f>'ALL ML SYSTEMS'!AD1</f>
        <v>Self-supervised training</v>
      </c>
      <c r="AE1" s="15" t="str">
        <f>'ALL ML SYSTEMS'!AE1</f>
        <v>Compute Sponsor Categorization</v>
      </c>
      <c r="AF1" s="11" t="str">
        <f>'ALL ML SYSTEMS'!AF1</f>
        <v>Confidence</v>
      </c>
      <c r="AG1" s="15" t="str">
        <f>'ALL ML SYSTEMS'!AG1</f>
        <v>Abstract</v>
      </c>
      <c r="AH1" s="11" t="str">
        <f>'ALL ML SYSTEMS'!AH1</f>
        <v>Last Modified</v>
      </c>
    </row>
    <row r="2" ht="15.75" customHeight="1">
      <c r="A2" s="17" t="str">
        <f>'ALL ML SYSTEMS'!A2</f>
        <v>Gen-2</v>
      </c>
      <c r="B2" s="17" t="str">
        <f>'ALL ML SYSTEMS'!B2</f>
        <v>Text-to-Video</v>
      </c>
      <c r="C2" s="17" t="str">
        <f>'ALL ML SYSTEMS'!C2</f>
        <v>Video generation</v>
      </c>
      <c r="D2" s="17" t="str">
        <f>'ALL ML SYSTEMS'!D2</f>
        <v>Runway</v>
      </c>
      <c r="E2" s="17" t="str">
        <f>'ALL ML SYSTEMS'!E2</f>
        <v>Industry</v>
      </c>
      <c r="F2" s="17" t="str">
        <f>'ALL ML SYSTEMS'!F2</f>
        <v>Gen-2 authors</v>
      </c>
      <c r="G2" s="18">
        <f>'ALL ML SYSTEMS'!G2</f>
        <v>45291</v>
      </c>
      <c r="H2" s="17" t="str">
        <f>'ALL ML SYSTEMS'!H2</f>
        <v/>
      </c>
      <c r="I2" s="19" t="str">
        <f>'ALL ML SYSTEMS'!I2</f>
        <v>https://research.runwayml.com/gen2</v>
      </c>
      <c r="J2" s="20">
        <f>'ALL ML SYSTEMS'!J2</f>
        <v>0</v>
      </c>
      <c r="K2" s="17" t="str">
        <f>'ALL ML SYSTEMS'!K2</f>
        <v>SOTA Improvement</v>
      </c>
      <c r="L2" s="17" t="str">
        <f>'ALL ML SYSTEMS'!L2</f>
        <v>SOTA improvement over Stable Diffusion and Text2Live, paper forthcoming</v>
      </c>
      <c r="M2" s="20" t="str">
        <f>'ALL ML SYSTEMS'!M2</f>
        <v/>
      </c>
      <c r="N2" s="20" t="str">
        <f>'ALL ML SYSTEMS'!N2</f>
        <v/>
      </c>
      <c r="O2" s="20" t="str">
        <f>'ALL ML SYSTEMS'!O2</f>
        <v/>
      </c>
      <c r="P2" s="20" t="str">
        <f>'ALL ML SYSTEMS'!P2</f>
        <v/>
      </c>
      <c r="Q2" s="21" t="str">
        <f>'ALL ML SYSTEMS'!Q2</f>
        <v/>
      </c>
      <c r="R2" s="21" t="str">
        <f>'ALL ML SYSTEMS'!R2</f>
        <v/>
      </c>
      <c r="S2" s="20" t="str">
        <f>'ALL ML SYSTEMS'!S2</f>
        <v/>
      </c>
      <c r="T2" s="20" t="str">
        <f>'ALL ML SYSTEMS'!T2</f>
        <v/>
      </c>
      <c r="U2" s="20" t="str">
        <f>'ALL ML SYSTEMS'!U2</f>
        <v/>
      </c>
      <c r="V2" s="20" t="str">
        <f>'ALL ML SYSTEMS'!V2</f>
        <v/>
      </c>
      <c r="W2" s="20" t="str">
        <f>'ALL ML SYSTEMS'!W2</f>
        <v/>
      </c>
      <c r="X2" s="17" t="str">
        <f>'ALL ML SYSTEMS'!X2</f>
        <v/>
      </c>
      <c r="Y2" s="17" t="str">
        <f>'ALL ML SYSTEMS'!Y2</f>
        <v/>
      </c>
      <c r="Z2" s="17" t="str">
        <f>'ALL ML SYSTEMS'!Z2</f>
        <v/>
      </c>
      <c r="AA2" s="17" t="str">
        <f>'ALL ML SYSTEMS'!AA2</f>
        <v/>
      </c>
      <c r="AB2" s="20" t="str">
        <f>'ALL ML SYSTEMS'!AB2</f>
        <v/>
      </c>
      <c r="AC2" s="22" t="str">
        <f>'ALL ML SYSTEMS'!AC2</f>
        <v/>
      </c>
      <c r="AD2" s="17" t="str">
        <f>'ALL ML SYSTEMS'!AD2</f>
        <v/>
      </c>
      <c r="AE2" s="17" t="str">
        <f>'ALL ML SYSTEMS'!AE2</f>
        <v/>
      </c>
      <c r="AF2" s="17" t="str">
        <f>'ALL ML SYSTEMS'!AF2</f>
        <v>Unverified</v>
      </c>
      <c r="AG2" s="17" t="str">
        <f>'ALL ML SYSTEMS'!AG2</f>
        <v/>
      </c>
      <c r="AH2" s="23">
        <f>'ALL ML SYSTEMS'!AH2</f>
        <v>45153.8645</v>
      </c>
    </row>
    <row r="3" ht="15.75" customHeight="1">
      <c r="A3" s="24" t="str">
        <f>'ALL ML SYSTEMS'!A3</f>
        <v>Falcon 180B</v>
      </c>
      <c r="B3" s="24" t="str">
        <f>'ALL ML SYSTEMS'!B3</f>
        <v>Language</v>
      </c>
      <c r="C3" s="24" t="str">
        <f>'ALL ML SYSTEMS'!C3</f>
        <v>Language modelling</v>
      </c>
      <c r="D3" s="24" t="str">
        <f>'ALL ML SYSTEMS'!D3</f>
        <v>Technology Innovation Institute</v>
      </c>
      <c r="E3" s="24" t="str">
        <f>'ALL ML SYSTEMS'!E3</f>
        <v>Government</v>
      </c>
      <c r="F3" s="24" t="str">
        <f>'ALL ML SYSTEMS'!F3</f>
        <v/>
      </c>
      <c r="G3" s="25">
        <f>'ALL ML SYSTEMS'!G3</f>
        <v>45175</v>
      </c>
      <c r="H3" s="24" t="str">
        <f>'ALL ML SYSTEMS'!H3</f>
        <v>Falcon LLM - Falcon 180B</v>
      </c>
      <c r="I3" s="26" t="str">
        <f>'ALL ML SYSTEMS'!I3</f>
        <v>https://falconllm.tii.ae/falcon-180b.html</v>
      </c>
      <c r="J3" s="24">
        <f>'ALL ML SYSTEMS'!J3</f>
        <v>0</v>
      </c>
      <c r="K3" s="24" t="str">
        <f>'ALL ML SYSTEMS'!K3</f>
        <v>SOTA Improvement</v>
      </c>
      <c r="L3" s="24" t="str">
        <f>'ALL ML SYSTEMS'!L3</f>
        <v>It's currently at the top of the Hugging Face Leaderboard for pre-trained Open Large Language Models and is available for both research and commercial use..
This model performs exceptionally well in various tasks like reasoning, coding, proficiency, and knowledge tests, even beating competitors like Meta's LLaMA 2.</v>
      </c>
      <c r="M3" s="27">
        <f>'ALL ML SYSTEMS'!M3</f>
        <v>180000000000</v>
      </c>
      <c r="N3" s="24" t="str">
        <f>'ALL ML SYSTEMS'!N3</f>
        <v>"Falcon 180B is a super-powerful language model with 180 billion parameters"</v>
      </c>
      <c r="O3" s="27">
        <f>'ALL ML SYSTEMS'!O3</f>
        <v>3.78E+24</v>
      </c>
      <c r="P3" s="24" t="str">
        <f>'ALL ML SYSTEMS'!P3</f>
        <v>C = 6ND = 6 FLOP/token/parameter * 3.5 trillion tokens * 180 billion parameters = 3.78*10^24 FLOP</v>
      </c>
      <c r="Q3" s="28" t="str">
        <f>'ALL ML SYSTEMS'!Q3</f>
        <v/>
      </c>
      <c r="R3" s="28" t="str">
        <f>'ALL ML SYSTEMS'!R3</f>
        <v/>
      </c>
      <c r="S3" s="27">
        <f>'ALL ML SYSTEMS'!S3</f>
        <v>2625000000000</v>
      </c>
      <c r="T3" s="24" t="str">
        <f>'ALL ML SYSTEMS'!T3</f>
        <v>3.5 trillion tokens * (~3 words per 4 tokens) ~= 2.625 trillion words</v>
      </c>
      <c r="U3" s="24" t="str">
        <f>'ALL ML SYSTEMS'!U3</f>
        <v/>
      </c>
      <c r="V3" s="27">
        <f>'ALL ML SYSTEMS'!V3</f>
        <v>360000000000</v>
      </c>
      <c r="W3" s="24" t="str">
        <f>'ALL ML SYSTEMS'!W3</f>
        <v>C_inference = 2 FLOP / token / param * N =&gt; 360B FLOP per token</v>
      </c>
      <c r="X3" s="24" t="str">
        <f>'ALL ML SYSTEMS'!X3</f>
        <v/>
      </c>
      <c r="Y3" s="24" t="str">
        <f>'ALL ML SYSTEMS'!Y3</f>
        <v/>
      </c>
      <c r="Z3" s="24" t="str">
        <f>'ALL ML SYSTEMS'!Z3</f>
        <v/>
      </c>
      <c r="AA3" s="24" t="str">
        <f>'ALL ML SYSTEMS'!AA3</f>
        <v/>
      </c>
      <c r="AB3" s="27" t="str">
        <f>'ALL ML SYSTEMS'!AB3</f>
        <v/>
      </c>
      <c r="AC3" s="29" t="str">
        <f>'ALL ML SYSTEMS'!AC3</f>
        <v/>
      </c>
      <c r="AD3" s="24" t="str">
        <f>'ALL ML SYSTEMS'!AD3</f>
        <v/>
      </c>
      <c r="AE3" s="24" t="str">
        <f>'ALL ML SYSTEMS'!AE3</f>
        <v/>
      </c>
      <c r="AF3" s="24" t="str">
        <f>'ALL ML SYSTEMS'!AF3</f>
        <v>Likely</v>
      </c>
      <c r="AG3" s="24" t="str">
        <f>'ALL ML SYSTEMS'!AG3</f>
        <v>Falcon 180B is a super-powerful language model with 180 billion parameters, trained on 3.5 trillion tokens. It's currently at the top of the Hugging Face Leaderboard for pre-trained Open Large Language Models and is available for both research and commercial use..
This model performs exceptionally well in various tasks like reasoning, coding, proficiency, and knowledge tests, even beating competitors like Meta's LLaMA 2.
Among closed source models, it ranks just behind OpenAI's GPT 4, and performs on par with Google's PaLM 2 Large, which powers Bard, despite being half the size of the model.</v>
      </c>
      <c r="AH3" s="30">
        <f>'ALL ML SYSTEMS'!AH3</f>
        <v>45229.77663</v>
      </c>
    </row>
    <row r="4" ht="15.75" customHeight="1">
      <c r="A4" s="17" t="str">
        <f>'ALL ML SYSTEMS'!A4</f>
        <v>Swift</v>
      </c>
      <c r="B4" s="17" t="str">
        <f>'ALL ML SYSTEMS'!B4</f>
        <v>Robotics</v>
      </c>
      <c r="C4" s="17" t="str">
        <f>'ALL ML SYSTEMS'!C4</f>
        <v>Helicopter driving</v>
      </c>
      <c r="D4" s="17" t="str">
        <f>'ALL ML SYSTEMS'!D4</f>
        <v>Intel Labs</v>
      </c>
      <c r="E4" s="17" t="str">
        <f>'ALL ML SYSTEMS'!E4</f>
        <v>Industry - Academia Collaboration (Industry leaning)</v>
      </c>
      <c r="F4" s="17" t="str">
        <f>'ALL ML SYSTEMS'!F4</f>
        <v>Elia Kaufmann, Leonard Bauersfeld, Antonio Loquercio, Matthias Müller, Vladlen Koltun, Davide Scaramuzza </v>
      </c>
      <c r="G4" s="31">
        <f>'ALL ML SYSTEMS'!G4</f>
        <v>45168</v>
      </c>
      <c r="H4" s="17" t="str">
        <f>'ALL ML SYSTEMS'!H4</f>
        <v>Champion-level drone racing using deep reinforcement learning</v>
      </c>
      <c r="I4" s="19" t="str">
        <f>'ALL ML SYSTEMS'!I4</f>
        <v>https://www.nature.com/articles/s41586-023-06419-4</v>
      </c>
      <c r="J4" s="17">
        <f>'ALL ML SYSTEMS'!J4</f>
        <v>1</v>
      </c>
      <c r="K4" s="17" t="str">
        <f>'ALL ML SYSTEMS'!K4</f>
        <v>SOTA Improvement</v>
      </c>
      <c r="L4" s="17" t="str">
        <f>'ALL ML SYSTEMS'!L4</f>
        <v>"Our work marks the first time, to our knowledge, that an autonomous mobile robot achieved world-champion-level performance in a real-world competitive sport."</v>
      </c>
      <c r="M4" s="20">
        <f>'ALL ML SYSTEMS'!M4</f>
        <v>21124</v>
      </c>
      <c r="N4" s="17" t="str">
        <f>'ALL ML SYSTEMS'!N4</f>
        <v>The control network is an MLP with input dimension 31, two hidden layers of size 128, and an output of dimension 4.
(31+1)*128+(128+1)*128+(128+1)*4 = 21124</v>
      </c>
      <c r="O4" s="20">
        <f>'ALL ML SYSTEMS'!O4</f>
        <v>5.337E+16</v>
      </c>
      <c r="P4" s="17" t="str">
        <f>'ALL ML SYSTEMS'!P4</f>
        <v>Policies are trained for a total of 1 × 108 environment interactions, which takes 50 min on a workstation (i9 12900K, RTX 3090, 32 GB RAM DDR5). Fine-tuning is performed for 2 × 107 environment interactions.
35.58 TFLOPS * 50 min * 60 s/min * 0.50 utilization = 5.337*10^16 FLOP</v>
      </c>
      <c r="Q4" s="21" t="str">
        <f>'ALL ML SYSTEMS'!Q4</f>
        <v/>
      </c>
      <c r="R4" s="21" t="str">
        <f>'ALL ML SYSTEMS'!R4</f>
        <v/>
      </c>
      <c r="S4" s="20" t="str">
        <f>'ALL ML SYSTEMS'!S4</f>
        <v/>
      </c>
      <c r="T4" s="20" t="str">
        <f>'ALL ML SYSTEMS'!T4</f>
        <v/>
      </c>
      <c r="U4" s="20" t="str">
        <f>'ALL ML SYSTEMS'!U4</f>
        <v/>
      </c>
      <c r="V4" s="20" t="str">
        <f>'ALL ML SYSTEMS'!V4</f>
        <v/>
      </c>
      <c r="W4" s="20" t="str">
        <f>'ALL ML SYSTEMS'!W4</f>
        <v/>
      </c>
      <c r="X4" s="17">
        <f>'ALL ML SYSTEMS'!X4</f>
        <v>0.833</v>
      </c>
      <c r="Y4" s="17" t="str">
        <f>'ALL ML SYSTEMS'!Y4</f>
        <v>50 minutes (training details, page 8)</v>
      </c>
      <c r="Z4" s="17" t="str">
        <f>'ALL ML SYSTEMS'!Z4</f>
        <v>NVIDIA GeForce RTX 3090</v>
      </c>
      <c r="AA4" s="17" t="str">
        <f>'ALL ML SYSTEMS'!AA4</f>
        <v>Reinforcement learning</v>
      </c>
      <c r="AB4" s="20" t="str">
        <f>'ALL ML SYSTEMS'!AB4</f>
        <v/>
      </c>
      <c r="AC4" s="22" t="str">
        <f>'ALL ML SYSTEMS'!AC4</f>
        <v/>
      </c>
      <c r="AD4" s="17" t="str">
        <f>'ALL ML SYSTEMS'!AD4</f>
        <v/>
      </c>
      <c r="AE4" s="17" t="str">
        <f>'ALL ML SYSTEMS'!AE4</f>
        <v>Industry</v>
      </c>
      <c r="AF4" s="17" t="str">
        <f>'ALL ML SYSTEMS'!AF4</f>
        <v>Likely</v>
      </c>
      <c r="AG4" s="17" t="str">
        <f>'ALL ML SYSTEMS'!AG4</f>
        <v>First-person view (FPV) drone racing is a televised sport in which professional competitors pilot high-speed aircraft through a 3D circuit. Each pilot sees the environment from the perspective of their drone by means of video streamed from an onboard camera. Reaching the level of professional pilots with an autonomous drone is challenging because the robot needs to fly at its physical limits while estimating its speed and location in the circuit exclusively from onboard sensors1. Here we introduce Swift, an autonomous system that can race physical vehicles at the level of the human world champions. The system combines deep reinforcement learning (RL) in simulation with data collected in the physical world. Swift competed against three human champions, including the world champions of two international leagues, in real-world head-to-head races. Swift won several races against each of the human champions and demonstrated the fastest recorded race time. This work represents a milestone for mobile robotics and machine intelligence2, which may inspire the deployment of hybrid learning-based solutions in other physical systems.</v>
      </c>
      <c r="AH4" s="32">
        <f>'ALL ML SYSTEMS'!AH4</f>
        <v>45229.78177</v>
      </c>
    </row>
    <row r="5" ht="15.75" customHeight="1">
      <c r="A5" s="24" t="str">
        <f>'ALL ML SYSTEMS'!A5</f>
        <v>Jais</v>
      </c>
      <c r="B5" s="24" t="str">
        <f>'ALL ML SYSTEMS'!B5</f>
        <v>Language</v>
      </c>
      <c r="C5" s="24" t="str">
        <f>'ALL ML SYSTEMS'!C5</f>
        <v>Language modelling</v>
      </c>
      <c r="D5" s="24" t="str">
        <f>'ALL ML SYSTEMS'!D5</f>
        <v>Cerebras Systems,Mohamed bin Zayed University of Artificial Intelligence,Inception</v>
      </c>
      <c r="E5" s="24" t="str">
        <f>'ALL ML SYSTEMS'!E5</f>
        <v>Industry - Academia Collaboration (Industry leaning)</v>
      </c>
      <c r="F5" s="24" t="str">
        <f>'ALL ML SYSTEMS'!F5</f>
        <v>Neha Sengupta, Sunil Kumar Sahu, Bokang Jia, Satheesh Katipomu, Haonan Li, Fajri Koto, Osama Mohammed Afzal, Samta Kamboj, Onkar Pandit, Rahul Pal, Lalit Pradhan, Zain Muhammad Mujahid, Massa Baali, Alham Fikri Aji, Zhengzhong Liu, Andy Hock, Andrew Feldman, Jonathan Lee, Andrew Jackson, Preslav Nakov, Timothy Baldwin, Eric Xing</v>
      </c>
      <c r="G5" s="25">
        <f>'ALL ML SYSTEMS'!G5</f>
        <v>45167</v>
      </c>
      <c r="H5" s="24" t="str">
        <f>'ALL ML SYSTEMS'!H5</f>
        <v>Jais and Jais-chat: Arabic-Centric Foundation and Instruction-Tuned Open Generative Large Language Models</v>
      </c>
      <c r="I5" s="26" t="str">
        <f>'ALL ML SYSTEMS'!I5</f>
        <v>https://inceptioniai.org/jais/docs/Technicalpaper.pdf</v>
      </c>
      <c r="J5" s="24">
        <f>'ALL ML SYSTEMS'!J5</f>
        <v>0</v>
      </c>
      <c r="K5" s="24" t="str">
        <f>'ALL ML SYSTEMS'!K5</f>
        <v>SOTA Improvement</v>
      </c>
      <c r="L5" s="24" t="str">
        <f>'ALL ML SYSTEMS'!L5</f>
        <v>SOTA at Arabic language tasks.</v>
      </c>
      <c r="M5" s="27">
        <f>'ALL ML SYSTEMS'!M5</f>
        <v>13000000000</v>
      </c>
      <c r="N5" s="24" t="str">
        <f>'ALL ML SYSTEMS'!N5</f>
        <v>"With 13 billion parameters, they demonstrate better knowledge and reasoning capabilities in Arabic"</v>
      </c>
      <c r="O5" s="27">
        <f>'ALL ML SYSTEMS'!O5</f>
        <v>3.08E+22</v>
      </c>
      <c r="P5" s="24" t="str">
        <f>'ALL ML SYSTEMS'!P5</f>
        <v>C = 6ND = 6 * 13 billion params * 395 billion tokens = 3.081e+22 FLOP</v>
      </c>
      <c r="Q5" s="24" t="str">
        <f>'ALL ML SYSTEMS'!Q5</f>
        <v>Abu El-Khair, Aranews, ArabicText 2022, C4 Arabic, Arabic Wikipedia, ArabicNews 2020, Maktabah, United Nations Parallel Corpus, The Pile, Books3, arXiv, PubMed Central, OpenWebText2, English Wikipedia, FreeLaw, PubMed Abstracts, DeepMind Mathematics, Project Gutenberg, BookCorpus2, EuroParl, PhilPapers, YouTube Subtitles, NIH Grant Abstracts, Enron Emails, GitHub</v>
      </c>
      <c r="R5" s="24" t="str">
        <f>'ALL ML SYSTEMS'!R5</f>
        <v>It was pretrained on 395 billion tokens, including 116 billion Arabic tokens, 232 billion English tokens, and 46 billion tokens of code.
The Arabic data consists of 72 billion tokens, which was augmented by 18 billion tokens of translated English text and then upsampled 1.6 times to reach 116 billion tokens.
The English data is sampled from the Pile dataset and consists of 232 billion tokens.
The code data consists of 46 billion tokens sampled from GitHub.</v>
      </c>
      <c r="S5" s="27">
        <f>'ALL ML SYSTEMS'!S5</f>
        <v>300000000000</v>
      </c>
      <c r="T5" s="27" t="str">
        <f>'ALL ML SYSTEMS'!T5</f>
        <v>395B tokens ~= 300B words</v>
      </c>
      <c r="U5" s="27" t="str">
        <f>'ALL ML SYSTEMS'!U5</f>
        <v/>
      </c>
      <c r="V5" s="27">
        <f>'ALL ML SYSTEMS'!V5</f>
        <v>26000000000</v>
      </c>
      <c r="W5" s="24" t="str">
        <f>'ALL ML SYSTEMS'!W5</f>
        <v>26 billion FLOP per token</v>
      </c>
      <c r="X5" s="24">
        <f>'ALL ML SYSTEMS'!X5</f>
        <v>600</v>
      </c>
      <c r="Y5" s="24" t="str">
        <f>'ALL ML SYSTEMS'!Y5</f>
        <v>2023 June 25 to July 18 = 25 days = 600 hours</v>
      </c>
      <c r="Z5" s="24" t="str">
        <f>'ALL ML SYSTEMS'!Z5</f>
        <v/>
      </c>
      <c r="AA5" s="24" t="str">
        <f>'ALL ML SYSTEMS'!AA5</f>
        <v/>
      </c>
      <c r="AB5" s="27" t="str">
        <f>'ALL ML SYSTEMS'!AB5</f>
        <v/>
      </c>
      <c r="AC5" s="29" t="str">
        <f>'ALL ML SYSTEMS'!AC5</f>
        <v/>
      </c>
      <c r="AD5" s="24" t="str">
        <f>'ALL ML SYSTEMS'!AD5</f>
        <v/>
      </c>
      <c r="AE5" s="24" t="str">
        <f>'ALL ML SYSTEMS'!AE5</f>
        <v>Industry</v>
      </c>
      <c r="AF5" s="24" t="str">
        <f>'ALL ML SYSTEMS'!AF5</f>
        <v>Confident</v>
      </c>
      <c r="AG5" s="24" t="str">
        <f>'ALL ML SYSTEMS'!AG5</f>
        <v>We introduce Jais and Jais-chat, new state-of-the-art Arabic-centric foundation and instruction-tuned open generative large language models (LLMs). The models are based on the GPT-3 decoder-only architecture
and are pretrained on a mixture of Arabic and English texts, including source code in various programming languages. With 13 billion parameters, they demonstrate better knowledge and reasoning capabilities in Arabic than any existing open Arabic and multilingual models by a sizable margin, based on extensive evaluation. Moreover, the models are competitive in English compared to English-centric open models of similar size, despite being trained on much less English data. We provide a detailed description of the training, the tuning, the safety alignment, and the evaluation of the models. We release two open versions of the model —the foundation Jais model, and an instruction-tuned Jais-chat variant— with the aim of promoting research on Arabic LLMs.</v>
      </c>
      <c r="AH5" s="30">
        <f>'ALL ML SYSTEMS'!AH5</f>
        <v>45190.16429</v>
      </c>
    </row>
    <row r="6" ht="15.75" hidden="1" customHeight="1">
      <c r="A6" s="17" t="str">
        <f>'ALL ML SYSTEMS'!A6</f>
        <v>IDEFICS</v>
      </c>
      <c r="B6" s="17" t="str">
        <f>'ALL ML SYSTEMS'!B6</f>
        <v>Multimodal</v>
      </c>
      <c r="C6" s="17" t="str">
        <f>'ALL ML SYSTEMS'!C6</f>
        <v>Language modelling</v>
      </c>
      <c r="D6" s="17" t="str">
        <f>'ALL ML SYSTEMS'!D6</f>
        <v>Hugging Face</v>
      </c>
      <c r="E6" s="17" t="str">
        <f>'ALL ML SYSTEMS'!E6</f>
        <v>Industry</v>
      </c>
      <c r="F6" s="17" t="str">
        <f>'ALL ML SYSTEMS'!F6</f>
        <v>Hugo Laurencon, Daniel van Strien, Stas Bekman, Leo Tronchon, Lucile Saulnier, Thomas Wang, Siddharth Karamcheti, Amanpreet Singh, Giada Pistilli, Yacine Jernite, Victor Sanh</v>
      </c>
      <c r="G6" s="31">
        <f>'ALL ML SYSTEMS'!G6</f>
        <v>45160</v>
      </c>
      <c r="H6" s="17" t="str">
        <f>'ALL ML SYSTEMS'!H6</f>
        <v>Introducing IDEFICS: An Open Reproduction of State-of-the-Art Visual Language Model</v>
      </c>
      <c r="I6" s="19" t="str">
        <f>'ALL ML SYSTEMS'!I6</f>
        <v>https://huggingface.co/blog/idefics</v>
      </c>
      <c r="J6" s="17">
        <f>'ALL ML SYSTEMS'!J6</f>
        <v>0</v>
      </c>
      <c r="K6" s="17" t="str">
        <f>'ALL ML SYSTEMS'!K6</f>
        <v/>
      </c>
      <c r="L6" s="17" t="str">
        <f>'ALL ML SYSTEMS'!L6</f>
        <v/>
      </c>
      <c r="M6" s="20">
        <f>'ALL ML SYSTEMS'!M6</f>
        <v>80000000000</v>
      </c>
      <c r="N6" s="17" t="str">
        <f>'ALL ML SYSTEMS'!N6</f>
        <v>IDEFICS... comes in two variants—the base version and the instructed version. Each variant is available at the 9 billion and 80 billion parameter sizes.</v>
      </c>
      <c r="O6" s="20" t="str">
        <f>'ALL ML SYSTEMS'!O6</f>
        <v/>
      </c>
      <c r="P6" s="20" t="str">
        <f>'ALL ML SYSTEMS'!P6</f>
        <v/>
      </c>
      <c r="Q6" s="17" t="str">
        <f>'ALL ML SYSTEMS'!Q6</f>
        <v>Wikipedia, Public Multimodal Dataset, LAION, OBELICS</v>
      </c>
      <c r="R6" s="17" t="str">
        <f>'ALL ML SYSTEMS'!R6</f>
        <v>IDEFICS was trained on a mixture of openly available datasets: Wikipedia, Public Multimodal Dataset, and LAION, as well as a new 115B token dataset called OBELICS that we created. OBELICS consists of 141 million interleaved image-text documents scraped from the web and contains 353 million images.</v>
      </c>
      <c r="S6" s="20" t="str">
        <f>'ALL ML SYSTEMS'!S6</f>
        <v/>
      </c>
      <c r="T6" s="20" t="str">
        <f>'ALL ML SYSTEMS'!T6</f>
        <v/>
      </c>
      <c r="U6" s="20" t="str">
        <f>'ALL ML SYSTEMS'!U6</f>
        <v/>
      </c>
      <c r="V6" s="20" t="str">
        <f>'ALL ML SYSTEMS'!V6</f>
        <v/>
      </c>
      <c r="W6" s="20" t="str">
        <f>'ALL ML SYSTEMS'!W6</f>
        <v/>
      </c>
      <c r="X6" s="17" t="str">
        <f>'ALL ML SYSTEMS'!X6</f>
        <v/>
      </c>
      <c r="Y6" s="17" t="str">
        <f>'ALL ML SYSTEMS'!Y6</f>
        <v/>
      </c>
      <c r="Z6" s="17" t="str">
        <f>'ALL ML SYSTEMS'!Z6</f>
        <v/>
      </c>
      <c r="AA6" s="17" t="str">
        <f>'ALL ML SYSTEMS'!AA6</f>
        <v/>
      </c>
      <c r="AB6" s="20" t="str">
        <f>'ALL ML SYSTEMS'!AB6</f>
        <v/>
      </c>
      <c r="AC6" s="22" t="str">
        <f>'ALL ML SYSTEMS'!AC6</f>
        <v/>
      </c>
      <c r="AD6" s="17" t="str">
        <f>'ALL ML SYSTEMS'!AD6</f>
        <v/>
      </c>
      <c r="AE6" s="17" t="str">
        <f>'ALL ML SYSTEMS'!AE6</f>
        <v>Industry</v>
      </c>
      <c r="AF6" s="17" t="str">
        <f>'ALL ML SYSTEMS'!AF6</f>
        <v>Speculative</v>
      </c>
      <c r="AG6" s="17" t="str">
        <f>'ALL ML SYSTEMS'!AG6</f>
        <v>We are excited to release IDEFICS (Image-aware Decoder Enhanced à la Flamingo with Interleaved Cross-attentionS), an open-access visual language model. IDEFICS is based on Flamingo, a state-of-the-art visual language model initially developed by DeepMind, which has not been released publicly. Similarly to GPT-4, the model accepts arbitrary sequences of image and text inputs and produces text outputs.</v>
      </c>
      <c r="AH6" s="32">
        <f>'ALL ML SYSTEMS'!AH6</f>
        <v>45166.57541</v>
      </c>
    </row>
    <row r="7" ht="15.75" hidden="1" customHeight="1">
      <c r="A7" s="24" t="str">
        <f>'ALL ML SYSTEMS'!A7</f>
        <v>CALM</v>
      </c>
      <c r="B7" s="24" t="str">
        <f>'ALL ML SYSTEMS'!B7</f>
        <v>Robotics</v>
      </c>
      <c r="C7" s="24" t="str">
        <f>'ALL ML SYSTEMS'!C7</f>
        <v/>
      </c>
      <c r="D7" s="24" t="str">
        <f>'ALL ML SYSTEMS'!D7</f>
        <v>NVIDIA,Technion- Israel Institute of Technology</v>
      </c>
      <c r="E7" s="24" t="str">
        <f>'ALL ML SYSTEMS'!E7</f>
        <v>Industry - Academia Collaboration (Industry Leaning)</v>
      </c>
      <c r="F7" s="24" t="str">
        <f>'ALL ML SYSTEMS'!F7</f>
        <v>Chen Tessler, Yoni Kasten, Yunrong Guo, Shie Mannor, Gal Chechik, Xue Bin Peng</v>
      </c>
      <c r="G7" s="25">
        <f>'ALL ML SYSTEMS'!G7</f>
        <v>45144</v>
      </c>
      <c r="H7" s="24" t="str">
        <f>'ALL ML SYSTEMS'!H7</f>
        <v>CALM: Conditional Adversarial Latent Models for Directable Virtual Characters</v>
      </c>
      <c r="I7" s="26" t="str">
        <f>'ALL ML SYSTEMS'!I7</f>
        <v>https://research.nvidia.com/labs/par/calm/</v>
      </c>
      <c r="J7" s="24">
        <f>'ALL ML SYSTEMS'!J7</f>
        <v>9</v>
      </c>
      <c r="K7" s="24" t="str">
        <f>'ALL ML SYSTEMS'!K7</f>
        <v/>
      </c>
      <c r="L7" s="24" t="str">
        <f>'ALL ML SYSTEMS'!L7</f>
        <v/>
      </c>
      <c r="M7" s="27" t="str">
        <f>'ALL ML SYSTEMS'!M7</f>
        <v/>
      </c>
      <c r="N7" s="24" t="str">
        <f>'ALL ML SYSTEMS'!N7</f>
        <v/>
      </c>
      <c r="O7" s="27" t="str">
        <f>'ALL ML SYSTEMS'!O7</f>
        <v/>
      </c>
      <c r="P7" s="24" t="str">
        <f>'ALL ML SYSTEMS'!P7</f>
        <v>The total pre-training of the networks involved 5 billion environment steps. The low-level policy operates at 30Hz while the high-level policy operates at 6Hz.</v>
      </c>
      <c r="Q7" s="28" t="str">
        <f>'ALL ML SYSTEMS'!Q7</f>
        <v/>
      </c>
      <c r="R7" s="24" t="str">
        <f>'ALL ML SYSTEMS'!R7</f>
        <v>160 diverse motion clips totaling 30 minutes, from a motion capture dataset. These include motions like walking, running, sword strikes, etc.</v>
      </c>
      <c r="S7" s="27" t="str">
        <f>'ALL ML SYSTEMS'!S7</f>
        <v/>
      </c>
      <c r="T7" s="24" t="str">
        <f>'ALL ML SYSTEMS'!T7</f>
        <v/>
      </c>
      <c r="U7" s="24" t="str">
        <f>'ALL ML SYSTEMS'!U7</f>
        <v/>
      </c>
      <c r="V7" s="27" t="str">
        <f>'ALL ML SYSTEMS'!V7</f>
        <v/>
      </c>
      <c r="W7" s="27" t="str">
        <f>'ALL ML SYSTEMS'!W7</f>
        <v/>
      </c>
      <c r="X7" s="24" t="str">
        <f>'ALL ML SYSTEMS'!X7</f>
        <v/>
      </c>
      <c r="Y7" s="24" t="str">
        <f>'ALL ML SYSTEMS'!Y7</f>
        <v/>
      </c>
      <c r="Z7" s="24" t="str">
        <f>'ALL ML SYSTEMS'!Z7</f>
        <v>NVIDIA A100</v>
      </c>
      <c r="AA7" s="24" t="str">
        <f>'ALL ML SYSTEMS'!AA7</f>
        <v>Reinforcement learning</v>
      </c>
      <c r="AB7" s="27" t="str">
        <f>'ALL ML SYSTEMS'!AB7</f>
        <v/>
      </c>
      <c r="AC7" s="24" t="str">
        <f>'ALL ML SYSTEMS'!AC7</f>
        <v/>
      </c>
      <c r="AD7" s="24" t="str">
        <f>'ALL ML SYSTEMS'!AD7</f>
        <v/>
      </c>
      <c r="AE7" s="24" t="str">
        <f>'ALL ML SYSTEMS'!AE7</f>
        <v>Industry</v>
      </c>
      <c r="AF7" s="24" t="str">
        <f>'ALL ML SYSTEMS'!AF7</f>
        <v>Speculative</v>
      </c>
      <c r="AG7" s="24" t="str">
        <f>'ALL ML SYSTEMS'!AG7</f>
        <v>In this work, we present Conditional Adversarial Latent Models (CALM),
an approach for generating diverse and directable behaviors for user-controlled
interactive virtual characters. Using imitation learning, CALM learns a representation of movement that captures the complexity and diversity of human
motion, and enables direct control over character movements. The approach
jointly learns a control policy and a motion encoder that reconstructs key
characteristics of a given motion without merely replicating it. The results
show that CALM learns a semantic motion representation, enabling control
over the generated motions and style-conditioning for higher-level task training. Once trained, the character can be controlled using intuitive interfaces,
akin to those found in video games.</v>
      </c>
      <c r="AH7" s="30">
        <f>'ALL ML SYSTEMS'!AH7</f>
        <v>45211.78284</v>
      </c>
    </row>
    <row r="8" ht="15.75" customHeight="1">
      <c r="A8" s="17" t="str">
        <f>'ALL ML SYSTEMS'!A8</f>
        <v>Llama 2</v>
      </c>
      <c r="B8" s="17" t="str">
        <f>'ALL ML SYSTEMS'!B8</f>
        <v>Language</v>
      </c>
      <c r="C8" s="17" t="str">
        <f>'ALL ML SYSTEMS'!C8</f>
        <v>Language modelling</v>
      </c>
      <c r="D8" s="17" t="str">
        <f>'ALL ML SYSTEMS'!D8</f>
        <v>Meta AI</v>
      </c>
      <c r="E8" s="17" t="str">
        <f>'ALL ML SYSTEMS'!E8</f>
        <v>Industry</v>
      </c>
      <c r="F8" s="17" t="str">
        <f>'ALL ML SYSTEMS'!F8</f>
        <v>Hugo Touvron, Louis Martin, Kevin Stone, Peter Albert, Amjad Almahairi, Yasmine Babaei, Nikolay Bashlykov, Soumya Batra, Prajjwal Bhargava, Shruti Bhosale, Dan Bikel, Lukas Blecher, Cristian Canton Ferrer, Moya Chen, Guillem Cucurull, David Esiobu, Jude Fernandes, Jeremy Fu, Wenyin Fu, Brian Fuller, Cynthia Gao, Vedanuj Goswami, Naman Goyal, Anthony Hartshorn, Saghar Hosseini, Rui Hou, Hakan Inan, Marcin Kardas, Viktor Kerkez, Madian Khabsa, Isabel Kloumann, Artem Korenev, Punit Singh Koura, Marie-Anne Lachaux, Thibaut Lavril, Jenya Lee, Diana Liskovich, Yinghai Lu, Yuning Mao, Xavier Martinet, Todor Mihaylov, Pushkar Mishra, Igor Molybog, Yixin Nie, Andrew Poulton, Jeremy Reizenstein, Rashi Rungta, Kalyan Saladi, Alan Schelten, Ruan Silva, Eric Michael Smith, Ranjan Subramanian, Xiaoqing Ellen Tan, Binh Tang, Ross Taylor, Adina Williams, Jian Xiang Kuan, Puxin Xu, Zheng Yan, Iliyan Zarov, Yuchen Zhang, Angela Fan, Melanie Kambadur, Sharan Narang, Aurelien Rodriguez,Robert Stojnic, Sergey Edunov, Thomas Scialom
</v>
      </c>
      <c r="G8" s="31">
        <f>'ALL ML SYSTEMS'!G8</f>
        <v>45125</v>
      </c>
      <c r="H8" s="17" t="str">
        <f>'ALL ML SYSTEMS'!H8</f>
        <v>Llama 2: Open Foundation and Fine-Tuned Chat Models</v>
      </c>
      <c r="I8" s="19" t="str">
        <f>'ALL ML SYSTEMS'!I8</f>
        <v>https://ai.meta.com/research/publications/llama-2-open-foundation-and-fine-tuned-chat-models/</v>
      </c>
      <c r="J8" s="17">
        <f>'ALL ML SYSTEMS'!J8</f>
        <v>55</v>
      </c>
      <c r="K8" s="17" t="str">
        <f>'ALL ML SYSTEMS'!K8</f>
        <v>Historical significance,Significant use</v>
      </c>
      <c r="L8" s="17" t="str">
        <f>'ALL ML SYSTEMS'!L8</f>
        <v>Model has been open-sourced and frequently downloaded. The paper claims that Llama 2 is the current best open-source chat model as of its release date.</v>
      </c>
      <c r="M8" s="20">
        <f>'ALL ML SYSTEMS'!M8</f>
        <v>70000000000</v>
      </c>
      <c r="N8" s="17" t="str">
        <f>'ALL ML SYSTEMS'!N8</f>
        <v>Llama has been released in 7B, 13B, and 70B variants.</v>
      </c>
      <c r="O8" s="20">
        <f>'ALL ML SYSTEMS'!O8</f>
        <v>8.1E+23</v>
      </c>
      <c r="P8" s="17" t="str">
        <f>'ALL ML SYSTEMS'!P8</f>
        <v>"Pretraining utilized a cumulative 3.3M GPU hours of computation on hardware of type A100-80GB" of which 1720320 GPU hours were used to train the 70B model.
311.84 BF16 TFLOP/s * 1720320 hours * 0.40 utilization = 7.725e+23 FLOP.
Alternatively: the model was trained for 1 epoch on 2 trillion tokens and has 70B parameters. C = 6ND = 6*70B*2T = 8.4e+23 FLOP.</v>
      </c>
      <c r="Q8" s="17" t="str">
        <f>'ALL ML SYSTEMS'!Q8</f>
        <v>Llama 2 dataset</v>
      </c>
      <c r="R8" s="17" t="str">
        <f>'ALL ML SYSTEMS'!R8</f>
        <v>2 trillion tokens of publicly available text, with no text from Meta's products.
"Our training corpus includes a new mix of data from publicly available sources, which does not include data from Meta’s products or services. We made an effort to remove data from certain sites known to contain a high volume of personal information about private individuals. We trained on 2 trillion tokens of data as this
provides a good performance–cost trade-off, up-sampling the most factual sources in an effort to increase knowledge and dampen hallucinations."</v>
      </c>
      <c r="S8" s="20">
        <f>'ALL ML SYSTEMS'!S8</f>
        <v>1500000000000</v>
      </c>
      <c r="T8" s="17" t="str">
        <f>'ALL ML SYSTEMS'!T8</f>
        <v>2 trillion tokens ~= 1.5 trillion words</v>
      </c>
      <c r="U8" s="17">
        <f>'ALL ML SYSTEMS'!U8</f>
        <v>1</v>
      </c>
      <c r="V8" s="20">
        <f>'ALL ML SYSTEMS'!V8</f>
        <v>140000000000</v>
      </c>
      <c r="W8" s="17" t="str">
        <f>'ALL ML SYSTEMS'!W8</f>
        <v>Inference compute usage for the 70B model is 140 billion operations per token of input.</v>
      </c>
      <c r="X8" s="17">
        <f>'ALL ML SYSTEMS'!X8</f>
        <v>4320</v>
      </c>
      <c r="Y8" s="17" t="str">
        <f>'ALL ML SYSTEMS'!Y8</f>
        <v>Model was trained from January 2023 to July 2023, which is six months.</v>
      </c>
      <c r="Z8" s="17" t="str">
        <f>'ALL ML SYSTEMS'!Z8</f>
        <v>NVIDIA A100 SXM4 80 GB</v>
      </c>
      <c r="AA8" s="17" t="str">
        <f>'ALL ML SYSTEMS'!AA8</f>
        <v>Supervised</v>
      </c>
      <c r="AB8" s="20">
        <f>'ALL ML SYSTEMS'!AB8</f>
        <v>1620000</v>
      </c>
      <c r="AC8" s="17" t="str">
        <f>'ALL ML SYSTEMS'!AC8</f>
        <v>A100 cost in 2023: $1.10/hour
Training time: 1720320 A100 GPU-hours
Inflation adjustment: $1.000 2020 = $1.145 2023</v>
      </c>
      <c r="AD8" s="17" t="str">
        <f>'ALL ML SYSTEMS'!AD8</f>
        <v/>
      </c>
      <c r="AE8" s="17" t="str">
        <f>'ALL ML SYSTEMS'!AE8</f>
        <v>Industry</v>
      </c>
      <c r="AF8" s="17" t="str">
        <f>'ALL ML SYSTEMS'!AF8</f>
        <v>Confident</v>
      </c>
      <c r="AG8" s="17" t="str">
        <f>'ALL ML SYSTEMS'!AG8</f>
        <v>In this work, we develop and release Llama 2, a collection of pretrained and fine-tuned large language models (LLMs) ranging in scale from 7 billion to 70 billion parameters. Our fine-tuned LLMs, called Llama 2-Chat, are optimized for dialogue use cases. Our models outperform open-source chat models on most benchmarks we tested, and based on our human evaluations for helpfulness and safety, may be a suitable substitute for closedsource models. We provide a detailed description of our approach to fine-tuning and safety improvements of Llama 2-Chat in order to enable the community to build on our work and contribute to the responsible development of LLMs.</v>
      </c>
      <c r="AH8" s="32">
        <f>'ALL ML SYSTEMS'!AH8</f>
        <v>45210.85373</v>
      </c>
    </row>
    <row r="9" ht="15.75" customHeight="1">
      <c r="A9" s="24" t="str">
        <f>'ALL ML SYSTEMS'!A9</f>
        <v>Claude 2</v>
      </c>
      <c r="B9" s="24" t="str">
        <f>'ALL ML SYSTEMS'!B9</f>
        <v>Language</v>
      </c>
      <c r="C9" s="24" t="str">
        <f>'ALL ML SYSTEMS'!C9</f>
        <v>Language modelling</v>
      </c>
      <c r="D9" s="24" t="str">
        <f>'ALL ML SYSTEMS'!D9</f>
        <v>Anthropic</v>
      </c>
      <c r="E9" s="24" t="str">
        <f>'ALL ML SYSTEMS'!E9</f>
        <v>Industry</v>
      </c>
      <c r="F9" s="24" t="str">
        <f>'ALL ML SYSTEMS'!F9</f>
        <v/>
      </c>
      <c r="G9" s="25">
        <f>'ALL ML SYSTEMS'!G9</f>
        <v>45118</v>
      </c>
      <c r="H9" s="24" t="str">
        <f>'ALL ML SYSTEMS'!H9</f>
        <v/>
      </c>
      <c r="I9" s="26" t="str">
        <f>'ALL ML SYSTEMS'!I9</f>
        <v>https://www.anthropic.com/index/claude-2</v>
      </c>
      <c r="J9" s="27">
        <f>'ALL ML SYSTEMS'!J9</f>
        <v>0</v>
      </c>
      <c r="K9" s="24" t="str">
        <f>'ALL ML SYSTEMS'!K9</f>
        <v>Historical significance</v>
      </c>
      <c r="L9" s="24" t="str">
        <f>'ALL ML SYSTEMS'!L9</f>
        <v/>
      </c>
      <c r="M9" s="27" t="str">
        <f>'ALL ML SYSTEMS'!M9</f>
        <v/>
      </c>
      <c r="N9" s="27" t="str">
        <f>'ALL ML SYSTEMS'!N9</f>
        <v/>
      </c>
      <c r="O9" s="27">
        <f>'ALL ML SYSTEMS'!O9</f>
        <v>3.866E+24</v>
      </c>
      <c r="P9" s="33" t="str">
        <f>'ALL ML SYSTEMS'!P9</f>
        <v>https://colab.research.google.com/drive/1MdPuhS4Emaf23VXYZ-ooExDW-5GXZkw0#scrollTo=Ds0Q5X8aMnOY</v>
      </c>
      <c r="Q9" s="28" t="str">
        <f>'ALL ML SYSTEMS'!Q9</f>
        <v/>
      </c>
      <c r="R9" s="28" t="str">
        <f>'ALL ML SYSTEMS'!R9</f>
        <v/>
      </c>
      <c r="S9" s="27" t="str">
        <f>'ALL ML SYSTEMS'!S9</f>
        <v/>
      </c>
      <c r="T9" s="27" t="str">
        <f>'ALL ML SYSTEMS'!T9</f>
        <v/>
      </c>
      <c r="U9" s="27" t="str">
        <f>'ALL ML SYSTEMS'!U9</f>
        <v/>
      </c>
      <c r="V9" s="27" t="str">
        <f>'ALL ML SYSTEMS'!V9</f>
        <v/>
      </c>
      <c r="W9" s="27" t="str">
        <f>'ALL ML SYSTEMS'!W9</f>
        <v/>
      </c>
      <c r="X9" s="24" t="str">
        <f>'ALL ML SYSTEMS'!X9</f>
        <v/>
      </c>
      <c r="Y9" s="24" t="str">
        <f>'ALL ML SYSTEMS'!Y9</f>
        <v/>
      </c>
      <c r="Z9" s="24" t="str">
        <f>'ALL ML SYSTEMS'!Z9</f>
        <v/>
      </c>
      <c r="AA9" s="24" t="str">
        <f>'ALL ML SYSTEMS'!AA9</f>
        <v/>
      </c>
      <c r="AB9" s="27" t="str">
        <f>'ALL ML SYSTEMS'!AB9</f>
        <v/>
      </c>
      <c r="AC9" s="29" t="str">
        <f>'ALL ML SYSTEMS'!AC9</f>
        <v/>
      </c>
      <c r="AD9" s="24" t="str">
        <f>'ALL ML SYSTEMS'!AD9</f>
        <v/>
      </c>
      <c r="AE9" s="24" t="str">
        <f>'ALL ML SYSTEMS'!AE9</f>
        <v/>
      </c>
      <c r="AF9" s="24" t="str">
        <f>'ALL ML SYSTEMS'!AF9</f>
        <v>Speculative</v>
      </c>
      <c r="AG9" s="24" t="str">
        <f>'ALL ML SYSTEMS'!AG9</f>
        <v/>
      </c>
      <c r="AH9" s="30">
        <f>'ALL ML SYSTEMS'!AH9</f>
        <v>45222.60588</v>
      </c>
    </row>
    <row r="10" ht="15.75" customHeight="1">
      <c r="A10" s="17" t="str">
        <f>'ALL ML SYSTEMS'!A10</f>
        <v>InternLM</v>
      </c>
      <c r="B10" s="17" t="str">
        <f>'ALL ML SYSTEMS'!B10</f>
        <v>Language</v>
      </c>
      <c r="C10" s="17" t="str">
        <f>'ALL ML SYSTEMS'!C10</f>
        <v>Language modelling</v>
      </c>
      <c r="D10" s="17" t="str">
        <f>'ALL ML SYSTEMS'!D10</f>
        <v>Shanghai AI Lab,SenseTime</v>
      </c>
      <c r="E10" s="17" t="str">
        <f>'ALL ML SYSTEMS'!E10</f>
        <v>Academia</v>
      </c>
      <c r="F10" s="17" t="str">
        <f>'ALL ML SYSTEMS'!F10</f>
        <v/>
      </c>
      <c r="G10" s="31">
        <f>'ALL ML SYSTEMS'!G10</f>
        <v>45113</v>
      </c>
      <c r="H10" s="17" t="str">
        <f>'ALL ML SYSTEMS'!H10</f>
        <v/>
      </c>
      <c r="I10" s="19" t="str">
        <f>'ALL ML SYSTEMS'!I10</f>
        <v>https://internlm.org/</v>
      </c>
      <c r="J10" s="20">
        <f>'ALL ML SYSTEMS'!J10</f>
        <v>0</v>
      </c>
      <c r="K10" s="17" t="str">
        <f>'ALL ML SYSTEMS'!K10</f>
        <v>SOTA Improvement</v>
      </c>
      <c r="L10" s="17" t="str">
        <f>'ALL ML SYSTEMS'!L10</f>
        <v>(from Google-translated page) "In addition to using academic datasets to evaluate InternLM, we also use human examinations to assess its capabilities. InternLM can achieve good scores on examination benchmarks such as MMLU, AGIEval, C-Eval, and GAOKAO-bench that cover different languages and subjects, scoring higher than ChatGPT on multiple benchmarks"</v>
      </c>
      <c r="M10" s="20">
        <f>'ALL ML SYSTEMS'!M10</f>
        <v>100000000000</v>
      </c>
      <c r="N10" s="17" t="str">
        <f>'ALL ML SYSTEMS'!N10</f>
        <v>Pre-training a bilingual 100B Foundation model on data with over a trillion tokens</v>
      </c>
      <c r="O10" s="20" t="str">
        <f>'ALL ML SYSTEMS'!O10</f>
        <v/>
      </c>
      <c r="P10" s="20" t="str">
        <f>'ALL ML SYSTEMS'!P10</f>
        <v/>
      </c>
      <c r="Q10" s="21" t="str">
        <f>'ALL ML SYSTEMS'!Q10</f>
        <v/>
      </c>
      <c r="R10" s="21" t="str">
        <f>'ALL ML SYSTEMS'!R10</f>
        <v/>
      </c>
      <c r="S10" s="20">
        <f>'ALL ML SYSTEMS'!S10</f>
        <v>750000000000</v>
      </c>
      <c r="T10" s="17" t="str">
        <f>'ALL ML SYSTEMS'!T10</f>
        <v>"Pre-training a bilingual 100B Foundation model on data with over a trillion tokens" equals approximately 750B words for English, but the tokenizer's conversion ratio may be different for Chinese.</v>
      </c>
      <c r="U10" s="17" t="str">
        <f>'ALL ML SYSTEMS'!U10</f>
        <v/>
      </c>
      <c r="V10" s="20" t="str">
        <f>'ALL ML SYSTEMS'!V10</f>
        <v/>
      </c>
      <c r="W10" s="20" t="str">
        <f>'ALL ML SYSTEMS'!W10</f>
        <v/>
      </c>
      <c r="X10" s="17" t="str">
        <f>'ALL ML SYSTEMS'!X10</f>
        <v/>
      </c>
      <c r="Y10" s="17" t="str">
        <f>'ALL ML SYSTEMS'!Y10</f>
        <v>Training performance for the open-source InternLM-7B: https://github.com/InternLM/InternLM/blob/main/doc/en/train_performance.md</v>
      </c>
      <c r="Z10" s="17" t="str">
        <f>'ALL ML SYSTEMS'!Z10</f>
        <v>NVIDIA A100 SXM4 80 GB</v>
      </c>
      <c r="AA10" s="17" t="str">
        <f>'ALL ML SYSTEMS'!AA10</f>
        <v/>
      </c>
      <c r="AB10" s="20" t="str">
        <f>'ALL ML SYSTEMS'!AB10</f>
        <v/>
      </c>
      <c r="AC10" s="22" t="str">
        <f>'ALL ML SYSTEMS'!AC10</f>
        <v/>
      </c>
      <c r="AD10" s="17" t="str">
        <f>'ALL ML SYSTEMS'!AD10</f>
        <v/>
      </c>
      <c r="AE10" s="17" t="str">
        <f>'ALL ML SYSTEMS'!AE10</f>
        <v/>
      </c>
      <c r="AF10" s="17" t="str">
        <f>'ALL ML SYSTEMS'!AF10</f>
        <v>Speculative</v>
      </c>
      <c r="AG10" s="17" t="str">
        <f>'ALL ML SYSTEMS'!AG10</f>
        <v>Pre-training a bilingual 100B Foundation model on data with over a trillion tokens, the model exhibits excellent performance in scenarios such as Chinese, English, and coding due to the appropriate data ratio. Based on the foundation model, the application of high-quality human annotated dialogue data combined with RLHF technology enables the InternLM large language model to respond to complex commands during human interaction, while also demonstrating responses in line with human morality and values.</v>
      </c>
      <c r="AH10" s="32">
        <f>'ALL ML SYSTEMS'!AH10</f>
        <v>45229.7983</v>
      </c>
    </row>
    <row r="11" ht="15.75" customHeight="1">
      <c r="A11" s="24" t="str">
        <f>'ALL ML SYSTEMS'!A11</f>
        <v>Stable Diffusion XL</v>
      </c>
      <c r="B11" s="24" t="str">
        <f>'ALL ML SYSTEMS'!B11</f>
        <v>Drawing</v>
      </c>
      <c r="C11" s="24" t="str">
        <f>'ALL ML SYSTEMS'!C11</f>
        <v>Image generation</v>
      </c>
      <c r="D11" s="24" t="str">
        <f>'ALL ML SYSTEMS'!D11</f>
        <v>Stability AI</v>
      </c>
      <c r="E11" s="24" t="str">
        <f>'ALL ML SYSTEMS'!E11</f>
        <v>Industry</v>
      </c>
      <c r="F11" s="24" t="str">
        <f>'ALL ML SYSTEMS'!F11</f>
        <v>Dustin Podell, Zion English, Kyle Lacey, Andreas Blattmann, Tim Dockhorn, Jonas Müller, Joe Penna, Robin Rombach</v>
      </c>
      <c r="G11" s="25">
        <f>'ALL ML SYSTEMS'!G11</f>
        <v>45111</v>
      </c>
      <c r="H11" s="24" t="str">
        <f>'ALL ML SYSTEMS'!H11</f>
        <v>SDXL: Improving Latent Diffusion Models for High-Resolution Image Synthesis</v>
      </c>
      <c r="I11" s="26" t="str">
        <f>'ALL ML SYSTEMS'!I11</f>
        <v>https://arxiv.org/abs/2307.01952</v>
      </c>
      <c r="J11" s="24">
        <f>'ALL ML SYSTEMS'!J11</f>
        <v>0</v>
      </c>
      <c r="K11" s="24" t="str">
        <f>'ALL ML SYSTEMS'!K11</f>
        <v>Significant use</v>
      </c>
      <c r="L11" s="24" t="str">
        <f>'ALL ML SYSTEMS'!L11</f>
        <v>Looks like this is now the main/flagship Stable Diffusion model</v>
      </c>
      <c r="M11" s="27">
        <f>'ALL ML SYSTEMS'!M11</f>
        <v>3400000000</v>
      </c>
      <c r="N11" s="24" t="str">
        <f>'ALL ML SYSTEMS'!N11</f>
        <v>"...result in a model size of 2.6B parameters in the UNet, see Tab. 1. The text encoders have a total size of 817M parameters."</v>
      </c>
      <c r="O11" s="27" t="str">
        <f>'ALL ML SYSTEMS'!O11</f>
        <v/>
      </c>
      <c r="P11" s="27" t="str">
        <f>'ALL ML SYSTEMS'!P11</f>
        <v/>
      </c>
      <c r="Q11" s="28" t="str">
        <f>'ALL ML SYSTEMS'!Q11</f>
        <v/>
      </c>
      <c r="R11" s="28" t="str">
        <f>'ALL ML SYSTEMS'!R11</f>
        <v/>
      </c>
      <c r="S11" s="27" t="str">
        <f>'ALL ML SYSTEMS'!S11</f>
        <v/>
      </c>
      <c r="T11" s="27" t="str">
        <f>'ALL ML SYSTEMS'!T11</f>
        <v/>
      </c>
      <c r="U11" s="27" t="str">
        <f>'ALL ML SYSTEMS'!U11</f>
        <v/>
      </c>
      <c r="V11" s="27" t="str">
        <f>'ALL ML SYSTEMS'!V11</f>
        <v/>
      </c>
      <c r="W11" s="27" t="str">
        <f>'ALL ML SYSTEMS'!W11</f>
        <v/>
      </c>
      <c r="X11" s="24" t="str">
        <f>'ALL ML SYSTEMS'!X11</f>
        <v/>
      </c>
      <c r="Y11" s="24" t="str">
        <f>'ALL ML SYSTEMS'!Y11</f>
        <v/>
      </c>
      <c r="Z11" s="24" t="str">
        <f>'ALL ML SYSTEMS'!Z11</f>
        <v/>
      </c>
      <c r="AA11" s="24" t="str">
        <f>'ALL ML SYSTEMS'!AA11</f>
        <v/>
      </c>
      <c r="AB11" s="27" t="str">
        <f>'ALL ML SYSTEMS'!AB11</f>
        <v/>
      </c>
      <c r="AC11" s="29" t="str">
        <f>'ALL ML SYSTEMS'!AC11</f>
        <v/>
      </c>
      <c r="AD11" s="24" t="str">
        <f>'ALL ML SYSTEMS'!AD11</f>
        <v/>
      </c>
      <c r="AE11" s="24" t="str">
        <f>'ALL ML SYSTEMS'!AE11</f>
        <v>Industry</v>
      </c>
      <c r="AF11" s="24" t="str">
        <f>'ALL ML SYSTEMS'!AF11</f>
        <v>Speculative</v>
      </c>
      <c r="AG11" s="24" t="str">
        <f>'ALL ML SYSTEMS'!AG11</f>
        <v>We present SDXL, a latent diffusion model for text-to-image synthesis. Compared to previous versions of Stable Diffusion, SDXL leverages a three times larger UNet backbone: The increase of model parameters is mainly due to more attention blocks and a larger cross-attention context as SDXL uses a second text encoder. We design multiple novel conditioning schemes and train SDXL on multiple aspect ratios. We also introduce a refinement model which is used to improve the visual fidelity of samples generated by SDXL using a post-hoc image-to-image technique. We demonstrate that SDXL shows drastically improved performance compared the previous versions of Stable Diffusion and achieves results competitive with those of black-box state-of-the-art image generators. In the spirit of promoting open research and fostering transparency in large model training and evaluation, we provide access to code and model weights at this https URL</v>
      </c>
      <c r="AH11" s="30">
        <f>'ALL ML SYSTEMS'!AH11</f>
        <v>45216.56637</v>
      </c>
    </row>
    <row r="12" ht="15.75" customHeight="1">
      <c r="A12" s="17" t="str">
        <f>'ALL ML SYSTEMS'!A12</f>
        <v>ERNIE 3.5</v>
      </c>
      <c r="B12" s="17" t="str">
        <f>'ALL ML SYSTEMS'!B12</f>
        <v>Language</v>
      </c>
      <c r="C12" s="17" t="str">
        <f>'ALL ML SYSTEMS'!C12</f>
        <v>Language modelling</v>
      </c>
      <c r="D12" s="17" t="str">
        <f>'ALL ML SYSTEMS'!D12</f>
        <v>Baidu</v>
      </c>
      <c r="E12" s="17" t="str">
        <f>'ALL ML SYSTEMS'!E12</f>
        <v>Industry</v>
      </c>
      <c r="F12" s="17" t="str">
        <f>'ALL ML SYSTEMS'!F12</f>
        <v/>
      </c>
      <c r="G12" s="18">
        <f>'ALL ML SYSTEMS'!G12</f>
        <v>45104</v>
      </c>
      <c r="H12" s="17" t="str">
        <f>'ALL ML SYSTEMS'!H12</f>
        <v>Introducing ERNIE 3.5: Baidu’s Knowledge-Enhanced Foundation Model Takes a Giant Leap Forward</v>
      </c>
      <c r="I12" s="19" t="str">
        <f>'ALL ML SYSTEMS'!I12</f>
        <v>http://research.baidu.com/Blog/index-view?id=185</v>
      </c>
      <c r="J12" s="20">
        <f>'ALL ML SYSTEMS'!J12</f>
        <v>0</v>
      </c>
      <c r="K12" s="17" t="str">
        <f>'ALL ML SYSTEMS'!K12</f>
        <v>SOTA Improvement</v>
      </c>
      <c r="L12" s="17" t="str">
        <f>'ALL ML SYSTEMS'!L12</f>
        <v>SOTA scores on AGIEval and MMLU. See article in China Science Daily: https://mp.weixin.qq.com/s/QVdkmofRSTgjQ7UOFX7s1g</v>
      </c>
      <c r="M12" s="20" t="str">
        <f>'ALL ML SYSTEMS'!M12</f>
        <v/>
      </c>
      <c r="N12" s="20" t="str">
        <f>'ALL ML SYSTEMS'!N12</f>
        <v/>
      </c>
      <c r="O12" s="20" t="str">
        <f>'ALL ML SYSTEMS'!O12</f>
        <v/>
      </c>
      <c r="P12" s="20" t="str">
        <f>'ALL ML SYSTEMS'!P12</f>
        <v/>
      </c>
      <c r="Q12" s="21" t="str">
        <f>'ALL ML SYSTEMS'!Q12</f>
        <v/>
      </c>
      <c r="R12" s="21" t="str">
        <f>'ALL ML SYSTEMS'!R12</f>
        <v/>
      </c>
      <c r="S12" s="20" t="str">
        <f>'ALL ML SYSTEMS'!S12</f>
        <v/>
      </c>
      <c r="T12" s="20" t="str">
        <f>'ALL ML SYSTEMS'!T12</f>
        <v/>
      </c>
      <c r="U12" s="20" t="str">
        <f>'ALL ML SYSTEMS'!U12</f>
        <v/>
      </c>
      <c r="V12" s="20" t="str">
        <f>'ALL ML SYSTEMS'!V12</f>
        <v/>
      </c>
      <c r="W12" s="20" t="str">
        <f>'ALL ML SYSTEMS'!W12</f>
        <v/>
      </c>
      <c r="X12" s="17" t="str">
        <f>'ALL ML SYSTEMS'!X12</f>
        <v/>
      </c>
      <c r="Y12" s="17" t="str">
        <f>'ALL ML SYSTEMS'!Y12</f>
        <v/>
      </c>
      <c r="Z12" s="17" t="str">
        <f>'ALL ML SYSTEMS'!Z12</f>
        <v/>
      </c>
      <c r="AA12" s="17" t="str">
        <f>'ALL ML SYSTEMS'!AA12</f>
        <v/>
      </c>
      <c r="AB12" s="20" t="str">
        <f>'ALL ML SYSTEMS'!AB12</f>
        <v/>
      </c>
      <c r="AC12" s="22" t="str">
        <f>'ALL ML SYSTEMS'!AC12</f>
        <v/>
      </c>
      <c r="AD12" s="17" t="str">
        <f>'ALL ML SYSTEMS'!AD12</f>
        <v/>
      </c>
      <c r="AE12" s="17" t="str">
        <f>'ALL ML SYSTEMS'!AE12</f>
        <v/>
      </c>
      <c r="AF12" s="17" t="str">
        <f>'ALL ML SYSTEMS'!AF12</f>
        <v>Unverified</v>
      </c>
      <c r="AG12" s="17" t="str">
        <f>'ALL ML SYSTEMS'!AG12</f>
        <v/>
      </c>
      <c r="AH12" s="23">
        <f>'ALL ML SYSTEMS'!AH12</f>
        <v>45188.67407</v>
      </c>
    </row>
    <row r="13" ht="15.75" customHeight="1">
      <c r="A13" s="24" t="str">
        <f>'ALL ML SYSTEMS'!A13</f>
        <v>Inflection-1</v>
      </c>
      <c r="B13" s="24" t="str">
        <f>'ALL ML SYSTEMS'!B13</f>
        <v>Language</v>
      </c>
      <c r="C13" s="24" t="str">
        <f>'ALL ML SYSTEMS'!C13</f>
        <v>Language modelling</v>
      </c>
      <c r="D13" s="24" t="str">
        <f>'ALL ML SYSTEMS'!D13</f>
        <v>Inflection AI</v>
      </c>
      <c r="E13" s="24" t="str">
        <f>'ALL ML SYSTEMS'!E13</f>
        <v>Industry</v>
      </c>
      <c r="F13" s="24" t="str">
        <f>'ALL ML SYSTEMS'!F13</f>
        <v/>
      </c>
      <c r="G13" s="34">
        <f>'ALL ML SYSTEMS'!G13</f>
        <v>45100</v>
      </c>
      <c r="H13" s="24" t="str">
        <f>'ALL ML SYSTEMS'!H13</f>
        <v>Inflection-1 technical memo</v>
      </c>
      <c r="I13" s="26" t="str">
        <f>'ALL ML SYSTEMS'!I13</f>
        <v>https://inflection.ai/assets/Inflection-1.pdf</v>
      </c>
      <c r="J13" s="27">
        <f>'ALL ML SYSTEMS'!J13</f>
        <v>0</v>
      </c>
      <c r="K13" s="24" t="str">
        <f>'ALL ML SYSTEMS'!K13</f>
        <v>SOTA Improvement</v>
      </c>
      <c r="L13" s="24" t="str">
        <f>'ALL ML SYSTEMS'!L13</f>
        <v>Inflection-1 outperforms models trained with at most the same amount of compute as PaLM-540B on MMLU and the other benchmarks in Table 1.</v>
      </c>
      <c r="M13" s="27" t="str">
        <f>'ALL ML SYSTEMS'!M13</f>
        <v/>
      </c>
      <c r="N13" s="27" t="str">
        <f>'ALL ML SYSTEMS'!N13</f>
        <v/>
      </c>
      <c r="O13" s="27" t="str">
        <f>'ALL ML SYSTEMS'!O13</f>
        <v/>
      </c>
      <c r="P13" s="27" t="str">
        <f>'ALL ML SYSTEMS'!P13</f>
        <v>They define two "compute classes", one for models with more compute than PaLM 540B, i.e. GPT-4 and PaLM 2, and one for models with as much compute or less, i.e. GPT-3.5, Chinchilla, LLaMA, and Inflection-1.</v>
      </c>
      <c r="Q13" s="28" t="str">
        <f>'ALL ML SYSTEMS'!Q13</f>
        <v/>
      </c>
      <c r="R13" s="28" t="str">
        <f>'ALL ML SYSTEMS'!R13</f>
        <v>"Inflection-1 was trained using thousands of NVIDIA H100 GPUs on a very large dataset."</v>
      </c>
      <c r="S13" s="27" t="str">
        <f>'ALL ML SYSTEMS'!S13</f>
        <v/>
      </c>
      <c r="T13" s="27" t="str">
        <f>'ALL ML SYSTEMS'!T13</f>
        <v/>
      </c>
      <c r="U13" s="27" t="str">
        <f>'ALL ML SYSTEMS'!U13</f>
        <v/>
      </c>
      <c r="V13" s="27" t="str">
        <f>'ALL ML SYSTEMS'!V13</f>
        <v/>
      </c>
      <c r="W13" s="27" t="str">
        <f>'ALL ML SYSTEMS'!W13</f>
        <v/>
      </c>
      <c r="X13" s="24" t="str">
        <f>'ALL ML SYSTEMS'!X13</f>
        <v/>
      </c>
      <c r="Y13" s="24" t="str">
        <f>'ALL ML SYSTEMS'!Y13</f>
        <v/>
      </c>
      <c r="Z13" s="24" t="str">
        <f>'ALL ML SYSTEMS'!Z13</f>
        <v>NVIDIA H100 SXM5</v>
      </c>
      <c r="AA13" s="24" t="str">
        <f>'ALL ML SYSTEMS'!AA13</f>
        <v/>
      </c>
      <c r="AB13" s="27" t="str">
        <f>'ALL ML SYSTEMS'!AB13</f>
        <v/>
      </c>
      <c r="AC13" s="29" t="str">
        <f>'ALL ML SYSTEMS'!AC13</f>
        <v/>
      </c>
      <c r="AD13" s="24" t="str">
        <f>'ALL ML SYSTEMS'!AD13</f>
        <v/>
      </c>
      <c r="AE13" s="24" t="str">
        <f>'ALL ML SYSTEMS'!AE13</f>
        <v>Industry</v>
      </c>
      <c r="AF13" s="24" t="str">
        <f>'ALL ML SYSTEMS'!AF13</f>
        <v>Speculative</v>
      </c>
      <c r="AG13" s="24" t="str">
        <f>'ALL ML SYSTEMS'!AG13</f>
        <v>Large language models (LLMs) based on the Transformer architecture have been shown to possess a range of advanced capabilities in language generation and understanding. These capabilities have paved the way for deployment of LLMs in products like OpenAI’s Chat-GPT and Google’s Bard. At Inflection AI, our mission is to create personal AIs for everyone, and in May 2023 we released Pi (pi.ai) – an LLM-based personal AI which is designed to be empathetic, useful, and safe. In this work we introduce the foundation model powering Pi, dubbed Inflection-1, and evaluate its performance characteristics across a variety of benchmarks.</v>
      </c>
      <c r="AH13" s="35">
        <f>'ALL ML SYSTEMS'!AH13</f>
        <v>45188.6741</v>
      </c>
    </row>
    <row r="14" ht="15.75" customHeight="1">
      <c r="A14" s="17" t="str">
        <f>'ALL ML SYSTEMS'!A14</f>
        <v>RoboCat</v>
      </c>
      <c r="B14" s="17" t="str">
        <f>'ALL ML SYSTEMS'!B14</f>
        <v>Robotics</v>
      </c>
      <c r="C14" s="17" t="str">
        <f>'ALL ML SYSTEMS'!C14</f>
        <v/>
      </c>
      <c r="D14" s="17" t="str">
        <f>'ALL ML SYSTEMS'!D14</f>
        <v>Google DeepMind,Google</v>
      </c>
      <c r="E14" s="17" t="str">
        <f>'ALL ML SYSTEMS'!E14</f>
        <v>Industry</v>
      </c>
      <c r="F14" s="17" t="str">
        <f>'ALL ML SYSTEMS'!F14</f>
        <v>Konstantinos Bousmalis, Giulia Vezzani, Dushyant Rao, Coline Devin, Alex X. Lee, Maria Bauza, Todor Davchev, Yuxiang Zhou, Agrim Gupta, Akhil Raju, Antoine Laurens, Claudio Fantacci, Valentin Dalibard, Martina Zambelli, Murilo Martins, Rugile Pevceviciute, Michiel Blokzijl, Misha Denil, Nathan Batchelor, Thomas Lampe, Emilio Parisotto, Konrad Żołna, Scott Reed, Sergio Gómez Colmenarejo, Jon Scholz, Abbas Abdolmaleki, Oliver Groth, Jean-Baptiste Regli, Oleg Sushkov, Tom Rothörl, José Enrique Chen, Yusuf Aytar, Dave Barker, Joy Ortiz, Martin Riedmiller, Jost Tobias Springenberg, Raia Hadsell, Francesco Nori, Nicolas Heess</v>
      </c>
      <c r="G14" s="18">
        <f>'ALL ML SYSTEMS'!G14</f>
        <v>45097</v>
      </c>
      <c r="H14" s="17" t="str">
        <f>'ALL ML SYSTEMS'!H14</f>
        <v>RoboCat: A Self-Improving Foundation Agent for Robotic Manipulation</v>
      </c>
      <c r="I14" s="19" t="str">
        <f>'ALL ML SYSTEMS'!I14</f>
        <v>https://arxiv.org/abs/2306.11706</v>
      </c>
      <c r="J14" s="20">
        <f>'ALL ML SYSTEMS'!J14</f>
        <v>4</v>
      </c>
      <c r="K14" s="17" t="str">
        <f>'ALL ML SYSTEMS'!K14</f>
        <v>SOTA Improvement</v>
      </c>
      <c r="L14" s="17" t="str">
        <f>'ALL ML SYSTEMS'!L14</f>
        <v/>
      </c>
      <c r="M14" s="20">
        <f>'ALL ML SYSTEMS'!M14</f>
        <v>1180000000</v>
      </c>
      <c r="N14" s="20" t="str">
        <f>'ALL ML SYSTEMS'!N14</f>
        <v>"Most of the experimental results are based on models with a 1.18B-parameter decoder-only transformer (Vaswani et al., 2017) with 24 layers, an embedding size of 2048, and a post-attention feedforward hidden size of 8196." page 8</v>
      </c>
      <c r="O14" s="20" t="str">
        <f>'ALL ML SYSTEMS'!O14</f>
        <v/>
      </c>
      <c r="P14" s="20" t="str">
        <f>'ALL ML SYSTEMS'!P14</f>
        <v/>
      </c>
      <c r="Q14" s="21" t="str">
        <f>'ALL ML SYSTEMS'!Q14</f>
        <v/>
      </c>
      <c r="R14" s="21" t="str">
        <f>'ALL ML SYSTEMS'!R14</f>
        <v>"We use a diverse and large number of datasets for training RoboCat. These include data from agent experience, human demonstrations and self-generated data, on both simulated and real-world robot environments. See Section 3.4 for details on our datasets."</v>
      </c>
      <c r="S14" s="20" t="str">
        <f>'ALL ML SYSTEMS'!S14</f>
        <v/>
      </c>
      <c r="T14" s="20" t="str">
        <f>'ALL ML SYSTEMS'!T14</f>
        <v/>
      </c>
      <c r="U14" s="20" t="str">
        <f>'ALL ML SYSTEMS'!U14</f>
        <v/>
      </c>
      <c r="V14" s="20" t="str">
        <f>'ALL ML SYSTEMS'!V14</f>
        <v/>
      </c>
      <c r="W14" s="20" t="str">
        <f>'ALL ML SYSTEMS'!W14</f>
        <v/>
      </c>
      <c r="X14" s="17" t="str">
        <f>'ALL ML SYSTEMS'!X14</f>
        <v/>
      </c>
      <c r="Y14" s="17" t="str">
        <f>'ALL ML SYSTEMS'!Y14</f>
        <v/>
      </c>
      <c r="Z14" s="17" t="str">
        <f>'ALL ML SYSTEMS'!Z14</f>
        <v/>
      </c>
      <c r="AA14" s="17" t="str">
        <f>'ALL ML SYSTEMS'!AA14</f>
        <v/>
      </c>
      <c r="AB14" s="20" t="str">
        <f>'ALL ML SYSTEMS'!AB14</f>
        <v/>
      </c>
      <c r="AC14" s="22" t="str">
        <f>'ALL ML SYSTEMS'!AC14</f>
        <v/>
      </c>
      <c r="AD14" s="17" t="str">
        <f>'ALL ML SYSTEMS'!AD14</f>
        <v/>
      </c>
      <c r="AE14" s="17" t="str">
        <f>'ALL ML SYSTEMS'!AE14</f>
        <v>Industry</v>
      </c>
      <c r="AF14" s="17" t="str">
        <f>'ALL ML SYSTEMS'!AF14</f>
        <v>Speculative</v>
      </c>
      <c r="AG14" s="17" t="str">
        <f>'ALL ML SYSTEMS'!AG14</f>
        <v>The ability to leverage heterogeneous robotic experience from different robots and tasks to quickly master novel skills and embodiments has the potential to transform robot learning. Inspired by recent advances in foundation models for vision and language, we propose a foundation agent for robotic manipulation. This agent, named RoboCat, is a visual goal-conditioned decision transformer capable of consuming multi-embodiment action-labelled visual experience. This data spans a large repertoire of motor control skills from simulated and real robotic arms with varying sets of observations and actions. With RoboCat, we demonstrate the ability to generalise to new tasks and robots, both zero-shot as well as through adaptation using only 100--1000 examples for the target task. We also show how a trained model itself can be used to generate data for subsequent training iterations, thus providing a basic building block for an autonomous improvement loop. We investigate the agent's capabilities, with large-scale evaluations both in simulation and on three different real robot embodiments. We find that as we grow and diversify its training data, RoboCat not only shows signs of cross-task transfer, but also becomes more efficient at adapting to new tasks.</v>
      </c>
      <c r="AH14" s="23">
        <f>'ALL ML SYSTEMS'!AH14</f>
        <v>45188.69567</v>
      </c>
    </row>
    <row r="15" ht="15.75" customHeight="1">
      <c r="A15" s="24" t="str">
        <f>'ALL ML SYSTEMS'!A15</f>
        <v>MusicGen</v>
      </c>
      <c r="B15" s="24" t="str">
        <f>'ALL ML SYSTEMS'!B15</f>
        <v>Audio</v>
      </c>
      <c r="C15" s="24" t="str">
        <f>'ALL ML SYSTEMS'!C15</f>
        <v>Audio generation</v>
      </c>
      <c r="D15" s="24" t="str">
        <f>'ALL ML SYSTEMS'!D15</f>
        <v>Meta AI</v>
      </c>
      <c r="E15" s="24" t="str">
        <f>'ALL ML SYSTEMS'!E15</f>
        <v>Industry</v>
      </c>
      <c r="F15" s="24" t="str">
        <f>'ALL ML SYSTEMS'!F15</f>
        <v>Jade Copet, Felix Kreuk, Itai Gat, Tal Remez, David Kant, Gabriel Synnaeve, Yossi Adi, Alexandre Défossez</v>
      </c>
      <c r="G15" s="34">
        <f>'ALL ML SYSTEMS'!G15</f>
        <v>45085</v>
      </c>
      <c r="H15" s="24" t="str">
        <f>'ALL ML SYSTEMS'!H15</f>
        <v>Simple and Controllable Music Generation</v>
      </c>
      <c r="I15" s="26" t="str">
        <f>'ALL ML SYSTEMS'!I15</f>
        <v>https://arxiv.org/abs/2306.05284</v>
      </c>
      <c r="J15" s="27">
        <f>'ALL ML SYSTEMS'!J15</f>
        <v>3</v>
      </c>
      <c r="K15" s="24" t="str">
        <f>'ALL ML SYSTEMS'!K15</f>
        <v>SOTA Improvement</v>
      </c>
      <c r="L15" s="24" t="str">
        <f>'ALL ML SYSTEMS'!L15</f>
        <v>"We conduct extensive empirical evaluation, considering both automatic and human
studies, showing the proposed approach is superior to the evaluated baselines on a standard text-to-music benchmark"</v>
      </c>
      <c r="M15" s="27" t="str">
        <f>'ALL ML SYSTEMS'!M15</f>
        <v/>
      </c>
      <c r="N15" s="27" t="str">
        <f>'ALL ML SYSTEMS'!N15</f>
        <v/>
      </c>
      <c r="O15" s="27" t="str">
        <f>'ALL ML SYSTEMS'!O15</f>
        <v/>
      </c>
      <c r="P15" s="27" t="str">
        <f>'ALL ML SYSTEMS'!P15</f>
        <v/>
      </c>
      <c r="Q15" s="28" t="str">
        <f>'ALL ML SYSTEMS'!Q15</f>
        <v>ShutterStock and Pond5 music data collections</v>
      </c>
      <c r="R15" s="28" t="str">
        <f>'ALL ML SYSTEMS'!R15</f>
        <v>We use 20K hours of licensed music to train MUSICGEN. Specifically, we rely on an internal dataset of 10K high-quality music tracks, and on the ShutterStock and Pond5 music data collections with respectively 25K and 365K instrument-only music tracks. All datasets consist of full-length music sampled at 32 kHz with metadata composed of a textual description and additional information such as the genre, BPM, and tags.</v>
      </c>
      <c r="S15" s="27" t="str">
        <f>'ALL ML SYSTEMS'!S15</f>
        <v/>
      </c>
      <c r="T15" s="27" t="str">
        <f>'ALL ML SYSTEMS'!T15</f>
        <v/>
      </c>
      <c r="U15" s="27" t="str">
        <f>'ALL ML SYSTEMS'!U15</f>
        <v/>
      </c>
      <c r="V15" s="27" t="str">
        <f>'ALL ML SYSTEMS'!V15</f>
        <v/>
      </c>
      <c r="W15" s="27" t="str">
        <f>'ALL ML SYSTEMS'!W15</f>
        <v/>
      </c>
      <c r="X15" s="24" t="str">
        <f>'ALL ML SYSTEMS'!X15</f>
        <v/>
      </c>
      <c r="Y15" s="24" t="str">
        <f>'ALL ML SYSTEMS'!Y15</f>
        <v/>
      </c>
      <c r="Z15" s="24" t="str">
        <f>'ALL ML SYSTEMS'!Z15</f>
        <v/>
      </c>
      <c r="AA15" s="24" t="str">
        <f>'ALL ML SYSTEMS'!AA15</f>
        <v/>
      </c>
      <c r="AB15" s="27" t="str">
        <f>'ALL ML SYSTEMS'!AB15</f>
        <v/>
      </c>
      <c r="AC15" s="29" t="str">
        <f>'ALL ML SYSTEMS'!AC15</f>
        <v/>
      </c>
      <c r="AD15" s="24" t="str">
        <f>'ALL ML SYSTEMS'!AD15</f>
        <v/>
      </c>
      <c r="AE15" s="24" t="str">
        <f>'ALL ML SYSTEMS'!AE15</f>
        <v>Industry</v>
      </c>
      <c r="AF15" s="24" t="str">
        <f>'ALL ML SYSTEMS'!AF15</f>
        <v>Unverified</v>
      </c>
      <c r="AG15" s="24" t="str">
        <f>'ALL ML SYSTEMS'!AG15</f>
        <v>We tackle the task of conditional music generation. We introduce MusicGen, a single Language Model (LM) that operates over several streams of compressed discrete music representation, i.e., tokens. Unlike prior work, MusicGen is comprised of a single-stage transformer LM together with efficient token interleaving patterns, which eliminates the need for cascading several models, e.g., hierarchically or upsampling. Following this approach, we demonstrate how MusicGen can generate high-quality samples, while being conditioned on textual description or melodic features, allowing better controls over the generated output. We conduct extensive empirical evaluation, considering both automatic and human studies, showing the proposed approach is superior to the evaluated baselines on a standard text-to-music benchmark. Through ablation studies, we shed light over the importance of each of the components comprising MusicGen. Music samples, code, and models are available at this https URL.</v>
      </c>
      <c r="AH15" s="35">
        <f>'ALL ML SYSTEMS'!AH15</f>
        <v>45216.56931</v>
      </c>
    </row>
    <row r="16" ht="15.75" customHeight="1">
      <c r="A16" s="17" t="str">
        <f>'ALL ML SYSTEMS'!A16</f>
        <v>PaLM 2</v>
      </c>
      <c r="B16" s="17" t="str">
        <f>'ALL ML SYSTEMS'!B16</f>
        <v>Language</v>
      </c>
      <c r="C16" s="17" t="str">
        <f>'ALL ML SYSTEMS'!C16</f>
        <v>Language modelling</v>
      </c>
      <c r="D16" s="17" t="str">
        <f>'ALL ML SYSTEMS'!D16</f>
        <v>Google</v>
      </c>
      <c r="E16" s="17" t="str">
        <f>'ALL ML SYSTEMS'!E16</f>
        <v>Industry</v>
      </c>
      <c r="F16" s="17" t="str">
        <f>'ALL ML SYSTEMS'!F16</f>
        <v>Andrew M. Dai, David R. So, Dmitry Lepikhin, Jonathan H. Clark, Maxim Krikun, Melvin Johnson, Nan Du, Rohan Anil, Siamak Shakeri, Xavier Garcia, Yanping Huang, Yi Tay, Yong Cheng, Yonghui Wu, Yuanzhong Xu, Yujing Zhang, Zachary Nado, Bryan Richter, Alex Polozov, Andrew Nystrom, Fangxiaoyu Feng, Hanzhao Lin, Jacob Austin, Jacob Devlin, Kefan Xiao, Orhan Firat, Parker Riley, Steven Zheng, Yuhuai Wu, Zhongtao Liu, Jiahui Yu, Guy Gur-Ari, Weikang Zhou, Sneha Kudugunta, Sunipa Dev, Frederick Liu, Gustavo Hernandez Abrego, Kelvin Xu, Abe Ittycheriah, Daniel Sohn, John Nham, Le Hou, Siyuan Qiao, Pidong Wang, Zirui Wang, Laurent El Shafey, Hyeontaek Lim, Marcello Maggioni, Michael Isard, Paul Barham, Qiao Zhang, Tao Wang, Yash Katariya, Aurko Roy, Benjamin Lee, Brennan Saeta, Ce Zheng, Hadi Hashemi, Junwhan Ahn, Rajkumar Samuel, Steven Hand, Zhifeng Chen, Kiran Vodrahalli, Aakanksha Chowdhery, Ethan Dyer, Emanuel Taropa, Vlad Feinberg, James Bradbury, Reiner Pope, Wei Li, YaGuang Li, Eric Chu, Jeffrey Hui, Joshua Howland, Vlad Fienber, Aroma Mahendru, Michele Catasta, Vedant Misra, Kevin Robinson, Maysam Moussalem, Sebastian Ruder, Erica Moreira, Eric Ni, Paige Bailey, Lucas Gonzalez, Alexandre Passos, Slav Petrov, Gaurav Mishra, Mark Omernick, Ambrose Slone, Andrea Hu, Colin Cherry, Denny Zhou, Jan Botha, John Wieting, Joshua Maynez, Kathleen Kenealy, Kevin Brooks, Linting Xue, Markus Freitag, Martin Polacek, Pengcheng Yin, Sebastian Gehrmann, Xuezhi Wang, Kathy Meier-Hellstern, Christopher A. Choquette-Choo, Daniel Smilkov, Emily Reif, Alicia Parrish, Alex Castro Ros, Clément Crepy, Dasha Valter, Jeremy Hurwitz, Katherine Lee, Mark Díaz, Marie Pellat, Matthew Jagielski, Renee Shelby, Shachi Dave</v>
      </c>
      <c r="G16" s="18">
        <f>'ALL ML SYSTEMS'!G16</f>
        <v>45056</v>
      </c>
      <c r="H16" s="17" t="str">
        <f>'ALL ML SYSTEMS'!H16</f>
        <v>PaLM 2 Technical Report</v>
      </c>
      <c r="I16" s="19" t="str">
        <f>'ALL ML SYSTEMS'!I16</f>
        <v>https://ai.google/static/documents/palm2techreport.pdf</v>
      </c>
      <c r="J16" s="20">
        <f>'ALL ML SYSTEMS'!J16</f>
        <v>111</v>
      </c>
      <c r="K16" s="17" t="str">
        <f>'ALL ML SYSTEMS'!K16</f>
        <v>SOTA Improvement</v>
      </c>
      <c r="L16" s="17" t="str">
        <f>'ALL ML SYSTEMS'!L16</f>
        <v/>
      </c>
      <c r="M16" s="20">
        <f>'ALL ML SYSTEMS'!M16</f>
        <v>340000000000</v>
      </c>
      <c r="N16" s="20" t="str">
        <f>'ALL ML SYSTEMS'!N16</f>
        <v>Model Architecture: "PaLM-2 is a new state-of-the-art language model. We have small, medium, and large variants that use stacked layers based on the Transformer architecture, with varying parameters depending on model size. Further details of model size and architecture are withheld from external publication."
However, the parameter count was leaked to CNBC: https://www.cnbc.com/2023/05/16/googles-palm-2-uses-nearly-five-times-more-text-data-than-predecessor.html</v>
      </c>
      <c r="O16" s="20">
        <f>'ALL ML SYSTEMS'!O16</f>
        <v>7.34E+24</v>
      </c>
      <c r="P16" s="20" t="str">
        <f>'ALL ML SYSTEMS'!P16</f>
        <v>Compute Requirements "Not reported."
However, it is suggested that C=6ND. Based on 340B parameters and 3.6*10^12 tokens, training compute would be around 7.3*10^24 FLOP.</v>
      </c>
      <c r="Q16" s="17" t="str">
        <f>'ALL ML SYSTEMS'!Q16</f>
        <v/>
      </c>
      <c r="R16" s="21" t="str">
        <f>'ALL ML SYSTEMS'!R16</f>
        <v>"The PaLM 2 pre-training corpus is composed of a diverse set of sources: web documents, books, code, mathematics, and conversational data. The pre-training corpus is significantly larger than the corpus used to train PaLM (Chowdhery et al., 2022). PaLM 2 is trained on a dataset that includes a higher percentage of non-English data than previous large language models, which is beneficial for multilingual tasks" (page 9)</v>
      </c>
      <c r="S16" s="20">
        <f>'ALL ML SYSTEMS'!S16</f>
        <v>2700000000000</v>
      </c>
      <c r="T16" s="20" t="str">
        <f>'ALL ML SYSTEMS'!T16</f>
        <v>"The pre-training corpus is significantly larger than the corpus used to train PaLM" so greater than 6e+11. According to the leaked documents viewed by CNBC, the corpus was 4 trillion tokens or around 2.7*10^12 words.</v>
      </c>
      <c r="U16" s="20" t="str">
        <f>'ALL ML SYSTEMS'!U16</f>
        <v/>
      </c>
      <c r="V16" s="20" t="str">
        <f>'ALL ML SYSTEMS'!V16</f>
        <v/>
      </c>
      <c r="W16" s="17" t="str">
        <f>'ALL ML SYSTEMS'!W16</f>
        <v/>
      </c>
      <c r="X16" s="17" t="str">
        <f>'ALL ML SYSTEMS'!X16</f>
        <v/>
      </c>
      <c r="Y16" s="17" t="str">
        <f>'ALL ML SYSTEMS'!Y16</f>
        <v/>
      </c>
      <c r="Z16" s="17" t="str">
        <f>'ALL ML SYSTEMS'!Z16</f>
        <v/>
      </c>
      <c r="AA16" s="17" t="str">
        <f>'ALL ML SYSTEMS'!AA16</f>
        <v/>
      </c>
      <c r="AB16" s="20" t="str">
        <f>'ALL ML SYSTEMS'!AB16</f>
        <v/>
      </c>
      <c r="AC16" s="22" t="str">
        <f>'ALL ML SYSTEMS'!AC16</f>
        <v>PaLM 2 was trained on TPU v4 according to the model card (pages 91-92)</v>
      </c>
      <c r="AD16" s="17" t="str">
        <f>'ALL ML SYSTEMS'!AD16</f>
        <v/>
      </c>
      <c r="AE16" s="17" t="str">
        <f>'ALL ML SYSTEMS'!AE16</f>
        <v>Industry</v>
      </c>
      <c r="AF16" s="17" t="str">
        <f>'ALL ML SYSTEMS'!AF16</f>
        <v/>
      </c>
      <c r="AG16" s="17" t="str">
        <f>'ALL ML SYSTEMS'!AG16</f>
        <v>We introduce PaLM 2, a new state-of-the-art language model that has better multilingual and reasoning capabilities and is more compute-efficient than its predecessor PaLM (Chowdhery et al., 2022). PaLM 2 is a Transformer-based model trained using a mixture of objectives similar to UL2 (Tay et al., 2023). Through extensive evaluations on English and multilingual language, and reasoning tasks, we demonstrate that PaLM 2 has significantly improved quality on downstream tasks across different model sizes, while simultaneously exhibiting faster and more efficient inference compared to PaLM. This improved efficiency enables broader deployment while also allowing the model to respond faster, for a more natural pace of interaction. PaLM 2 demonstrates robust reasoning capabilities exemplified by large improvements over PaLM on BIG-Bench and other reasoning tasks. PaLM 2 exhibits stable performance on a suite of responsible AI evaluations, and enables inference-time control over toxicity without additional overhead or impact on other capabilities. Overall, PaLM 2 achieves state-of-the-art performance across a diverse set of tasks and capabilities.</v>
      </c>
      <c r="AH16" s="23">
        <f>'ALL ML SYSTEMS'!AH16</f>
        <v>45188.67429</v>
      </c>
    </row>
    <row r="17" ht="15.75" hidden="1" customHeight="1">
      <c r="A17" s="24" t="str">
        <f>'ALL ML SYSTEMS'!A17</f>
        <v>Perfusion</v>
      </c>
      <c r="B17" s="24" t="str">
        <f>'ALL ML SYSTEMS'!B17</f>
        <v>Drawing</v>
      </c>
      <c r="C17" s="24" t="str">
        <f>'ALL ML SYSTEMS'!C17</f>
        <v>Text-to-image</v>
      </c>
      <c r="D17" s="24" t="str">
        <f>'ALL ML SYSTEMS'!D17</f>
        <v>NVIDIA,Tel Aviv University,Bar-Ilan University</v>
      </c>
      <c r="E17" s="24" t="str">
        <f>'ALL ML SYSTEMS'!E17</f>
        <v>Industry - Academia Collaboration (Industry leaning)</v>
      </c>
      <c r="F17" s="24" t="str">
        <f>'ALL ML SYSTEMS'!F17</f>
        <v>Yoad Tewel, Rinon Gal, Gal Chechik, Yuval Atzmon</v>
      </c>
      <c r="G17" s="25">
        <f>'ALL ML SYSTEMS'!G17</f>
        <v>45048</v>
      </c>
      <c r="H17" s="24" t="str">
        <f>'ALL ML SYSTEMS'!H17</f>
        <v>Key-Locked Rank One Editing for Text-to-Image Personalization</v>
      </c>
      <c r="I17" s="26" t="str">
        <f>'ALL ML SYSTEMS'!I17</f>
        <v>https://arxiv.org/abs/2305.01644</v>
      </c>
      <c r="J17" s="24">
        <f>'ALL ML SYSTEMS'!J17</f>
        <v>9</v>
      </c>
      <c r="K17" s="24" t="str">
        <f>'ALL ML SYSTEMS'!K17</f>
        <v/>
      </c>
      <c r="L17" s="24" t="str">
        <f>'ALL ML SYSTEMS'!L17</f>
        <v>Pareto frontier performance but not SOTA</v>
      </c>
      <c r="M17" s="27" t="str">
        <f>'ALL ML SYSTEMS'!M17</f>
        <v/>
      </c>
      <c r="N17" s="24" t="str">
        <f>'ALL ML SYSTEMS'!N17</f>
        <v/>
      </c>
      <c r="O17" s="27" t="str">
        <f>'ALL ML SYSTEMS'!O17</f>
        <v/>
      </c>
      <c r="P17" s="27" t="str">
        <f>'ALL ML SYSTEMS'!P17</f>
        <v/>
      </c>
      <c r="Q17" s="28" t="str">
        <f>'ALL ML SYSTEMS'!Q17</f>
        <v/>
      </c>
      <c r="R17" s="28" t="str">
        <f>'ALL ML SYSTEMS'!R17</f>
        <v/>
      </c>
      <c r="S17" s="27" t="str">
        <f>'ALL ML SYSTEMS'!S17</f>
        <v/>
      </c>
      <c r="T17" s="27" t="str">
        <f>'ALL ML SYSTEMS'!T17</f>
        <v/>
      </c>
      <c r="U17" s="27" t="str">
        <f>'ALL ML SYSTEMS'!U17</f>
        <v/>
      </c>
      <c r="V17" s="27" t="str">
        <f>'ALL ML SYSTEMS'!V17</f>
        <v/>
      </c>
      <c r="W17" s="27" t="str">
        <f>'ALL ML SYSTEMS'!W17</f>
        <v/>
      </c>
      <c r="X17" s="24" t="str">
        <f>'ALL ML SYSTEMS'!X17</f>
        <v/>
      </c>
      <c r="Y17" s="24" t="str">
        <f>'ALL ML SYSTEMS'!Y17</f>
        <v/>
      </c>
      <c r="Z17" s="24" t="str">
        <f>'ALL ML SYSTEMS'!Z17</f>
        <v/>
      </c>
      <c r="AA17" s="24" t="str">
        <f>'ALL ML SYSTEMS'!AA17</f>
        <v/>
      </c>
      <c r="AB17" s="27" t="str">
        <f>'ALL ML SYSTEMS'!AB17</f>
        <v/>
      </c>
      <c r="AC17" s="29" t="str">
        <f>'ALL ML SYSTEMS'!AC17</f>
        <v/>
      </c>
      <c r="AD17" s="24" t="str">
        <f>'ALL ML SYSTEMS'!AD17</f>
        <v/>
      </c>
      <c r="AE17" s="24" t="str">
        <f>'ALL ML SYSTEMS'!AE17</f>
        <v>Industry</v>
      </c>
      <c r="AF17" s="24" t="str">
        <f>'ALL ML SYSTEMS'!AF17</f>
        <v>Likely</v>
      </c>
      <c r="AG17" s="24" t="str">
        <f>'ALL ML SYSTEMS'!AG17</f>
        <v>Text-to-image models (T2I) offer a new level of flexibility by allowing users to guide the creative process through natural language. However, personalizing these models to align with user-provided visual concepts remains a challenging problem. The task of T2I personalization poses multiple hard challenges, such as maintaining high visual fidelity while allowing creative control, combining multiple personalized concepts in a single image, and keeping a small model size. We present Perfusion, a T2I personalization method that addresses these challenges using dynamic rank-1 updates to the underlying T2I model. Perfusion avoids overfitting by introducing a new mechanism that "locks" new concepts' cross-attention Keys to their superordinate category. Additionally, we develop a gated rank-1 approach that enables us to control the influence of a learned concept during inference time and to combine multiple concepts. This allows runtime-efficient balancing of visual-fidelity and textual-alignment with a single 100KB trained model, which is five orders of magnitude smaller than the current state of the art. Moreover, it can span different operating points across the Pareto front without additional training. Finally, we show that Perfusion outperforms strong baselines in both qualitative and quantitative terms. Importantly, key-locking leads to novel results compared to traditional approaches, allowing to portray personalized object interactions in unprecedented ways, even in one-shot settings.</v>
      </c>
      <c r="AH17" s="30">
        <f>'ALL ML SYSTEMS'!AH17</f>
        <v>45216.57262</v>
      </c>
    </row>
    <row r="18" ht="15.75" customHeight="1">
      <c r="A18" s="17" t="str">
        <f>'ALL ML SYSTEMS'!A18</f>
        <v>Vicuna-13B</v>
      </c>
      <c r="B18" s="17" t="str">
        <f>'ALL ML SYSTEMS'!B18</f>
        <v>Language</v>
      </c>
      <c r="C18" s="17" t="str">
        <f>'ALL ML SYSTEMS'!C18</f>
        <v/>
      </c>
      <c r="D18" s="17" t="str">
        <f>'ALL ML SYSTEMS'!D18</f>
        <v>Large Model Systems Organization</v>
      </c>
      <c r="E18" s="17" t="str">
        <f>'ALL ML SYSTEMS'!E18</f>
        <v>Academia</v>
      </c>
      <c r="F18" s="17" t="str">
        <f>'ALL ML SYSTEMS'!F18</f>
        <v/>
      </c>
      <c r="G18" s="31">
        <f>'ALL ML SYSTEMS'!G18</f>
        <v>45015</v>
      </c>
      <c r="H18" s="17" t="str">
        <f>'ALL ML SYSTEMS'!H18</f>
        <v>Vicuna: An Open-Source Chatbot Impressing GPT-4 with 90%* ChatGPT Quality</v>
      </c>
      <c r="I18" s="19" t="str">
        <f>'ALL ML SYSTEMS'!I18</f>
        <v>https://lmsys.org/blog/2023-03-30-vicuna/</v>
      </c>
      <c r="J18" s="17">
        <f>'ALL ML SYSTEMS'!J18</f>
        <v>0</v>
      </c>
      <c r="K18" s="17" t="str">
        <f>'ALL ML SYSTEMS'!K18</f>
        <v>Historical significance</v>
      </c>
      <c r="L18" s="17" t="str">
        <f>'ALL ML SYSTEMS'!L18</f>
        <v/>
      </c>
      <c r="M18" s="20">
        <f>'ALL ML SYSTEMS'!M18</f>
        <v>13000000000</v>
      </c>
      <c r="N18" s="17" t="str">
        <f>'ALL ML SYSTEMS'!N18</f>
        <v/>
      </c>
      <c r="O18" s="20" t="str">
        <f>'ALL ML SYSTEMS'!O18</f>
        <v/>
      </c>
      <c r="P18" s="17" t="str">
        <f>'ALL ML SYSTEMS'!P18</f>
        <v>Might be possible to estimate training compute from the training cost. Fine-tuning cost $300.</v>
      </c>
      <c r="Q18" s="21" t="str">
        <f>'ALL ML SYSTEMS'!Q18</f>
        <v/>
      </c>
      <c r="R18" s="17" t="str">
        <f>'ALL ML SYSTEMS'!R18</f>
        <v>70K conversations from ShareGPT.com, a website where users can share their ChatGPT conversations.</v>
      </c>
      <c r="S18" s="20" t="str">
        <f>'ALL ML SYSTEMS'!S18</f>
        <v/>
      </c>
      <c r="T18" s="17" t="str">
        <f>'ALL ML SYSTEMS'!T18</f>
        <v/>
      </c>
      <c r="U18" s="17" t="str">
        <f>'ALL ML SYSTEMS'!U18</f>
        <v/>
      </c>
      <c r="V18" s="20" t="str">
        <f>'ALL ML SYSTEMS'!V18</f>
        <v/>
      </c>
      <c r="W18" s="17" t="str">
        <f>'ALL ML SYSTEMS'!W18</f>
        <v/>
      </c>
      <c r="X18" s="17" t="str">
        <f>'ALL ML SYSTEMS'!X18</f>
        <v/>
      </c>
      <c r="Y18" s="17" t="str">
        <f>'ALL ML SYSTEMS'!Y18</f>
        <v/>
      </c>
      <c r="Z18" s="17" t="str">
        <f>'ALL ML SYSTEMS'!Z18</f>
        <v/>
      </c>
      <c r="AA18" s="17" t="str">
        <f>'ALL ML SYSTEMS'!AA18</f>
        <v/>
      </c>
      <c r="AB18" s="20">
        <f>'ALL ML SYSTEMS'!AB18</f>
        <v>259</v>
      </c>
      <c r="AC18" s="17" t="str">
        <f>'ALL ML SYSTEMS'!AC18</f>
        <v>$300 in 2020, adjusted for inflation using BLS.gov inflation calculator</v>
      </c>
      <c r="AD18" s="17" t="str">
        <f>'ALL ML SYSTEMS'!AD18</f>
        <v/>
      </c>
      <c r="AE18" s="17" t="str">
        <f>'ALL ML SYSTEMS'!AE18</f>
        <v>Academia</v>
      </c>
      <c r="AF18" s="17" t="str">
        <f>'ALL ML SYSTEMS'!AF18</f>
        <v>Speculative</v>
      </c>
      <c r="AG18" s="17" t="str">
        <f>'ALL ML SYSTEMS'!AG18</f>
        <v/>
      </c>
      <c r="AH18" s="32">
        <f>'ALL ML SYSTEMS'!AH18</f>
        <v>45189.89045</v>
      </c>
    </row>
    <row r="19" ht="15.75" customHeight="1">
      <c r="A19" s="24" t="str">
        <f>'ALL ML SYSTEMS'!A19</f>
        <v>Falcon-40B</v>
      </c>
      <c r="B19" s="24" t="str">
        <f>'ALL ML SYSTEMS'!B19</f>
        <v>Language</v>
      </c>
      <c r="C19" s="24" t="str">
        <f>'ALL ML SYSTEMS'!C19</f>
        <v>Language modelling</v>
      </c>
      <c r="D19" s="24" t="str">
        <f>'ALL ML SYSTEMS'!D19</f>
        <v>Technology Innovation Institute</v>
      </c>
      <c r="E19" s="24" t="str">
        <f>'ALL ML SYSTEMS'!E19</f>
        <v>Government</v>
      </c>
      <c r="F19" s="24" t="str">
        <f>'ALL ML SYSTEMS'!F19</f>
        <v/>
      </c>
      <c r="G19" s="25">
        <f>'ALL ML SYSTEMS'!G19</f>
        <v>45000</v>
      </c>
      <c r="H19" s="24" t="str">
        <f>'ALL ML SYSTEMS'!H19</f>
        <v>Abu Dhabi-based Technology Innovation Institute Introduces Falcon LLM: Foundational Large Language Model (LLM) outperforms GPT-3 with 40 Billion Parameters</v>
      </c>
      <c r="I19" s="26" t="str">
        <f>'ALL ML SYSTEMS'!I19</f>
        <v>https://www.tii.ae/news/abu-dhabi-based-technology-innovation-institute-introduces-falcon-llm-foundational-large</v>
      </c>
      <c r="J19" s="24">
        <f>'ALL ML SYSTEMS'!J19</f>
        <v>0</v>
      </c>
      <c r="K19" s="24" t="str">
        <f>'ALL ML SYSTEMS'!K19</f>
        <v>Historical significance</v>
      </c>
      <c r="L19" s="24" t="str">
        <f>'ALL ML SYSTEMS'!L19</f>
        <v/>
      </c>
      <c r="M19" s="27">
        <f>'ALL ML SYSTEMS'!M19</f>
        <v>40000000000</v>
      </c>
      <c r="N19" s="24" t="str">
        <f>'ALL ML SYSTEMS'!N19</f>
        <v>Model comes in 7B and 40B variants.</v>
      </c>
      <c r="O19" s="27">
        <f>'ALL ML SYSTEMS'!O19</f>
        <v>2.4E+23</v>
      </c>
      <c r="P19" s="24" t="str">
        <f>'ALL ML SYSTEMS'!P19</f>
        <v>C = 6ND = 6 * 40B * 1000B = 2.4e+23 FLOP (assuming one epoch)</v>
      </c>
      <c r="Q19" s="24" t="str">
        <f>'ALL ML SYSTEMS'!Q19</f>
        <v>RefinedWeb</v>
      </c>
      <c r="R19" s="24" t="str">
        <f>'ALL ML SYSTEMS'!R19</f>
        <v>Falcon-40B was trained on 1,000B tokens of RefinedWeb, a high-quality filtered and deduplicated web dataset which we enhanced with curated corpora. Significant components from our curated copora were inspired by The Pile (Gao et al., 2020).</v>
      </c>
      <c r="S19" s="27">
        <f>'ALL ML SYSTEMS'!S19</f>
        <v>750000000000</v>
      </c>
      <c r="T19" s="24" t="str">
        <f>'ALL ML SYSTEMS'!T19</f>
        <v>1000B tokens ~= 750B words</v>
      </c>
      <c r="U19" s="24" t="str">
        <f>'ALL ML SYSTEMS'!U19</f>
        <v/>
      </c>
      <c r="V19" s="27">
        <f>'ALL ML SYSTEMS'!V19</f>
        <v>80000000000</v>
      </c>
      <c r="W19" s="24" t="str">
        <f>'ALL ML SYSTEMS'!W19</f>
        <v>80B FLOP per token</v>
      </c>
      <c r="X19" s="24">
        <f>'ALL ML SYSTEMS'!X19</f>
        <v>1440</v>
      </c>
      <c r="Y19" s="24" t="str">
        <f>'ALL ML SYSTEMS'!Y19</f>
        <v>"Falcon-40B was trained on AWS SageMaker, on 384 A100 40GB GPUs in P4d instances."
"Training started in December 2022 and took two months."</v>
      </c>
      <c r="Z19" s="24" t="str">
        <f>'ALL ML SYSTEMS'!Z19</f>
        <v>NVIDIA A100</v>
      </c>
      <c r="AA19" s="24" t="str">
        <f>'ALL ML SYSTEMS'!AA19</f>
        <v/>
      </c>
      <c r="AB19" s="27" t="str">
        <f>'ALL ML SYSTEMS'!AB19</f>
        <v/>
      </c>
      <c r="AC19" s="29" t="str">
        <f>'ALL ML SYSTEMS'!AC19</f>
        <v/>
      </c>
      <c r="AD19" s="24" t="str">
        <f>'ALL ML SYSTEMS'!AD19</f>
        <v/>
      </c>
      <c r="AE19" s="24" t="str">
        <f>'ALL ML SYSTEMS'!AE19</f>
        <v>Academia</v>
      </c>
      <c r="AF19" s="24" t="str">
        <f>'ALL ML SYSTEMS'!AF19</f>
        <v>Confident</v>
      </c>
      <c r="AG19" s="24" t="str">
        <f>'ALL ML SYSTEMS'!AG19</f>
        <v/>
      </c>
      <c r="AH19" s="30">
        <f>'ALL ML SYSTEMS'!AH19</f>
        <v>45189.89034</v>
      </c>
    </row>
    <row r="20" ht="15.75" customHeight="1">
      <c r="A20" s="17" t="str">
        <f>'ALL ML SYSTEMS'!A20</f>
        <v>GPT-4</v>
      </c>
      <c r="B20" s="17" t="str">
        <f>'ALL ML SYSTEMS'!B20</f>
        <v>Multimodal</v>
      </c>
      <c r="C20" s="17" t="str">
        <f>'ALL ML SYSTEMS'!C20</f>
        <v>Language modelling</v>
      </c>
      <c r="D20" s="17" t="str">
        <f>'ALL ML SYSTEMS'!D20</f>
        <v>OpenAI</v>
      </c>
      <c r="E20" s="17" t="str">
        <f>'ALL ML SYSTEMS'!E20</f>
        <v>Industry</v>
      </c>
      <c r="F20" s="17" t="str">
        <f>'ALL ML SYSTEMS'!F20</f>
        <v>OpenAI</v>
      </c>
      <c r="G20" s="18">
        <f>'ALL ML SYSTEMS'!G20</f>
        <v>45000</v>
      </c>
      <c r="H20" s="17" t="str">
        <f>'ALL ML SYSTEMS'!H20</f>
        <v>GPT-4 Technical Report</v>
      </c>
      <c r="I20" s="19" t="str">
        <f>'ALL ML SYSTEMS'!I20</f>
        <v>https://arxiv.org/abs/2303.08774</v>
      </c>
      <c r="J20" s="20">
        <f>'ALL ML SYSTEMS'!J20</f>
        <v>0</v>
      </c>
      <c r="K20" s="17" t="str">
        <f>'ALL ML SYSTEMS'!K20</f>
        <v>SOTA Improvement</v>
      </c>
      <c r="L20" s="17" t="str">
        <f>'ALL ML SYSTEMS'!L20</f>
        <v>See the paper, p.1: "On a suite of traditional NLP benchmarks, GPT-4 outperforms both previous large language models and most state-of-the-art systems (which often have benchmark-specific training or hand-engineering)."</v>
      </c>
      <c r="M20" s="20" t="str">
        <f>'ALL ML SYSTEMS'!M20</f>
        <v/>
      </c>
      <c r="N20" s="20" t="str">
        <f>'ALL ML SYSTEMS'!N20</f>
        <v/>
      </c>
      <c r="O20" s="20">
        <f>'ALL ML SYSTEMS'!O20</f>
        <v>2.1E+25</v>
      </c>
      <c r="P20" s="20" t="str">
        <f>'ALL ML SYSTEMS'!P20</f>
        <v>90% CI: 8.2E+24 to 4.4E+25
NOTE: this is a rough estimate based on public information, much less information than most other systems in the database.
Calculation and confidence intervals here: https://colab.research.google.com/drive/1O99z9b1I5O66bT78r9ScslE_nOj5irN9?usp=sharing</v>
      </c>
      <c r="Q20" s="21" t="str">
        <f>'ALL ML SYSTEMS'!Q20</f>
        <v/>
      </c>
      <c r="R20" s="21" t="str">
        <f>'ALL ML SYSTEMS'!R20</f>
        <v/>
      </c>
      <c r="S20" s="20" t="str">
        <f>'ALL ML SYSTEMS'!S20</f>
        <v/>
      </c>
      <c r="T20" s="20" t="str">
        <f>'ALL ML SYSTEMS'!T20</f>
        <v/>
      </c>
      <c r="U20" s="20" t="str">
        <f>'ALL ML SYSTEMS'!U20</f>
        <v/>
      </c>
      <c r="V20" s="20" t="str">
        <f>'ALL ML SYSTEMS'!V20</f>
        <v/>
      </c>
      <c r="W20" s="17" t="str">
        <f>'ALL ML SYSTEMS'!W20</f>
        <v/>
      </c>
      <c r="X20" s="17" t="str">
        <f>'ALL ML SYSTEMS'!X20</f>
        <v/>
      </c>
      <c r="Y20" s="17" t="str">
        <f>'ALL ML SYSTEMS'!Y20</f>
        <v/>
      </c>
      <c r="Z20" s="17" t="str">
        <f>'ALL ML SYSTEMS'!Z20</f>
        <v/>
      </c>
      <c r="AA20" s="17" t="str">
        <f>'ALL ML SYSTEMS'!AA20</f>
        <v>Self-supervised learning</v>
      </c>
      <c r="AB20" s="20" t="str">
        <f>'ALL ML SYSTEMS'!AB20</f>
        <v/>
      </c>
      <c r="AC20" s="22" t="str">
        <f>'ALL ML SYSTEMS'!AC20</f>
        <v/>
      </c>
      <c r="AD20" s="17" t="str">
        <f>'ALL ML SYSTEMS'!AD20</f>
        <v>Yes</v>
      </c>
      <c r="AE20" s="17" t="str">
        <f>'ALL ML SYSTEMS'!AE20</f>
        <v/>
      </c>
      <c r="AF20" s="17" t="str">
        <f>'ALL ML SYSTEMS'!AF20</f>
        <v/>
      </c>
      <c r="AG20" s="17" t="str">
        <f>'ALL ML SYSTEMS'!AG20</f>
        <v/>
      </c>
      <c r="AH20" s="23">
        <f>'ALL ML SYSTEMS'!AH20</f>
        <v>45216.67538</v>
      </c>
    </row>
    <row r="21" ht="15.75" customHeight="1">
      <c r="A21" s="24" t="str">
        <f>'ALL ML SYSTEMS'!A21</f>
        <v>Claude</v>
      </c>
      <c r="B21" s="24" t="str">
        <f>'ALL ML SYSTEMS'!B21</f>
        <v>Language</v>
      </c>
      <c r="C21" s="24" t="str">
        <f>'ALL ML SYSTEMS'!C21</f>
        <v>Language modelling</v>
      </c>
      <c r="D21" s="24" t="str">
        <f>'ALL ML SYSTEMS'!D21</f>
        <v>Anthropic</v>
      </c>
      <c r="E21" s="24" t="str">
        <f>'ALL ML SYSTEMS'!E21</f>
        <v>Industry</v>
      </c>
      <c r="F21" s="24" t="str">
        <f>'ALL ML SYSTEMS'!F21</f>
        <v/>
      </c>
      <c r="G21" s="25">
        <f>'ALL ML SYSTEMS'!G21</f>
        <v>44999</v>
      </c>
      <c r="H21" s="24" t="str">
        <f>'ALL ML SYSTEMS'!H21</f>
        <v>Introducing Claude</v>
      </c>
      <c r="I21" s="26" t="str">
        <f>'ALL ML SYSTEMS'!I21</f>
        <v>https://www.anthropic.com/index/introducing-claude</v>
      </c>
      <c r="J21" s="24">
        <f>'ALL ML SYSTEMS'!J21</f>
        <v>0</v>
      </c>
      <c r="K21" s="24" t="str">
        <f>'ALL ML SYSTEMS'!K21</f>
        <v>Historical significance,SOTA improvement</v>
      </c>
      <c r="L21" s="24" t="str">
        <f>'ALL ML SYSTEMS'!L21</f>
        <v/>
      </c>
      <c r="M21" s="27" t="str">
        <f>'ALL ML SYSTEMS'!M21</f>
        <v/>
      </c>
      <c r="N21" s="27" t="str">
        <f>'ALL ML SYSTEMS'!N21</f>
        <v/>
      </c>
      <c r="O21" s="27" t="str">
        <f>'ALL ML SYSTEMS'!O21</f>
        <v/>
      </c>
      <c r="P21" s="27" t="str">
        <f>'ALL ML SYSTEMS'!P21</f>
        <v/>
      </c>
      <c r="Q21" s="28" t="str">
        <f>'ALL ML SYSTEMS'!Q21</f>
        <v/>
      </c>
      <c r="R21" s="28" t="str">
        <f>'ALL ML SYSTEMS'!R21</f>
        <v/>
      </c>
      <c r="S21" s="27" t="str">
        <f>'ALL ML SYSTEMS'!S21</f>
        <v/>
      </c>
      <c r="T21" s="27" t="str">
        <f>'ALL ML SYSTEMS'!T21</f>
        <v/>
      </c>
      <c r="U21" s="27" t="str">
        <f>'ALL ML SYSTEMS'!U21</f>
        <v/>
      </c>
      <c r="V21" s="27" t="str">
        <f>'ALL ML SYSTEMS'!V21</f>
        <v/>
      </c>
      <c r="W21" s="27" t="str">
        <f>'ALL ML SYSTEMS'!W21</f>
        <v/>
      </c>
      <c r="X21" s="24" t="str">
        <f>'ALL ML SYSTEMS'!X21</f>
        <v/>
      </c>
      <c r="Y21" s="24" t="str">
        <f>'ALL ML SYSTEMS'!Y21</f>
        <v/>
      </c>
      <c r="Z21" s="24" t="str">
        <f>'ALL ML SYSTEMS'!Z21</f>
        <v/>
      </c>
      <c r="AA21" s="24" t="str">
        <f>'ALL ML SYSTEMS'!AA21</f>
        <v>Reinforcement learning</v>
      </c>
      <c r="AB21" s="27" t="str">
        <f>'ALL ML SYSTEMS'!AB21</f>
        <v/>
      </c>
      <c r="AC21" s="29" t="str">
        <f>'ALL ML SYSTEMS'!AC21</f>
        <v/>
      </c>
      <c r="AD21" s="24" t="str">
        <f>'ALL ML SYSTEMS'!AD21</f>
        <v/>
      </c>
      <c r="AE21" s="24" t="str">
        <f>'ALL ML SYSTEMS'!AE21</f>
        <v/>
      </c>
      <c r="AF21" s="24" t="str">
        <f>'ALL ML SYSTEMS'!AF21</f>
        <v>Unverified</v>
      </c>
      <c r="AG21" s="24" t="str">
        <f>'ALL ML SYSTEMS'!AG21</f>
        <v>Claude is a next-generation AI assistant based on Anthropic’s research into training helpful, honest, and harmless AI systems. Accessible through chat interface and API in our developer console, Claude is capable of a wide variety of conversational and text processing tasks while maintaining a high degree of reliability and predictability.</v>
      </c>
      <c r="AH21" s="30">
        <f>'ALL ML SYSTEMS'!AH21</f>
        <v>45189.89094</v>
      </c>
    </row>
    <row r="22" ht="15.75" customHeight="1">
      <c r="A22" s="17" t="str">
        <f>'ALL ML SYSTEMS'!A22</f>
        <v>Turing-NLG</v>
      </c>
      <c r="B22" s="17" t="str">
        <f>'ALL ML SYSTEMS'!B22</f>
        <v>Language</v>
      </c>
      <c r="C22" s="17" t="str">
        <f>'ALL ML SYSTEMS'!C22</f>
        <v>Text autocompletion</v>
      </c>
      <c r="D22" s="17" t="str">
        <f>'ALL ML SYSTEMS'!D22</f>
        <v>Microsoft</v>
      </c>
      <c r="E22" s="17" t="str">
        <f>'ALL ML SYSTEMS'!E22</f>
        <v>Industry</v>
      </c>
      <c r="F22" s="17" t="str">
        <f>'ALL ML SYSTEMS'!F22</f>
        <v>Corby Rosset</v>
      </c>
      <c r="G22" s="31">
        <f>'ALL ML SYSTEMS'!G22</f>
        <v>43874</v>
      </c>
      <c r="H22" s="17" t="str">
        <f>'ALL ML SYSTEMS'!H22</f>
        <v>Turing-NLG: A 17-billion-parameter language model by Microsoft</v>
      </c>
      <c r="I22" s="19" t="str">
        <f>'ALL ML SYSTEMS'!I22</f>
        <v>https://www.microsoft.com/en-us/research/blog/turing-nlg-a-17-billion-parameter-language-model-by-microsoft/</v>
      </c>
      <c r="J22" s="17">
        <f>'ALL ML SYSTEMS'!J22</f>
        <v>114</v>
      </c>
      <c r="K22" s="17" t="str">
        <f>'ALL ML SYSTEMS'!K22</f>
        <v>SOTA Improvement</v>
      </c>
      <c r="L22" s="17" t="str">
        <f>'ALL ML SYSTEMS'!L22</f>
        <v>from paper: "Turing Natural Language Generation (T-NLG) is a 17 billion parameter language model by Microsoft that outperforms the state of the art on many downstream NLP tasks"</v>
      </c>
      <c r="M22" s="20">
        <f>'ALL ML SYSTEMS'!M22</f>
        <v>17000000000</v>
      </c>
      <c r="N22" s="17" t="str">
        <f>'ALL ML SYSTEMS'!N22</f>
        <v>source: https://lair.lighton.ai/akronomicon/</v>
      </c>
      <c r="O22" s="20">
        <f>'ALL ML SYSTEMS'!O22</f>
        <v>1.57E+22</v>
      </c>
      <c r="P22" s="17" t="str">
        <f>'ALL ML SYSTEMS'!P22</f>
        <v>source: https://lair.lighton.ai/akronomicon/
archived: https://github.com/lightonai/akronomicon/tree/main/akrodb</v>
      </c>
      <c r="Q22" s="17" t="str">
        <f>'ALL ML SYSTEMS'!Q22</f>
        <v/>
      </c>
      <c r="R22" s="17" t="str">
        <f>'ALL ML SYSTEMS'!R22</f>
        <v/>
      </c>
      <c r="S22" s="20">
        <f>'ALL ML SYSTEMS'!S22</f>
        <v>34800000000</v>
      </c>
      <c r="T22" s="17" t="str">
        <f>'ALL ML SYSTEMS'!T22</f>
        <v>Authors say they pretrain on the same data as for Megatron-LM. 
From the Megatron-LM paper: https://arxiv.org/pdf/1909.08053.pdf
"The resulting aggregate
corpus contains 174 GB of deduplicated text."
174GB * 2e8words/GB = 3.48e10 words</v>
      </c>
      <c r="U22" s="17" t="str">
        <f>'ALL ML SYSTEMS'!U22</f>
        <v/>
      </c>
      <c r="V22" s="20">
        <f>'ALL ML SYSTEMS'!V22</f>
        <v>36000000000000</v>
      </c>
      <c r="W22" s="17" t="str">
        <f>'ALL ML SYSTEMS'!W22</f>
        <v>Rados (FLOPs)
https://drive.google.com/drive/folders/1bhy5z6hh1n3wCHx6528Xb7xB1KhYdAL1</v>
      </c>
      <c r="X22" s="17" t="str">
        <f>'ALL ML SYSTEMS'!X22</f>
        <v/>
      </c>
      <c r="Y22" s="17" t="str">
        <f>'ALL ML SYSTEMS'!Y22</f>
        <v/>
      </c>
      <c r="Z22" s="17" t="str">
        <f>'ALL ML SYSTEMS'!Z22</f>
        <v/>
      </c>
      <c r="AA22" s="17" t="str">
        <f>'ALL ML SYSTEMS'!AA22</f>
        <v>Self-supervised learning</v>
      </c>
      <c r="AB22" s="20">
        <f>'ALL ML SYSTEMS'!AB22</f>
        <v>58395.61929</v>
      </c>
      <c r="AC22" s="22" t="str">
        <f>'ALL ML SYSTEMS'!AC22</f>
        <v/>
      </c>
      <c r="AD22" s="17" t="str">
        <f>'ALL ML SYSTEMS'!AD22</f>
        <v/>
      </c>
      <c r="AE22" s="17" t="str">
        <f>'ALL ML SYSTEMS'!AE22</f>
        <v>Industry</v>
      </c>
      <c r="AF22" s="17" t="str">
        <f>'ALL ML SYSTEMS'!AF22</f>
        <v/>
      </c>
      <c r="AG22" s="17" t="str">
        <f>'ALL ML SYSTEMS'!AG22</f>
        <v/>
      </c>
      <c r="AH22" s="32">
        <f>'ALL ML SYSTEMS'!AH22</f>
        <v>45215.67257</v>
      </c>
    </row>
    <row r="23" ht="15.75" customHeight="1">
      <c r="A23" s="24" t="str">
        <f>'ALL ML SYSTEMS'!A23</f>
        <v>Gen-1</v>
      </c>
      <c r="B23" s="24" t="str">
        <f>'ALL ML SYSTEMS'!B23</f>
        <v>Video</v>
      </c>
      <c r="C23" s="24" t="str">
        <f>'ALL ML SYSTEMS'!C23</f>
        <v>Video generation</v>
      </c>
      <c r="D23" s="24" t="str">
        <f>'ALL ML SYSTEMS'!D23</f>
        <v>Runway</v>
      </c>
      <c r="E23" s="24" t="str">
        <f>'ALL ML SYSTEMS'!E23</f>
        <v>Industry</v>
      </c>
      <c r="F23" s="24" t="str">
        <f>'ALL ML SYSTEMS'!F23</f>
        <v>Patrick Esser, Johnathan Chiu, Parmida Atighehchian, Jonathan Granskog, Anastasis Germanidis</v>
      </c>
      <c r="G23" s="34">
        <f>'ALL ML SYSTEMS'!G23</f>
        <v>44963</v>
      </c>
      <c r="H23" s="24" t="str">
        <f>'ALL ML SYSTEMS'!H23</f>
        <v>Structure and Content-Guided Video Synthesis with Diffusion Models</v>
      </c>
      <c r="I23" s="26" t="str">
        <f>'ALL ML SYSTEMS'!I23</f>
        <v>https://arxiv.org/abs/2302.03011</v>
      </c>
      <c r="J23" s="27">
        <f>'ALL ML SYSTEMS'!J23</f>
        <v>23</v>
      </c>
      <c r="K23" s="24" t="str">
        <f>'ALL ML SYSTEMS'!K23</f>
        <v>SOTA Improvement</v>
      </c>
      <c r="L23" s="24" t="str">
        <f>'ALL ML SYSTEMS'!L23</f>
        <v/>
      </c>
      <c r="M23" s="27" t="str">
        <f>'ALL ML SYSTEMS'!M23</f>
        <v/>
      </c>
      <c r="N23" s="27" t="str">
        <f>'ALL ML SYSTEMS'!N23</f>
        <v/>
      </c>
      <c r="O23" s="27" t="str">
        <f>'ALL ML SYSTEMS'!O23</f>
        <v/>
      </c>
      <c r="P23" s="27" t="str">
        <f>'ALL ML SYSTEMS'!P23</f>
        <v/>
      </c>
      <c r="Q23" s="28" t="str">
        <f>'ALL ML SYSTEMS'!Q23</f>
        <v/>
      </c>
      <c r="R23" s="28" t="str">
        <f>'ALL ML SYSTEMS'!R23</f>
        <v/>
      </c>
      <c r="S23" s="27" t="str">
        <f>'ALL ML SYSTEMS'!S23</f>
        <v/>
      </c>
      <c r="T23" s="27" t="str">
        <f>'ALL ML SYSTEMS'!T23</f>
        <v/>
      </c>
      <c r="U23" s="27" t="str">
        <f>'ALL ML SYSTEMS'!U23</f>
        <v/>
      </c>
      <c r="V23" s="27" t="str">
        <f>'ALL ML SYSTEMS'!V23</f>
        <v/>
      </c>
      <c r="W23" s="27" t="str">
        <f>'ALL ML SYSTEMS'!W23</f>
        <v/>
      </c>
      <c r="X23" s="24" t="str">
        <f>'ALL ML SYSTEMS'!X23</f>
        <v/>
      </c>
      <c r="Y23" s="24" t="str">
        <f>'ALL ML SYSTEMS'!Y23</f>
        <v/>
      </c>
      <c r="Z23" s="24" t="str">
        <f>'ALL ML SYSTEMS'!Z23</f>
        <v/>
      </c>
      <c r="AA23" s="24" t="str">
        <f>'ALL ML SYSTEMS'!AA23</f>
        <v/>
      </c>
      <c r="AB23" s="27" t="str">
        <f>'ALL ML SYSTEMS'!AB23</f>
        <v/>
      </c>
      <c r="AC23" s="29" t="str">
        <f>'ALL ML SYSTEMS'!AC23</f>
        <v/>
      </c>
      <c r="AD23" s="24" t="str">
        <f>'ALL ML SYSTEMS'!AD23</f>
        <v/>
      </c>
      <c r="AE23" s="24" t="str">
        <f>'ALL ML SYSTEMS'!AE23</f>
        <v/>
      </c>
      <c r="AF23" s="24" t="str">
        <f>'ALL ML SYSTEMS'!AF23</f>
        <v>Unverified</v>
      </c>
      <c r="AG23" s="24" t="str">
        <f>'ALL ML SYSTEMS'!AG23</f>
        <v/>
      </c>
      <c r="AH23" s="35">
        <f>'ALL ML SYSTEMS'!AH23</f>
        <v>45189.83127</v>
      </c>
    </row>
    <row r="24" ht="15.75" customHeight="1">
      <c r="A24" s="17" t="str">
        <f>'ALL ML SYSTEMS'!A24</f>
        <v>ALM 1.0</v>
      </c>
      <c r="B24" s="17" t="str">
        <f>'ALL ML SYSTEMS'!B24</f>
        <v>Language</v>
      </c>
      <c r="C24" s="17" t="str">
        <f>'ALL ML SYSTEMS'!C24</f>
        <v>Language modelling</v>
      </c>
      <c r="D24" s="17" t="str">
        <f>'ALL ML SYSTEMS'!D24</f>
        <v>BAAI</v>
      </c>
      <c r="E24" s="17" t="str">
        <f>'ALL ML SYSTEMS'!E24</f>
        <v>Academia</v>
      </c>
      <c r="F24" s="17" t="str">
        <f>'ALL ML SYSTEMS'!F24</f>
        <v/>
      </c>
      <c r="G24" s="18">
        <f>'ALL ML SYSTEMS'!G24</f>
        <v>44893</v>
      </c>
      <c r="H24" s="17" t="str">
        <f>'ALL ML SYSTEMS'!H24</f>
        <v>ALM 1.0</v>
      </c>
      <c r="I24" s="19" t="str">
        <f>'ALL ML SYSTEMS'!I24</f>
        <v>https://github.com/FlagAI-Open/FlagAI/blob/master/examples/ALM/README.md</v>
      </c>
      <c r="J24" s="20">
        <f>'ALL ML SYSTEMS'!J24</f>
        <v>0</v>
      </c>
      <c r="K24" s="17" t="str">
        <f>'ALL ML SYSTEMS'!K24</f>
        <v>SOTA Improvement</v>
      </c>
      <c r="L24" s="17" t="str">
        <f>'ALL ML SYSTEMS'!L24</f>
        <v>SOTA results on Arabic-language benchmark ALUE.</v>
      </c>
      <c r="M24" s="20" t="str">
        <f>'ALL ML SYSTEMS'!M24</f>
        <v/>
      </c>
      <c r="N24" s="20" t="str">
        <f>'ALL ML SYSTEMS'!N24</f>
        <v/>
      </c>
      <c r="O24" s="20" t="str">
        <f>'ALL ML SYSTEMS'!O24</f>
        <v/>
      </c>
      <c r="P24" s="20" t="str">
        <f>'ALL ML SYSTEMS'!P24</f>
        <v/>
      </c>
      <c r="Q24" s="21" t="str">
        <f>'ALL ML SYSTEMS'!Q24</f>
        <v/>
      </c>
      <c r="R24" s="21" t="str">
        <f>'ALL ML SYSTEMS'!R24</f>
        <v/>
      </c>
      <c r="S24" s="20" t="str">
        <f>'ALL ML SYSTEMS'!S24</f>
        <v/>
      </c>
      <c r="T24" s="20" t="str">
        <f>'ALL ML SYSTEMS'!T24</f>
        <v/>
      </c>
      <c r="U24" s="20" t="str">
        <f>'ALL ML SYSTEMS'!U24</f>
        <v/>
      </c>
      <c r="V24" s="20" t="str">
        <f>'ALL ML SYSTEMS'!V24</f>
        <v/>
      </c>
      <c r="W24" s="20" t="str">
        <f>'ALL ML SYSTEMS'!W24</f>
        <v/>
      </c>
      <c r="X24" s="17" t="str">
        <f>'ALL ML SYSTEMS'!X24</f>
        <v/>
      </c>
      <c r="Y24" s="17" t="str">
        <f>'ALL ML SYSTEMS'!Y24</f>
        <v/>
      </c>
      <c r="Z24" s="17" t="str">
        <f>'ALL ML SYSTEMS'!Z24</f>
        <v/>
      </c>
      <c r="AA24" s="17" t="str">
        <f>'ALL ML SYSTEMS'!AA24</f>
        <v/>
      </c>
      <c r="AB24" s="20" t="str">
        <f>'ALL ML SYSTEMS'!AB24</f>
        <v/>
      </c>
      <c r="AC24" s="22" t="str">
        <f>'ALL ML SYSTEMS'!AC24</f>
        <v/>
      </c>
      <c r="AD24" s="17" t="str">
        <f>'ALL ML SYSTEMS'!AD24</f>
        <v/>
      </c>
      <c r="AE24" s="17" t="str">
        <f>'ALL ML SYSTEMS'!AE24</f>
        <v/>
      </c>
      <c r="AF24" s="17" t="str">
        <f>'ALL ML SYSTEMS'!AF24</f>
        <v>Speculative</v>
      </c>
      <c r="AG24" s="17" t="str">
        <f>'ALL ML SYSTEMS'!AG24</f>
        <v/>
      </c>
      <c r="AH24" s="23">
        <f>'ALL ML SYSTEMS'!AH24</f>
        <v>45188.67464</v>
      </c>
    </row>
    <row r="25" ht="15.75" customHeight="1">
      <c r="A25" s="24" t="str">
        <f>'ALL ML SYSTEMS'!A25</f>
        <v>GPT-3.5 (text-davinci-003)</v>
      </c>
      <c r="B25" s="24" t="str">
        <f>'ALL ML SYSTEMS'!B25</f>
        <v>Language</v>
      </c>
      <c r="C25" s="24" t="str">
        <f>'ALL ML SYSTEMS'!C25</f>
        <v>Language modelling</v>
      </c>
      <c r="D25" s="24" t="str">
        <f>'ALL ML SYSTEMS'!D25</f>
        <v>OpenAI</v>
      </c>
      <c r="E25" s="24" t="str">
        <f>'ALL ML SYSTEMS'!E25</f>
        <v>Industry</v>
      </c>
      <c r="F25" s="24" t="str">
        <f>'ALL ML SYSTEMS'!F25</f>
        <v/>
      </c>
      <c r="G25" s="34">
        <f>'ALL ML SYSTEMS'!G25</f>
        <v>44893</v>
      </c>
      <c r="H25" s="24" t="str">
        <f>'ALL ML SYSTEMS'!H25</f>
        <v/>
      </c>
      <c r="I25" s="26" t="str">
        <f>'ALL ML SYSTEMS'!I25</f>
        <v>https://platform.openai.com/docs/models/gpt-3-5</v>
      </c>
      <c r="J25" s="27" t="str">
        <f>'ALL ML SYSTEMS'!J25</f>
        <v/>
      </c>
      <c r="K25" s="24" t="str">
        <f>'ALL ML SYSTEMS'!K25</f>
        <v>SOTA Improvement,Historical significance,Significant use</v>
      </c>
      <c r="L25" s="24" t="str">
        <f>'ALL ML SYSTEMS'!L25</f>
        <v/>
      </c>
      <c r="M25" s="27">
        <f>'ALL ML SYSTEMS'!M25</f>
        <v>175000000000</v>
      </c>
      <c r="N25" s="27" t="str">
        <f>'ALL ML SYSTEMS'!N25</f>
        <v>Parameter count was confirmed later by the Microsoft CODEFUSION paper and OpenAI's statements that text-davinci-003 is in the GPT-3.5 series of models.</v>
      </c>
      <c r="O25" s="27">
        <f>'ALL ML SYSTEMS'!O25</f>
        <v>2.578E+24</v>
      </c>
      <c r="P25" s="33" t="str">
        <f>'ALL ML SYSTEMS'!P25</f>
        <v>https://colab.research.google.com/drive/1QSxa8YCWjEBQU7mrXLhw6TP1VX5oqgdW#scrollTo=Gt6Z6oZ26clI</v>
      </c>
      <c r="Q25" s="28" t="str">
        <f>'ALL ML SYSTEMS'!Q25</f>
        <v/>
      </c>
      <c r="R25" s="28" t="str">
        <f>'ALL ML SYSTEMS'!R25</f>
        <v/>
      </c>
      <c r="S25" s="27" t="str">
        <f>'ALL ML SYSTEMS'!S25</f>
        <v/>
      </c>
      <c r="T25" s="27" t="str">
        <f>'ALL ML SYSTEMS'!T25</f>
        <v/>
      </c>
      <c r="U25" s="27" t="str">
        <f>'ALL ML SYSTEMS'!U25</f>
        <v/>
      </c>
      <c r="V25" s="27" t="str">
        <f>'ALL ML SYSTEMS'!V25</f>
        <v/>
      </c>
      <c r="W25" s="24" t="str">
        <f>'ALL ML SYSTEMS'!W25</f>
        <v/>
      </c>
      <c r="X25" s="24" t="str">
        <f>'ALL ML SYSTEMS'!X25</f>
        <v/>
      </c>
      <c r="Y25" s="24" t="str">
        <f>'ALL ML SYSTEMS'!Y25</f>
        <v/>
      </c>
      <c r="Z25" s="24" t="str">
        <f>'ALL ML SYSTEMS'!Z25</f>
        <v/>
      </c>
      <c r="AA25" s="24" t="str">
        <f>'ALL ML SYSTEMS'!AA25</f>
        <v>Reinforcement learning</v>
      </c>
      <c r="AB25" s="27" t="str">
        <f>'ALL ML SYSTEMS'!AB25</f>
        <v/>
      </c>
      <c r="AC25" s="29" t="str">
        <f>'ALL ML SYSTEMS'!AC25</f>
        <v/>
      </c>
      <c r="AD25" s="24" t="str">
        <f>'ALL ML SYSTEMS'!AD25</f>
        <v/>
      </c>
      <c r="AE25" s="24" t="str">
        <f>'ALL ML SYSTEMS'!AE25</f>
        <v>Industry</v>
      </c>
      <c r="AF25" s="24" t="str">
        <f>'ALL ML SYSTEMS'!AF25</f>
        <v>Speculative</v>
      </c>
      <c r="AG25" s="24" t="str">
        <f>'ALL ML SYSTEMS'!AG25</f>
        <v/>
      </c>
      <c r="AH25" s="35">
        <f>'ALL ML SYSTEMS'!AH25</f>
        <v>45231.65119</v>
      </c>
    </row>
    <row r="26" ht="15.75" hidden="1" customHeight="1">
      <c r="A26" s="17" t="str">
        <f>'ALL ML SYSTEMS'!A26</f>
        <v>CICERO</v>
      </c>
      <c r="B26" s="17" t="str">
        <f>'ALL ML SYSTEMS'!B26</f>
        <v>Games</v>
      </c>
      <c r="C26" s="17" t="str">
        <f>'ALL ML SYSTEMS'!C26</f>
        <v>Diplomacy</v>
      </c>
      <c r="D26" s="17" t="str">
        <f>'ALL ML SYSTEMS'!D26</f>
        <v>Meta AI</v>
      </c>
      <c r="E26" s="17" t="str">
        <f>'ALL ML SYSTEMS'!E26</f>
        <v>Industry</v>
      </c>
      <c r="F26" s="17" t="str">
        <f>'ALL ML SYSTEMS'!F26</f>
        <v/>
      </c>
      <c r="G26" s="18">
        <f>'ALL ML SYSTEMS'!G26</f>
        <v>44887</v>
      </c>
      <c r="H26" s="17" t="str">
        <f>'ALL ML SYSTEMS'!H26</f>
        <v>Human-level play in the game of Diplomacy by combining language models with strategic reasoning</v>
      </c>
      <c r="I26" s="19" t="str">
        <f>'ALL ML SYSTEMS'!I26</f>
        <v>https://www.science.org/doi/10.1126/science.ade9097</v>
      </c>
      <c r="J26" s="20">
        <f>'ALL ML SYSTEMS'!J26</f>
        <v>57</v>
      </c>
      <c r="K26" s="17" t="str">
        <f>'ALL ML SYSTEMS'!K26</f>
        <v>SOTA Improvement</v>
      </c>
      <c r="L26" s="17" t="str">
        <f>'ALL ML SYSTEMS'!L26</f>
        <v>"We introduce Cicero, the first AI agent to achieve human-level performance in Diplomacy"</v>
      </c>
      <c r="M26" s="20" t="str">
        <f>'ALL ML SYSTEMS'!M26</f>
        <v/>
      </c>
      <c r="N26" s="20" t="str">
        <f>'ALL ML SYSTEMS'!N26</f>
        <v>"We took R2C2 (22) as our base model – a 2.7B parameter Transformer-based (23) encoder-decoder model pre-trained on text from the Internet using a BART de-noising objective (24)."</v>
      </c>
      <c r="O26" s="20" t="str">
        <f>'ALL ML SYSTEMS'!O26</f>
        <v/>
      </c>
      <c r="P26" s="20" t="str">
        <f>'ALL ML SYSTEMS'!P26</f>
        <v/>
      </c>
      <c r="Q26" s="21" t="str">
        <f>'ALL ML SYSTEMS'!Q26</f>
        <v>WebDiplomacy</v>
      </c>
      <c r="R26" s="21" t="str">
        <f>'ALL ML SYSTEMS'!R26</f>
        <v/>
      </c>
      <c r="S26" s="20" t="str">
        <f>'ALL ML SYSTEMS'!S26</f>
        <v/>
      </c>
      <c r="T26" s="20" t="str">
        <f>'ALL ML SYSTEMS'!T26</f>
        <v>"We obtained a dataset of 125,261 games of Diplomacy played online at webDiplomacy.net. Of these, 40,408 games contained dialogue, with a total of 12,901,662 messages exchanged between players. Player accounts were de-identified and automated redaction of personally identifiable information (PII) was performed by webDiplomacy. We refer to this dataset hereafter as WebDiplomacy ."</v>
      </c>
      <c r="U26" s="20" t="str">
        <f>'ALL ML SYSTEMS'!U26</f>
        <v/>
      </c>
      <c r="V26" s="20" t="str">
        <f>'ALL ML SYSTEMS'!V26</f>
        <v/>
      </c>
      <c r="W26" s="17" t="str">
        <f>'ALL ML SYSTEMS'!W26</f>
        <v/>
      </c>
      <c r="X26" s="17" t="str">
        <f>'ALL ML SYSTEMS'!X26</f>
        <v/>
      </c>
      <c r="Y26" s="17" t="str">
        <f>'ALL ML SYSTEMS'!Y26</f>
        <v/>
      </c>
      <c r="Z26" s="17" t="str">
        <f>'ALL ML SYSTEMS'!Z26</f>
        <v/>
      </c>
      <c r="AA26" s="17" t="str">
        <f>'ALL ML SYSTEMS'!AA26</f>
        <v/>
      </c>
      <c r="AB26" s="20" t="str">
        <f>'ALL ML SYSTEMS'!AB26</f>
        <v/>
      </c>
      <c r="AC26" s="22" t="str">
        <f>'ALL ML SYSTEMS'!AC26</f>
        <v/>
      </c>
      <c r="AD26" s="17" t="str">
        <f>'ALL ML SYSTEMS'!AD26</f>
        <v/>
      </c>
      <c r="AE26" s="17" t="str">
        <f>'ALL ML SYSTEMS'!AE26</f>
        <v/>
      </c>
      <c r="AF26" s="17" t="str">
        <f>'ALL ML SYSTEMS'!AF26</f>
        <v/>
      </c>
      <c r="AG26" s="17" t="str">
        <f>'ALL ML SYSTEMS'!AG26</f>
        <v/>
      </c>
      <c r="AH26" s="23">
        <f>'ALL ML SYSTEMS'!AH26</f>
        <v>45216.76685</v>
      </c>
    </row>
    <row r="27" ht="15.75" customHeight="1">
      <c r="A27" s="24" t="str">
        <f>'ALL ML SYSTEMS'!A27</f>
        <v>AR-LDM</v>
      </c>
      <c r="B27" s="24" t="str">
        <f>'ALL ML SYSTEMS'!B27</f>
        <v>Multimodal</v>
      </c>
      <c r="C27" s="24" t="str">
        <f>'ALL ML SYSTEMS'!C27</f>
        <v>Text-to-image</v>
      </c>
      <c r="D27" s="24" t="str">
        <f>'ALL ML SYSTEMS'!D27</f>
        <v>Alibaba,University of Waterloo,Vector Institute</v>
      </c>
      <c r="E27" s="24" t="str">
        <f>'ALL ML SYSTEMS'!E27</f>
        <v>Industry - Academia Collaboration (Industry leaning)</v>
      </c>
      <c r="F27" s="24" t="str">
        <f>'ALL ML SYSTEMS'!F27</f>
        <v>Xichen Pan, Pengda Qin, Yuhong Li, Hui Xue, Wenhu Chen</v>
      </c>
      <c r="G27" s="34">
        <f>'ALL ML SYSTEMS'!G27</f>
        <v>44885</v>
      </c>
      <c r="H27" s="24" t="str">
        <f>'ALL ML SYSTEMS'!H27</f>
        <v>Synthesizing Coherent Story with Auto-Regressive Latent Diffusion Models</v>
      </c>
      <c r="I27" s="26" t="str">
        <f>'ALL ML SYSTEMS'!I27</f>
        <v>https://arxiv.org/abs/2211.10950</v>
      </c>
      <c r="J27" s="27">
        <f>'ALL ML SYSTEMS'!J27</f>
        <v>11</v>
      </c>
      <c r="K27" s="24" t="str">
        <f>'ALL ML SYSTEMS'!K27</f>
        <v>SOTA Improvement</v>
      </c>
      <c r="L27" s="24" t="str">
        <f>'ALL ML SYSTEMS'!L27</f>
        <v>The first latent diffusion model for coherent visual story synthesizing.
"Quantitative results show that AR-LDM achieves SoTA FID scores on PororoSV, FlintstonesSV, and the newly introduced challenging dataset VIST containing natural images"</v>
      </c>
      <c r="M27" s="27">
        <f>'ALL ML SYSTEMS'!M27</f>
        <v>1500000000</v>
      </c>
      <c r="N27" s="27" t="str">
        <f>'ALL ML SYSTEMS'!N27</f>
        <v>Table 1</v>
      </c>
      <c r="O27" s="27">
        <f>'ALL ML SYSTEMS'!O27</f>
        <v>5.1E+20</v>
      </c>
      <c r="P27" s="27" t="str">
        <f>'ALL ML SYSTEMS'!P27</f>
        <v>8 NVIDIA A100 GPUs for 8 days</v>
      </c>
      <c r="Q27" s="28" t="str">
        <f>'ALL ML SYSTEMS'!Q27</f>
        <v/>
      </c>
      <c r="R27" s="28" t="str">
        <f>'ALL ML SYSTEMS'!R27</f>
        <v/>
      </c>
      <c r="S27" s="27" t="str">
        <f>'ALL ML SYSTEMS'!S27</f>
        <v/>
      </c>
      <c r="T27" s="27" t="str">
        <f>'ALL ML SYSTEMS'!T27</f>
        <v>PororoSV, FlintstonesSV and VIST. All storytelling datasets, sizes would be possible to look up.</v>
      </c>
      <c r="U27" s="27">
        <f>'ALL ML SYSTEMS'!U27</f>
        <v>50</v>
      </c>
      <c r="V27" s="27" t="str">
        <f>'ALL ML SYSTEMS'!V27</f>
        <v/>
      </c>
      <c r="W27" s="27" t="str">
        <f>'ALL ML SYSTEMS'!W27</f>
        <v/>
      </c>
      <c r="X27" s="24">
        <f>'ALL ML SYSTEMS'!X27</f>
        <v>194</v>
      </c>
      <c r="Y27" s="24" t="str">
        <f>'ALL ML SYSTEMS'!Y27</f>
        <v>8 NVIDIA A100 GPUs for 8 days</v>
      </c>
      <c r="Z27" s="24" t="str">
        <f>'ALL ML SYSTEMS'!Z27</f>
        <v>NVIDIA A100</v>
      </c>
      <c r="AA27" s="24" t="str">
        <f>'ALL ML SYSTEMS'!AA27</f>
        <v/>
      </c>
      <c r="AB27" s="27" t="str">
        <f>'ALL ML SYSTEMS'!AB27</f>
        <v/>
      </c>
      <c r="AC27" s="29" t="str">
        <f>'ALL ML SYSTEMS'!AC27</f>
        <v/>
      </c>
      <c r="AD27" s="24" t="str">
        <f>'ALL ML SYSTEMS'!AD27</f>
        <v/>
      </c>
      <c r="AE27" s="24" t="str">
        <f>'ALL ML SYSTEMS'!AE27</f>
        <v/>
      </c>
      <c r="AF27" s="24" t="str">
        <f>'ALL ML SYSTEMS'!AF27</f>
        <v>Confident</v>
      </c>
      <c r="AG27" s="24" t="str">
        <f>'ALL ML SYSTEMS'!AG27</f>
        <v>Conditioned diffusion models have demonstrated state-of-the-art text-to-image synthesis capacity. Recently, most works focus on synthesizing independent images; While for real-world applications, it is common and necessary to generate a series of coherent images for story-stelling. In this work, we mainly focus on story visualization and continuation tasks and propose AR-LDM, a latent diffusion model auto-regressively conditioned on history captions and generated images. Moreover, AR-LDM can generalize to new characters through adaptation. To our best knowledge, this is the first work successfully leveraging diffusion models for coherent visual story synthesizing. Quantitative results show that AR-LDM achieves SoTA FID scores on PororoSV, FlintstonesSV, and the newly introduced challenging dataset VIST containing natural images. Large-scale human evaluations show that AR-LDM has superior performance in terms of quality, relevance, and consistency.</v>
      </c>
      <c r="AH27" s="35">
        <f>'ALL ML SYSTEMS'!AH27</f>
        <v>45210.85373</v>
      </c>
    </row>
    <row r="28" ht="15.75" customHeight="1">
      <c r="A28" s="17" t="str">
        <f>'ALL ML SYSTEMS'!A28</f>
        <v>Galactica</v>
      </c>
      <c r="B28" s="17" t="str">
        <f>'ALL ML SYSTEMS'!B28</f>
        <v>Language</v>
      </c>
      <c r="C28" s="17" t="str">
        <f>'ALL ML SYSTEMS'!C28</f>
        <v>Language modelling</v>
      </c>
      <c r="D28" s="17" t="str">
        <f>'ALL ML SYSTEMS'!D28</f>
        <v>Meta AI</v>
      </c>
      <c r="E28" s="17" t="str">
        <f>'ALL ML SYSTEMS'!E28</f>
        <v>Industry</v>
      </c>
      <c r="F28" s="17" t="str">
        <f>'ALL ML SYSTEMS'!F28</f>
        <v>Ross Taylor, Marcin Kardas, Guillem Cucurull, Thomas Scialom, Anthony Hartshorn, Elvis Saravia, Andrew Poulton, Viktor Kerkez, Robert Stojnic</v>
      </c>
      <c r="G28" s="18">
        <f>'ALL ML SYSTEMS'!G28</f>
        <v>44880</v>
      </c>
      <c r="H28" s="17" t="str">
        <f>'ALL ML SYSTEMS'!H28</f>
        <v>Galactica: A Large Language Model for Science</v>
      </c>
      <c r="I28" s="19" t="str">
        <f>'ALL ML SYSTEMS'!I28</f>
        <v>https://galactica.org/static/paper.pdf</v>
      </c>
      <c r="J28" s="20">
        <f>'ALL ML SYSTEMS'!J28</f>
        <v>253</v>
      </c>
      <c r="K28" s="17" t="str">
        <f>'ALL ML SYSTEMS'!K28</f>
        <v>SOTA Improvement</v>
      </c>
      <c r="L28" s="17" t="str">
        <f>'ALL ML SYSTEMS'!L28</f>
        <v>"We outperform existing models on a range of scientific tasks. On technical knowledge probes such as LaTeX equations, Galactica outperforms the latest GPT-3 by 68.2% versus 49.0%. Galactica also performs well on reasoning, outperforming Chinchilla on mathematical MMLU by 41.3% to 35.7%, and PaLM 540B on MATH"</v>
      </c>
      <c r="M28" s="20">
        <f>'ALL ML SYSTEMS'!M28</f>
        <v>120000000000</v>
      </c>
      <c r="N28" s="20" t="str">
        <f>'ALL ML SYSTEMS'!N28</f>
        <v>"The largest 120B model we train runs on a single NVIDIA A100 node"</v>
      </c>
      <c r="O28" s="20">
        <f>'ALL ML SYSTEMS'!O28</f>
        <v>3.24E+23</v>
      </c>
      <c r="P28" s="20" t="str">
        <f>'ALL ML SYSTEMS'!P28</f>
        <v>Authors state the model is trained on 450b tokens. Using 6 FLOP/token/parameter, this is 6*120b*450b = 3.24e23</v>
      </c>
      <c r="Q28" s="21" t="str">
        <f>'ALL ML SYSTEMS'!Q28</f>
        <v>Galactica Corpus</v>
      </c>
      <c r="R28" s="21" t="str">
        <f>'ALL ML SYSTEMS'!R28</f>
        <v/>
      </c>
      <c r="S28" s="20" t="str">
        <f>'ALL ML SYSTEMS'!S28</f>
        <v/>
      </c>
      <c r="T28" s="20" t="str">
        <f>'ALL ML SYSTEMS'!T28</f>
        <v>"Total dataset size = 106 billion tokens"</v>
      </c>
      <c r="U28" s="20">
        <f>'ALL ML SYSTEMS'!U28</f>
        <v>4</v>
      </c>
      <c r="V28" s="20" t="str">
        <f>'ALL ML SYSTEMS'!V28</f>
        <v/>
      </c>
      <c r="W28" s="17" t="str">
        <f>'ALL ML SYSTEMS'!W28</f>
        <v/>
      </c>
      <c r="X28" s="17" t="str">
        <f>'ALL ML SYSTEMS'!X28</f>
        <v/>
      </c>
      <c r="Y28" s="17" t="str">
        <f>'ALL ML SYSTEMS'!Y28</f>
        <v/>
      </c>
      <c r="Z28" s="17" t="str">
        <f>'ALL ML SYSTEMS'!Z28</f>
        <v>NVIDIA A100 SXM4 80 GB</v>
      </c>
      <c r="AA28" s="17" t="str">
        <f>'ALL ML SYSTEMS'!AA28</f>
        <v>Self-supervised learning</v>
      </c>
      <c r="AB28" s="20" t="str">
        <f>'ALL ML SYSTEMS'!AB28</f>
        <v/>
      </c>
      <c r="AC28" s="22" t="str">
        <f>'ALL ML SYSTEMS'!AC28</f>
        <v/>
      </c>
      <c r="AD28" s="17" t="str">
        <f>'ALL ML SYSTEMS'!AD28</f>
        <v>Yes</v>
      </c>
      <c r="AE28" s="17" t="str">
        <f>'ALL ML SYSTEMS'!AE28</f>
        <v/>
      </c>
      <c r="AF28" s="17" t="str">
        <f>'ALL ML SYSTEMS'!AF28</f>
        <v>Likely</v>
      </c>
      <c r="AG28" s="17" t="str">
        <f>'ALL ML SYSTEMS'!AG28</f>
        <v/>
      </c>
      <c r="AH28" s="23">
        <f>'ALL ML SYSTEMS'!AH28</f>
        <v>45232.0614</v>
      </c>
    </row>
    <row r="29" ht="15.75" customHeight="1">
      <c r="A29" s="24" t="str">
        <f>'ALL ML SYSTEMS'!A29</f>
        <v>AltCLIP</v>
      </c>
      <c r="B29" s="24" t="str">
        <f>'ALL ML SYSTEMS'!B29</f>
        <v>Multimodal</v>
      </c>
      <c r="C29" s="24" t="str">
        <f>'ALL ML SYSTEMS'!C29</f>
        <v/>
      </c>
      <c r="D29" s="24" t="str">
        <f>'ALL ML SYSTEMS'!D29</f>
        <v>BAAI</v>
      </c>
      <c r="E29" s="24" t="str">
        <f>'ALL ML SYSTEMS'!E29</f>
        <v>Academia</v>
      </c>
      <c r="F29" s="24" t="str">
        <f>'ALL ML SYSTEMS'!F29</f>
        <v>Zhongzhi Chen, Guang Liu, Bo-Wen Zhang, Fulong Ye, Qinghong Yang, Ledell Wu</v>
      </c>
      <c r="G29" s="34">
        <f>'ALL ML SYSTEMS'!G29</f>
        <v>44877</v>
      </c>
      <c r="H29" s="24" t="str">
        <f>'ALL ML SYSTEMS'!H29</f>
        <v>AltCLIP: Altering the Language Encoder in CLIP for Extended Language Capabilities</v>
      </c>
      <c r="I29" s="26" t="str">
        <f>'ALL ML SYSTEMS'!I29</f>
        <v>https://arxiv.org/abs/2211.06679</v>
      </c>
      <c r="J29" s="27">
        <f>'ALL ML SYSTEMS'!J29</f>
        <v>18</v>
      </c>
      <c r="K29" s="24" t="str">
        <f>'ALL ML SYSTEMS'!K29</f>
        <v>SOTA Improvement</v>
      </c>
      <c r="L29" s="24" t="str">
        <f>'ALL ML SYSTEMS'!L29</f>
        <v>"We set new state-of-the-art performances on a bunch of tasks including ImageNet-CN, Flicker30kCN, COCO-CN and XTD"</v>
      </c>
      <c r="M29" s="27" t="str">
        <f>'ALL ML SYSTEMS'!M29</f>
        <v/>
      </c>
      <c r="N29" s="27" t="str">
        <f>'ALL ML SYSTEMS'!N29</f>
        <v/>
      </c>
      <c r="O29" s="27" t="str">
        <f>'ALL ML SYSTEMS'!O29</f>
        <v/>
      </c>
      <c r="P29" s="27" t="str">
        <f>'ALL ML SYSTEMS'!P29</f>
        <v/>
      </c>
      <c r="Q29" s="28" t="str">
        <f>'ALL ML SYSTEMS'!Q29</f>
        <v/>
      </c>
      <c r="R29" s="28" t="str">
        <f>'ALL ML SYSTEMS'!R29</f>
        <v/>
      </c>
      <c r="S29" s="27" t="str">
        <f>'ALL ML SYSTEMS'!S29</f>
        <v/>
      </c>
      <c r="T29" s="27" t="str">
        <f>'ALL ML SYSTEMS'!T29</f>
        <v/>
      </c>
      <c r="U29" s="27">
        <f>'ALL ML SYSTEMS'!U29</f>
        <v>10</v>
      </c>
      <c r="V29" s="27" t="str">
        <f>'ALL ML SYSTEMS'!V29</f>
        <v/>
      </c>
      <c r="W29" s="27" t="str">
        <f>'ALL ML SYSTEMS'!W29</f>
        <v/>
      </c>
      <c r="X29" s="24" t="str">
        <f>'ALL ML SYSTEMS'!X29</f>
        <v/>
      </c>
      <c r="Y29" s="24" t="str">
        <f>'ALL ML SYSTEMS'!Y29</f>
        <v/>
      </c>
      <c r="Z29" s="24" t="str">
        <f>'ALL ML SYSTEMS'!Z29</f>
        <v/>
      </c>
      <c r="AA29" s="24" t="str">
        <f>'ALL ML SYSTEMS'!AA29</f>
        <v/>
      </c>
      <c r="AB29" s="27" t="str">
        <f>'ALL ML SYSTEMS'!AB29</f>
        <v/>
      </c>
      <c r="AC29" s="29" t="str">
        <f>'ALL ML SYSTEMS'!AC29</f>
        <v/>
      </c>
      <c r="AD29" s="24" t="str">
        <f>'ALL ML SYSTEMS'!AD29</f>
        <v/>
      </c>
      <c r="AE29" s="24" t="str">
        <f>'ALL ML SYSTEMS'!AE29</f>
        <v/>
      </c>
      <c r="AF29" s="24" t="str">
        <f>'ALL ML SYSTEMS'!AF29</f>
        <v>Likely</v>
      </c>
      <c r="AG29" s="24" t="str">
        <f>'ALL ML SYSTEMS'!AG29</f>
        <v>In this work, we present a conceptually simple and effective method to train a strong bilingual/multilingual multimodal representation model. Starting from the pre-trained multimodal representation model CLIP released by OpenAI, we altered its text encoder with a pre-trained multilingual text encoder XLM-R, and aligned both languages and image representations by a two-stage training schema consisting of teacher learning and contrastive learning. We validate our method through evaluations of a wide range of tasks. We set new state-of-the-art performances on a bunch of tasks including ImageNet-CN, Flicker30k-CN, COCO-CN and XTD. Further, we obtain very close performances with CLIP on almost all tasks, suggesting that one can simply alter the text encoder in CLIP for extended capabilities such as multilingual understanding. Our models and code are available at this https URL.</v>
      </c>
      <c r="AH29" s="35">
        <f>'ALL ML SYSTEMS'!AH29</f>
        <v>45210.85373</v>
      </c>
    </row>
    <row r="30" ht="15.75" customHeight="1">
      <c r="A30" s="17" t="str">
        <f>'ALL ML SYSTEMS'!A30</f>
        <v>BLOOM</v>
      </c>
      <c r="B30" s="17" t="str">
        <f>'ALL ML SYSTEMS'!B30</f>
        <v>Language</v>
      </c>
      <c r="C30" s="17" t="str">
        <f>'ALL ML SYSTEMS'!C30</f>
        <v>Language model</v>
      </c>
      <c r="D30" s="17" t="str">
        <f>'ALL ML SYSTEMS'!D30</f>
        <v>Hugging Face,BigScience</v>
      </c>
      <c r="E30" s="17" t="str">
        <f>'ALL ML SYSTEMS'!E30</f>
        <v>Research Collective</v>
      </c>
      <c r="F30" s="17" t="str">
        <f>'ALL ML SYSTEMS'!F30</f>
        <v>Margaret Mitchell, Giada Pistilli, Yacine Jernite, Ezinwanne Ozoani, Marissa Gerchick, Nazneen Rajani, Sasha Luccioni, Irene Solaiman, Maraim Masoud, Somaieh Nikpoor, Carlos Muñoz Ferrandis, Stas Bekman, Christopher Akiki, Danish Contractor, David Lansky, Angelina McMillan-Major, Tristan Thrush, Suzana Ilić, Gérard Dupont, Shayne Longpre, Manan Dey, Stella Biderman, Douwe Kiela, Emi Baylor, Teven Le Scao, Aaron Gokaslan, Julien Launay, Niklas Muennighoff</v>
      </c>
      <c r="G30" s="18">
        <f>'ALL ML SYSTEMS'!G30</f>
        <v>44873</v>
      </c>
      <c r="H30" s="17" t="str">
        <f>'ALL ML SYSTEMS'!H30</f>
        <v>BigScience Large Open-science Open-access Multilingual Language Model
</v>
      </c>
      <c r="I30" s="19" t="str">
        <f>'ALL ML SYSTEMS'!I30</f>
        <v>https://huggingface.co/bigscience/bloom</v>
      </c>
      <c r="J30" s="20">
        <f>'ALL ML SYSTEMS'!J30</f>
        <v>0</v>
      </c>
      <c r="K30" s="17" t="str">
        <f>'ALL ML SYSTEMS'!K30</f>
        <v>Historical significance</v>
      </c>
      <c r="L30" s="17" t="str">
        <f>'ALL ML SYSTEMS'!L30</f>
        <v>Was the largest open-source model at the time. 1000+ researchers, many from important orgs such as Microsoft and NVIDIA.</v>
      </c>
      <c r="M30" s="20">
        <f>'ALL ML SYSTEMS'!M30</f>
        <v>176000000000</v>
      </c>
      <c r="N30" s="20" t="str">
        <f>'ALL ML SYSTEMS'!N30</f>
        <v/>
      </c>
      <c r="O30" s="20">
        <f>'ALL ML SYSTEMS'!O30</f>
        <v>1.8E+23</v>
      </c>
      <c r="P30" s="20" t="str">
        <f>'ALL ML SYSTEMS'!P30</f>
        <v>https://towardsdatascience.com/run-bloom-the-largest-open-access-ai-model-on-your-desktop-computer-f48e1e2a9a32
384 A100 GPUs * 116 days</v>
      </c>
      <c r="Q30" s="21" t="str">
        <f>'ALL ML SYSTEMS'!Q30</f>
        <v>"TB scale multilingual dataset"</v>
      </c>
      <c r="R30" s="21" t="str">
        <f>'ALL ML SYSTEMS'!R30</f>
        <v>In total, 1.6 terabytes of pre-processed text was converted into 350 billion unique tokens as BLOOM's training datasets.
 arXiv:2210.15424</v>
      </c>
      <c r="S30" s="20">
        <f>'ALL ML SYSTEMS'!S30</f>
        <v>262500000000</v>
      </c>
      <c r="T30" s="20" t="str">
        <f>'ALL ML SYSTEMS'!T30</f>
        <v/>
      </c>
      <c r="U30" s="20" t="str">
        <f>'ALL ML SYSTEMS'!U30</f>
        <v/>
      </c>
      <c r="V30" s="20" t="str">
        <f>'ALL ML SYSTEMS'!V30</f>
        <v/>
      </c>
      <c r="W30" s="17" t="str">
        <f>'ALL ML SYSTEMS'!W30</f>
        <v/>
      </c>
      <c r="X30" s="17" t="str">
        <f>'ALL ML SYSTEMS'!X30</f>
        <v/>
      </c>
      <c r="Y30" s="17" t="str">
        <f>'ALL ML SYSTEMS'!Y30</f>
        <v/>
      </c>
      <c r="Z30" s="17" t="str">
        <f>'ALL ML SYSTEMS'!Z30</f>
        <v/>
      </c>
      <c r="AA30" s="17" t="str">
        <f>'ALL ML SYSTEMS'!AA30</f>
        <v>Self-supervised learning</v>
      </c>
      <c r="AB30" s="20" t="str">
        <f>'ALL ML SYSTEMS'!AB30</f>
        <v/>
      </c>
      <c r="AC30" s="22" t="str">
        <f>'ALL ML SYSTEMS'!AC30</f>
        <v/>
      </c>
      <c r="AD30" s="17" t="str">
        <f>'ALL ML SYSTEMS'!AD30</f>
        <v>Yes</v>
      </c>
      <c r="AE30" s="17" t="str">
        <f>'ALL ML SYSTEMS'!AE30</f>
        <v/>
      </c>
      <c r="AF30" s="17" t="str">
        <f>'ALL ML SYSTEMS'!AF30</f>
        <v/>
      </c>
      <c r="AG30" s="17" t="str">
        <f>'ALL ML SYSTEMS'!AG30</f>
        <v/>
      </c>
      <c r="AH30" s="23">
        <f>'ALL ML SYSTEMS'!AH30</f>
        <v>45188.69172</v>
      </c>
    </row>
    <row r="31" ht="15.75" customHeight="1">
      <c r="A31" s="24" t="str">
        <f>'ALL ML SYSTEMS'!A31</f>
        <v>Taiyi-Stable Diffusion</v>
      </c>
      <c r="B31" s="24" t="str">
        <f>'ALL ML SYSTEMS'!B31</f>
        <v>Drawing</v>
      </c>
      <c r="C31" s="24" t="str">
        <f>'ALL ML SYSTEMS'!C31</f>
        <v>Text-to-image</v>
      </c>
      <c r="D31" s="24" t="str">
        <f>'ALL ML SYSTEMS'!D31</f>
        <v>IDEA CCNL</v>
      </c>
      <c r="E31" s="24" t="str">
        <f>'ALL ML SYSTEMS'!E31</f>
        <v/>
      </c>
      <c r="F31" s="24" t="str">
        <f>'ALL ML SYSTEMS'!F31</f>
        <v/>
      </c>
      <c r="G31" s="34">
        <f>'ALL ML SYSTEMS'!G31</f>
        <v>44865</v>
      </c>
      <c r="H31" s="24" t="str">
        <f>'ALL ML SYSTEMS'!H31</f>
        <v/>
      </c>
      <c r="I31" s="26" t="str">
        <f>'ALL ML SYSTEMS'!I31</f>
        <v>https://huggingface.co/IDEA-CCNL/Taiyi-Stable-Diffusion-1B-Chinese-v0.1</v>
      </c>
      <c r="J31" s="27">
        <f>'ALL ML SYSTEMS'!J31</f>
        <v>0</v>
      </c>
      <c r="K31" s="24" t="str">
        <f>'ALL ML SYSTEMS'!K31</f>
        <v>Historical significance</v>
      </c>
      <c r="L31" s="24" t="str">
        <f>'ALL ML SYSTEMS'!L31</f>
        <v>The first open-source, Chinese version of Stable Diffusion.</v>
      </c>
      <c r="M31" s="27">
        <f>'ALL ML SYSTEMS'!M31</f>
        <v>1000000000</v>
      </c>
      <c r="N31" s="27" t="str">
        <f>'ALL ML SYSTEMS'!N31</f>
        <v/>
      </c>
      <c r="O31" s="27">
        <f>'ALL ML SYSTEMS'!O31</f>
        <v>5.1E+22</v>
      </c>
      <c r="P31" s="27" t="str">
        <f>'ALL ML SYSTEMS'!P31</f>
        <v>Fine-tuning: 32 NVIDIA A100 GPUs for 100 hours
32 * 312e12 * 30% * 100 * 60 * 60 = 1.078272e+21 FLOP
Base model: Stable Diffusion, 5e+22 FLOP</v>
      </c>
      <c r="Q31" s="28" t="str">
        <f>'ALL ML SYSTEMS'!Q31</f>
        <v/>
      </c>
      <c r="R31" s="28" t="str">
        <f>'ALL ML SYSTEMS'!R31</f>
        <v/>
      </c>
      <c r="S31" s="27" t="str">
        <f>'ALL ML SYSTEMS'!S31</f>
        <v/>
      </c>
      <c r="T31" s="27" t="str">
        <f>'ALL ML SYSTEMS'!T31</f>
        <v/>
      </c>
      <c r="U31" s="27" t="str">
        <f>'ALL ML SYSTEMS'!U31</f>
        <v/>
      </c>
      <c r="V31" s="27" t="str">
        <f>'ALL ML SYSTEMS'!V31</f>
        <v/>
      </c>
      <c r="W31" s="27" t="str">
        <f>'ALL ML SYSTEMS'!W31</f>
        <v/>
      </c>
      <c r="X31" s="24">
        <f>'ALL ML SYSTEMS'!X31</f>
        <v>100</v>
      </c>
      <c r="Y31" s="24" t="str">
        <f>'ALL ML SYSTEMS'!Y31</f>
        <v>32 NVIDIA A100 GPUs for 100 hours</v>
      </c>
      <c r="Z31" s="24" t="str">
        <f>'ALL ML SYSTEMS'!Z31</f>
        <v>NVIDIA A100</v>
      </c>
      <c r="AA31" s="24" t="str">
        <f>'ALL ML SYSTEMS'!AA31</f>
        <v/>
      </c>
      <c r="AB31" s="27" t="str">
        <f>'ALL ML SYSTEMS'!AB31</f>
        <v/>
      </c>
      <c r="AC31" s="29" t="str">
        <f>'ALL ML SYSTEMS'!AC31</f>
        <v/>
      </c>
      <c r="AD31" s="24" t="str">
        <f>'ALL ML SYSTEMS'!AD31</f>
        <v/>
      </c>
      <c r="AE31" s="24" t="str">
        <f>'ALL ML SYSTEMS'!AE31</f>
        <v/>
      </c>
      <c r="AF31" s="24" t="str">
        <f>'ALL ML SYSTEMS'!AF31</f>
        <v>Likely</v>
      </c>
      <c r="AG31" s="24" t="str">
        <f>'ALL ML SYSTEMS'!AG31</f>
        <v/>
      </c>
      <c r="AH31" s="35">
        <f>'ALL ML SYSTEMS'!AH31</f>
        <v>45188.69407</v>
      </c>
    </row>
    <row r="32" ht="15.75" hidden="1" customHeight="1">
      <c r="A32" s="17" t="str">
        <f>'ALL ML SYSTEMS'!A32</f>
        <v>Imagen Video</v>
      </c>
      <c r="B32" s="17" t="str">
        <f>'ALL ML SYSTEMS'!B32</f>
        <v>Vision</v>
      </c>
      <c r="C32" s="17" t="str">
        <f>'ALL ML SYSTEMS'!C32</f>
        <v>Video generation</v>
      </c>
      <c r="D32" s="17" t="str">
        <f>'ALL ML SYSTEMS'!D32</f>
        <v>Google Brain</v>
      </c>
      <c r="E32" s="17" t="str">
        <f>'ALL ML SYSTEMS'!E32</f>
        <v>Industry</v>
      </c>
      <c r="F32" s="17" t="str">
        <f>'ALL ML SYSTEMS'!F32</f>
        <v>Jonathan Ho, William Chan, Chitwan Saharia, Jay Whang, Ruiqi Gao, Alexey Gritsenko, Diederik P. Kingma, Ben Poole, Mohammad Norouzi, David J. Fleet, Tim Salimans</v>
      </c>
      <c r="G32" s="18">
        <f>'ALL ML SYSTEMS'!G32</f>
        <v>44839</v>
      </c>
      <c r="H32" s="17" t="str">
        <f>'ALL ML SYSTEMS'!H32</f>
        <v>Imagen Video: High Definition Video Generation with Diffusion Models</v>
      </c>
      <c r="I32" s="19" t="str">
        <f>'ALL ML SYSTEMS'!I32</f>
        <v>https://arxiv.org/abs/2210.02303</v>
      </c>
      <c r="J32" s="20">
        <f>'ALL ML SYSTEMS'!J32</f>
        <v>195</v>
      </c>
      <c r="K32" s="17" t="str">
        <f>'ALL ML SYSTEMS'!K32</f>
        <v/>
      </c>
      <c r="L32" s="17" t="str">
        <f>'ALL ML SYSTEMS'!L32</f>
        <v/>
      </c>
      <c r="M32" s="20">
        <f>'ALL ML SYSTEMS'!M32</f>
        <v>11600000000</v>
      </c>
      <c r="N32" s="20" t="str">
        <f>'ALL ML SYSTEMS'!N32</f>
        <v>Figure 6 summarizes the entire cascading pipeline of Imagen Video. In total, we have 1 frozen text
encoder, 1 base video diffusion model, 3 SSR (spatial super-resolution), and 3 TSR (temporal superresolution) models – for a total of 7 video diffusion models, with a total of 11.6B diffusion model
parameters</v>
      </c>
      <c r="O32" s="20" t="str">
        <f>'ALL ML SYSTEMS'!O32</f>
        <v/>
      </c>
      <c r="P32" s="20" t="str">
        <f>'ALL ML SYSTEMS'!P32</f>
        <v/>
      </c>
      <c r="Q32" s="21" t="str">
        <f>'ALL ML SYSTEMS'!Q32</f>
        <v/>
      </c>
      <c r="R32" s="21" t="str">
        <f>'ALL ML SYSTEMS'!R32</f>
        <v/>
      </c>
      <c r="S32" s="20" t="str">
        <f>'ALL ML SYSTEMS'!S32</f>
        <v/>
      </c>
      <c r="T32" s="20" t="str">
        <f>'ALL ML SYSTEMS'!T32</f>
        <v>We train our models on a combination of an internal dataset consisting of 14 million video-text pairs
and 60 million image-text pairs, and the publicly available LAION-400M image-text dataset.</v>
      </c>
      <c r="U32" s="20" t="str">
        <f>'ALL ML SYSTEMS'!U32</f>
        <v/>
      </c>
      <c r="V32" s="20" t="str">
        <f>'ALL ML SYSTEMS'!V32</f>
        <v/>
      </c>
      <c r="W32" s="20" t="str">
        <f>'ALL ML SYSTEMS'!W32</f>
        <v/>
      </c>
      <c r="X32" s="17" t="str">
        <f>'ALL ML SYSTEMS'!X32</f>
        <v/>
      </c>
      <c r="Y32" s="17" t="str">
        <f>'ALL ML SYSTEMS'!Y32</f>
        <v/>
      </c>
      <c r="Z32" s="17" t="str">
        <f>'ALL ML SYSTEMS'!Z32</f>
        <v/>
      </c>
      <c r="AA32" s="17" t="str">
        <f>'ALL ML SYSTEMS'!AA32</f>
        <v/>
      </c>
      <c r="AB32" s="20" t="str">
        <f>'ALL ML SYSTEMS'!AB32</f>
        <v/>
      </c>
      <c r="AC32" s="22" t="str">
        <f>'ALL ML SYSTEMS'!AC32</f>
        <v/>
      </c>
      <c r="AD32" s="17" t="str">
        <f>'ALL ML SYSTEMS'!AD32</f>
        <v/>
      </c>
      <c r="AE32" s="17" t="str">
        <f>'ALL ML SYSTEMS'!AE32</f>
        <v/>
      </c>
      <c r="AF32" s="17" t="str">
        <f>'ALL ML SYSTEMS'!AF32</f>
        <v/>
      </c>
      <c r="AG32" s="17" t="str">
        <f>'ALL ML SYSTEMS'!AG32</f>
        <v/>
      </c>
      <c r="AH32" s="23">
        <f>'ALL ML SYSTEMS'!AH32</f>
        <v>45188.67116</v>
      </c>
    </row>
    <row r="33" ht="15.75" hidden="1" customHeight="1">
      <c r="A33" s="24" t="str">
        <f>'ALL ML SYSTEMS'!A33</f>
        <v>Phenaki</v>
      </c>
      <c r="B33" s="24" t="str">
        <f>'ALL ML SYSTEMS'!B33</f>
        <v>Vision</v>
      </c>
      <c r="C33" s="24" t="str">
        <f>'ALL ML SYSTEMS'!C33</f>
        <v>Video generation</v>
      </c>
      <c r="D33" s="24" t="str">
        <f>'ALL ML SYSTEMS'!D33</f>
        <v>University College London,University of Michigan,Google Brain</v>
      </c>
      <c r="E33" s="24" t="str">
        <f>'ALL ML SYSTEMS'!E33</f>
        <v>Industry - Academia Collaboration (Industry leaning)</v>
      </c>
      <c r="F33" s="24" t="str">
        <f>'ALL ML SYSTEMS'!F33</f>
        <v>Ruben Villegas, Mohammad Babaeizadeh, Pieter-Jan Kindermans, Hernan Moraldo, Han Zhang, Mohammad Taghi Saffar, Santiago Castro, Julius Kunze, Dumitru Erhan</v>
      </c>
      <c r="G33" s="34">
        <f>'ALL ML SYSTEMS'!G33</f>
        <v>44839</v>
      </c>
      <c r="H33" s="24" t="str">
        <f>'ALL ML SYSTEMS'!H33</f>
        <v>Phenaki: Variable Length Video Generation From Open Domain Textual Description</v>
      </c>
      <c r="I33" s="26" t="str">
        <f>'ALL ML SYSTEMS'!I33</f>
        <v>https://arxiv.org/abs/2210.02399</v>
      </c>
      <c r="J33" s="27">
        <f>'ALL ML SYSTEMS'!J33</f>
        <v>88</v>
      </c>
      <c r="K33" s="24" t="str">
        <f>'ALL ML SYSTEMS'!K33</f>
        <v>SOTA Improvement</v>
      </c>
      <c r="L33" s="24" t="str">
        <f>'ALL ML SYSTEMS'!L33</f>
        <v>"To the best of our knowledge, this is the first time a paper studies generating videos from time variable prompts"</v>
      </c>
      <c r="M33" s="27">
        <f>'ALL ML SYSTEMS'!M33</f>
        <v>1800000000</v>
      </c>
      <c r="N33" s="27" t="str">
        <f>'ALL ML SYSTEMS'!N33</f>
        <v>Unless specified otherwise, we train a 1.8B parameter Phenaki model on a corpus of ∼15M textvideo pairs at 8 FPS mixed with ∼50M text-images plus ∼400M pairs of LAION-400M [41] (more
details in Appendix B.3). The model used in the visualisations in this paper was trained for 1 million
steps at a batch size of 512, which took less than 5 days. In this setup 80% of the training data came
from the video dataset and each image dataset contributed 10%.</v>
      </c>
      <c r="O33" s="27" t="str">
        <f>'ALL ML SYSTEMS'!O33</f>
        <v/>
      </c>
      <c r="P33" s="27" t="str">
        <f>'ALL ML SYSTEMS'!P33</f>
        <v/>
      </c>
      <c r="Q33" s="28" t="str">
        <f>'ALL ML SYSTEMS'!Q33</f>
        <v/>
      </c>
      <c r="R33" s="28" t="str">
        <f>'ALL ML SYSTEMS'!R33</f>
        <v>Unless specified otherwise, we train a 1.8B parameter Phenaki model on a corpus of ∼15M textvideo pairs at 8 FPS mixed with ∼50M text-images plus ∼400M pairs of LAION-400M [41] (more
details in Appendix B.3). The model used in the visualisations in this paper was trained for 1 million
steps at a batch size of 512, which took less than 5 days. In this setup 80% of the training data came
from the video dataset and each image dataset contributed 10%.</v>
      </c>
      <c r="S33" s="27" t="str">
        <f>'ALL ML SYSTEMS'!S33</f>
        <v/>
      </c>
      <c r="T33" s="27" t="str">
        <f>'ALL ML SYSTEMS'!T33</f>
        <v>Unless specified otherwise, we train a 1.8B parameter Phenaki model on a corpus of ∼15M textvideo pairs at 8 FPS mixed with ∼50M text-images plus ∼400M pairs of LAION-400M [41] (more
details in Appendix B.3). The model used in the visualisations in this paper was trained for 1 million
steps at a batch size of 512, which took less than 5 days. In this setup 80% of the training data came
from the video dataset and each image dataset contributed 10%.</v>
      </c>
      <c r="U33" s="27" t="str">
        <f>'ALL ML SYSTEMS'!U33</f>
        <v/>
      </c>
      <c r="V33" s="27" t="str">
        <f>'ALL ML SYSTEMS'!V33</f>
        <v/>
      </c>
      <c r="W33" s="24" t="str">
        <f>'ALL ML SYSTEMS'!W33</f>
        <v/>
      </c>
      <c r="X33" s="24" t="str">
        <f>'ALL ML SYSTEMS'!X33</f>
        <v/>
      </c>
      <c r="Y33" s="24" t="str">
        <f>'ALL ML SYSTEMS'!Y33</f>
        <v/>
      </c>
      <c r="Z33" s="24" t="str">
        <f>'ALL ML SYSTEMS'!Z33</f>
        <v/>
      </c>
      <c r="AA33" s="24" t="str">
        <f>'ALL ML SYSTEMS'!AA33</f>
        <v>Self-supervised learning</v>
      </c>
      <c r="AB33" s="27" t="str">
        <f>'ALL ML SYSTEMS'!AB33</f>
        <v/>
      </c>
      <c r="AC33" s="29" t="str">
        <f>'ALL ML SYSTEMS'!AC33</f>
        <v/>
      </c>
      <c r="AD33" s="24" t="str">
        <f>'ALL ML SYSTEMS'!AD33</f>
        <v>Yes</v>
      </c>
      <c r="AE33" s="24" t="str">
        <f>'ALL ML SYSTEMS'!AE33</f>
        <v/>
      </c>
      <c r="AF33" s="24" t="str">
        <f>'ALL ML SYSTEMS'!AF33</f>
        <v/>
      </c>
      <c r="AG33" s="24" t="str">
        <f>'ALL ML SYSTEMS'!AG33</f>
        <v/>
      </c>
      <c r="AH33" s="35">
        <f>'ALL ML SYSTEMS'!AH33</f>
        <v>45216.79457</v>
      </c>
    </row>
    <row r="34" ht="15.75" customHeight="1">
      <c r="A34" s="17" t="str">
        <f>'ALL ML SYSTEMS'!A34</f>
        <v>Make-A-Video</v>
      </c>
      <c r="B34" s="17" t="str">
        <f>'ALL ML SYSTEMS'!B34</f>
        <v>Text-to-Video</v>
      </c>
      <c r="C34" s="17" t="str">
        <f>'ALL ML SYSTEMS'!C34</f>
        <v/>
      </c>
      <c r="D34" s="17" t="str">
        <f>'ALL ML SYSTEMS'!D34</f>
        <v>Meta AI</v>
      </c>
      <c r="E34" s="17" t="str">
        <f>'ALL ML SYSTEMS'!E34</f>
        <v>Industry</v>
      </c>
      <c r="F34" s="17" t="str">
        <f>'ALL ML SYSTEMS'!F34</f>
        <v>Uriel Singer, Adam Polyak, Thomas Hayes, Xi Yin, Jie An, Songyang Zhang, Qiyuan Hu, Harry Yang, Oron Ashual, Oran Gafni, Devi Parikh, Sonal Gupta, Yaniv Taigman</v>
      </c>
      <c r="G34" s="18">
        <f>'ALL ML SYSTEMS'!G34</f>
        <v>44833</v>
      </c>
      <c r="H34" s="17" t="str">
        <f>'ALL ML SYSTEMS'!H34</f>
        <v>Make-A-Video: Text-to-Video Generation without Text-Video Data</v>
      </c>
      <c r="I34" s="19" t="str">
        <f>'ALL ML SYSTEMS'!I34</f>
        <v>https://arxiv.org/abs/2209.14792</v>
      </c>
      <c r="J34" s="20">
        <f>'ALL ML SYSTEMS'!J34</f>
        <v>240</v>
      </c>
      <c r="K34" s="17" t="str">
        <f>'ALL ML SYSTEMS'!K34</f>
        <v>SOTA Improvement</v>
      </c>
      <c r="L34" s="17" t="str">
        <f>'ALL ML SYSTEMS'!L34</f>
        <v/>
      </c>
      <c r="M34" s="20" t="str">
        <f>'ALL ML SYSTEMS'!M34</f>
        <v/>
      </c>
      <c r="N34" s="17" t="str">
        <f>'ALL ML SYSTEMS'!N34</f>
        <v/>
      </c>
      <c r="O34" s="20" t="str">
        <f>'ALL ML SYSTEMS'!O34</f>
        <v/>
      </c>
      <c r="P34" s="20" t="str">
        <f>'ALL ML SYSTEMS'!P34</f>
        <v/>
      </c>
      <c r="Q34" s="21" t="str">
        <f>'ALL ML SYSTEMS'!Q34</f>
        <v/>
      </c>
      <c r="R34" s="21" t="str">
        <f>'ALL ML SYSTEMS'!R34</f>
        <v/>
      </c>
      <c r="S34" s="20" t="str">
        <f>'ALL ML SYSTEMS'!S34</f>
        <v/>
      </c>
      <c r="T34" s="20" t="str">
        <f>'ALL ML SYSTEMS'!T34</f>
        <v/>
      </c>
      <c r="U34" s="20" t="str">
        <f>'ALL ML SYSTEMS'!U34</f>
        <v/>
      </c>
      <c r="V34" s="20" t="str">
        <f>'ALL ML SYSTEMS'!V34</f>
        <v/>
      </c>
      <c r="W34" s="17" t="str">
        <f>'ALL ML SYSTEMS'!W34</f>
        <v/>
      </c>
      <c r="X34" s="17" t="str">
        <f>'ALL ML SYSTEMS'!X34</f>
        <v/>
      </c>
      <c r="Y34" s="17" t="str">
        <f>'ALL ML SYSTEMS'!Y34</f>
        <v/>
      </c>
      <c r="Z34" s="17" t="str">
        <f>'ALL ML SYSTEMS'!Z34</f>
        <v/>
      </c>
      <c r="AA34" s="17" t="str">
        <f>'ALL ML SYSTEMS'!AA34</f>
        <v>Self-supervised learning</v>
      </c>
      <c r="AB34" s="20" t="str">
        <f>'ALL ML SYSTEMS'!AB34</f>
        <v/>
      </c>
      <c r="AC34" s="22" t="str">
        <f>'ALL ML SYSTEMS'!AC34</f>
        <v/>
      </c>
      <c r="AD34" s="17" t="str">
        <f>'ALL ML SYSTEMS'!AD34</f>
        <v>Yes</v>
      </c>
      <c r="AE34" s="17" t="str">
        <f>'ALL ML SYSTEMS'!AE34</f>
        <v/>
      </c>
      <c r="AF34" s="17" t="str">
        <f>'ALL ML SYSTEMS'!AF34</f>
        <v/>
      </c>
      <c r="AG34" s="17" t="str">
        <f>'ALL ML SYSTEMS'!AG34</f>
        <v/>
      </c>
      <c r="AH34" s="23">
        <f>'ALL ML SYSTEMS'!AH34</f>
        <v>45188.69196</v>
      </c>
    </row>
    <row r="35" ht="15.75" customHeight="1">
      <c r="A35" s="24" t="str">
        <f>'ALL ML SYSTEMS'!A35</f>
        <v>Whisper</v>
      </c>
      <c r="B35" s="24" t="str">
        <f>'ALL ML SYSTEMS'!B35</f>
        <v>Speech</v>
      </c>
      <c r="C35" s="24" t="str">
        <f>'ALL ML SYSTEMS'!C35</f>
        <v>Audio Speech Recognition</v>
      </c>
      <c r="D35" s="24" t="str">
        <f>'ALL ML SYSTEMS'!D35</f>
        <v>OpenAI</v>
      </c>
      <c r="E35" s="24" t="str">
        <f>'ALL ML SYSTEMS'!E35</f>
        <v>Industry</v>
      </c>
      <c r="F35" s="24" t="str">
        <f>'ALL ML SYSTEMS'!F35</f>
        <v>Alec Radford, Jong Wook Kim, Tao Xu, Greg Brockman, Christine McLeavey, Ilya Sutskever</v>
      </c>
      <c r="G35" s="34">
        <f>'ALL ML SYSTEMS'!G35</f>
        <v>44825</v>
      </c>
      <c r="H35" s="24" t="str">
        <f>'ALL ML SYSTEMS'!H35</f>
        <v>Robust Speech Recognition via Large-Scale Weak Supervision</v>
      </c>
      <c r="I35" s="26" t="str">
        <f>'ALL ML SYSTEMS'!I35</f>
        <v>https://cdn.openai.com/papers/whisper.pdf</v>
      </c>
      <c r="J35" s="27">
        <f>'ALL ML SYSTEMS'!J35</f>
        <v>654</v>
      </c>
      <c r="K35" s="24" t="str">
        <f>'ALL ML SYSTEMS'!K35</f>
        <v>SOTA Improvement</v>
      </c>
      <c r="L35" s="24" t="str">
        <f>'ALL ML SYSTEMS'!L35</f>
        <v/>
      </c>
      <c r="M35" s="27">
        <f>'ALL ML SYSTEMS'!M35</f>
        <v>1550000000</v>
      </c>
      <c r="N35" s="27" t="str">
        <f>'ALL ML SYSTEMS'!N35</f>
        <v>Table 1</v>
      </c>
      <c r="O35" s="27">
        <f>'ALL ML SYSTEMS'!O35</f>
        <v>4.65E+22</v>
      </c>
      <c r="P35" s="27" t="str">
        <f>'ALL ML SYSTEMS'!P35</f>
        <v>https://plotdigitizer.com/app
See figure 9</v>
      </c>
      <c r="Q35" s="28" t="str">
        <f>'ALL ML SYSTEMS'!Q35</f>
        <v/>
      </c>
      <c r="R35" s="28" t="str">
        <f>'ALL ML SYSTEMS'!R35</f>
        <v/>
      </c>
      <c r="S35" s="27">
        <f>'ALL ML SYSTEMS'!S35</f>
        <v>9302400000</v>
      </c>
      <c r="T35" s="27" t="str">
        <f>'ALL ML SYSTEMS'!T35</f>
        <v>When scaled
to 680,000 hours of multilingual and multitask
supervision, the resulting models generalize well
to standard benchmarks and are often competitive
with prior fully supervised results but in a zeroshot transfer setting without the need for any finetuning. 
13,680 words/h * 680,000h = 9302400000 words</v>
      </c>
      <c r="U35" s="27">
        <f>'ALL ML SYSTEMS'!U35</f>
        <v>3</v>
      </c>
      <c r="V35" s="27" t="str">
        <f>'ALL ML SYSTEMS'!V35</f>
        <v/>
      </c>
      <c r="W35" s="24" t="str">
        <f>'ALL ML SYSTEMS'!W35</f>
        <v/>
      </c>
      <c r="X35" s="24" t="str">
        <f>'ALL ML SYSTEMS'!X35</f>
        <v/>
      </c>
      <c r="Y35" s="24" t="str">
        <f>'ALL ML SYSTEMS'!Y35</f>
        <v/>
      </c>
      <c r="Z35" s="24" t="str">
        <f>'ALL ML SYSTEMS'!Z35</f>
        <v/>
      </c>
      <c r="AA35" s="24" t="str">
        <f>'ALL ML SYSTEMS'!AA35</f>
        <v>Self-supervised learning</v>
      </c>
      <c r="AB35" s="27" t="str">
        <f>'ALL ML SYSTEMS'!AB35</f>
        <v/>
      </c>
      <c r="AC35" s="29" t="str">
        <f>'ALL ML SYSTEMS'!AC35</f>
        <v/>
      </c>
      <c r="AD35" s="24" t="str">
        <f>'ALL ML SYSTEMS'!AD35</f>
        <v>Yes</v>
      </c>
      <c r="AE35" s="24" t="str">
        <f>'ALL ML SYSTEMS'!AE35</f>
        <v/>
      </c>
      <c r="AF35" s="24" t="str">
        <f>'ALL ML SYSTEMS'!AF35</f>
        <v/>
      </c>
      <c r="AG35" s="24" t="str">
        <f>'ALL ML SYSTEMS'!AG35</f>
        <v>We study the capabilities of speech processing systems trained simply to predict large amounts of transcripts of audio on the internet. When scaled to 680,000 hours of multilingual and multitask supervision, the resulting models generalize well to standard benchmarks and are often competitive with prior fully supervised results but in a zeroshot transfer setting without the need for any finetuning. When compared to humans, the models approach their accuracy and robustness. We are releasing models and inference code to serve as a foundation for further work on robust speech processing.</v>
      </c>
      <c r="AH35" s="35">
        <f>'ALL ML SYSTEMS'!AH35</f>
        <v>45232.0614</v>
      </c>
    </row>
    <row r="36" ht="15.75" customHeight="1">
      <c r="A36" s="17" t="str">
        <f>'ALL ML SYSTEMS'!A36</f>
        <v>GLM-130B</v>
      </c>
      <c r="B36" s="17" t="str">
        <f>'ALL ML SYSTEMS'!B36</f>
        <v>Language</v>
      </c>
      <c r="C36" s="17" t="str">
        <f>'ALL ML SYSTEMS'!C36</f>
        <v/>
      </c>
      <c r="D36" s="17" t="str">
        <f>'ALL ML SYSTEMS'!D36</f>
        <v>Tsinghua University</v>
      </c>
      <c r="E36" s="17" t="str">
        <f>'ALL ML SYSTEMS'!E36</f>
        <v>Academia</v>
      </c>
      <c r="F36" s="17" t="str">
        <f>'ALL ML SYSTEMS'!F36</f>
        <v/>
      </c>
      <c r="G36" s="18">
        <f>'ALL ML SYSTEMS'!G36</f>
        <v>44777</v>
      </c>
      <c r="H36" s="17" t="str">
        <f>'ALL ML SYSTEMS'!H36</f>
        <v>GLM-130B: An open bilingual pre-trained model</v>
      </c>
      <c r="I36" s="19" t="str">
        <f>'ALL ML SYSTEMS'!I36</f>
        <v>https://keg.cs.tsinghua.edu.cn/glm-130b/posts/glm-130b/</v>
      </c>
      <c r="J36" s="20">
        <f>'ALL ML SYSTEMS'!J36</f>
        <v>60</v>
      </c>
      <c r="K36" s="17" t="str">
        <f>'ALL ML SYSTEMS'!K36</f>
        <v>SOTA Improvement</v>
      </c>
      <c r="L36" s="17" t="str">
        <f>'ALL ML SYSTEMS'!L36</f>
        <v>"GLM-130B achieves an accuracy of 80.2% on zero-shot LAMBADA (En), while 76.2% for GPT-3 175B and 77.9% for the SOTA offered by PaLM 540B."</v>
      </c>
      <c r="M36" s="20">
        <f>'ALL ML SYSTEMS'!M36</f>
        <v>130000000000</v>
      </c>
      <c r="N36" s="20" t="str">
        <f>'ALL ML SYSTEMS'!N36</f>
        <v>Dense model</v>
      </c>
      <c r="O36" s="20">
        <f>'ALL ML SYSTEMS'!O36</f>
        <v>3.778E+23</v>
      </c>
      <c r="P36" s="20" t="str">
        <f>'ALL ML SYSTEMS'!P36</f>
        <v>"96 NVIDIA A100 (40G * 8) servers for 2 months"
312 TFLOPS/GPU * 96 servers * 8 GPU/server * 2 months * 30% utilization = 3.778*10^23 FLOP
https://www.wolframalpha.com/input?i=312+teraflops+*+96+*+8+*+2+months+*+30%25</v>
      </c>
      <c r="Q36" s="21" t="str">
        <f>'ALL ML SYSTEMS'!Q36</f>
        <v/>
      </c>
      <c r="R36" s="21" t="str">
        <f>'ALL ML SYSTEMS'!R36</f>
        <v/>
      </c>
      <c r="S36" s="20" t="str">
        <f>'ALL ML SYSTEMS'!S36</f>
        <v/>
      </c>
      <c r="T36" s="20" t="str">
        <f>'ALL ML SYSTEMS'!T36</f>
        <v/>
      </c>
      <c r="U36" s="20" t="str">
        <f>'ALL ML SYSTEMS'!U36</f>
        <v/>
      </c>
      <c r="V36" s="20" t="str">
        <f>'ALL ML SYSTEMS'!V36</f>
        <v/>
      </c>
      <c r="W36" s="17" t="str">
        <f>'ALL ML SYSTEMS'!W36</f>
        <v/>
      </c>
      <c r="X36" s="17" t="str">
        <f>'ALL ML SYSTEMS'!X36</f>
        <v/>
      </c>
      <c r="Y36" s="17" t="str">
        <f>'ALL ML SYSTEMS'!Y36</f>
        <v/>
      </c>
      <c r="Z36" s="17" t="str">
        <f>'ALL ML SYSTEMS'!Z36</f>
        <v/>
      </c>
      <c r="AA36" s="17" t="str">
        <f>'ALL ML SYSTEMS'!AA36</f>
        <v/>
      </c>
      <c r="AB36" s="20" t="str">
        <f>'ALL ML SYSTEMS'!AB36</f>
        <v/>
      </c>
      <c r="AC36" s="22" t="str">
        <f>'ALL ML SYSTEMS'!AC36</f>
        <v/>
      </c>
      <c r="AD36" s="17" t="str">
        <f>'ALL ML SYSTEMS'!AD36</f>
        <v/>
      </c>
      <c r="AE36" s="17" t="str">
        <f>'ALL ML SYSTEMS'!AE36</f>
        <v>Industry</v>
      </c>
      <c r="AF36" s="17" t="str">
        <f>'ALL ML SYSTEMS'!AF36</f>
        <v/>
      </c>
      <c r="AG36" s="17" t="str">
        <f>'ALL ML SYSTEMS'!AG36</f>
        <v/>
      </c>
      <c r="AH36" s="23">
        <f>'ALL ML SYSTEMS'!AH36</f>
        <v>45215.59311</v>
      </c>
    </row>
    <row r="37" ht="15.75" customHeight="1">
      <c r="A37" s="24" t="str">
        <f>'ALL ML SYSTEMS'!A37</f>
        <v>AlexaTM 20B</v>
      </c>
      <c r="B37" s="24" t="str">
        <f>'ALL ML SYSTEMS'!B37</f>
        <v>Language</v>
      </c>
      <c r="C37" s="24" t="str">
        <f>'ALL ML SYSTEMS'!C37</f>
        <v>Language modelling</v>
      </c>
      <c r="D37" s="24" t="str">
        <f>'ALL ML SYSTEMS'!D37</f>
        <v>Amazon</v>
      </c>
      <c r="E37" s="24" t="str">
        <f>'ALL ML SYSTEMS'!E37</f>
        <v>Industry</v>
      </c>
      <c r="F37" s="24" t="str">
        <f>'ALL ML SYSTEMS'!F37</f>
        <v>Saleh Soltan, Shankar Ananthakrishnan, Jack FitzGerald, Rahul Gupta, Wael Hamza, Haidar Khan, Charith Peris, Stephen Rawls, Andy Rosenbaum, Anna Rumshisky, Chandana Satya Prakash, Mukund Sridhar, Fabian Triefenbach, Apurv Verma, Gokhan Tur, Prem Natarajan</v>
      </c>
      <c r="G37" s="34">
        <f>'ALL ML SYSTEMS'!G37</f>
        <v>44775</v>
      </c>
      <c r="H37" s="24" t="str">
        <f>'ALL ML SYSTEMS'!H37</f>
        <v>AlexaTM 20B: Few-Shot Learning Using a Large-Scale Multilingual Seq2Seq Model</v>
      </c>
      <c r="I37" s="26" t="str">
        <f>'ALL ML SYSTEMS'!I37</f>
        <v>https://arxiv.org/abs/2208.01448</v>
      </c>
      <c r="J37" s="27">
        <f>'ALL ML SYSTEMS'!J37</f>
        <v>52</v>
      </c>
      <c r="K37" s="24" t="str">
        <f>'ALL ML SYSTEMS'!K37</f>
        <v>SOTA Improvement</v>
      </c>
      <c r="L37" s="24" t="str">
        <f>'ALL ML SYSTEMS'!L37</f>
        <v>The Abstract reports SOTA improvement on multiple benchmarks.</v>
      </c>
      <c r="M37" s="27">
        <f>'ALL ML SYSTEMS'!M37</f>
        <v>19750000000</v>
      </c>
      <c r="N37" s="27" t="str">
        <f>'ALL ML SYSTEMS'!N37</f>
        <v>See Table 1 on p.3 of the paper</v>
      </c>
      <c r="O37" s="27">
        <f>'ALL ML SYSTEMS'!O37</f>
        <v>2.04374E+23</v>
      </c>
      <c r="P37" s="27" t="str">
        <f>'ALL ML SYSTEMS'!P37</f>
        <v>Training throughput is reported as 154 TFLOP/s - see p.5 of the paper.
"We relied on an internal and optimized version of DeepSpeed that we have since open-sourced (Chiu &amp; Zheng, 2022) to obtain training throughput of up to 154 TFLOPS/GPU on 16 AWS p4d.24xlarge compute instances."
Accelerator compute days are reported as 15,360 days - see Table 17 on p.18 of the paper.</v>
      </c>
      <c r="Q37" s="28" t="str">
        <f>'ALL ML SYSTEMS'!Q37</f>
        <v>mC4; Wikipedia</v>
      </c>
      <c r="R37" s="28" t="str">
        <f>'ALL ML SYSTEMS'!R37</f>
        <v>See Table 2 on p.3 of the paper.</v>
      </c>
      <c r="S37" s="27" t="str">
        <f>'ALL ML SYSTEMS'!S37</f>
        <v/>
      </c>
      <c r="T37" s="27" t="str">
        <f>'ALL ML SYSTEMS'!T37</f>
        <v/>
      </c>
      <c r="U37" s="27" t="str">
        <f>'ALL ML SYSTEMS'!U37</f>
        <v/>
      </c>
      <c r="V37" s="27" t="str">
        <f>'ALL ML SYSTEMS'!V37</f>
        <v/>
      </c>
      <c r="W37" s="24" t="str">
        <f>'ALL ML SYSTEMS'!W37</f>
        <v/>
      </c>
      <c r="X37" s="24">
        <f>'ALL ML SYSTEMS'!X37</f>
        <v>2880</v>
      </c>
      <c r="Y37" s="24" t="str">
        <f>'ALL ML SYSTEMS'!Y37</f>
        <v>See p.5 of the paper: "We trained AlexaTM 20B for 120 days on 128 A100 GPUs..."</v>
      </c>
      <c r="Z37" s="24" t="str">
        <f>'ALL ML SYSTEMS'!Z37</f>
        <v/>
      </c>
      <c r="AA37" s="24" t="str">
        <f>'ALL ML SYSTEMS'!AA37</f>
        <v/>
      </c>
      <c r="AB37" s="27" t="str">
        <f>'ALL ML SYSTEMS'!AB37</f>
        <v/>
      </c>
      <c r="AC37" s="29" t="str">
        <f>'ALL ML SYSTEMS'!AC37</f>
        <v/>
      </c>
      <c r="AD37" s="24" t="str">
        <f>'ALL ML SYSTEMS'!AD37</f>
        <v/>
      </c>
      <c r="AE37" s="24" t="str">
        <f>'ALL ML SYSTEMS'!AE37</f>
        <v>Industry</v>
      </c>
      <c r="AF37" s="24" t="str">
        <f>'ALL ML SYSTEMS'!AF37</f>
        <v/>
      </c>
      <c r="AG37" s="24" t="str">
        <f>'ALL ML SYSTEMS'!AG37</f>
        <v>In this work, we demonstrate that multilingual large-scale sequence-to-sequence (seq2seq) models, pre-trained on a mixture of denoising and Causal Language Modeling (CLM) tasks, are more efficient few-shot learners than decoder-only models on various tasks. In particular, we train a 20 billion parameter multilingual seq2seq model called Alexa Teacher Model (AlexaTM 20B) and show that it achieves state-of-the-art (SOTA) performance on 1-shot summarization tasks, outperforming a much larger 540B PaLM decoder model. AlexaTM 20B also achieves SOTA in 1-shot machine translation, especially for low-resource languages, across almost all language pairs supported by the model (Arabic, English, French, German, Hindi, Italian, Japanese, Marathi, Portuguese, Spanish, Tamil, and Telugu) on Flores-101 dataset. We also show in zero-shot setting, AlexaTM 20B outperforms GPT3 (175B) on SuperGLUE and SQuADv2 datasets and provides SOTA performance on multilingual tasks such as XNLI, XCOPA, Paws-X, and XWinograd. Overall, our results present a compelling case for seq2seq models as a powerful alternative to decoder-only models for Large-scale Language Model (LLM) training. </v>
      </c>
      <c r="AH37" s="35">
        <f>'ALL ML SYSTEMS'!AH37</f>
        <v>45232.0614</v>
      </c>
    </row>
    <row r="38" ht="15.75" customHeight="1">
      <c r="A38" s="17" t="str">
        <f>'ALL ML SYSTEMS'!A38</f>
        <v>NLLB</v>
      </c>
      <c r="B38" s="17" t="str">
        <f>'ALL ML SYSTEMS'!B38</f>
        <v>Language</v>
      </c>
      <c r="C38" s="17" t="str">
        <f>'ALL ML SYSTEMS'!C38</f>
        <v>Translation</v>
      </c>
      <c r="D38" s="17" t="str">
        <f>'ALL ML SYSTEMS'!D38</f>
        <v>Meta AI</v>
      </c>
      <c r="E38" s="17" t="str">
        <f>'ALL ML SYSTEMS'!E38</f>
        <v>Industry</v>
      </c>
      <c r="F38" s="17" t="str">
        <f>'ALL ML SYSTEMS'!F38</f>
        <v>Marta R. Costa-jussà, James Cross, Onur Çelebi, Maha Elbayad, Kenneth Heafield, Kevin Heffernan, Elahe Kalbassi, Janice Lam, Daniel Licht, Jean Maillard, Anna Sun, Skyler Wang, Guillaume Wenzek, Al Youngblood, Bapi Akula, Loic Barrault, Gabriel Mejia Gonzalez, Prangthip Hansanti, John Hoffman, Semarley Jarrett, Kaushik Ram Sadagopan, Dirk Rowe, Shannon Spruit, Chau Tran, Pierre Andrews, Necip Fazil Ayan, Shruti Bhosale, Sergey Edunov, Angela Fan, Cynthia Gao, Vedanuj Goswami, Francisco (Paco) Guzmán, Philipp Koehn, Alexandre Mourachko, Christophe Ropers, Safiyyah Saleem, Holger Schwenk, Jeff Wang</v>
      </c>
      <c r="G38" s="18">
        <f>'ALL ML SYSTEMS'!G38</f>
        <v>44748</v>
      </c>
      <c r="H38" s="17" t="str">
        <f>'ALL ML SYSTEMS'!H38</f>
        <v>No Language Left Behind: Scaling Human-Centered Machine Translation</v>
      </c>
      <c r="I38" s="19" t="str">
        <f>'ALL ML SYSTEMS'!I38</f>
        <v>https://research.facebook.com/publications/no-language-left-behind/</v>
      </c>
      <c r="J38" s="20">
        <f>'ALL ML SYSTEMS'!J38</f>
        <v>19</v>
      </c>
      <c r="K38" s="17" t="str">
        <f>'ALL ML SYSTEMS'!K38</f>
        <v>SOTA Improvement</v>
      </c>
      <c r="L38" s="17" t="str">
        <f>'ALL ML SYSTEMS'!L38</f>
        <v>"Our model achieves an improvement of 44% BLEU relative to the previous state-of-the-art"</v>
      </c>
      <c r="M38" s="20">
        <f>'ALL ML SYSTEMS'!M38</f>
        <v>54500000000</v>
      </c>
      <c r="N38" s="20" t="str">
        <f>'ALL ML SYSTEMS'!N38</f>
        <v>Section 8.2.4: "The model has a total of 54.5B parameters
and FLOPs similar to that of a 3.3B dense model"</v>
      </c>
      <c r="O38" s="20">
        <f>'ALL ML SYSTEMS'!O38</f>
        <v>1.75111E+22</v>
      </c>
      <c r="P38" s="20" t="str">
        <f>'ALL ML SYSTEMS'!P38</f>
        <v>Section 8.8:
" To train NLLB-200, a cumulative
of 51968 GPU hours of computation was performed on hardware of type A100-SXM-80GB"
See also Table 48
Section 8.2.4 states they use FP16
NVIDIA Datasheet states 312TFLOPS for FP16
https://www.nvidia.com/content/dam/en-zz/Solutions/Data-Center/a100/pdf/nvidia-a100-datasheet-nvidia-us-2188504-web.pdf
Assuming 0.3 utilization:
312e12*3600*51968*0.3
Also:
"Our final model is a Transformer
encoder-decoder model in which we replace the Feed Forward Network (FFN) layer in
every 4th Transformer block with a Sparsely Gated Mixture of Experts layer containing 128
experts. We use model dimension 2048, FFN dimension 8192, 16 attention heads, 24 encoder
layers and 24 decoder layers. We use Pre-LayerNorm (Xiong et al., 2020) as described in
Section 6.1.1. We share the embedding weights of the encoder input embedding, decoder
input embedding and decoder output embedding layers. We use an overall dropout of 0.3,
attention dropout 0.1 and EOM with peom=0.2. The model has a total of 54.5B parameters
and FLOPs similar to that of a 3.3B dense model."</v>
      </c>
      <c r="Q38" s="21" t="str">
        <f>'ALL ML SYSTEMS'!Q38</f>
        <v/>
      </c>
      <c r="R38" s="21" t="str">
        <f>'ALL ML SYSTEMS'!R38</f>
        <v/>
      </c>
      <c r="S38" s="20">
        <f>'ALL ML SYSTEMS'!S38</f>
        <v>360000000000</v>
      </c>
      <c r="T38" s="20" t="str">
        <f>'ALL ML SYSTEMS'!T38</f>
        <v>[WORDS]
Section 8.2.2: "As we prepare to train on the final 202 language dataset comprising of over 18B sentence
pairs and 2440 language directions"
18B sentences * 20 words/sentence</v>
      </c>
      <c r="U38" s="20" t="str">
        <f>'ALL ML SYSTEMS'!U38</f>
        <v/>
      </c>
      <c r="V38" s="20" t="str">
        <f>'ALL ML SYSTEMS'!V38</f>
        <v/>
      </c>
      <c r="W38" s="17" t="str">
        <f>'ALL ML SYSTEMS'!W38</f>
        <v/>
      </c>
      <c r="X38" s="17" t="str">
        <f>'ALL ML SYSTEMS'!X38</f>
        <v/>
      </c>
      <c r="Y38" s="17" t="str">
        <f>'ALL ML SYSTEMS'!Y38</f>
        <v/>
      </c>
      <c r="Z38" s="17" t="str">
        <f>'ALL ML SYSTEMS'!Z38</f>
        <v/>
      </c>
      <c r="AA38" s="17" t="str">
        <f>'ALL ML SYSTEMS'!AA38</f>
        <v>Self-supervised learning</v>
      </c>
      <c r="AB38" s="20">
        <f>'ALL ML SYSTEMS'!AB38</f>
        <v>39175.63826</v>
      </c>
      <c r="AC38" s="22" t="str">
        <f>'ALL ML SYSTEMS'!AC38</f>
        <v/>
      </c>
      <c r="AD38" s="17" t="str">
        <f>'ALL ML SYSTEMS'!AD38</f>
        <v>Yes</v>
      </c>
      <c r="AE38" s="17" t="str">
        <f>'ALL ML SYSTEMS'!AE38</f>
        <v>Industry</v>
      </c>
      <c r="AF38" s="17" t="str">
        <f>'ALL ML SYSTEMS'!AF38</f>
        <v/>
      </c>
      <c r="AG38" s="17" t="str">
        <f>'ALL ML SYSTEMS'!AG38</f>
        <v>Driven by the goal of eradicating language barriers on a global scale, machine translation has solidified itself as a key focus of artificial intelligence research today. However, such efforts have coalesced around a small subset of languages, leaving behind the vast majority of mostly low-resource languages. What does it take to break the 200 language barrier while ensuring safe, high quality results, all while keeping ethical considerations in mind? In No Language Left Behind, we took on this challenge by first contextualizing the need for low-resource language translation support through exploratory interviews with native speakers. Then, we created datasets and models aimed at narrowing the performance gap between low and high-resource languages. More specifically, we developed a conditional compute model based on Sparsely Gated Mixture of Experts that is trained on data obtained with novel and effective data mining techniques tailored for low-resource languages. We propose multiple architectural and training improvements to counteract overfitting while training on thousands of tasks. Critically, we evaluated the performance of over 40,000 different translation directions using a human-translated benchmark, Flores-200, and combined human evaluation with a novel toxicity benchmark covering all languages in Flores-200 to assess translation safety. Our model achieves an improvement of 44% BLEU relative to the previous state-of-the-art, laying important groundwork towards realizing a universal translation system. Finally, we open source all contributions described in this work, accessible at https://github.com/facebookresearch/fairseq/tree/nllb.</v>
      </c>
      <c r="AH38" s="23">
        <f>'ALL ML SYSTEMS'!AH38</f>
        <v>45229.77855</v>
      </c>
    </row>
    <row r="39" ht="15.75" customHeight="1">
      <c r="A39" s="24" t="str">
        <f>'ALL ML SYSTEMS'!A39</f>
        <v>Minerva (540B)</v>
      </c>
      <c r="B39" s="24" t="str">
        <f>'ALL ML SYSTEMS'!B39</f>
        <v>Language</v>
      </c>
      <c r="C39" s="24" t="str">
        <f>'ALL ML SYSTEMS'!C39</f>
        <v>Quantitative Reasoning Problems</v>
      </c>
      <c r="D39" s="24" t="str">
        <f>'ALL ML SYSTEMS'!D39</f>
        <v>Google</v>
      </c>
      <c r="E39" s="24" t="str">
        <f>'ALL ML SYSTEMS'!E39</f>
        <v>Industry</v>
      </c>
      <c r="F39" s="24" t="str">
        <f>'ALL ML SYSTEMS'!F39</f>
        <v>Aitor Lewkowycz, Anders Andreassen, David Dohan, Ethan Dyer, Henryk Michalewski, Vinay Ramasesh, Ambrose Slone, Cem Anil, Imanol Schlag, Theo Gutman-Solo, Yuhuai Wu, Behnam Neyshabur, Guy Gur-Ari, Vedant Misra</v>
      </c>
      <c r="G39" s="34">
        <f>'ALL ML SYSTEMS'!G39</f>
        <v>44741</v>
      </c>
      <c r="H39" s="24" t="str">
        <f>'ALL ML SYSTEMS'!H39</f>
        <v>Solving Quantitative Reasoning Problems with Language Models</v>
      </c>
      <c r="I39" s="26" t="str">
        <f>'ALL ML SYSTEMS'!I39</f>
        <v>https://arxiv.org/abs/2206.14858</v>
      </c>
      <c r="J39" s="27">
        <f>'ALL ML SYSTEMS'!J39</f>
        <v>291</v>
      </c>
      <c r="K39" s="24" t="str">
        <f>'ALL ML SYSTEMS'!K39</f>
        <v>SOTA Improvement</v>
      </c>
      <c r="L39" s="24" t="str">
        <f>'ALL ML SYSTEMS'!L39</f>
        <v/>
      </c>
      <c r="M39" s="27">
        <f>'ALL ML SYSTEMS'!M39</f>
        <v>540350000000</v>
      </c>
      <c r="N39" s="27" t="str">
        <f>'ALL ML SYSTEMS'!N39</f>
        <v>"To further our understanding of the
impact of scale on few-shot learning, we trained a 540-billion parameter, densely activated, Transformer
language model, which we call Pathways Language Model (PaLM)."
Our approach is to start with the PaLM pretrained decoder-only transformer language models Chowdhery
et al. (2022), and further train (finetune) them on our mathematical dataset using an autoregressive objective.
Table 2 contains the main model and training hyperparameters.
See Table 2</v>
      </c>
      <c r="O39" s="27">
        <f>'ALL ML SYSTEMS'!O39</f>
        <v>2.74149E+24</v>
      </c>
      <c r="P39" s="27" t="str">
        <f>'ALL ML SYSTEMS'!P39</f>
        <v>See calculation from linked sheet
1024 TPUv4 for 29*24=696 hours is 8% of the training time of PaLM (6144 chips for 1200 hours). So total
compute is PaLM's compute * 1.08
</v>
      </c>
      <c r="Q39" s="28" t="str">
        <f>'ALL ML SYSTEMS'!Q39</f>
        <v>PaLM, finetuned on Arxiv</v>
      </c>
      <c r="R39" s="28" t="str">
        <f>'ALL ML SYSTEMS'!R39</f>
        <v/>
      </c>
      <c r="S39" s="27">
        <f>'ALL ML SYSTEMS'!S39</f>
        <v>613875000000</v>
      </c>
      <c r="T39" s="27" t="str">
        <f>'ALL ML SYSTEMS'!T39</f>
        <v>"Our models were trained on a dataset of 38.5B tokens" + PaLM</v>
      </c>
      <c r="U39" s="27" t="str">
        <f>'ALL ML SYSTEMS'!U39</f>
        <v/>
      </c>
      <c r="V39" s="27" t="str">
        <f>'ALL ML SYSTEMS'!V39</f>
        <v/>
      </c>
      <c r="W39" s="24" t="str">
        <f>'ALL ML SYSTEMS'!W39</f>
        <v/>
      </c>
      <c r="X39" s="24" t="str">
        <f>'ALL ML SYSTEMS'!X39</f>
        <v/>
      </c>
      <c r="Y39" s="24" t="str">
        <f>'ALL ML SYSTEMS'!Y39</f>
        <v/>
      </c>
      <c r="Z39" s="24" t="str">
        <f>'ALL ML SYSTEMS'!Z39</f>
        <v/>
      </c>
      <c r="AA39" s="24" t="str">
        <f>'ALL ML SYSTEMS'!AA39</f>
        <v>Self-supervised learning</v>
      </c>
      <c r="AB39" s="27">
        <f>'ALL ML SYSTEMS'!AB39</f>
        <v>3267257.75</v>
      </c>
      <c r="AC39" s="29" t="str">
        <f>'ALL ML SYSTEMS'!AC39</f>
        <v/>
      </c>
      <c r="AD39" s="24" t="str">
        <f>'ALL ML SYSTEMS'!AD39</f>
        <v>Yes</v>
      </c>
      <c r="AE39" s="24" t="str">
        <f>'ALL ML SYSTEMS'!AE39</f>
        <v>Industry</v>
      </c>
      <c r="AF39" s="24" t="str">
        <f>'ALL ML SYSTEMS'!AF39</f>
        <v/>
      </c>
      <c r="AG39" s="24" t="str">
        <f>'ALL ML SYSTEMS'!AG39</f>
        <v>Language models have achieved remarkable performance on a wide range of tasks that require natural language understanding. Nevertheless, state-of-the-art models have generally struggled with tasks that require quantitative reasoning, such as solving mathematics, science, and engineering problems at the college level. To help close this gap, we introduce Minerva, a large language model pretrained on general natural language data and further trained on technical content. The model achieves state-of-the-art performance on technical benchmarks without the use of external tools. We also evaluate our model on over two hundred undergraduate-level problems in physics, biology, chemistry, economics, and other sciences that require quantitative reasoning, and find that the model can correctly answer nearly a third of them.</v>
      </c>
      <c r="AH39" s="35">
        <f>'ALL ML SYSTEMS'!AH39</f>
        <v>45232.0614</v>
      </c>
    </row>
    <row r="40" ht="15.75" hidden="1" customHeight="1">
      <c r="A40" s="17" t="str">
        <f>'ALL ML SYSTEMS'!A40</f>
        <v>GPT-SW3</v>
      </c>
      <c r="B40" s="17" t="str">
        <f>'ALL ML SYSTEMS'!B40</f>
        <v>Language</v>
      </c>
      <c r="C40" s="17" t="str">
        <f>'ALL ML SYSTEMS'!C40</f>
        <v>Language modelling</v>
      </c>
      <c r="D40" s="17" t="str">
        <f>'ALL ML SYSTEMS'!D40</f>
        <v>AI Sweden,RISE</v>
      </c>
      <c r="E40" s="17" t="str">
        <f>'ALL ML SYSTEMS'!E40</f>
        <v>Academia</v>
      </c>
      <c r="F40" s="17" t="str">
        <f>'ALL ML SYSTEMS'!F40</f>
        <v>Ariel Ekgren, Amaru Cuba Gyllensten, Evangelia Gogoulou, Alice Heiman, Severine Verlinden, Joey Ohman, Fredrik Carlsson, Magnus Sahlgren</v>
      </c>
      <c r="G40" s="18">
        <f>'ALL ML SYSTEMS'!G40</f>
        <v>44737</v>
      </c>
      <c r="H40" s="17" t="str">
        <f>'ALL ML SYSTEMS'!H40</f>
        <v>Lessons Learned from GPT-SW3: Building the First Large-Scale Generative Language Model for Swedish</v>
      </c>
      <c r="I40" s="19" t="str">
        <f>'ALL ML SYSTEMS'!I40</f>
        <v>http://www.lrec-conf.org/proceedings/lrec2022/pdf/2022.lrec-1.376.pdf</v>
      </c>
      <c r="J40" s="20">
        <f>'ALL ML SYSTEMS'!J40</f>
        <v>6</v>
      </c>
      <c r="K40" s="17" t="str">
        <f>'ALL ML SYSTEMS'!K40</f>
        <v/>
      </c>
      <c r="L40" s="17" t="str">
        <f>'ALL ML SYSTEMS'!L40</f>
        <v/>
      </c>
      <c r="M40" s="20">
        <f>'ALL ML SYSTEMS'!M40</f>
        <v>3500000000</v>
      </c>
      <c r="N40" s="20" t="str">
        <f>'ALL ML SYSTEMS'!N40</f>
        <v/>
      </c>
      <c r="O40" s="20">
        <f>'ALL ML SYSTEMS'!O40</f>
        <v>1.3E+21</v>
      </c>
      <c r="P40" s="20" t="str">
        <f>'ALL ML SYSTEMS'!P40</f>
        <v>From section 4: "Training was performed on GPU resources from the Berzelius Superpod, which is currently the fastest super
computer in Sweden, equipped with 60 Nvidia DGX
A100 servers, each of which consists of 8 Nvidia A100
GPUs with 320 GB Total GPU memory. Our training
process took 2.5 days utilizing 16 of the DGX A100
servers (in total 128 GPUs)."
2.5*24*60**2 * 128 * 1.56E+14 * 0.3 = 1.3e21</v>
      </c>
      <c r="Q40" s="21" t="str">
        <f>'ALL ML SYSTEMS'!Q40</f>
        <v/>
      </c>
      <c r="R40" s="21" t="str">
        <f>'ALL ML SYSTEMS'!R40</f>
        <v>Novel Swedish 100GB corpus from news articles.</v>
      </c>
      <c r="S40" s="20">
        <f>'ALL ML SYSTEMS'!S40</f>
        <v>16700000000</v>
      </c>
      <c r="T40" s="20" t="str">
        <f>'ALL ML SYSTEMS'!T40</f>
        <v>100GB Swedish corpus, assume Swedish has similar 167M words per GB as German.
100*167e6 = 1.67e10</v>
      </c>
      <c r="U40" s="20" t="str">
        <f>'ALL ML SYSTEMS'!U40</f>
        <v/>
      </c>
      <c r="V40" s="20" t="str">
        <f>'ALL ML SYSTEMS'!V40</f>
        <v/>
      </c>
      <c r="W40" s="17" t="str">
        <f>'ALL ML SYSTEMS'!W40</f>
        <v/>
      </c>
      <c r="X40" s="17">
        <f>'ALL ML SYSTEMS'!X40</f>
        <v>60</v>
      </c>
      <c r="Y40" s="17" t="str">
        <f>'ALL ML SYSTEMS'!Y40</f>
        <v>"Our training process took 2.5 days utilizing 16 of the DGX A100 servers (in total 128 GPUs)."</v>
      </c>
      <c r="Z40" s="17" t="str">
        <f>'ALL ML SYSTEMS'!Z40</f>
        <v>NVIDIA A100</v>
      </c>
      <c r="AA40" s="17" t="str">
        <f>'ALL ML SYSTEMS'!AA40</f>
        <v>Self-supervised learning</v>
      </c>
      <c r="AB40" s="20" t="str">
        <f>'ALL ML SYSTEMS'!AB40</f>
        <v/>
      </c>
      <c r="AC40" s="22" t="str">
        <f>'ALL ML SYSTEMS'!AC40</f>
        <v/>
      </c>
      <c r="AD40" s="17" t="str">
        <f>'ALL ML SYSTEMS'!AD40</f>
        <v>Yes</v>
      </c>
      <c r="AE40" s="17" t="str">
        <f>'ALL ML SYSTEMS'!AE40</f>
        <v/>
      </c>
      <c r="AF40" s="17" t="str">
        <f>'ALL ML SYSTEMS'!AF40</f>
        <v/>
      </c>
      <c r="AG40" s="17" t="str">
        <f>'ALL ML SYSTEMS'!AG40</f>
        <v>Large-scale generative language models such as the GPT series (Radford and Narasimhan, 2018; Radford et al., 2019; Brown et al., 2020) have enjoyed considerable attention in recent years. This has been partly due to their unprecedented ability to generate coherent text, but also for their capacity for zero-shot performance - without any training examples, on a wide range of different tasks. A prerequisite for building such models is access to both large amounts of high-quality text data and powerful computational resources. This has proven to be a limiting factor for the development of large-scale models for languages other than English. With the goal of promoting the development of largescale generative models for other languages, we here present our work on developing and evaluating GPTSW3, a 3.5 billion parameter autoregressive language model, trained on a newly collected 100 GB Swedish corpus. To the best of our knowledge, this is the largest generative model for Swedish to date, and probably one of the bigger non-English models at the moment. In this paper, we collect the lessons learned by developing and evaluating this model, including challenges with data collection, training procedures, and validation activities.</v>
      </c>
      <c r="AH40" s="23">
        <f>'ALL ML SYSTEMS'!AH40</f>
        <v>45188.69418</v>
      </c>
    </row>
    <row r="41" ht="15.75" hidden="1" customHeight="1">
      <c r="A41" s="24" t="str">
        <f>'ALL ML SYSTEMS'!A41</f>
        <v>YaLM</v>
      </c>
      <c r="B41" s="24" t="str">
        <f>'ALL ML SYSTEMS'!B41</f>
        <v>Language</v>
      </c>
      <c r="C41" s="24" t="str">
        <f>'ALL ML SYSTEMS'!C41</f>
        <v>Language modelling</v>
      </c>
      <c r="D41" s="24" t="str">
        <f>'ALL ML SYSTEMS'!D41</f>
        <v>Yandex</v>
      </c>
      <c r="E41" s="24" t="str">
        <f>'ALL ML SYSTEMS'!E41</f>
        <v>Industry</v>
      </c>
      <c r="F41" s="24" t="str">
        <f>'ALL ML SYSTEMS'!F41</f>
        <v/>
      </c>
      <c r="G41" s="34">
        <f>'ALL ML SYSTEMS'!G41</f>
        <v>44735</v>
      </c>
      <c r="H41" s="24" t="str">
        <f>'ALL ML SYSTEMS'!H41</f>
        <v/>
      </c>
      <c r="I41" s="26" t="str">
        <f>'ALL ML SYSTEMS'!I41</f>
        <v>https://medium.com/yandex/yandex-publishes-yalm-100b-its-the-largest-gpt-like-neural-network-in-open-source-d1df53d0e9a6</v>
      </c>
      <c r="J41" s="27">
        <f>'ALL ML SYSTEMS'!J41</f>
        <v>0</v>
      </c>
      <c r="K41" s="24" t="str">
        <f>'ALL ML SYSTEMS'!K41</f>
        <v/>
      </c>
      <c r="L41" s="24" t="str">
        <f>'ALL ML SYSTEMS'!L41</f>
        <v/>
      </c>
      <c r="M41" s="27">
        <f>'ALL ML SYSTEMS'!M41</f>
        <v>100000000000</v>
      </c>
      <c r="N41" s="27" t="str">
        <f>'ALL ML SYSTEMS'!N41</f>
        <v/>
      </c>
      <c r="O41" s="27">
        <f>'ALL ML SYSTEMS'!O41</f>
        <v>2.2E+23</v>
      </c>
      <c r="P41" s="27" t="str">
        <f>'ALL ML SYSTEMS'!P41</f>
        <v>"It took us 65 days to train the model on a pool of 800 A100 graphics cards and 1.7 TB of online texts, books, and countless other sources."</v>
      </c>
      <c r="Q41" s="28" t="str">
        <f>'ALL ML SYSTEMS'!Q41</f>
        <v/>
      </c>
      <c r="R41" s="28" t="str">
        <f>'ALL ML SYSTEMS'!R41</f>
        <v/>
      </c>
      <c r="S41" s="27" t="str">
        <f>'ALL ML SYSTEMS'!S41</f>
        <v/>
      </c>
      <c r="T41" s="27" t="str">
        <f>'ALL ML SYSTEMS'!T41</f>
        <v/>
      </c>
      <c r="U41" s="27" t="str">
        <f>'ALL ML SYSTEMS'!U41</f>
        <v/>
      </c>
      <c r="V41" s="27" t="str">
        <f>'ALL ML SYSTEMS'!V41</f>
        <v/>
      </c>
      <c r="W41" s="24" t="str">
        <f>'ALL ML SYSTEMS'!W41</f>
        <v/>
      </c>
      <c r="X41" s="24" t="str">
        <f>'ALL ML SYSTEMS'!X41</f>
        <v/>
      </c>
      <c r="Y41" s="24" t="str">
        <f>'ALL ML SYSTEMS'!Y41</f>
        <v/>
      </c>
      <c r="Z41" s="24" t="str">
        <f>'ALL ML SYSTEMS'!Z41</f>
        <v/>
      </c>
      <c r="AA41" s="24" t="str">
        <f>'ALL ML SYSTEMS'!AA41</f>
        <v/>
      </c>
      <c r="AB41" s="27" t="str">
        <f>'ALL ML SYSTEMS'!AB41</f>
        <v/>
      </c>
      <c r="AC41" s="29" t="str">
        <f>'ALL ML SYSTEMS'!AC41</f>
        <v/>
      </c>
      <c r="AD41" s="24" t="str">
        <f>'ALL ML SYSTEMS'!AD41</f>
        <v/>
      </c>
      <c r="AE41" s="24" t="str">
        <f>'ALL ML SYSTEMS'!AE41</f>
        <v>Industry</v>
      </c>
      <c r="AF41" s="24" t="str">
        <f>'ALL ML SYSTEMS'!AF41</f>
        <v/>
      </c>
      <c r="AG41" s="24" t="str">
        <f>'ALL ML SYSTEMS'!AG41</f>
        <v/>
      </c>
      <c r="AH41" s="35">
        <f>'ALL ML SYSTEMS'!AH41</f>
        <v>45209.98029</v>
      </c>
    </row>
    <row r="42" ht="15.75" customHeight="1">
      <c r="A42" s="17" t="str">
        <f>'ALL ML SYSTEMS'!A42</f>
        <v>Parti</v>
      </c>
      <c r="B42" s="17" t="str">
        <f>'ALL ML SYSTEMS'!B42</f>
        <v>Drawing</v>
      </c>
      <c r="C42" s="17" t="str">
        <f>'ALL ML SYSTEMS'!C42</f>
        <v>Text-to-image</v>
      </c>
      <c r="D42" s="17" t="str">
        <f>'ALL ML SYSTEMS'!D42</f>
        <v>Google Research</v>
      </c>
      <c r="E42" s="17" t="str">
        <f>'ALL ML SYSTEMS'!E42</f>
        <v>Industry</v>
      </c>
      <c r="F42" s="17" t="str">
        <f>'ALL ML SYSTEMS'!F42</f>
        <v>Jiahui Yu, Yuanzhong Xu, Jing Yu Koh, Thang Luong, Gunjan Baid, Zirui Wang, Vijay Vasudevan, Alexander Ku, Yinfei Yang, Burcu Karagol Ayan, Ben Hutchinson, Wei Han, Zarana Parekh, Xin Li, Han Zhang, Jason Baldridge, Yonghui Wu</v>
      </c>
      <c r="G42" s="18">
        <f>'ALL ML SYSTEMS'!G42</f>
        <v>44734</v>
      </c>
      <c r="H42" s="17" t="str">
        <f>'ALL ML SYSTEMS'!H42</f>
        <v>Scaling Autoregressive Models for Content-Rich Text-to-Image Generation</v>
      </c>
      <c r="I42" s="19" t="str">
        <f>'ALL ML SYSTEMS'!I42</f>
        <v>https://arxiv.org/abs/2206.10789v1</v>
      </c>
      <c r="J42" s="20">
        <f>'ALL ML SYSTEMS'!J42</f>
        <v>333</v>
      </c>
      <c r="K42" s="17" t="str">
        <f>'ALL ML SYSTEMS'!K42</f>
        <v>SOTA Improvement</v>
      </c>
      <c r="L42" s="17" t="str">
        <f>'ALL ML SYSTEMS'!L42</f>
        <v>"Second, we achieve consistent quality improvements by scaling the encoder-decoder Transformer model up to 20B parameters, with a new state-of-the-art zero-shot FID score of 7.23 and finetuned FID score of 3.22 on MS-COCO"</v>
      </c>
      <c r="M42" s="20">
        <f>'ALL ML SYSTEMS'!M42</f>
        <v>20000000000</v>
      </c>
      <c r="N42" s="20" t="str">
        <f>'ALL ML SYSTEMS'!N42</f>
        <v>Abstract: "we achieve consistent quality improvements
by scaling the encoder-decoder Transformer model up to 20B parameters"</v>
      </c>
      <c r="O42" s="20">
        <f>'ALL ML SYSTEMS'!O42</f>
        <v>3.9629E+23</v>
      </c>
      <c r="P42" s="20" t="str">
        <f>'ALL ML SYSTEMS'!P42</f>
        <v>Calculated from architecture. Does not take into account the encoding and decoding of text and images, only the transformer stack.
Table 1 shows for the 20B model
16 encoder layers
64 decoder layers
Dmodel = 4096
Dhidden = 16384
Num heads = 64
Just below table 1:
"We use a maximum length of text tokens of 128, and the length of image tokens are fixed to 1024"
I take the length of the sequence to be 100 for the encoder stack and 1024 for the decoder stack.
Section 3, Training: "a total
of 450,000 steps and final ratio of 0.025. We use a global batch size of 8192 during training."</v>
      </c>
      <c r="Q42" s="21" t="str">
        <f>'ALL ML SYSTEMS'!Q42</f>
        <v>LAION-400M, FIT400M, JFT-4B </v>
      </c>
      <c r="R42" s="21" t="str">
        <f>'ALL ML SYSTEMS'!R42</f>
        <v/>
      </c>
      <c r="S42" s="20">
        <f>'ALL ML SYSTEMS'!S42</f>
        <v>4800000000</v>
      </c>
      <c r="T42" s="20" t="str">
        <f>'ALL ML SYSTEMS'!T42</f>
        <v/>
      </c>
      <c r="U42" s="20" t="str">
        <f>'ALL ML SYSTEMS'!U42</f>
        <v/>
      </c>
      <c r="V42" s="20" t="str">
        <f>'ALL ML SYSTEMS'!V42</f>
        <v/>
      </c>
      <c r="W42" s="17" t="str">
        <f>'ALL ML SYSTEMS'!W42</f>
        <v/>
      </c>
      <c r="X42" s="17" t="str">
        <f>'ALL ML SYSTEMS'!X42</f>
        <v/>
      </c>
      <c r="Y42" s="17" t="str">
        <f>'ALL ML SYSTEMS'!Y42</f>
        <v/>
      </c>
      <c r="Z42" s="17" t="str">
        <f>'ALL ML SYSTEMS'!Z42</f>
        <v/>
      </c>
      <c r="AA42" s="17" t="str">
        <f>'ALL ML SYSTEMS'!AA42</f>
        <v>Self-supervised learning</v>
      </c>
      <c r="AB42" s="20">
        <f>'ALL ML SYSTEMS'!AB42</f>
        <v>486659.767</v>
      </c>
      <c r="AC42" s="22" t="str">
        <f>'ALL ML SYSTEMS'!AC42</f>
        <v/>
      </c>
      <c r="AD42" s="17" t="str">
        <f>'ALL ML SYSTEMS'!AD42</f>
        <v>Yes</v>
      </c>
      <c r="AE42" s="17" t="str">
        <f>'ALL ML SYSTEMS'!AE42</f>
        <v>Industry</v>
      </c>
      <c r="AF42" s="17" t="str">
        <f>'ALL ML SYSTEMS'!AF42</f>
        <v/>
      </c>
      <c r="AG42" s="17" t="str">
        <f>'ALL ML SYSTEMS'!AG42</f>
        <v>We present the Pathways Autoregressive Text-to-Image (Parti) model, which generates high-fidelity photorealistic images and supports content-rich synthesis involving complex compositions and world knowledge. Parti treats text-to-image generation as a sequence-to-sequence modeling problem, akin to machine translation, with sequences of image tokens as the target outputs rather than text tokens in another language. This strategy can naturally tap into the rich body of prior work on large language models, which have seen continued advances in capabilities and performance through scaling data and model sizes. Our approach is simple: First, Parti uses a Transformer-based image tokenizer, ViT-VQGAN, to encode images as sequences of discrete tokens. Second, we achieve consistent quality improvements by scaling the encoder-decoder Transformer model up to 20B parameters, with a new state-of-the-art zero-shot FID score of 7.23 and finetuned FID score of 3.22 on MS-COCO. Our detailed analysis on Localized Narratives as well as PartiPrompts (P2), a new holistic benchmark of over 1600 English prompts, demonstrate the effectiveness of Parti across a wide variety of categories and difficulty aspects. We also explore and highlight limitations of our models in order to define and exemplify key areas of focus for further improvements. See https://parti.research.google/ for high-resolution images.</v>
      </c>
      <c r="AH42" s="23">
        <f>'ALL ML SYSTEMS'!AH42</f>
        <v>45229.77728</v>
      </c>
    </row>
    <row r="43" ht="15.75" customHeight="1">
      <c r="A43" s="24" t="str">
        <f>'ALL ML SYSTEMS'!A43</f>
        <v>MetaLM</v>
      </c>
      <c r="B43" s="24" t="str">
        <f>'ALL ML SYSTEMS'!B43</f>
        <v>Multimodal</v>
      </c>
      <c r="C43" s="24" t="str">
        <f>'ALL ML SYSTEMS'!C43</f>
        <v/>
      </c>
      <c r="D43" s="24" t="str">
        <f>'ALL ML SYSTEMS'!D43</f>
        <v>Microsoft Research</v>
      </c>
      <c r="E43" s="24" t="str">
        <f>'ALL ML SYSTEMS'!E43</f>
        <v>Industry</v>
      </c>
      <c r="F43" s="24" t="str">
        <f>'ALL ML SYSTEMS'!F43</f>
        <v>Yaru Hao, Haoyu Song, Li Dong, Shaohan Huang, Zewen Chi, Wenhui Wang, Shuming Ma, Furu Wei</v>
      </c>
      <c r="G43" s="34">
        <f>'ALL ML SYSTEMS'!G43</f>
        <v>44725</v>
      </c>
      <c r="H43" s="24" t="str">
        <f>'ALL ML SYSTEMS'!H43</f>
        <v>Language Models are General-Purpose Interfaces</v>
      </c>
      <c r="I43" s="26" t="str">
        <f>'ALL ML SYSTEMS'!I43</f>
        <v>https://arxiv.org/abs/2206.06336v1</v>
      </c>
      <c r="J43" s="27">
        <f>'ALL ML SYSTEMS'!J43</f>
        <v>41</v>
      </c>
      <c r="K43" s="24" t="str">
        <f>'ALL ML SYSTEMS'!K43</f>
        <v>SOTA Improvement</v>
      </c>
      <c r="L43" s="24" t="str">
        <f>'ALL ML SYSTEMS'!L43</f>
        <v>Abstract: "Experimental results across various language-only and vision-language benchmarks show that our model outperforms or is competitive with specialized models on finetuning, zero-shot generalization, and few-shot learning."</v>
      </c>
      <c r="M43" s="27" t="str">
        <f>'ALL ML SYSTEMS'!M43</f>
        <v/>
      </c>
      <c r="N43" s="24" t="str">
        <f>'ALL ML SYSTEMS'!N43</f>
        <v/>
      </c>
      <c r="O43" s="27" t="str">
        <f>'ALL ML SYSTEMS'!O43</f>
        <v/>
      </c>
      <c r="P43" s="27" t="str">
        <f>'ALL ML SYSTEMS'!P43</f>
        <v/>
      </c>
      <c r="Q43" s="28" t="str">
        <f>'ALL ML SYSTEMS'!Q43</f>
        <v/>
      </c>
      <c r="R43" s="28" t="str">
        <f>'ALL ML SYSTEMS'!R43</f>
        <v/>
      </c>
      <c r="S43" s="27" t="str">
        <f>'ALL ML SYSTEMS'!S43</f>
        <v/>
      </c>
      <c r="T43" s="27" t="str">
        <f>'ALL ML SYSTEMS'!T43</f>
        <v/>
      </c>
      <c r="U43" s="27" t="str">
        <f>'ALL ML SYSTEMS'!U43</f>
        <v/>
      </c>
      <c r="V43" s="27" t="str">
        <f>'ALL ML SYSTEMS'!V43</f>
        <v/>
      </c>
      <c r="W43" s="24" t="str">
        <f>'ALL ML SYSTEMS'!W43</f>
        <v/>
      </c>
      <c r="X43" s="24" t="str">
        <f>'ALL ML SYSTEMS'!X43</f>
        <v/>
      </c>
      <c r="Y43" s="24" t="str">
        <f>'ALL ML SYSTEMS'!Y43</f>
        <v/>
      </c>
      <c r="Z43" s="24" t="str">
        <f>'ALL ML SYSTEMS'!Z43</f>
        <v/>
      </c>
      <c r="AA43" s="24" t="str">
        <f>'ALL ML SYSTEMS'!AA43</f>
        <v>Self-supervised learning</v>
      </c>
      <c r="AB43" s="27" t="str">
        <f>'ALL ML SYSTEMS'!AB43</f>
        <v/>
      </c>
      <c r="AC43" s="29" t="str">
        <f>'ALL ML SYSTEMS'!AC43</f>
        <v/>
      </c>
      <c r="AD43" s="24" t="str">
        <f>'ALL ML SYSTEMS'!AD43</f>
        <v>Yes</v>
      </c>
      <c r="AE43" s="24" t="str">
        <f>'ALL ML SYSTEMS'!AE43</f>
        <v>Industry</v>
      </c>
      <c r="AF43" s="24" t="str">
        <f>'ALL ML SYSTEMS'!AF43</f>
        <v/>
      </c>
      <c r="AG43" s="24" t="str">
        <f>'ALL ML SYSTEMS'!AG43</f>
        <v/>
      </c>
      <c r="AH43" s="35">
        <f>'ALL ML SYSTEMS'!AH43</f>
        <v>45188.69324</v>
      </c>
    </row>
    <row r="44" ht="15.75" hidden="1" customHeight="1">
      <c r="A44" s="17" t="str">
        <f>'ALL ML SYSTEMS'!A44</f>
        <v>LiMoE</v>
      </c>
      <c r="B44" s="17" t="str">
        <f>'ALL ML SYSTEMS'!B44</f>
        <v>Multimodal</v>
      </c>
      <c r="C44" s="17" t="str">
        <f>'ALL ML SYSTEMS'!C44</f>
        <v>Image classification</v>
      </c>
      <c r="D44" s="17" t="str">
        <f>'ALL ML SYSTEMS'!D44</f>
        <v>Google</v>
      </c>
      <c r="E44" s="17" t="str">
        <f>'ALL ML SYSTEMS'!E44</f>
        <v>Industry</v>
      </c>
      <c r="F44" s="17" t="str">
        <f>'ALL ML SYSTEMS'!F44</f>
        <v>Basil Mustafa, Carlos Riquelme, Joan Puigcerver, Rodolphe Jenatton, Neil Houlsby</v>
      </c>
      <c r="G44" s="18">
        <f>'ALL ML SYSTEMS'!G44</f>
        <v>44718</v>
      </c>
      <c r="H44" s="17" t="str">
        <f>'ALL ML SYSTEMS'!H44</f>
        <v>Multimodal Contrastive Learning with LIMoE: the Language-Image Mixture of Experts</v>
      </c>
      <c r="I44" s="19" t="str">
        <f>'ALL ML SYSTEMS'!I44</f>
        <v>https://arxiv.org/abs/2206.02770</v>
      </c>
      <c r="J44" s="20">
        <f>'ALL ML SYSTEMS'!J44</f>
        <v>62</v>
      </c>
      <c r="K44" s="17" t="str">
        <f>'ALL ML SYSTEMS'!K44</f>
        <v/>
      </c>
      <c r="L44" s="17" t="str">
        <f>'ALL ML SYSTEMS'!L44</f>
        <v>
</v>
      </c>
      <c r="M44" s="20">
        <f>'ALL ML SYSTEMS'!M44</f>
        <v>5600000000</v>
      </c>
      <c r="N44" s="20" t="str">
        <f>'ALL ML SYSTEMS'!N44</f>
        <v>Section 1: "We scale this up to a large 5.6B parameter LIMoE-H/14"</v>
      </c>
      <c r="O44" s="20">
        <f>'ALL ML SYSTEMS'!O44</f>
        <v>1.8E+22</v>
      </c>
      <c r="P44" s="20" t="str">
        <f>'ALL ML SYSTEMS'!P44</f>
        <v>Section 3.2: "The model contains 5.6B parameters in total, but only applies 675M parameters per token"
From Section A.3, "batch size 21502 with resolution 288 and text sequence length16". "The model was trained for 700k steps pre-cooldown. There was one cooldown of length 125k steps
from the final step, and 3 of length 40k steps starting from step 650k". Patch size 14 for images.
Assume C = 6*N*D. 
C = 6*675e6*21.5e3*1e6*(16+(288/14)**2)/2 = 1.8e22
This is broadly consistent with ViT-H/14's compute</v>
      </c>
      <c r="Q44" s="21" t="str">
        <f>'ALL ML SYSTEMS'!Q44</f>
        <v/>
      </c>
      <c r="R44" s="21" t="str">
        <f>'ALL ML SYSTEMS'!R44</f>
        <v/>
      </c>
      <c r="S44" s="20">
        <f>'ALL ML SYSTEMS'!S44</f>
        <v>7600000000</v>
      </c>
      <c r="T44" s="20" t="str">
        <f>'ALL ML SYSTEMS'!T44</f>
        <v>Section 3: "Training data. By default, all models are trained on paired image-text data used in [16], consisting of 3.6B images and alt-texts scraped from the web. For large LIMoE-H/14 experiment, we also co-train with JFT-4B [17]. "</v>
      </c>
      <c r="U44" s="20" t="str">
        <f>'ALL ML SYSTEMS'!U44</f>
        <v/>
      </c>
      <c r="V44" s="20" t="str">
        <f>'ALL ML SYSTEMS'!V44</f>
        <v/>
      </c>
      <c r="W44" s="20" t="str">
        <f>'ALL ML SYSTEMS'!W44</f>
        <v/>
      </c>
      <c r="X44" s="17" t="str">
        <f>'ALL ML SYSTEMS'!X44</f>
        <v/>
      </c>
      <c r="Y44" s="17" t="str">
        <f>'ALL ML SYSTEMS'!Y44</f>
        <v/>
      </c>
      <c r="Z44" s="17" t="str">
        <f>'ALL ML SYSTEMS'!Z44</f>
        <v/>
      </c>
      <c r="AA44" s="17" t="str">
        <f>'ALL ML SYSTEMS'!AA44</f>
        <v/>
      </c>
      <c r="AB44" s="20" t="str">
        <f>'ALL ML SYSTEMS'!AB44</f>
        <v/>
      </c>
      <c r="AC44" s="22" t="str">
        <f>'ALL ML SYSTEMS'!AC44</f>
        <v/>
      </c>
      <c r="AD44" s="17" t="str">
        <f>'ALL ML SYSTEMS'!AD44</f>
        <v/>
      </c>
      <c r="AE44" s="17" t="str">
        <f>'ALL ML SYSTEMS'!AE44</f>
        <v>Industry</v>
      </c>
      <c r="AF44" s="17" t="str">
        <f>'ALL ML SYSTEMS'!AF44</f>
        <v/>
      </c>
      <c r="AG44" s="17" t="str">
        <f>'ALL ML SYSTEMS'!AG44</f>
        <v/>
      </c>
      <c r="AH44" s="23">
        <f>'ALL ML SYSTEMS'!AH44</f>
        <v>45232.0614</v>
      </c>
    </row>
    <row r="45" ht="15.75" customHeight="1">
      <c r="A45" s="24" t="str">
        <f>'ALL ML SYSTEMS'!A45</f>
        <v>CogVideo</v>
      </c>
      <c r="B45" s="24" t="str">
        <f>'ALL ML SYSTEMS'!B45</f>
        <v>Multimodal</v>
      </c>
      <c r="C45" s="24" t="str">
        <f>'ALL ML SYSTEMS'!C45</f>
        <v>Video generation</v>
      </c>
      <c r="D45" s="24" t="str">
        <f>'ALL ML SYSTEMS'!D45</f>
        <v>Tsinghua University,BAAI</v>
      </c>
      <c r="E45" s="24" t="str">
        <f>'ALL ML SYSTEMS'!E45</f>
        <v>Academia</v>
      </c>
      <c r="F45" s="24" t="str">
        <f>'ALL ML SYSTEMS'!F45</f>
        <v>Wenyi Hong, Ming Ding, Wendi Zheng, Xinghan Liu, Jie Tang</v>
      </c>
      <c r="G45" s="34">
        <f>'ALL ML SYSTEMS'!G45</f>
        <v>44710</v>
      </c>
      <c r="H45" s="24" t="str">
        <f>'ALL ML SYSTEMS'!H45</f>
        <v>CogVideo: Large-scale Pretraining for Text-to-Video Generation via Transformers</v>
      </c>
      <c r="I45" s="26" t="str">
        <f>'ALL ML SYSTEMS'!I45</f>
        <v>https://arxiv.org/abs/2205.15868</v>
      </c>
      <c r="J45" s="27">
        <f>'ALL ML SYSTEMS'!J45</f>
        <v>91</v>
      </c>
      <c r="K45" s="24" t="str">
        <f>'ALL ML SYSTEMS'!K45</f>
        <v>Historical significance</v>
      </c>
      <c r="L45" s="24" t="str">
        <f>'ALL ML SYSTEMS'!L45</f>
        <v>The world's largest and first opensource large-scale pre-trained text-to-video model.</v>
      </c>
      <c r="M45" s="27">
        <f>'ALL ML SYSTEMS'!M45</f>
        <v>9000000000</v>
      </c>
      <c r="N45" s="27" t="str">
        <f>'ALL ML SYSTEMS'!N45</f>
        <v/>
      </c>
      <c r="O45" s="27" t="str">
        <f>'ALL ML SYSTEMS'!O45</f>
        <v/>
      </c>
      <c r="P45" s="27" t="str">
        <f>'ALL ML SYSTEMS'!P45</f>
        <v/>
      </c>
      <c r="Q45" s="28" t="str">
        <f>'ALL ML SYSTEMS'!Q45</f>
        <v/>
      </c>
      <c r="R45" s="28" t="str">
        <f>'ALL ML SYSTEMS'!R45</f>
        <v/>
      </c>
      <c r="S45" s="27" t="str">
        <f>'ALL ML SYSTEMS'!S45</f>
        <v/>
      </c>
      <c r="T45" s="27" t="str">
        <f>'ALL ML SYSTEMS'!T45</f>
        <v/>
      </c>
      <c r="U45" s="27" t="str">
        <f>'ALL ML SYSTEMS'!U45</f>
        <v/>
      </c>
      <c r="V45" s="27" t="str">
        <f>'ALL ML SYSTEMS'!V45</f>
        <v/>
      </c>
      <c r="W45" s="27" t="str">
        <f>'ALL ML SYSTEMS'!W45</f>
        <v/>
      </c>
      <c r="X45" s="24" t="str">
        <f>'ALL ML SYSTEMS'!X45</f>
        <v/>
      </c>
      <c r="Y45" s="24" t="str">
        <f>'ALL ML SYSTEMS'!Y45</f>
        <v/>
      </c>
      <c r="Z45" s="24" t="str">
        <f>'ALL ML SYSTEMS'!Z45</f>
        <v/>
      </c>
      <c r="AA45" s="24" t="str">
        <f>'ALL ML SYSTEMS'!AA45</f>
        <v/>
      </c>
      <c r="AB45" s="27" t="str">
        <f>'ALL ML SYSTEMS'!AB45</f>
        <v/>
      </c>
      <c r="AC45" s="29" t="str">
        <f>'ALL ML SYSTEMS'!AC45</f>
        <v/>
      </c>
      <c r="AD45" s="24" t="str">
        <f>'ALL ML SYSTEMS'!AD45</f>
        <v/>
      </c>
      <c r="AE45" s="24" t="str">
        <f>'ALL ML SYSTEMS'!AE45</f>
        <v/>
      </c>
      <c r="AF45" s="24" t="str">
        <f>'ALL ML SYSTEMS'!AF45</f>
        <v>Likely</v>
      </c>
      <c r="AG45" s="24" t="str">
        <f>'ALL ML SYSTEMS'!AG45</f>
        <v>Large-scale pretrained transformers have created milestones in text (GPT-3) and text-to-image (DALL-E and CogView) generation. Its application to video generation is still facing many challenges: The potential huge computation cost makes the training from scratch unaffordable; The scarcity and weak relevance of text-video datasets hinder the model understanding complex movement semantics. In this work, we present 9B-parameter transformer CogVideo, trained by inheriting a pretrained text-to-image model, CogView2. We also propose multi-frame-rate hierarchical training strategy to better align text and video clips. As (probably) the first open-source large-scale pretrained text-to-video model, CogVideo outperforms all publicly available models at a large margin in machine and human evaluations.</v>
      </c>
      <c r="AH45" s="35">
        <f>'ALL ML SYSTEMS'!AH45</f>
        <v>45188.6923</v>
      </c>
    </row>
    <row r="46" ht="15.75" customHeight="1">
      <c r="A46" s="17" t="str">
        <f>'ALL ML SYSTEMS'!A46</f>
        <v>Imagen</v>
      </c>
      <c r="B46" s="17" t="str">
        <f>'ALL ML SYSTEMS'!B46</f>
        <v>Drawing</v>
      </c>
      <c r="C46" s="17" t="str">
        <f>'ALL ML SYSTEMS'!C46</f>
        <v>Text-to-image</v>
      </c>
      <c r="D46" s="17" t="str">
        <f>'ALL ML SYSTEMS'!D46</f>
        <v>Google Brain</v>
      </c>
      <c r="E46" s="17" t="str">
        <f>'ALL ML SYSTEMS'!E46</f>
        <v>Industry</v>
      </c>
      <c r="F46" s="17" t="str">
        <f>'ALL ML SYSTEMS'!F46</f>
        <v>Chitwan Saharia, William Chan, Saurabh Saxena, Lala Li</v>
      </c>
      <c r="G46" s="18">
        <f>'ALL ML SYSTEMS'!G46</f>
        <v>44704</v>
      </c>
      <c r="H46" s="17" t="str">
        <f>'ALL ML SYSTEMS'!H46</f>
        <v>Photorealistic Text-to-Image Diffusion Models with Deep Language Understanding</v>
      </c>
      <c r="I46" s="19" t="str">
        <f>'ALL ML SYSTEMS'!I46</f>
        <v>https://imagen.research.google/</v>
      </c>
      <c r="J46" s="20">
        <f>'ALL ML SYSTEMS'!J46</f>
        <v>1445</v>
      </c>
      <c r="K46" s="17" t="str">
        <f>'ALL ML SYSTEMS'!K46</f>
        <v>Significant use,SOTA improvement</v>
      </c>
      <c r="L46" s="17" t="str">
        <f>'ALL ML SYSTEMS'!L46</f>
        <v/>
      </c>
      <c r="M46" s="20">
        <f>'ALL ML SYSTEMS'!M46</f>
        <v>3000000000</v>
      </c>
      <c r="N46" s="17" t="str">
        <f>'ALL ML SYSTEMS'!N46</f>
        <v>2B 64x64 generation model, 600M 64-&gt;256 super-resolution model, 400M 256-&gt;1024 super-resolution model</v>
      </c>
      <c r="O46" s="20">
        <f>'ALL ML SYSTEMS'!O46</f>
        <v>1.46E+22</v>
      </c>
      <c r="P46" s="20" t="str">
        <f>'ALL ML SYSTEMS'!P46</f>
        <v>256 TPU v4 chips for 64x64, for 4 days
128 TPU v4 chips for 64-&gt;256, for 2 days
128 TPU v4 chips for 256-&gt;1024, for 2 days
256 TPUs * 275 teraFLOPS/TPU * 4 days + 2 * (128 TPUs * 275 teraFLOPS/TPU * 2 days) * 40% utilization = 1.46e+22 FLOP</v>
      </c>
      <c r="Q46" s="21" t="str">
        <f>'ALL ML SYSTEMS'!Q46</f>
        <v>LAION-400M, other</v>
      </c>
      <c r="R46" s="21" t="str">
        <f>'ALL ML SYSTEMS'!R46</f>
        <v>"We train on a combination of internal datasets, with ≈ 460M image-text pairs and the publicly available Laion dataset [61], with ≈ 400M image-text pairs."</v>
      </c>
      <c r="S46" s="20">
        <f>'ALL ML SYSTEMS'!S46</f>
        <v>860000000</v>
      </c>
      <c r="T46" s="20" t="str">
        <f>'ALL ML SYSTEMS'!T46</f>
        <v>"We train on a combination of internal datasets, with ≈ 460M
image-text pairs, and the publicly available Laion dataset [61], with ≈ 400M image-text pairs."</v>
      </c>
      <c r="U46" s="20" t="str">
        <f>'ALL ML SYSTEMS'!U46</f>
        <v/>
      </c>
      <c r="V46" s="20" t="str">
        <f>'ALL ML SYSTEMS'!V46</f>
        <v/>
      </c>
      <c r="W46" s="17" t="str">
        <f>'ALL ML SYSTEMS'!W46</f>
        <v/>
      </c>
      <c r="X46" s="17" t="str">
        <f>'ALL ML SYSTEMS'!X46</f>
        <v/>
      </c>
      <c r="Y46" s="17" t="str">
        <f>'ALL ML SYSTEMS'!Y46</f>
        <v/>
      </c>
      <c r="Z46" s="17" t="str">
        <f>'ALL ML SYSTEMS'!Z46</f>
        <v/>
      </c>
      <c r="AA46" s="17" t="str">
        <f>'ALL ML SYSTEMS'!AA46</f>
        <v>Self-supervised learning</v>
      </c>
      <c r="AB46" s="20" t="str">
        <f>'ALL ML SYSTEMS'!AB46</f>
        <v/>
      </c>
      <c r="AC46" s="22" t="str">
        <f>'ALL ML SYSTEMS'!AC46</f>
        <v/>
      </c>
      <c r="AD46" s="17" t="str">
        <f>'ALL ML SYSTEMS'!AD46</f>
        <v>Yes</v>
      </c>
      <c r="AE46" s="17" t="str">
        <f>'ALL ML SYSTEMS'!AE46</f>
        <v>Industry</v>
      </c>
      <c r="AF46" s="17" t="str">
        <f>'ALL ML SYSTEMS'!AF46</f>
        <v/>
      </c>
      <c r="AG46" s="17" t="str">
        <f>'ALL ML SYSTEMS'!AG46</f>
        <v/>
      </c>
      <c r="AH46" s="23">
        <f>'ALL ML SYSTEMS'!AH46</f>
        <v>45211.13225</v>
      </c>
    </row>
    <row r="47" ht="15.75" customHeight="1">
      <c r="A47" s="24" t="str">
        <f>'ALL ML SYSTEMS'!A47</f>
        <v>Gato</v>
      </c>
      <c r="B47" s="24" t="str">
        <f>'ALL ML SYSTEMS'!B47</f>
        <v>Multimodal</v>
      </c>
      <c r="C47" s="24" t="str">
        <f>'ALL ML SYSTEMS'!C47</f>
        <v/>
      </c>
      <c r="D47" s="24" t="str">
        <f>'ALL ML SYSTEMS'!D47</f>
        <v>DeepMind</v>
      </c>
      <c r="E47" s="24" t="str">
        <f>'ALL ML SYSTEMS'!E47</f>
        <v>Industry</v>
      </c>
      <c r="F47" s="24" t="str">
        <f>'ALL ML SYSTEMS'!F47</f>
        <v>Scott Reed, Konrad Żołna, Emilio Parisotto, Sergio Gómez Colmenarejo, Alexander Novikov, Gabriel Barth-Maron, Mai Giménez, Yury Sulsky, Jackie Kay, Jost Tobias Springenberg, Tom Eccles, Jake Bruce, Ali Razavi, Ashley Edwards, Nicolas Heess, Yutian Chen, Raia Hadsell, Oriol Vinyals, Mahyar Bordbar, Nando de Freitas</v>
      </c>
      <c r="G47" s="34">
        <f>'ALL ML SYSTEMS'!G47</f>
        <v>44693</v>
      </c>
      <c r="H47" s="24" t="str">
        <f>'ALL ML SYSTEMS'!H47</f>
        <v>A Generalist Agent</v>
      </c>
      <c r="I47" s="26" t="str">
        <f>'ALL ML SYSTEMS'!I47</f>
        <v>https://www.deepmind.com/publications/a-generalist-agent</v>
      </c>
      <c r="J47" s="27">
        <f>'ALL ML SYSTEMS'!J47</f>
        <v>386</v>
      </c>
      <c r="K47" s="24" t="str">
        <f>'ALL ML SYSTEMS'!K47</f>
        <v>Historical significance</v>
      </c>
      <c r="L47" s="24" t="str">
        <f>'ALL ML SYSTEMS'!L47</f>
        <v/>
      </c>
      <c r="M47" s="27">
        <f>'ALL ML SYSTEMS'!M47</f>
        <v>1180000000</v>
      </c>
      <c r="N47" s="27" t="str">
        <f>'ALL ML SYSTEMS'!N47</f>
        <v>"This section focuses on in-simulation evaluation.
Figure 10 compares the full 1.18B parameter Gato" p.10</v>
      </c>
      <c r="O47" s="27">
        <f>'ALL ML SYSTEMS'!O47</f>
        <v>5.44E+21</v>
      </c>
      <c r="P47" s="27" t="str">
        <f>'ALL ML SYSTEMS'!P47</f>
        <v>256 (16x16x) TPUv3 chips x 123e12 FLOPS/chip x 4 days x 86400 seconds/day * 0.5 utilization = 5.44e21 FLOPs</v>
      </c>
      <c r="Q47" s="28" t="str">
        <f>'ALL ML SYSTEMS'!Q47</f>
        <v/>
      </c>
      <c r="R47" s="28" t="str">
        <f>'ALL ML SYSTEMS'!R47</f>
        <v/>
      </c>
      <c r="S47" s="27" t="str">
        <f>'ALL ML SYSTEMS'!S47</f>
        <v/>
      </c>
      <c r="T47" s="27" t="str">
        <f>'ALL ML SYSTEMS'!T47</f>
        <v/>
      </c>
      <c r="U47" s="27" t="str">
        <f>'ALL ML SYSTEMS'!U47</f>
        <v/>
      </c>
      <c r="V47" s="27" t="str">
        <f>'ALL ML SYSTEMS'!V47</f>
        <v/>
      </c>
      <c r="W47" s="24" t="str">
        <f>'ALL ML SYSTEMS'!W47</f>
        <v/>
      </c>
      <c r="X47" s="24" t="str">
        <f>'ALL ML SYSTEMS'!X47</f>
        <v/>
      </c>
      <c r="Y47" s="24" t="str">
        <f>'ALL ML SYSTEMS'!Y47</f>
        <v/>
      </c>
      <c r="Z47" s="24" t="str">
        <f>'ALL ML SYSTEMS'!Z47</f>
        <v/>
      </c>
      <c r="AA47" s="24" t="str">
        <f>'ALL ML SYSTEMS'!AA47</f>
        <v/>
      </c>
      <c r="AB47" s="27">
        <f>'ALL ML SYSTEMS'!AB47</f>
        <v>6781.082295</v>
      </c>
      <c r="AC47" s="29" t="str">
        <f>'ALL ML SYSTEMS'!AC47</f>
        <v/>
      </c>
      <c r="AD47" s="24" t="str">
        <f>'ALL ML SYSTEMS'!AD47</f>
        <v/>
      </c>
      <c r="AE47" s="24" t="str">
        <f>'ALL ML SYSTEMS'!AE47</f>
        <v>Industry</v>
      </c>
      <c r="AF47" s="24" t="str">
        <f>'ALL ML SYSTEMS'!AF47</f>
        <v/>
      </c>
      <c r="AG47" s="24" t="str">
        <f>'ALL ML SYSTEMS'!AG47</f>
        <v>Inspired by progress in large-scale language modeling, we apply a similar approach towards building a single generalist agent beyond the realm of text outputs. The agent, which we refer to as Gato, works as a multi-modal, multi-task, multi-embodiment generalist policy. The same network with the same weights can play Atari, caption images, chat, stack blocks with a real robot arm and much more, deciding based on its context whether to output text, joint torques, button presses, or other tokens. In this report we describe the model and the data, and document the current capabilities of Gato.</v>
      </c>
      <c r="AH47" s="35">
        <f>'ALL ML SYSTEMS'!AH47</f>
        <v>45188.6926</v>
      </c>
    </row>
    <row r="48" ht="15.75" customHeight="1">
      <c r="A48" s="17" t="str">
        <f>'ALL ML SYSTEMS'!A48</f>
        <v>UL2</v>
      </c>
      <c r="B48" s="17" t="str">
        <f>'ALL ML SYSTEMS'!B48</f>
        <v>Language</v>
      </c>
      <c r="C48" s="17" t="str">
        <f>'ALL ML SYSTEMS'!C48</f>
        <v/>
      </c>
      <c r="D48" s="17" t="str">
        <f>'ALL ML SYSTEMS'!D48</f>
        <v>Google Research,Google Brain</v>
      </c>
      <c r="E48" s="17" t="str">
        <f>'ALL ML SYSTEMS'!E48</f>
        <v>Industry</v>
      </c>
      <c r="F48" s="17" t="str">
        <f>'ALL ML SYSTEMS'!F48</f>
        <v>Yi Tay, Mostafa Dehghani, Vinh Q. Tran, Xavier Garcia, Dara Bahri, Tal Schuster, Huaixiu Steven Zheng, Neil Houlsby, Donald Metzler</v>
      </c>
      <c r="G48" s="18">
        <f>'ALL ML SYSTEMS'!G48</f>
        <v>44691</v>
      </c>
      <c r="H48" s="17" t="str">
        <f>'ALL ML SYSTEMS'!H48</f>
        <v>Unifying Language Learning Paradigms</v>
      </c>
      <c r="I48" s="19" t="str">
        <f>'ALL ML SYSTEMS'!I48</f>
        <v>https://arxiv.org/abs/2205.05131v1</v>
      </c>
      <c r="J48" s="20">
        <f>'ALL ML SYSTEMS'!J48</f>
        <v>19</v>
      </c>
      <c r="K48" s="17" t="str">
        <f>'ALL ML SYSTEMS'!K48</f>
        <v>SOTA Improvement</v>
      </c>
      <c r="L48" s="17" t="str">
        <f>'ALL ML SYSTEMS'!L48</f>
        <v>"by scaling our model up to 20B parameters, we achieve SOTA
performance on 50 well-established supervised NLP tasks"</v>
      </c>
      <c r="M48" s="20">
        <f>'ALL ML SYSTEMS'!M48</f>
        <v>20000000000</v>
      </c>
      <c r="N48" s="20" t="str">
        <f>'ALL ML SYSTEMS'!N48</f>
        <v>Taken from Directory of LLMs</v>
      </c>
      <c r="O48" s="20" t="str">
        <f>'ALL ML SYSTEMS'!O48</f>
        <v/>
      </c>
      <c r="P48" s="20" t="str">
        <f>'ALL ML SYSTEMS'!P48</f>
        <v/>
      </c>
      <c r="Q48" s="21" t="str">
        <f>'ALL ML SYSTEMS'!Q48</f>
        <v/>
      </c>
      <c r="R48" s="21" t="str">
        <f>'ALL ML SYSTEMS'!R48</f>
        <v/>
      </c>
      <c r="S48" s="20" t="str">
        <f>'ALL ML SYSTEMS'!S48</f>
        <v/>
      </c>
      <c r="T48" s="20" t="str">
        <f>'ALL ML SYSTEMS'!T48</f>
        <v/>
      </c>
      <c r="U48" s="20" t="str">
        <f>'ALL ML SYSTEMS'!U48</f>
        <v/>
      </c>
      <c r="V48" s="20" t="str">
        <f>'ALL ML SYSTEMS'!V48</f>
        <v/>
      </c>
      <c r="W48" s="17" t="str">
        <f>'ALL ML SYSTEMS'!W48</f>
        <v/>
      </c>
      <c r="X48" s="17" t="str">
        <f>'ALL ML SYSTEMS'!X48</f>
        <v/>
      </c>
      <c r="Y48" s="17" t="str">
        <f>'ALL ML SYSTEMS'!Y48</f>
        <v/>
      </c>
      <c r="Z48" s="17" t="str">
        <f>'ALL ML SYSTEMS'!Z48</f>
        <v/>
      </c>
      <c r="AA48" s="17" t="str">
        <f>'ALL ML SYSTEMS'!AA48</f>
        <v/>
      </c>
      <c r="AB48" s="20" t="str">
        <f>'ALL ML SYSTEMS'!AB48</f>
        <v/>
      </c>
      <c r="AC48" s="22" t="str">
        <f>'ALL ML SYSTEMS'!AC48</f>
        <v/>
      </c>
      <c r="AD48" s="17" t="str">
        <f>'ALL ML SYSTEMS'!AD48</f>
        <v/>
      </c>
      <c r="AE48" s="17" t="str">
        <f>'ALL ML SYSTEMS'!AE48</f>
        <v>Industry</v>
      </c>
      <c r="AF48" s="17" t="str">
        <f>'ALL ML SYSTEMS'!AF48</f>
        <v/>
      </c>
      <c r="AG48" s="17" t="str">
        <f>'ALL ML SYSTEMS'!AG48</f>
        <v/>
      </c>
      <c r="AH48" s="23">
        <f>'ALL ML SYSTEMS'!AH48</f>
        <v>45229.79413</v>
      </c>
    </row>
    <row r="49" ht="15.75" hidden="1" customHeight="1">
      <c r="A49" s="24" t="str">
        <f>'ALL ML SYSTEMS'!A49</f>
        <v>ASE</v>
      </c>
      <c r="B49" s="24" t="str">
        <f>'ALL ML SYSTEMS'!B49</f>
        <v>Robotics</v>
      </c>
      <c r="C49" s="24" t="str">
        <f>'ALL ML SYSTEMS'!C49</f>
        <v/>
      </c>
      <c r="D49" s="24" t="str">
        <f>'ALL ML SYSTEMS'!D49</f>
        <v>NVIDIA,UC Berkeley</v>
      </c>
      <c r="E49" s="24" t="str">
        <f>'ALL ML SYSTEMS'!E49</f>
        <v>Industry - Academia Collaboration</v>
      </c>
      <c r="F49" s="24" t="str">
        <f>'ALL ML SYSTEMS'!F49</f>
        <v>Xue Bin Peng, Yunrong Guo, Lina Halper, Sergey Levine, Sanja Fidler</v>
      </c>
      <c r="G49" s="25">
        <f>'ALL ML SYSTEMS'!G49</f>
        <v>44686</v>
      </c>
      <c r="H49" s="24" t="str">
        <f>'ALL ML SYSTEMS'!H49</f>
        <v>ASE: Large-Scale Reusable Adversarial Skill Embeddings for Physically Simulated Characters</v>
      </c>
      <c r="I49" s="26" t="str">
        <f>'ALL ML SYSTEMS'!I49</f>
        <v>https://arxiv.org/abs/2205.01906</v>
      </c>
      <c r="J49" s="24">
        <f>'ALL ML SYSTEMS'!J49</f>
        <v>56</v>
      </c>
      <c r="K49" s="24" t="str">
        <f>'ALL ML SYSTEMS'!K49</f>
        <v/>
      </c>
      <c r="L49" s="24" t="str">
        <f>'ALL ML SYSTEMS'!L49</f>
        <v/>
      </c>
      <c r="M49" s="27" t="str">
        <f>'ALL ML SYSTEMS'!M49</f>
        <v/>
      </c>
      <c r="N49" s="24" t="str">
        <f>'ALL ML SYSTEMS'!N49</f>
        <v/>
      </c>
      <c r="O49" s="27">
        <f>'ALL ML SYSTEMS'!O49</f>
        <v>6.10416E+18</v>
      </c>
      <c r="P49" s="24" t="str">
        <f>'ALL ML SYSTEMS'!P49</f>
        <v>Training was done using the Isaac Gym simulator on an NVIDIA V100 GPU. The model was trained on over 10 billion samples, which equates to 10 years of simulated experience time. Training took around 10 days on a single GPU.
14.13 TFLOP/s * 10 days * 86400 s/day * 0.50 utilization = 6.1e+18 FLOP</v>
      </c>
      <c r="Q49" s="28" t="str">
        <f>'ALL ML SYSTEMS'!Q49</f>
        <v/>
      </c>
      <c r="R49" s="24" t="str">
        <f>'ALL ML SYSTEMS'!R49</f>
        <v>The model is trained on a dataset of 187 motion clips, about 30 minutes of human motion capture data, depicting locomotion and sword wielding motions.</v>
      </c>
      <c r="S49" s="27" t="str">
        <f>'ALL ML SYSTEMS'!S49</f>
        <v/>
      </c>
      <c r="T49" s="24" t="str">
        <f>'ALL ML SYSTEMS'!T49</f>
        <v/>
      </c>
      <c r="U49" s="24" t="str">
        <f>'ALL ML SYSTEMS'!U49</f>
        <v/>
      </c>
      <c r="V49" s="27" t="str">
        <f>'ALL ML SYSTEMS'!V49</f>
        <v/>
      </c>
      <c r="W49" s="27" t="str">
        <f>'ALL ML SYSTEMS'!W49</f>
        <v/>
      </c>
      <c r="X49" s="24">
        <f>'ALL ML SYSTEMS'!X49</f>
        <v>240</v>
      </c>
      <c r="Y49" s="24" t="str">
        <f>'ALL ML SYSTEMS'!Y49</f>
        <v>Training took around 10 days on a single GPU.</v>
      </c>
      <c r="Z49" s="24" t="str">
        <f>'ALL ML SYSTEMS'!Z49</f>
        <v>NVIDIA Tesla V100 PCIe 16 GB</v>
      </c>
      <c r="AA49" s="24" t="str">
        <f>'ALL ML SYSTEMS'!AA49</f>
        <v>Reinforcement learning</v>
      </c>
      <c r="AB49" s="27" t="str">
        <f>'ALL ML SYSTEMS'!AB49</f>
        <v/>
      </c>
      <c r="AC49" s="24" t="str">
        <f>'ALL ML SYSTEMS'!AC49</f>
        <v/>
      </c>
      <c r="AD49" s="24" t="str">
        <f>'ALL ML SYSTEMS'!AD49</f>
        <v/>
      </c>
      <c r="AE49" s="24" t="str">
        <f>'ALL ML SYSTEMS'!AE49</f>
        <v>Industry</v>
      </c>
      <c r="AF49" s="24" t="str">
        <f>'ALL ML SYSTEMS'!AF49</f>
        <v>Likely</v>
      </c>
      <c r="AG49" s="24" t="str">
        <f>'ALL ML SYSTEMS'!AG49</f>
        <v>The incredible feats of athleticism demonstrated by humans are made possible in part by a vast repertoire of general-purpose motor skills, acquired through years of practice and experience. These skills not only enable humans to perform complex tasks, but also provide powerful priors for guiding their behaviors when learning new tasks. This is in stark contrast to what is common practice in physics-based character animation, where control policies are most typically trained from scratch for each task. In this work, we present a large-scale data-driven framework for learning versatile and reusable skill embeddings for physically simulated characters. Our approach combines techniques from adversarial imitation learning and unsupervised reinforcement learning to develop skill embeddings that produce life-like behaviors, while also providing an easy to control representation for use on new downstream tasks. Our models can be trained using large datasets of unstructured motion clips, without requiring any task-specific annotation or segmentation of the motion data. By leveraging a massively parallel GPU-based simulator, we are able to train skill embeddings using over a decade of simulated experiences, enabling our model to learn a rich and versatile repertoire of skills. We show that a single pre-trained model can be effectively applied to perform a diverse set of new tasks. Our system also allows users to specify tasks through simple reward functions, and the skill embedding then enables the character to automatically synthesize complex and naturalistic strategies in order to achieve the task objectives.</v>
      </c>
      <c r="AH49" s="30">
        <f>'ALL ML SYSTEMS'!AH49</f>
        <v>45196.6184</v>
      </c>
    </row>
    <row r="50" ht="15.75" hidden="1" customHeight="1">
      <c r="A50" s="17" t="str">
        <f>'ALL ML SYSTEMS'!A50</f>
        <v>Jurassic-X</v>
      </c>
      <c r="B50" s="17" t="str">
        <f>'ALL ML SYSTEMS'!B50</f>
        <v>Language</v>
      </c>
      <c r="C50" s="17" t="str">
        <f>'ALL ML SYSTEMS'!C50</f>
        <v/>
      </c>
      <c r="D50" s="17" t="str">
        <f>'ALL ML SYSTEMS'!D50</f>
        <v>AI21labs</v>
      </c>
      <c r="E50" s="17" t="str">
        <f>'ALL ML SYSTEMS'!E50</f>
        <v>Industry</v>
      </c>
      <c r="F50" s="17" t="str">
        <f>'ALL ML SYSTEMS'!F50</f>
        <v>Ehud Karpas, Omri Abend, Yonatan Belinkov, Barak Lenz, Opher Lieber, Nir Ratner, Yoav Shoham, Hofit Bata, Yoav Levine, Kevin Leyton-Brown, Dor Muhlgay, Noam Rozen, Erez Schwartz, Gal Shachaf, Shai Shalev-Shwartz, Amnon Shashua, Moshe Tenenholtz</v>
      </c>
      <c r="G50" s="18">
        <f>'ALL ML SYSTEMS'!G50</f>
        <v>44684</v>
      </c>
      <c r="H50" s="17" t="str">
        <f>'ALL ML SYSTEMS'!H50</f>
        <v>MRKL Systems: A modular, neuro-symbolic architecture that combines large language models, external knowledge sources and discrete reasoning</v>
      </c>
      <c r="I50" s="19" t="str">
        <f>'ALL ML SYSTEMS'!I50</f>
        <v>https://www.ai21.com/blog/jurassic-x-crossing-the-neuro-symbolic-chasm-with-the-mrkl-system</v>
      </c>
      <c r="J50" s="20">
        <f>'ALL ML SYSTEMS'!J50</f>
        <v>23</v>
      </c>
      <c r="K50" s="17" t="str">
        <f>'ALL ML SYSTEMS'!K50</f>
        <v/>
      </c>
      <c r="L50" s="17" t="str">
        <f>'ALL ML SYSTEMS'!L50</f>
        <v/>
      </c>
      <c r="M50" s="20">
        <f>'ALL ML SYSTEMS'!M50</f>
        <v>7000000000</v>
      </c>
      <c r="N50" s="20" t="str">
        <f>'ALL ML SYSTEMS'!N50</f>
        <v/>
      </c>
      <c r="O50" s="20" t="str">
        <f>'ALL ML SYSTEMS'!O50</f>
        <v/>
      </c>
      <c r="P50" s="20" t="str">
        <f>'ALL ML SYSTEMS'!P50</f>
        <v/>
      </c>
      <c r="Q50" s="21" t="str">
        <f>'ALL ML SYSTEMS'!Q50</f>
        <v/>
      </c>
      <c r="R50" s="21" t="str">
        <f>'ALL ML SYSTEMS'!R50</f>
        <v/>
      </c>
      <c r="S50" s="20" t="str">
        <f>'ALL ML SYSTEMS'!S50</f>
        <v/>
      </c>
      <c r="T50" s="20" t="str">
        <f>'ALL ML SYSTEMS'!T50</f>
        <v/>
      </c>
      <c r="U50" s="20" t="str">
        <f>'ALL ML SYSTEMS'!U50</f>
        <v/>
      </c>
      <c r="V50" s="20" t="str">
        <f>'ALL ML SYSTEMS'!V50</f>
        <v/>
      </c>
      <c r="W50" s="17" t="str">
        <f>'ALL ML SYSTEMS'!W50</f>
        <v/>
      </c>
      <c r="X50" s="17" t="str">
        <f>'ALL ML SYSTEMS'!X50</f>
        <v/>
      </c>
      <c r="Y50" s="17" t="str">
        <f>'ALL ML SYSTEMS'!Y50</f>
        <v/>
      </c>
      <c r="Z50" s="17" t="str">
        <f>'ALL ML SYSTEMS'!Z50</f>
        <v/>
      </c>
      <c r="AA50" s="17" t="str">
        <f>'ALL ML SYSTEMS'!AA50</f>
        <v/>
      </c>
      <c r="AB50" s="20" t="str">
        <f>'ALL ML SYSTEMS'!AB50</f>
        <v/>
      </c>
      <c r="AC50" s="22" t="str">
        <f>'ALL ML SYSTEMS'!AC50</f>
        <v/>
      </c>
      <c r="AD50" s="17" t="str">
        <f>'ALL ML SYSTEMS'!AD50</f>
        <v/>
      </c>
      <c r="AE50" s="17" t="str">
        <f>'ALL ML SYSTEMS'!AE50</f>
        <v>Industry</v>
      </c>
      <c r="AF50" s="17" t="str">
        <f>'ALL ML SYSTEMS'!AF50</f>
        <v/>
      </c>
      <c r="AG50" s="17" t="str">
        <f>'ALL ML SYSTEMS'!AG50</f>
        <v/>
      </c>
      <c r="AH50" s="23">
        <f>'ALL ML SYSTEMS'!AH50</f>
        <v>45191.97847</v>
      </c>
    </row>
    <row r="51" ht="15.75" hidden="1" customHeight="1">
      <c r="A51" s="24" t="str">
        <f>'ALL ML SYSTEMS'!A51</f>
        <v>OPT-175B</v>
      </c>
      <c r="B51" s="24" t="str">
        <f>'ALL ML SYSTEMS'!B51</f>
        <v>Language</v>
      </c>
      <c r="C51" s="24" t="str">
        <f>'ALL ML SYSTEMS'!C51</f>
        <v>Language modelling</v>
      </c>
      <c r="D51" s="24" t="str">
        <f>'ALL ML SYSTEMS'!D51</f>
        <v>Meta AI</v>
      </c>
      <c r="E51" s="24" t="str">
        <f>'ALL ML SYSTEMS'!E51</f>
        <v>Industry</v>
      </c>
      <c r="F51" s="24" t="str">
        <f>'ALL ML SYSTEMS'!F51</f>
        <v>Susan Zhang, Stephen Roller, Naman Goyal, Mikel Artetxe, Moya Chen, Shuohui Chen, Christopher Dewan, Mona Diab, Xian Li, Xi Victoria Lin, Todor Mihaylov, Myle Ott, Sam Shleifer, Kurt Shuster, Daniel Simig, Punit Singh Koura, Anjali Sridhar, Tianlu Wang, Luke Zettlemoyer</v>
      </c>
      <c r="G51" s="34">
        <f>'ALL ML SYSTEMS'!G51</f>
        <v>44683</v>
      </c>
      <c r="H51" s="24" t="str">
        <f>'ALL ML SYSTEMS'!H51</f>
        <v>OPT: Open Pre-trained Transformer Language Models</v>
      </c>
      <c r="I51" s="26" t="str">
        <f>'ALL ML SYSTEMS'!I51</f>
        <v>https://ai.facebook.com/blog/democratizing-access-to-large-scale-language-models-with-opt-175b/</v>
      </c>
      <c r="J51" s="27">
        <f>'ALL ML SYSTEMS'!J51</f>
        <v>1318</v>
      </c>
      <c r="K51" s="24" t="str">
        <f>'ALL ML SYSTEMS'!K51</f>
        <v>Significant use</v>
      </c>
      <c r="L51" s="26" t="str">
        <f>'ALL ML SYSTEMS'!L51</f>
        <v>https://ai.meta.com/blog/opt-175b-large-language-model-applications/</v>
      </c>
      <c r="M51" s="27">
        <f>'ALL ML SYSTEMS'!M51</f>
        <v>175000000000</v>
      </c>
      <c r="N51" s="27" t="str">
        <f>'ALL ML SYSTEMS'!N51</f>
        <v>"In line with Meta AI’s commitment to open science, we are sharing Open Pretrained Transformer (OPT-175B), a language model with 175 billion parameters trained on 
publicly available data sets"</v>
      </c>
      <c r="O51" s="27">
        <f>'ALL ML SYSTEMS'!O51</f>
        <v>4.3E+23</v>
      </c>
      <c r="P51" s="27" t="str">
        <f>'ALL ML SYSTEMS'!P51</f>
        <v>https://github.com/facebookresearch/metaseq/blob/main/projects/OPT/chronicles/final_update.md
"As of yesterday, at 12:46pm PST on January 6, our 175B model finally completed its training run on 300B tokens. This required ~4.30E+23 FLOPs of compute"</v>
      </c>
      <c r="Q51" s="28" t="str">
        <f>'ALL ML SYSTEMS'!Q51</f>
        <v/>
      </c>
      <c r="R51" s="28" t="str">
        <f>'ALL ML SYSTEMS'!R51</f>
        <v/>
      </c>
      <c r="S51" s="27">
        <f>'ALL ML SYSTEMS'!S51</f>
        <v>135000000000</v>
      </c>
      <c r="T51" s="27" t="str">
        <f>'ALL ML SYSTEMS'!T51</f>
        <v>"The training data contains
180B tokens corresponding to 800 GB of data"
1 token ~ 0.75 words</v>
      </c>
      <c r="U51" s="27" t="str">
        <f>'ALL ML SYSTEMS'!U51</f>
        <v/>
      </c>
      <c r="V51" s="27" t="str">
        <f>'ALL ML SYSTEMS'!V51</f>
        <v/>
      </c>
      <c r="W51" s="24" t="str">
        <f>'ALL ML SYSTEMS'!W51</f>
        <v/>
      </c>
      <c r="X51" s="24" t="str">
        <f>'ALL ML SYSTEMS'!X51</f>
        <v/>
      </c>
      <c r="Y51" s="24" t="str">
        <f>'ALL ML SYSTEMS'!Y51</f>
        <v/>
      </c>
      <c r="Z51" s="24" t="str">
        <f>'ALL ML SYSTEMS'!Z51</f>
        <v/>
      </c>
      <c r="AA51" s="24" t="str">
        <f>'ALL ML SYSTEMS'!AA51</f>
        <v>Self-supervised learning</v>
      </c>
      <c r="AB51" s="27">
        <f>'ALL ML SYSTEMS'!AB51</f>
        <v>1654082.504</v>
      </c>
      <c r="AC51" s="29" t="str">
        <f>'ALL ML SYSTEMS'!AC51</f>
        <v/>
      </c>
      <c r="AD51" s="24" t="str">
        <f>'ALL ML SYSTEMS'!AD51</f>
        <v>Yes</v>
      </c>
      <c r="AE51" s="24" t="str">
        <f>'ALL ML SYSTEMS'!AE51</f>
        <v>Industry</v>
      </c>
      <c r="AF51" s="24" t="str">
        <f>'ALL ML SYSTEMS'!AF51</f>
        <v/>
      </c>
      <c r="AG51" s="24" t="str">
        <f>'ALL ML SYSTEMS'!AG51</f>
        <v>Large language models, which are often trained for hundreds of thousands of compute days, have shown remarkable capabilities for zero- and few-shot learning. Given their computational cost, these models are difficult to replicate without significant capital. For the few that are available through APIs, no access is granted to the full model weights, making them difficult to study. We present Open Pre-trained Transformers (OPT), a suite of decoder-only pre-trained transformers ranging from 125M to 175B parameters, which we aim to fully and responsibly share with interested researchers. We show that OPT-175B is comparable to GPT-3,1 while requiring only 1/7th the carbon footprint to develop. We are also releasing our logbook detailing the infrastructure challenges we faced, along with code for experimenting with all of the released models</v>
      </c>
      <c r="AH51" s="35">
        <f>'ALL ML SYSTEMS'!AH51</f>
        <v>45232.06162</v>
      </c>
    </row>
    <row r="52" ht="15.75" customHeight="1">
      <c r="A52" s="17" t="str">
        <f>'ALL ML SYSTEMS'!A52</f>
        <v>Flamingo</v>
      </c>
      <c r="B52" s="17" t="str">
        <f>'ALL ML SYSTEMS'!B52</f>
        <v>Multimodal</v>
      </c>
      <c r="C52" s="17" t="str">
        <f>'ALL ML SYSTEMS'!C52</f>
        <v>Language modelling</v>
      </c>
      <c r="D52" s="17" t="str">
        <f>'ALL ML SYSTEMS'!D52</f>
        <v>DeepMind</v>
      </c>
      <c r="E52" s="17" t="str">
        <f>'ALL ML SYSTEMS'!E52</f>
        <v>Industry</v>
      </c>
      <c r="F52" s="17" t="str">
        <f>'ALL ML SYSTEMS'!F52</f>
        <v>Jean-Baptiste Alayrac, Jeff Donahue, Pauline Luc, Antoine Miech, Iain Barr, Yana Hasson, Karel Lenc, Arthur Mensch, Katie Millican, Malcolm Reynolds, Roman Ring, Eliza Rutherford, Serkan Cabi, Tengda Han, Zhitao Gong, Sina Samangooei, Marianne Monteiro, Jacob Menick, Sebastian Borgeaud, Andrew Brock, Aida Nematzadeh, Sahand Sharifzadeh, Mikolaj Binkowski, Ricardo Barreira, Oriol Vinyals, Andrew Zisserman, Karen Simonyan</v>
      </c>
      <c r="G52" s="18">
        <f>'ALL ML SYSTEMS'!G52</f>
        <v>44680</v>
      </c>
      <c r="H52" s="17" t="str">
        <f>'ALL ML SYSTEMS'!H52</f>
        <v>Flamingo: a Visual Language Model for Few-Shot Learning</v>
      </c>
      <c r="I52" s="19" t="str">
        <f>'ALL ML SYSTEMS'!I52</f>
        <v>https://arxiv.org/abs/2204.14198</v>
      </c>
      <c r="J52" s="20">
        <f>'ALL ML SYSTEMS'!J52</f>
        <v>977</v>
      </c>
      <c r="K52" s="17" t="str">
        <f>'ALL ML SYSTEMS'!K52</f>
        <v>SOTA Improvement</v>
      </c>
      <c r="L52" s="17" t="str">
        <f>'ALL ML SYSTEMS'!L52</f>
        <v>"For tasks lying anywhere on this spectrum, a single Flamingo model can achieve a new state of the art with few-shot learning, simply by prompting the model with task-specific examples"</v>
      </c>
      <c r="M52" s="20">
        <f>'ALL ML SYSTEMS'!M52</f>
        <v>80000000000</v>
      </c>
      <c r="N52" s="20" t="str">
        <f>'ALL ML SYSTEMS'!N52</f>
        <v>"We obtain three models, Flamingo-3B, Flamingo-9B and Flamingo-80B"</v>
      </c>
      <c r="O52" s="20">
        <f>'ALL ML SYSTEMS'!O52</f>
        <v>2.7E+23</v>
      </c>
      <c r="P52" s="20" t="str">
        <f>'ALL ML SYSTEMS'!P52</f>
        <v>All training and evaluation
was performed on TPUv4 instances. The largest model containing 80 billion parameters is trained on
QUSV chips for 15 days and sharded across 16 devices.
All trained parameters and optimizer accumulators are stored
and updated in float32; all activations and gradients are computed in bfloat16 after downcasting
of parameters from float32 to bfloat16</v>
      </c>
      <c r="Q52" s="21" t="str">
        <f>'ALL ML SYSTEMS'!Q52</f>
        <v>MultiModal MassiveWeb, LTIP, VTP, ALIGN</v>
      </c>
      <c r="R52" s="21" t="str">
        <f>'ALL ML SYSTEMS'!R52</f>
        <v/>
      </c>
      <c r="S52" s="20" t="str">
        <f>'ALL ML SYSTEMS'!S52</f>
        <v/>
      </c>
      <c r="T52" s="20" t="str">
        <f>'ALL ML SYSTEMS'!T52</f>
        <v>Flamingo was trained on a mixture of web-scraped datasets:
43M pages of text with interleaved images (MultiModal MassiveWeb dataset)
312M image-text pairs (LTIP dataset)
27M video-text pairs (VTP dataset)
1.8B image-alt text pairs (ALIGN dataset)
Training dataset size is at least 2.1 billion.</v>
      </c>
      <c r="U52" s="20" t="str">
        <f>'ALL ML SYSTEMS'!U52</f>
        <v/>
      </c>
      <c r="V52" s="20" t="str">
        <f>'ALL ML SYSTEMS'!V52</f>
        <v/>
      </c>
      <c r="W52" s="20" t="str">
        <f>'ALL ML SYSTEMS'!W52</f>
        <v/>
      </c>
      <c r="X52" s="17">
        <f>'ALL ML SYSTEMS'!X52</f>
        <v>360</v>
      </c>
      <c r="Y52" s="17" t="str">
        <f>'ALL ML SYSTEMS'!Y52</f>
        <v>1536 TPU v4 chips for 15 days</v>
      </c>
      <c r="Z52" s="17" t="str">
        <f>'ALL ML SYSTEMS'!Z52</f>
        <v>Google TPU V4</v>
      </c>
      <c r="AA52" s="17" t="str">
        <f>'ALL ML SYSTEMS'!AA52</f>
        <v>Supervised</v>
      </c>
      <c r="AB52" s="20" t="str">
        <f>'ALL ML SYSTEMS'!AB52</f>
        <v/>
      </c>
      <c r="AC52" s="22" t="str">
        <f>'ALL ML SYSTEMS'!AC52</f>
        <v/>
      </c>
      <c r="AD52" s="17" t="str">
        <f>'ALL ML SYSTEMS'!AD52</f>
        <v/>
      </c>
      <c r="AE52" s="17" t="str">
        <f>'ALL ML SYSTEMS'!AE52</f>
        <v>Industry</v>
      </c>
      <c r="AF52" s="17" t="str">
        <f>'ALL ML SYSTEMS'!AF52</f>
        <v>Likely</v>
      </c>
      <c r="AG52" s="17" t="str">
        <f>'ALL ML SYSTEMS'!AG52</f>
        <v>Building models that can be rapidly adapted to novel tasks using only a handful of annotated examples is an open challenge for multimodal machine learning research. We introduce Flamingo, a family of Visual Language Models (VLM) with this ability. We propose key architectural innovations to: (i) bridge powerful pretrained vision-only and language-only models, (ii) handle sequences of arbitrarily interleaved visual and textual data, and (iii) seamlessly ingest images or videos as inputs. Thanks to their flexibility, Flamingo models can be trained on large-scale multimodal web corpora containing arbitrarily interleaved text and images, which is key to endow them with in-context few-shot learning capabilities. We perform a thorough evaluation of our models, exploring and measuring their ability to rapidly adapt to a variety of image and video tasks. These include open-ended tasks such as visual question-answering, where the model is prompted with a question which it has to answer; captioning tasks, which evaluate the ability to describe a scene or an event; and close-ended tasks such as multiple-choice visual question-answering. For tasks lying anywhere on this spectrum, a single Flamingo model can achieve a new state of the art with few-shot learning, simply by prompting the model with task-specific examples. On numerous benchmarks, Flamingo outperforms models fine-tuned on thousands of times more task-specific data.</v>
      </c>
      <c r="AH52" s="23">
        <f>'ALL ML SYSTEMS'!AH52</f>
        <v>45232.0614</v>
      </c>
    </row>
    <row r="53" ht="15.75" customHeight="1">
      <c r="A53" s="24" t="str">
        <f>'ALL ML SYSTEMS'!A53</f>
        <v>Sparse all-MLP</v>
      </c>
      <c r="B53" s="24" t="str">
        <f>'ALL ML SYSTEMS'!B53</f>
        <v>Language</v>
      </c>
      <c r="C53" s="24" t="str">
        <f>'ALL ML SYSTEMS'!C53</f>
        <v/>
      </c>
      <c r="D53" s="24" t="str">
        <f>'ALL ML SYSTEMS'!D53</f>
        <v>MetaAI</v>
      </c>
      <c r="E53" s="24" t="str">
        <f>'ALL ML SYSTEMS'!E53</f>
        <v>Industry - Academia Collaboration (Industry leaning)</v>
      </c>
      <c r="F53" s="24" t="str">
        <f>'ALL ML SYSTEMS'!F53</f>
        <v>Ping Yu, Mikel Artexte, Myle Ott, Sam Shleifer, Hongyu Gong, Ves Stoyanov, Xian Li</v>
      </c>
      <c r="G53" s="34">
        <f>'ALL ML SYSTEMS'!G53</f>
        <v>44665</v>
      </c>
      <c r="H53" s="24" t="str">
        <f>'ALL ML SYSTEMS'!H53</f>
        <v>Efficient Language Modeling with Sparse all-MLP</v>
      </c>
      <c r="I53" s="26" t="str">
        <f>'ALL ML SYSTEMS'!I53</f>
        <v>https://arxiv.org/abs/2203.06850</v>
      </c>
      <c r="J53" s="27">
        <f>'ALL ML SYSTEMS'!J53</f>
        <v>5</v>
      </c>
      <c r="K53" s="24" t="str">
        <f>'ALL ML SYSTEMS'!K53</f>
        <v>SOTA Improvement</v>
      </c>
      <c r="L53" s="24" t="str">
        <f>'ALL ML SYSTEMS'!L53</f>
        <v>Abstract:
"Our model also outperforms
the RoBERTa-Large model on several English tasks of the GLUE benchmark by 0.3% on average while handling 99 more languages."</v>
      </c>
      <c r="M53" s="27">
        <f>'ALL ML SYSTEMS'!M53</f>
        <v>9400000000</v>
      </c>
      <c r="N53" s="27" t="str">
        <f>'ALL ML SYSTEMS'!N53</f>
        <v>Table 2: "In Section 4.4, we run our large model (9.41B parameters)"</v>
      </c>
      <c r="O53" s="27">
        <f>'ALL ML SYSTEMS'!O53</f>
        <v>6.07703E+19</v>
      </c>
      <c r="P53" s="27" t="str">
        <f>'ALL ML SYSTEMS'!P53</f>
        <v>112 hours on 32 V100 GPUs
assumed 0.33 util rate
32*112*60*60*0.3*1.57E+13
</v>
      </c>
      <c r="Q53" s="28" t="str">
        <f>'ALL ML SYSTEMS'!Q53</f>
        <v>RoBERTa dataset</v>
      </c>
      <c r="R53" s="28" t="str">
        <f>'ALL ML SYSTEMS'!R53</f>
        <v/>
      </c>
      <c r="S53" s="27">
        <f>'ALL ML SYSTEMS'!S53</f>
        <v>75000000000</v>
      </c>
      <c r="T53" s="27" t="str">
        <f>'ALL ML SYSTEMS'!T53</f>
        <v>100B tokens (Table 2) so 75B words.</v>
      </c>
      <c r="U53" s="27" t="str">
        <f>'ALL ML SYSTEMS'!U53</f>
        <v/>
      </c>
      <c r="V53" s="27" t="str">
        <f>'ALL ML SYSTEMS'!V53</f>
        <v/>
      </c>
      <c r="W53" s="27" t="str">
        <f>'ALL ML SYSTEMS'!W53</f>
        <v/>
      </c>
      <c r="X53" s="24">
        <f>'ALL ML SYSTEMS'!X53</f>
        <v>112</v>
      </c>
      <c r="Y53" s="24" t="str">
        <f>'ALL ML SYSTEMS'!Y53</f>
        <v/>
      </c>
      <c r="Z53" s="24" t="str">
        <f>'ALL ML SYSTEMS'!Z53</f>
        <v/>
      </c>
      <c r="AA53" s="24" t="str">
        <f>'ALL ML SYSTEMS'!AA53</f>
        <v>Self-supervised learning</v>
      </c>
      <c r="AB53" s="27">
        <f>'ALL ML SYSTEMS'!AB53</f>
        <v>320</v>
      </c>
      <c r="AC53" s="29" t="str">
        <f>'ALL ML SYSTEMS'!AC53</f>
        <v/>
      </c>
      <c r="AD53" s="24" t="str">
        <f>'ALL ML SYSTEMS'!AD53</f>
        <v>Yes</v>
      </c>
      <c r="AE53" s="24" t="str">
        <f>'ALL ML SYSTEMS'!AE53</f>
        <v>Industry</v>
      </c>
      <c r="AF53" s="24" t="str">
        <f>'ALL ML SYSTEMS'!AF53</f>
        <v/>
      </c>
      <c r="AG53" s="24" t="str">
        <f>'ALL ML SYSTEMS'!AG53</f>
        <v>All-MLP architectures have attracted increasing interest as an alternative to attention-based models. In NLP, recent work like gMLP shows that all-MLPs can match Transformers in language modeling, but still lag behind in downstream tasks. In this work, we analyze the limitations of MLPs in expressiveness, and propose sparsely activated MLPs with mixture-of-experts (MoEs) in both feature and input (token) dimensions. Such sparse all-MLPs significantly increase model capacity and expressiveness while keeping the compute constant. We address critical challenges in incorporating conditional computation with two routing strategies. The proposed sparse all-MLP improves language modeling perplexity and obtains up to 2× improvement in training efficiency compared to both Transformer-based MoEs (GShard, Switch Transformer, Base Layers and HASH Layers) as well as dense Transformers and all-MLPs. Finally, we evaluate its zero-shot in-context learning performance on six downstream tasks, and find that it surpasses Transformer-based MoEs and dense Transformers.</v>
      </c>
      <c r="AH53" s="35">
        <f>'ALL ML SYSTEMS'!AH53</f>
        <v>45232.0614</v>
      </c>
    </row>
    <row r="54" ht="15.75" customHeight="1">
      <c r="A54" s="17" t="str">
        <f>'ALL ML SYSTEMS'!A54</f>
        <v>Stable Diffusion (LDM-KL-8-G)</v>
      </c>
      <c r="B54" s="17" t="str">
        <f>'ALL ML SYSTEMS'!B54</f>
        <v>Drawing</v>
      </c>
      <c r="C54" s="17" t="str">
        <f>'ALL ML SYSTEMS'!C54</f>
        <v>Text-to-image</v>
      </c>
      <c r="D54" s="17" t="str">
        <f>'ALL ML SYSTEMS'!D54</f>
        <v>Runway,Ludwig Maximilian University</v>
      </c>
      <c r="E54" s="17" t="str">
        <f>'ALL ML SYSTEMS'!E54</f>
        <v>Industry</v>
      </c>
      <c r="F54" s="17" t="str">
        <f>'ALL ML SYSTEMS'!F54</f>
        <v>Robin Rombach, Andreas Blattmann, Dominik Lorenz, Patrick Esser, Björn Ommer</v>
      </c>
      <c r="G54" s="18">
        <f>'ALL ML SYSTEMS'!G54</f>
        <v>44664</v>
      </c>
      <c r="H54" s="17" t="str">
        <f>'ALL ML SYSTEMS'!H54</f>
        <v>High-Resolution Image Synthesis with Latent Diffusion Models</v>
      </c>
      <c r="I54" s="19" t="str">
        <f>'ALL ML SYSTEMS'!I54</f>
        <v>https://arxiv.org/abs/2112.10752</v>
      </c>
      <c r="J54" s="20">
        <f>'ALL ML SYSTEMS'!J54</f>
        <v>2605</v>
      </c>
      <c r="K54" s="17" t="str">
        <f>'ALL ML SYSTEMS'!K54</f>
        <v>Significant use,Highly cited</v>
      </c>
      <c r="L54" s="17" t="str">
        <f>'ALL ML SYSTEMS'!L54</f>
        <v/>
      </c>
      <c r="M54" s="20">
        <f>'ALL ML SYSTEMS'!M54</f>
        <v>1450000000</v>
      </c>
      <c r="N54" s="20" t="str">
        <f>'ALL ML SYSTEMS'!N54</f>
        <v>See Table 1</v>
      </c>
      <c r="O54" s="20">
        <f>'ALL ML SYSTEMS'!O54</f>
        <v>5E+22</v>
      </c>
      <c r="P54" s="20" t="str">
        <f>'ALL ML SYSTEMS'!P54</f>
        <v>"I get 5e22 FLOP. 150k hours on A100 [1] gives 150*10^3 hours * 3600 seconds/hour * 3.12E+14 peak performance of A100 * 0.33 utilisation = 5e22  FLOP"
[1] https://twitter.com/EMostaque/status/1563870674111832066</v>
      </c>
      <c r="Q54" s="21" t="str">
        <f>'ALL ML SYSTEMS'!Q54</f>
        <v>LAION-400M</v>
      </c>
      <c r="R54" s="21" t="str">
        <f>'ALL ML SYSTEMS'!R54</f>
        <v>Depends on the specific task; see sec 4
"we train a 1.45B parameter
KL-regularized LDM conditioned on language prompts on
LAION-400M"</v>
      </c>
      <c r="S54" s="20">
        <f>'ALL ML SYSTEMS'!S54</f>
        <v>400000000</v>
      </c>
      <c r="T54" s="20" t="str">
        <f>'ALL ML SYSTEMS'!T54</f>
        <v/>
      </c>
      <c r="U54" s="20" t="str">
        <f>'ALL ML SYSTEMS'!U54</f>
        <v/>
      </c>
      <c r="V54" s="20" t="str">
        <f>'ALL ML SYSTEMS'!V54</f>
        <v/>
      </c>
      <c r="W54" s="17" t="str">
        <f>'ALL ML SYSTEMS'!W54</f>
        <v/>
      </c>
      <c r="X54" s="17" t="str">
        <f>'ALL ML SYSTEMS'!X54</f>
        <v/>
      </c>
      <c r="Y54" s="17" t="str">
        <f>'ALL ML SYSTEMS'!Y54</f>
        <v/>
      </c>
      <c r="Z54" s="17" t="str">
        <f>'ALL ML SYSTEMS'!Z54</f>
        <v/>
      </c>
      <c r="AA54" s="17" t="str">
        <f>'ALL ML SYSTEMS'!AA54</f>
        <v>Self-supervised learning</v>
      </c>
      <c r="AB54" s="20" t="str">
        <f>'ALL ML SYSTEMS'!AB54</f>
        <v/>
      </c>
      <c r="AC54" s="22" t="str">
        <f>'ALL ML SYSTEMS'!AC54</f>
        <v/>
      </c>
      <c r="AD54" s="17" t="str">
        <f>'ALL ML SYSTEMS'!AD54</f>
        <v>Yes</v>
      </c>
      <c r="AE54" s="17" t="str">
        <f>'ALL ML SYSTEMS'!AE54</f>
        <v/>
      </c>
      <c r="AF54" s="17" t="str">
        <f>'ALL ML SYSTEMS'!AF54</f>
        <v/>
      </c>
      <c r="AG54" s="17" t="str">
        <f>'ALL ML SYSTEMS'!AG54</f>
        <v>By decomposing the image formation process into a sequential application of denoising autoencoders, diffusion models (DMs) achieve state-of-the-art synthesis results on image data and beyond. Additionally, their formulation allows for a guiding mechanism to control the image generation process without retraining. However, since these models typically operate directly in pixel space, optimization of powerful DMs often consumes hundreds of GPU days and inference is expensive due to sequential evaluations. To enable DM training on limited computational resources while retaining their quality and flexibility, we apply them in the latent space of powerful pretrained autoencoders. In contrast to previous work, training diffusion models on such a representation allows for the first time to reach a near-optimal point between complexity reduction and detail preservation, greatly boosting visual fidelity. By introducing cross-attention layers into the model architecture, we turn diffusion models into powerful and flexible generators for general conditioning inputs such as text or bounding boxes and high-resolution synthesis becomes possible in a convolutional manner. Our latent diffusion models (LDMs) achieve a new state of the art for image inpainting and highly competitive performance on various tasks, including unconditional image generation, semantic scene synthesis, and super-resolution, while significantly reducing computational requirements compared to pixel-based DMs. Code is available at this https URL .</v>
      </c>
      <c r="AH54" s="23">
        <f>'ALL ML SYSTEMS'!AH54</f>
        <v>45188.69589</v>
      </c>
    </row>
    <row r="55" ht="15.75" customHeight="1">
      <c r="A55" s="24" t="str">
        <f>'ALL ML SYSTEMS'!A55</f>
        <v>DALL·E 2</v>
      </c>
      <c r="B55" s="24" t="str">
        <f>'ALL ML SYSTEMS'!B55</f>
        <v>Drawing</v>
      </c>
      <c r="C55" s="24" t="str">
        <f>'ALL ML SYSTEMS'!C55</f>
        <v>Text-to-image</v>
      </c>
      <c r="D55" s="24" t="str">
        <f>'ALL ML SYSTEMS'!D55</f>
        <v>OpenAI</v>
      </c>
      <c r="E55" s="24" t="str">
        <f>'ALL ML SYSTEMS'!E55</f>
        <v>Industry</v>
      </c>
      <c r="F55" s="24" t="str">
        <f>'ALL ML SYSTEMS'!F55</f>
        <v>Aditya Ramesh, Prafulla Dhariwal, Alex Nichol, Casey Chu, Mark Chen</v>
      </c>
      <c r="G55" s="34">
        <f>'ALL ML SYSTEMS'!G55</f>
        <v>44657</v>
      </c>
      <c r="H55" s="24" t="str">
        <f>'ALL ML SYSTEMS'!H55</f>
        <v>Hierarchical Text-Conditional Image Generation with CLIP Latents</v>
      </c>
      <c r="I55" s="26" t="str">
        <f>'ALL ML SYSTEMS'!I55</f>
        <v>https://cdn.openai.com/papers/dall-e-2.pdf</v>
      </c>
      <c r="J55" s="27">
        <f>'ALL ML SYSTEMS'!J55</f>
        <v>2332</v>
      </c>
      <c r="K55" s="24" t="str">
        <f>'ALL ML SYSTEMS'!K55</f>
        <v>SOTA Improvement,Highly cited</v>
      </c>
      <c r="L55" s="24" t="str">
        <f>'ALL ML SYSTEMS'!L55</f>
        <v/>
      </c>
      <c r="M55" s="27">
        <f>'ALL ML SYSTEMS'!M55</f>
        <v>3500000000</v>
      </c>
      <c r="N55" s="27" t="str">
        <f>'ALL ML SYSTEMS'!N55</f>
        <v>"Our decoder architecture is the 3.5 billion parameter GLIDE model"</v>
      </c>
      <c r="O55" s="27" t="str">
        <f>'ALL ML SYSTEMS'!O55</f>
        <v/>
      </c>
      <c r="P55" s="27" t="str">
        <f>'ALL ML SYSTEMS'!P55</f>
        <v>Decoder architecture is similar to Imagen (1.46E+22), but trained on 1.6e9 datapoints (Table 3) rather than Imagen's 5.1e9 datapoints.
DALL-E 2 uses two models as priors. I estimate the prior model's FLOP as 6*N*D = 6 * 1e9 * 4096 * 1e6 = 2.5e19 FLOP. However, this seems low compared to CLIP.
So it may be possible to estimate DALL-E 2's compute by analogy to Imagen, but there is a lot of uncertainty and more research would be needed.</v>
      </c>
      <c r="Q55" s="28" t="str">
        <f>'ALL ML SYSTEMS'!Q55</f>
        <v>CLIP, DALL-E</v>
      </c>
      <c r="R55" s="28" t="str">
        <f>'ALL ML SYSTEMS'!R55</f>
        <v/>
      </c>
      <c r="S55" s="27">
        <f>'ALL ML SYSTEMS'!S55</f>
        <v>650000000</v>
      </c>
      <c r="T55" s="27" t="str">
        <f>'ALL ML SYSTEMS'!T55</f>
        <v>"When training the encoder, we sample from the CLIP [39] and DALL-E [40] datasets (approximately 650M images in total) with equal probability"</v>
      </c>
      <c r="U55" s="27" t="str">
        <f>'ALL ML SYSTEMS'!U55</f>
        <v/>
      </c>
      <c r="V55" s="27" t="str">
        <f>'ALL ML SYSTEMS'!V55</f>
        <v/>
      </c>
      <c r="W55" s="27" t="str">
        <f>'ALL ML SYSTEMS'!W55</f>
        <v/>
      </c>
      <c r="X55" s="24" t="str">
        <f>'ALL ML SYSTEMS'!X55</f>
        <v/>
      </c>
      <c r="Y55" s="24" t="str">
        <f>'ALL ML SYSTEMS'!Y55</f>
        <v/>
      </c>
      <c r="Z55" s="24" t="str">
        <f>'ALL ML SYSTEMS'!Z55</f>
        <v/>
      </c>
      <c r="AA55" s="24" t="str">
        <f>'ALL ML SYSTEMS'!AA55</f>
        <v>Self-supervised learning</v>
      </c>
      <c r="AB55" s="27" t="str">
        <f>'ALL ML SYSTEMS'!AB55</f>
        <v/>
      </c>
      <c r="AC55" s="29" t="str">
        <f>'ALL ML SYSTEMS'!AC55</f>
        <v/>
      </c>
      <c r="AD55" s="24" t="str">
        <f>'ALL ML SYSTEMS'!AD55</f>
        <v>Yes</v>
      </c>
      <c r="AE55" s="24" t="str">
        <f>'ALL ML SYSTEMS'!AE55</f>
        <v>Industry</v>
      </c>
      <c r="AF55" s="24" t="str">
        <f>'ALL ML SYSTEMS'!AF55</f>
        <v>Confident</v>
      </c>
      <c r="AG55" s="24" t="str">
        <f>'ALL ML SYSTEMS'!AG55</f>
        <v/>
      </c>
      <c r="AH55" s="35">
        <f>'ALL ML SYSTEMS'!AH55</f>
        <v>45216.70326</v>
      </c>
    </row>
    <row r="56" ht="15.75" customHeight="1">
      <c r="A56" s="17" t="str">
        <f>'ALL ML SYSTEMS'!A56</f>
        <v>PaLM (540B)</v>
      </c>
      <c r="B56" s="17" t="str">
        <f>'ALL ML SYSTEMS'!B56</f>
        <v>Language</v>
      </c>
      <c r="C56" s="17" t="str">
        <f>'ALL ML SYSTEMS'!C56</f>
        <v>Language modelling</v>
      </c>
      <c r="D56" s="17" t="str">
        <f>'ALL ML SYSTEMS'!D56</f>
        <v>Google Research</v>
      </c>
      <c r="E56" s="17" t="str">
        <f>'ALL ML SYSTEMS'!E56</f>
        <v>Industry</v>
      </c>
      <c r="F56" s="17" t="str">
        <f>'ALL ML SYSTEMS'!F56</f>
        <v>Aakanksha Chowdhery, Sharan Narang, Jacob Devlin, Maarten Bosma, Gaurav Mishra, Adam Roberts, Paul Barham, Hyung Won Chung, Charles Sutton, Sebastian Gehrmann, Parker Schuh, Kensen Shi, Sasha Tsvyashchenko, Joshua Maynez, Abhishek Rao, Parker Barnes, Yi Tay, Noam Shazeer, Vinodkumar Prabhakaran, Emily Reif, Nan Du, Ben Hutchinson, Reiner Pope, James Bradbury, Jacob Austin, Michael Isard, Guy Gur-Ari, Pengcheng Yin, Toju Duke, Anselm Levskaya, Sanjay Ghemawat, Sunipa Dev,, Henryk Michalewski, Xavier Garcia, Vedant Misra, Kevin Robinson, Liam Fedus, Denny Zhou, Daphne Ippolito, David Luan, Hyeontaek Lim, Barret Zoph, Alexander Spiridonov, Ryan Sepassi, David Dohan, Shivani Agrawal, Mark Omernick, Andrew M. Dai, Thanumalayan Sankaranarayana Pillai, Marie Pellat, Aitor Lewkowycz, Erica Moreira, Rewon Child, Oleksandr Polozov, Katherine Lee, Zongwei Zhou, Xuezhi Wang, Brennan Saeta ,Mark Diaz, Orhan Firat, Michele Catasta, Jason Wei, Kathy Meier-Hellstern, Douglas Eck, Jeff Dean, Slav Petrov, Noah Fiedel</v>
      </c>
      <c r="G56" s="18">
        <f>'ALL ML SYSTEMS'!G56</f>
        <v>44655</v>
      </c>
      <c r="H56" s="17" t="str">
        <f>'ALL ML SYSTEMS'!H56</f>
        <v>PaLM: Scaling Language Modeling with Pathways</v>
      </c>
      <c r="I56" s="19" t="str">
        <f>'ALL ML SYSTEMS'!I56</f>
        <v>https://arxiv.org/abs/2204.02311</v>
      </c>
      <c r="J56" s="20">
        <f>'ALL ML SYSTEMS'!J56</f>
        <v>228</v>
      </c>
      <c r="K56" s="17" t="str">
        <f>'ALL ML SYSTEMS'!K56</f>
        <v>SOTA Improvement</v>
      </c>
      <c r="L56" s="17" t="str">
        <f>'ALL ML SYSTEMS'!L56</f>
        <v>Demonstrates continued benefits of scaling, as well as discontinuous improvements in performance</v>
      </c>
      <c r="M56" s="20">
        <f>'ALL ML SYSTEMS'!M56</f>
        <v>540350000000</v>
      </c>
      <c r="N56" s="20" t="str">
        <f>'ALL ML SYSTEMS'!N56</f>
        <v>"To further our understanding of the
impact of scale on few-shot learning, we trained a 540-billion parameter, densely activated, Transformer
language model, which we call Pathways Language Model (PaLM)."</v>
      </c>
      <c r="O56" s="20">
        <f>'ALL ML SYSTEMS'!O56</f>
        <v>2.5272E+24</v>
      </c>
      <c r="P56" s="20" t="str">
        <f>'ALL ML SYSTEMS'!P56</f>
        <v>See Table 20
https://storage.googleapis.com/pathways-language-model/PaLM-paper.pdf</v>
      </c>
      <c r="Q56" s="21" t="str">
        <f>'ALL ML SYSTEMS'!Q56</f>
        <v/>
      </c>
      <c r="R56" s="21" t="str">
        <f>'ALL ML SYSTEMS'!R56</f>
        <v/>
      </c>
      <c r="S56" s="20">
        <f>'ALL ML SYSTEMS'!S56</f>
        <v>585000000000</v>
      </c>
      <c r="T56" s="20" t="str">
        <f>'ALL ML SYSTEMS'!T56</f>
        <v>"The PaLM pretraining dataset consists of a high-quality corpus of 780 billion tokens that represent a wide range of natural language use cases."
1 token ~ 0.75 words</v>
      </c>
      <c r="U56" s="20" t="str">
        <f>'ALL ML SYSTEMS'!U56</f>
        <v/>
      </c>
      <c r="V56" s="20" t="str">
        <f>'ALL ML SYSTEMS'!V56</f>
        <v/>
      </c>
      <c r="W56" s="17" t="str">
        <f>'ALL ML SYSTEMS'!W56</f>
        <v/>
      </c>
      <c r="X56" s="17" t="str">
        <f>'ALL ML SYSTEMS'!X56</f>
        <v/>
      </c>
      <c r="Y56" s="17" t="str">
        <f>'ALL ML SYSTEMS'!Y56</f>
        <v/>
      </c>
      <c r="Z56" s="17" t="str">
        <f>'ALL ML SYSTEMS'!Z56</f>
        <v/>
      </c>
      <c r="AA56" s="17" t="str">
        <f>'ALL ML SYSTEMS'!AA56</f>
        <v>Self-supervised learning</v>
      </c>
      <c r="AB56" s="20">
        <f>'ALL ML SYSTEMS'!AB56</f>
        <v>3232806.533</v>
      </c>
      <c r="AC56" s="22" t="str">
        <f>'ALL ML SYSTEMS'!AC56</f>
        <v/>
      </c>
      <c r="AD56" s="17" t="str">
        <f>'ALL ML SYSTEMS'!AD56</f>
        <v>Yes</v>
      </c>
      <c r="AE56" s="17" t="str">
        <f>'ALL ML SYSTEMS'!AE56</f>
        <v>Industry</v>
      </c>
      <c r="AF56" s="17" t="str">
        <f>'ALL ML SYSTEMS'!AF56</f>
        <v/>
      </c>
      <c r="AG56" s="17" t="str">
        <f>'ALL ML SYSTEMS'!AG56</f>
        <v>Large language models have been shown to achieve remarkable performance across a variety of natural language tasks using few-shot learning, which drastically reduces the number of task-specific training examples needed to adapt the model to a particular application. To further our understanding of the impact of scale on few-shot learning, we trained a 540-billion parameter, densely activated, Transformer language model, which we call Pathways Language Model PaLM. We trained PaLM on 6144 TPU v4 chips using Pathways, a new ML system which enables highly efficient training across multiple TPU Pods. We demonstrate continued benefits of scaling by achieving state-of-the-art few-shot learning results on hundreds of language understanding and generation benchmarks. On a number of these tasks, PaLM 540B achieves breakthrough performance, outperforming the finetuned state-of-the-art on a suite of multi-step reasoning tasks, and outperforming average human performance on the recently released BIG-bench benchmark. A significant number of BIG-bench tasks showed discontinuous improvements from model scale, meaning that performance steeply increased as we scaled to our largest model. PaLM also has strong capabilities in multilingual tasks and source code generation, which we demonstrate on a wide array of benchmarks. We additionally provide a comprehensive analysis on bias and toxicity, and study the extent of training data memorization with respect to model scale. Finally, we discuss the ethical considerations related to large language models and discuss potential mitigation strategies.</v>
      </c>
      <c r="AH56" s="23">
        <f>'ALL ML SYSTEMS'!AH56</f>
        <v>45149.79729</v>
      </c>
    </row>
    <row r="57" ht="15.75" customHeight="1">
      <c r="A57" s="24" t="str">
        <f>'ALL ML SYSTEMS'!A57</f>
        <v>Chinchilla</v>
      </c>
      <c r="B57" s="24" t="str">
        <f>'ALL ML SYSTEMS'!B57</f>
        <v>Language</v>
      </c>
      <c r="C57" s="24" t="str">
        <f>'ALL ML SYSTEMS'!C57</f>
        <v>Language modelling</v>
      </c>
      <c r="D57" s="24" t="str">
        <f>'ALL ML SYSTEMS'!D57</f>
        <v>DeepMind</v>
      </c>
      <c r="E57" s="24" t="str">
        <f>'ALL ML SYSTEMS'!E57</f>
        <v>Industry</v>
      </c>
      <c r="F57" s="24" t="str">
        <f>'ALL ML SYSTEMS'!F57</f>
        <v>Jordan Hoffmann, Sebastian Borgeaud, Arthur Mensch, Elena Buchatskaya, Trevor Cai, Eliza Rutherford, Diego de Las Casas, Lisa Anne Hendricks, Johannes Welbl, Aidan Clark, Tom Hennigan, Eric Noland, Katie Millican, George van den Driessche, Bogdan Damoc, Aurelia Guy, Simon Osindero, Karen Simonyan, Erich Elsen, Jack W. Rae, Oriol Vinyals and Laurent Sifre</v>
      </c>
      <c r="G57" s="34">
        <f>'ALL ML SYSTEMS'!G57</f>
        <v>44649</v>
      </c>
      <c r="H57" s="24" t="str">
        <f>'ALL ML SYSTEMS'!H57</f>
        <v>Training Compute-Optimal Large Language Models</v>
      </c>
      <c r="I57" s="26" t="str">
        <f>'ALL ML SYSTEMS'!I57</f>
        <v>https://arxiv.org/abs/2203.15556</v>
      </c>
      <c r="J57" s="27">
        <f>'ALL ML SYSTEMS'!J57</f>
        <v>147</v>
      </c>
      <c r="K57" s="24" t="str">
        <f>'ALL ML SYSTEMS'!K57</f>
        <v>SOTA Improvement</v>
      </c>
      <c r="L57" s="24" t="str">
        <f>'ALL ML SYSTEMS'!L57</f>
        <v>Proposes new scaling law, with good empirical results</v>
      </c>
      <c r="M57" s="27">
        <f>'ALL ML SYSTEMS'!M57</f>
        <v>70000000000</v>
      </c>
      <c r="N57" s="27" t="str">
        <f>'ALL ML SYSTEMS'!N57</f>
        <v>"We test this hypothesis by training a predicted compute-optimal model, \chinchilla, that uses the same compute budget as \gopher but with 70B parameters and 4× more more data. \chinchilla uniformly and significantly outperforms \Gopher (280B), GPT-3 (175B), Jurassic-1 (178B), and Megatron-Turing NLG (530B) on a large range of downstream evaluation tasks."</v>
      </c>
      <c r="O57" s="27">
        <f>'ALL ML SYSTEMS'!O57</f>
        <v>5.76E+23</v>
      </c>
      <c r="P57" s="27" t="str">
        <f>'ALL ML SYSTEMS'!P57</f>
        <v>"Both Chinchilla and Gopher have been trained for the same number of FLOPs but differ in the
size of the model and the number of training tokens."
We see the number of flops in table 3</v>
      </c>
      <c r="Q57" s="28" t="str">
        <f>'ALL ML SYSTEMS'!Q57</f>
        <v/>
      </c>
      <c r="R57" s="28" t="str">
        <f>'ALL ML SYSTEMS'!R57</f>
        <v/>
      </c>
      <c r="S57" s="27">
        <f>'ALL ML SYSTEMS'!S57</f>
        <v>1050000000000</v>
      </c>
      <c r="T57" s="27" t="str">
        <f>'ALL ML SYSTEMS'!T57</f>
        <v>Table 1 shows Chinchilla was training on 1.4 trillion tokens
1 token ~ 0.75 words</v>
      </c>
      <c r="U57" s="27" t="str">
        <f>'ALL ML SYSTEMS'!U57</f>
        <v/>
      </c>
      <c r="V57" s="27" t="str">
        <f>'ALL ML SYSTEMS'!V57</f>
        <v/>
      </c>
      <c r="W57" s="27" t="str">
        <f>'ALL ML SYSTEMS'!W57</f>
        <v/>
      </c>
      <c r="X57" s="24" t="str">
        <f>'ALL ML SYSTEMS'!X57</f>
        <v/>
      </c>
      <c r="Y57" s="24" t="str">
        <f>'ALL ML SYSTEMS'!Y57</f>
        <v/>
      </c>
      <c r="Z57" s="24" t="str">
        <f>'ALL ML SYSTEMS'!Z57</f>
        <v/>
      </c>
      <c r="AA57" s="24" t="str">
        <f>'ALL ML SYSTEMS'!AA57</f>
        <v>Self-supervised learning</v>
      </c>
      <c r="AB57" s="27">
        <f>'ALL ML SYSTEMS'!AB57</f>
        <v>753491.5785</v>
      </c>
      <c r="AC57" s="29" t="str">
        <f>'ALL ML SYSTEMS'!AC57</f>
        <v/>
      </c>
      <c r="AD57" s="24" t="str">
        <f>'ALL ML SYSTEMS'!AD57</f>
        <v>Yes</v>
      </c>
      <c r="AE57" s="24" t="str">
        <f>'ALL ML SYSTEMS'!AE57</f>
        <v>Industry</v>
      </c>
      <c r="AF57" s="24" t="str">
        <f>'ALL ML SYSTEMS'!AF57</f>
        <v/>
      </c>
      <c r="AG57" s="24" t="str">
        <f>'ALL ML SYSTEMS'!AG57</f>
        <v>We investigate the optimal model size and number of tokens for training a transformer language model under a given compute budget. We find that current large language models are significantly undertrained, a consequence of the recent focus on scaling language models whilst keeping the amount of training data constant. By training over \nummodels language models ranging from 70 million to over 16 billion parameters on 5 to 500 billion tokens, we find that for compute-optimal training, the model size and the number of training tokens should be scaled equally: for every doubling of model size the number of training tokens should also be doubled. We test this hypothesis by training a predicted compute-optimal model, \chinchilla, that uses the same compute budget as \gopher but with 70B parameters and 4× more more data. \chinchilla uniformly and significantly outperforms \Gopher (280B), GPT-3 (175B), Jurassic-1 (178B), and Megatron-Turing NLG (530B) on a large range of downstream evaluation tasks. This also means that \chinchilla uses substantially less compute for fine-tuning and inference, greatly facilitating downstream usage. As a highlight, \chinchilla reaches a state-of-the-art average accuracy of 67.5\% on the MMLU benchmark, greater than a 7\% improvement over \gopher.</v>
      </c>
      <c r="AH57" s="35">
        <f>'ALL ML SYSTEMS'!AH57</f>
        <v>45188.69457</v>
      </c>
    </row>
    <row r="58" ht="15.75" hidden="1" customHeight="1">
      <c r="A58" s="17" t="str">
        <f>'ALL ML SYSTEMS'!A58</f>
        <v>BaGuaLu</v>
      </c>
      <c r="B58" s="17" t="str">
        <f>'ALL ML SYSTEMS'!B58</f>
        <v>Multimodal</v>
      </c>
      <c r="C58" s="17" t="str">
        <f>'ALL ML SYSTEMS'!C58</f>
        <v>Language modelling,Image classification</v>
      </c>
      <c r="D58" s="17" t="str">
        <f>'ALL ML SYSTEMS'!D58</f>
        <v>Tsinghua University,Zhejiang Lab,BAAI,Alibaba</v>
      </c>
      <c r="E58" s="17" t="str">
        <f>'ALL ML SYSTEMS'!E58</f>
        <v>Industry - Academia Collaboration (Industry leaning)</v>
      </c>
      <c r="F58" s="17" t="str">
        <f>'ALL ML SYSTEMS'!F58</f>
        <v>Zixuan Ma, Jiaao He, Jiezhong Qiu, Huanqi Cao, Yuanwei Wang, Zhenbo Sun, Liyan Zheng, Haojie Wang, Shizhi Tang, Tianyu Zheng, Junyang Lin, Guanyu Feng, Zeqiang Huang, Jie Gao, Aohan Zeng, Jianwei Zhang, Runxin Zhong, Tianhui Shi, Sha Liu, Weimin Zheng, Jie Tang, Hongxia Yang, Xin Liu, Jidong Zhai, Wenguang Chen</v>
      </c>
      <c r="G58" s="18">
        <f>'ALL ML SYSTEMS'!G58</f>
        <v>44648</v>
      </c>
      <c r="H58" s="17" t="str">
        <f>'ALL ML SYSTEMS'!H58</f>
        <v>BaGuaLu: Targeting Brain Scale Pretrained Models with over 37 Million Cores</v>
      </c>
      <c r="I58" s="19" t="str">
        <f>'ALL ML SYSTEMS'!I58</f>
        <v>https://dl.acm.org/doi/abs/10.1145/3503221.3508417</v>
      </c>
      <c r="J58" s="20">
        <f>'ALL ML SYSTEMS'!J58</f>
        <v>12</v>
      </c>
      <c r="K58" s="17" t="str">
        <f>'ALL ML SYSTEMS'!K58</f>
        <v/>
      </c>
      <c r="L58" s="17" t="str">
        <f>'ALL ML SYSTEMS'!L58</f>
        <v/>
      </c>
      <c r="M58" s="20">
        <f>'ALL ML SYSTEMS'!M58</f>
        <v>173900000000000</v>
      </c>
      <c r="N58" s="20" t="str">
        <f>'ALL ML SYSTEMS'!N58</f>
        <v>Table 3, MoDa-174T has 173.9 trillion parameters</v>
      </c>
      <c r="O58" s="20" t="str">
        <f>'ALL ML SYSTEMS'!O58</f>
        <v/>
      </c>
      <c r="P58" s="20" t="str">
        <f>'ALL ML SYSTEMS'!P58</f>
        <v>The 174T parameter system was not trained, the paper simply demonstrated they were able to train it for a few iterations.
Calculations below give some rough estimates of FLOP for full training.
From Table 5, sustained performance was 230 PFLOPS. Assuming they ran a 2-month training run, C=230e12*60**2*24*8=1.6e20 FLOP.
Using C=6ND with D=17.5B tokens and N=173.9T parameters, we get C=1.83e+25 FLOP. However, it's an MoE with 96e3 experts.
If we assume that scaling was perfect, then C=1.8e25/93e3=1.9e20 FLOP.
If we assume that they got similar utilisation to the Switch transformer, i.e. 0.10% of params active at a time, then C=1.8e25 * 0.001=1.8e22 FLOP.</v>
      </c>
      <c r="Q58" s="21" t="str">
        <f>'ALL ML SYSTEMS'!Q58</f>
        <v>M6-Corpus</v>
      </c>
      <c r="R58" s="21" t="str">
        <f>'ALL ML SYSTEMS'!R58</f>
        <v>"The data are collected from different sources, including encyclopedias, ecommerce platforms, and other crawled web pages. The detailed statistics of the final processed dataset are reported in Table 4, where "#Img" refers to the number of distinct images, "#Tok" to the number of distinct tokens... after
the images transformed to features, the final product was a dataset of size 16 TB."</v>
      </c>
      <c r="S58" s="20">
        <f>'ALL ML SYSTEMS'!S58</f>
        <v>13200000000</v>
      </c>
      <c r="T58" s="20" t="str">
        <f>'ALL ML SYSTEMS'!T58</f>
        <v>17.5B tokens (in English, this is approximately 13.1B words, but the conversion may be different in Chinese) and 60.5M images.</v>
      </c>
      <c r="U58" s="20" t="str">
        <f>'ALL ML SYSTEMS'!U58</f>
        <v/>
      </c>
      <c r="V58" s="20" t="str">
        <f>'ALL ML SYSTEMS'!V58</f>
        <v/>
      </c>
      <c r="W58" s="20" t="str">
        <f>'ALL ML SYSTEMS'!W58</f>
        <v/>
      </c>
      <c r="X58" s="17" t="str">
        <f>'ALL ML SYSTEMS'!X58</f>
        <v/>
      </c>
      <c r="Y58" s="17" t="str">
        <f>'ALL ML SYSTEMS'!Y58</f>
        <v/>
      </c>
      <c r="Z58" s="17" t="str">
        <f>'ALL ML SYSTEMS'!Z58</f>
        <v/>
      </c>
      <c r="AA58" s="17" t="str">
        <f>'ALL ML SYSTEMS'!AA58</f>
        <v>Self-supervised learning</v>
      </c>
      <c r="AB58" s="20" t="str">
        <f>'ALL ML SYSTEMS'!AB58</f>
        <v/>
      </c>
      <c r="AC58" s="22" t="str">
        <f>'ALL ML SYSTEMS'!AC58</f>
        <v/>
      </c>
      <c r="AD58" s="17" t="str">
        <f>'ALL ML SYSTEMS'!AD58</f>
        <v>Yes</v>
      </c>
      <c r="AE58" s="17" t="str">
        <f>'ALL ML SYSTEMS'!AE58</f>
        <v>Industry</v>
      </c>
      <c r="AF58" s="17" t="str">
        <f>'ALL ML SYSTEMS'!AF58</f>
        <v/>
      </c>
      <c r="AG58" s="17" t="str">
        <f>'ALL ML SYSTEMS'!AG58</f>
        <v/>
      </c>
      <c r="AH58" s="23">
        <f>'ALL ML SYSTEMS'!AH58</f>
        <v>45212.61315</v>
      </c>
    </row>
    <row r="59" ht="15.75" customHeight="1">
      <c r="A59" s="24" t="str">
        <f>'ALL ML SYSTEMS'!A59</f>
        <v>Statement Curriculum Learning</v>
      </c>
      <c r="B59" s="24" t="str">
        <f>'ALL ML SYSTEMS'!B59</f>
        <v>Language</v>
      </c>
      <c r="C59" s="24" t="str">
        <f>'ALL ML SYSTEMS'!C59</f>
        <v>Automated theorem proving</v>
      </c>
      <c r="D59" s="24" t="str">
        <f>'ALL ML SYSTEMS'!D59</f>
        <v>OpenAI</v>
      </c>
      <c r="E59" s="24" t="str">
        <f>'ALL ML SYSTEMS'!E59</f>
        <v>Industry</v>
      </c>
      <c r="F59" s="24" t="str">
        <f>'ALL ML SYSTEMS'!F59</f>
        <v>Stanislas Polu, Jesse Michael Han, Kunhao Zheng, Mantas Baksys, Igor Babuschkin, Ilya Sutskever </v>
      </c>
      <c r="G59" s="34">
        <f>'ALL ML SYSTEMS'!G59</f>
        <v>44622</v>
      </c>
      <c r="H59" s="24" t="str">
        <f>'ALL ML SYSTEMS'!H59</f>
        <v>Formal Mathematics Statement Curriculum Learning</v>
      </c>
      <c r="I59" s="26" t="str">
        <f>'ALL ML SYSTEMS'!I59</f>
        <v>https://arxiv.org/abs/2202.01344</v>
      </c>
      <c r="J59" s="27">
        <f>'ALL ML SYSTEMS'!J59</f>
        <v>46</v>
      </c>
      <c r="K59" s="24" t="str">
        <f>'ALL ML SYSTEMS'!K59</f>
        <v>SOTA Improvement</v>
      </c>
      <c r="L59" s="24" t="str">
        <f>'ALL ML SYSTEMS'!L59</f>
        <v>"by applying this expert iteration to a manually curated set
of problem statements, we achieve state-of-the-art on the miniF2F benchmark, automatically solving
multiple challenging problems drawn from high school olympiads."</v>
      </c>
      <c r="M59" s="27" t="str">
        <f>'ALL ML SYSTEMS'!M59</f>
        <v/>
      </c>
      <c r="N59" s="27" t="str">
        <f>'ALL ML SYSTEMS'!N59</f>
        <v/>
      </c>
      <c r="O59" s="27" t="str">
        <f>'ALL ML SYSTEMS'!O59</f>
        <v/>
      </c>
      <c r="P59" s="27" t="str">
        <f>'ALL ML SYSTEMS'!P59</f>
        <v/>
      </c>
      <c r="Q59" s="28" t="str">
        <f>'ALL ML SYSTEMS'!Q59</f>
        <v>Common Crawl, WebMath</v>
      </c>
      <c r="R59" s="28" t="str">
        <f>'ALL ML SYSTEMS'!R59</f>
        <v>300 billion tokens from Common Crawl
72 billion tokens (220 GB) of code from WebMath
25000 theorems from mathlib
327 math problems from competitions and textbooks
The model was also trained on its own self-generated proofs</v>
      </c>
      <c r="S59" s="27">
        <f>'ALL ML SYSTEMS'!S59</f>
        <v>275000000000</v>
      </c>
      <c r="T59" s="27" t="str">
        <f>'ALL ML SYSTEMS'!T59</f>
        <v>Table on p12 gives WebMath dataset size in GB of code. Uncompressed code probably has a similar number of tokens per gigabyte as natural language text, on the order of 3e8 tokens per GB.</v>
      </c>
      <c r="U59" s="27" t="str">
        <f>'ALL ML SYSTEMS'!U59</f>
        <v/>
      </c>
      <c r="V59" s="27" t="str">
        <f>'ALL ML SYSTEMS'!V59</f>
        <v/>
      </c>
      <c r="W59" s="27" t="str">
        <f>'ALL ML SYSTEMS'!W59</f>
        <v/>
      </c>
      <c r="X59" s="24" t="str">
        <f>'ALL ML SYSTEMS'!X59</f>
        <v/>
      </c>
      <c r="Y59" s="24" t="str">
        <f>'ALL ML SYSTEMS'!Y59</f>
        <v/>
      </c>
      <c r="Z59" s="24" t="str">
        <f>'ALL ML SYSTEMS'!Z59</f>
        <v/>
      </c>
      <c r="AA59" s="24" t="str">
        <f>'ALL ML SYSTEMS'!AA59</f>
        <v/>
      </c>
      <c r="AB59" s="27" t="str">
        <f>'ALL ML SYSTEMS'!AB59</f>
        <v/>
      </c>
      <c r="AC59" s="29" t="str">
        <f>'ALL ML SYSTEMS'!AC59</f>
        <v/>
      </c>
      <c r="AD59" s="24" t="str">
        <f>'ALL ML SYSTEMS'!AD59</f>
        <v/>
      </c>
      <c r="AE59" s="24" t="str">
        <f>'ALL ML SYSTEMS'!AE59</f>
        <v>Industry</v>
      </c>
      <c r="AF59" s="24" t="str">
        <f>'ALL ML SYSTEMS'!AF59</f>
        <v/>
      </c>
      <c r="AG59" s="24" t="str">
        <f>'ALL ML SYSTEMS'!AG59</f>
        <v/>
      </c>
      <c r="AH59" s="35">
        <f>'ALL ML SYSTEMS'!AH59</f>
        <v>45232.0614</v>
      </c>
    </row>
    <row r="60" ht="15.75" customHeight="1">
      <c r="A60" s="17" t="str">
        <f>'ALL ML SYSTEMS'!A60</f>
        <v>DeepNet</v>
      </c>
      <c r="B60" s="17" t="str">
        <f>'ALL ML SYSTEMS'!B60</f>
        <v>Language</v>
      </c>
      <c r="C60" s="17" t="str">
        <f>'ALL ML SYSTEMS'!C60</f>
        <v>Language modelling</v>
      </c>
      <c r="D60" s="17" t="str">
        <f>'ALL ML SYSTEMS'!D60</f>
        <v>Microsoft Research</v>
      </c>
      <c r="E60" s="17" t="str">
        <f>'ALL ML SYSTEMS'!E60</f>
        <v>Industry</v>
      </c>
      <c r="F60" s="17" t="str">
        <f>'ALL ML SYSTEMS'!F60</f>
        <v>Hongyu Wang, Shuming Ma, Li Dong, Shaohan Huang, Dongdong Zhang, Furu Wei</v>
      </c>
      <c r="G60" s="18">
        <f>'ALL ML SYSTEMS'!G60</f>
        <v>44621</v>
      </c>
      <c r="H60" s="17" t="str">
        <f>'ALL ML SYSTEMS'!H60</f>
        <v>DeepNet: Scaling Transformers to 1,000 Layers</v>
      </c>
      <c r="I60" s="19" t="str">
        <f>'ALL ML SYSTEMS'!I60</f>
        <v>https://arxiv.org/abs/2203.00555</v>
      </c>
      <c r="J60" s="20">
        <f>'ALL ML SYSTEMS'!J60</f>
        <v>90</v>
      </c>
      <c r="K60" s="17" t="str">
        <f>'ALL ML SYSTEMS'!K60</f>
        <v>SOTA Improvement</v>
      </c>
      <c r="L60" s="17" t="str">
        <f>'ALL ML SYSTEMS'!L60</f>
        <v>"Remarkably, on a multilingual benchmark with 7,482 translation directions, our 200-layer model with 3.2B parameters significantly outperforms the 48-layer state-of-the-art model with 12B parameters by 5 BLEU points"</v>
      </c>
      <c r="M60" s="20">
        <f>'ALL ML SYSTEMS'!M60</f>
        <v>3200000000</v>
      </c>
      <c r="N60" s="20" t="str">
        <f>'ALL ML SYSTEMS'!N60</f>
        <v>"Remarkably, on a multilingual benchmark with 7,482 translation directions, our 200-layer model with 3.2B parameters significantly outperforms the 48-layer state-of-the-art model with 12B parameters by 5 BLEU points, which indicates a promising scaling direction"
EDIT 05/05/2022: The 12B model was presented in an earlier paper. This paper presents a 3.2B model</v>
      </c>
      <c r="O60" s="20" t="str">
        <f>'ALL ML SYSTEMS'!O60</f>
        <v/>
      </c>
      <c r="P60" s="20" t="str">
        <f>'ALL ML SYSTEMS'!P60</f>
        <v/>
      </c>
      <c r="Q60" s="21" t="str">
        <f>'ALL ML SYSTEMS'!Q60</f>
        <v/>
      </c>
      <c r="R60" s="21" t="str">
        <f>'ALL ML SYSTEMS'!R60</f>
        <v/>
      </c>
      <c r="S60" s="20">
        <f>'ALL ML SYSTEMS'!S60</f>
        <v>12000000000</v>
      </c>
      <c r="T60" s="20" t="str">
        <f>'ALL ML SYSTEMS'!T60</f>
        <v>" The final data consists of 102 languages, 1932 directions, and
12B sentence pairs."</v>
      </c>
      <c r="U60" s="20" t="str">
        <f>'ALL ML SYSTEMS'!U60</f>
        <v/>
      </c>
      <c r="V60" s="20" t="str">
        <f>'ALL ML SYSTEMS'!V60</f>
        <v/>
      </c>
      <c r="W60" s="20" t="str">
        <f>'ALL ML SYSTEMS'!W60</f>
        <v/>
      </c>
      <c r="X60" s="17" t="str">
        <f>'ALL ML SYSTEMS'!X60</f>
        <v/>
      </c>
      <c r="Y60" s="17" t="str">
        <f>'ALL ML SYSTEMS'!Y60</f>
        <v/>
      </c>
      <c r="Z60" s="17" t="str">
        <f>'ALL ML SYSTEMS'!Z60</f>
        <v/>
      </c>
      <c r="AA60" s="17" t="str">
        <f>'ALL ML SYSTEMS'!AA60</f>
        <v/>
      </c>
      <c r="AB60" s="20" t="str">
        <f>'ALL ML SYSTEMS'!AB60</f>
        <v/>
      </c>
      <c r="AC60" s="22" t="str">
        <f>'ALL ML SYSTEMS'!AC60</f>
        <v/>
      </c>
      <c r="AD60" s="17" t="str">
        <f>'ALL ML SYSTEMS'!AD60</f>
        <v/>
      </c>
      <c r="AE60" s="17" t="str">
        <f>'ALL ML SYSTEMS'!AE60</f>
        <v>Industry</v>
      </c>
      <c r="AF60" s="17" t="str">
        <f>'ALL ML SYSTEMS'!AF60</f>
        <v/>
      </c>
      <c r="AG60" s="17" t="str">
        <f>'ALL ML SYSTEMS'!AG60</f>
        <v/>
      </c>
      <c r="AH60" s="23">
        <f>'ALL ML SYSTEMS'!AH60</f>
        <v>45232.0614</v>
      </c>
    </row>
    <row r="61" ht="15.75" hidden="1" customHeight="1">
      <c r="A61" s="24" t="str">
        <f>'ALL ML SYSTEMS'!A61</f>
        <v>MuZero VP9</v>
      </c>
      <c r="B61" s="24" t="str">
        <f>'ALL ML SYSTEMS'!B61</f>
        <v>Other</v>
      </c>
      <c r="C61" s="24" t="str">
        <f>'ALL ML SYSTEMS'!C61</f>
        <v>Video compression</v>
      </c>
      <c r="D61" s="24" t="str">
        <f>'ALL ML SYSTEMS'!D61</f>
        <v>DeepMind</v>
      </c>
      <c r="E61" s="24" t="str">
        <f>'ALL ML SYSTEMS'!E61</f>
        <v>Industry</v>
      </c>
      <c r="F61" s="24" t="str">
        <f>'ALL ML SYSTEMS'!F61</f>
        <v>Amol Mandhane, Anton Zhernov, Maribeth Rauh, Chenjie Gu, Miaosen Wang, Flora Xue, Wendy Shang, Derek Pang, Rene Claus, Ching-Han Chiang, Cheng Chen, Jingning Han, Angie Chen, Daniel J. Mankowitz, Jackson Broshear, Julian Schrittwieser, Thomas Hubert, Oriol Vinyals, Timothy Mann</v>
      </c>
      <c r="G61" s="34">
        <f>'ALL ML SYSTEMS'!G61</f>
        <v>44606</v>
      </c>
      <c r="H61" s="24" t="str">
        <f>'ALL ML SYSTEMS'!H61</f>
        <v>MuZero with Self-competition for Rate Control in VP9 Video Compression</v>
      </c>
      <c r="I61" s="26" t="str">
        <f>'ALL ML SYSTEMS'!I61</f>
        <v>https://arxiv.org/abs/2202.06626</v>
      </c>
      <c r="J61" s="27">
        <f>'ALL ML SYSTEMS'!J61</f>
        <v>19</v>
      </c>
      <c r="K61" s="24" t="str">
        <f>'ALL ML SYSTEMS'!K61</f>
        <v/>
      </c>
      <c r="L61" s="24" t="str">
        <f>'ALL ML SYSTEMS'!L61</f>
        <v/>
      </c>
      <c r="M61" s="27" t="str">
        <f>'ALL ML SYSTEMS'!M61</f>
        <v/>
      </c>
      <c r="N61" s="24" t="str">
        <f>'ALL ML SYSTEMS'!N61</f>
        <v/>
      </c>
      <c r="O61" s="27" t="str">
        <f>'ALL ML SYSTEMS'!O61</f>
        <v/>
      </c>
      <c r="P61" s="27" t="str">
        <f>'ALL ML SYSTEMS'!P61</f>
        <v/>
      </c>
      <c r="Q61" s="28" t="str">
        <f>'ALL ML SYSTEMS'!Q61</f>
        <v/>
      </c>
      <c r="R61" s="28" t="str">
        <f>'ALL ML SYSTEMS'!R61</f>
        <v/>
      </c>
      <c r="S61" s="27" t="str">
        <f>'ALL ML SYSTEMS'!S61</f>
        <v/>
      </c>
      <c r="T61" s="27" t="str">
        <f>'ALL ML SYSTEMS'!T61</f>
        <v/>
      </c>
      <c r="U61" s="27" t="str">
        <f>'ALL ML SYSTEMS'!U61</f>
        <v/>
      </c>
      <c r="V61" s="27" t="str">
        <f>'ALL ML SYSTEMS'!V61</f>
        <v/>
      </c>
      <c r="W61" s="24" t="str">
        <f>'ALL ML SYSTEMS'!W61</f>
        <v/>
      </c>
      <c r="X61" s="24" t="str">
        <f>'ALL ML SYSTEMS'!X61</f>
        <v/>
      </c>
      <c r="Y61" s="24" t="str">
        <f>'ALL ML SYSTEMS'!Y61</f>
        <v/>
      </c>
      <c r="Z61" s="24" t="str">
        <f>'ALL ML SYSTEMS'!Z61</f>
        <v/>
      </c>
      <c r="AA61" s="24" t="str">
        <f>'ALL ML SYSTEMS'!AA61</f>
        <v/>
      </c>
      <c r="AB61" s="27" t="str">
        <f>'ALL ML SYSTEMS'!AB61</f>
        <v/>
      </c>
      <c r="AC61" s="29" t="str">
        <f>'ALL ML SYSTEMS'!AC61</f>
        <v/>
      </c>
      <c r="AD61" s="24" t="str">
        <f>'ALL ML SYSTEMS'!AD61</f>
        <v/>
      </c>
      <c r="AE61" s="24" t="str">
        <f>'ALL ML SYSTEMS'!AE61</f>
        <v/>
      </c>
      <c r="AF61" s="24" t="str">
        <f>'ALL ML SYSTEMS'!AF61</f>
        <v/>
      </c>
      <c r="AG61" s="24" t="str">
        <f>'ALL ML SYSTEMS'!AG61</f>
        <v/>
      </c>
      <c r="AH61" s="35">
        <f>'ALL ML SYSTEMS'!AH61</f>
        <v>45188.69472</v>
      </c>
    </row>
    <row r="62" ht="15.75" customHeight="1">
      <c r="A62" s="17" t="str">
        <f>'ALL ML SYSTEMS'!A62</f>
        <v>LaMDA</v>
      </c>
      <c r="B62" s="17" t="str">
        <f>'ALL ML SYSTEMS'!B62</f>
        <v>Language</v>
      </c>
      <c r="C62" s="17" t="str">
        <f>'ALL ML SYSTEMS'!C62</f>
        <v>Language modelling</v>
      </c>
      <c r="D62" s="17" t="str">
        <f>'ALL ML SYSTEMS'!D62</f>
        <v>Google</v>
      </c>
      <c r="E62" s="17" t="str">
        <f>'ALL ML SYSTEMS'!E62</f>
        <v>Industry</v>
      </c>
      <c r="F62" s="17" t="str">
        <f>'ALL ML SYSTEMS'!F62</f>
        <v>Romal Thoppilan, Daniel De Freitas, Jamie Hall, Noam Shazeer, Apoorv Kulshreshtha, Heng-Tze Cheng, Alicia Jin, Taylor Bos, Leslie Baker, Yu Du, YaGuang Li, Hongrae Lee, Huaixiu Steven Zheng, Amin Ghafouri, Marcelo Menegali, Yanping Huang, Maxim Krikun, Dmitry Lepikhin, James Qin, Dehao Chen, Yuanzhong Xu, Zhifeng Chen, Adam Roberts, Maarten Bosma, Yanqi Zhou, Chung-Ching Chang, Igor Krivokon, Will Rusch, Marc Pickett, Kathleen Meier-Hellstern, Meredith Ringel Morris, Tulsee Doshi, Renelito Delos Santos, Toju Duke, Johnny Soraker, Ben Zevenbergen, Vinodkumar Prabhakaran, Mark Diaz, Ben Hutchinson, Kristen Olson, Alejandra Molina, Erin Hoffman-John, Josh Lee, Lora Aroyo, Ravi Rajakumar, Alena Butryna, Matthew Lamm, Viktoriya Kuzmina, Joe Fenton, Aaron Cohen, Rachel Bernstein, Ray Kurzweil, Blaise Aguera-Arcas, Claire Cui, Marian Croak, Ed Chi, Quoc Le</v>
      </c>
      <c r="G62" s="18">
        <f>'ALL ML SYSTEMS'!G62</f>
        <v>44602</v>
      </c>
      <c r="H62" s="17" t="str">
        <f>'ALL ML SYSTEMS'!H62</f>
        <v>LaMDA: Language Models for Dialog Applications</v>
      </c>
      <c r="I62" s="19" t="str">
        <f>'ALL ML SYSTEMS'!I62</f>
        <v>https://arxiv.org/abs/2201.08239</v>
      </c>
      <c r="J62" s="20">
        <f>'ALL ML SYSTEMS'!J62</f>
        <v>837</v>
      </c>
      <c r="K62" s="17" t="str">
        <f>'ALL ML SYSTEMS'!K62</f>
        <v>Historical significance</v>
      </c>
      <c r="L62" s="17" t="str">
        <f>'ALL ML SYSTEMS'!L62</f>
        <v/>
      </c>
      <c r="M62" s="20">
        <f>'ALL ML SYSTEMS'!M62</f>
        <v>137000000000</v>
      </c>
      <c r="N62" s="20" t="str">
        <f>'ALL ML SYSTEMS'!N62</f>
        <v>"LaMDA is a family of Transformer-
based neural language models specialized for dialog, which have up to 137B parameters"</v>
      </c>
      <c r="O62" s="20">
        <f>'ALL ML SYSTEMS'!O62</f>
        <v>3.55E+23</v>
      </c>
      <c r="P62" s="20" t="str">
        <f>'ALL ML SYSTEMS'!P62</f>
        <v>"The total FLOPS is 56.5% * 123 TFLOPS/s * 1024 chips * 57.7 days
= 3.55E+23"
From https://arxiv.org/pdf/2201.08239.pdf p.18
</v>
      </c>
      <c r="Q62" s="21" t="str">
        <f>'ALL ML SYSTEMS'!Q62</f>
        <v>Infiniset</v>
      </c>
      <c r="R62" s="21" t="str">
        <f>'ALL ML SYSTEMS'!R62</f>
        <v>LaMDA's underlying dataset is called 'Infiniset', and besides the dialogue also involves common crawl, wikipedia, a mixture of english and non-english web documents, and data from programming-related sites (so LaMDA models can also dabble in code).</v>
      </c>
      <c r="S62" s="20">
        <f>'ALL ML SYSTEMS'!S62</f>
        <v>1560000000000</v>
      </c>
      <c r="T62" s="20" t="str">
        <f>'ALL ML SYSTEMS'!T62</f>
        <v>"and are pre-trained on 1.56T words of public dialog data and web text"</v>
      </c>
      <c r="U62" s="20" t="str">
        <f>'ALL ML SYSTEMS'!U62</f>
        <v/>
      </c>
      <c r="V62" s="20" t="str">
        <f>'ALL ML SYSTEMS'!V62</f>
        <v/>
      </c>
      <c r="W62" s="20" t="str">
        <f>'ALL ML SYSTEMS'!W62</f>
        <v/>
      </c>
      <c r="X62" s="17" t="str">
        <f>'ALL ML SYSTEMS'!X62</f>
        <v/>
      </c>
      <c r="Y62" s="17" t="str">
        <f>'ALL ML SYSTEMS'!Y62</f>
        <v/>
      </c>
      <c r="Z62" s="17" t="str">
        <f>'ALL ML SYSTEMS'!Z62</f>
        <v/>
      </c>
      <c r="AA62" s="17" t="str">
        <f>'ALL ML SYSTEMS'!AA62</f>
        <v>Self-supervised learning</v>
      </c>
      <c r="AB62" s="20">
        <f>'ALL ML SYSTEMS'!AB62</f>
        <v>484957.2043</v>
      </c>
      <c r="AC62" s="22" t="str">
        <f>'ALL ML SYSTEMS'!AC62</f>
        <v/>
      </c>
      <c r="AD62" s="17" t="str">
        <f>'ALL ML SYSTEMS'!AD62</f>
        <v>Yes</v>
      </c>
      <c r="AE62" s="17" t="str">
        <f>'ALL ML SYSTEMS'!AE62</f>
        <v>Industry</v>
      </c>
      <c r="AF62" s="17" t="str">
        <f>'ALL ML SYSTEMS'!AF62</f>
        <v/>
      </c>
      <c r="AG62" s="17" t="str">
        <f>'ALL ML SYSTEMS'!AG62</f>
        <v>We present LaMDA: Language Models for Dialog Applications. LaMDA is a family of Transformer-based neural language models specialized for dialog, which have up to 137B parameters and are pre-trained on 1.56T words of public dialog data and web text. While model scaling alone can improve quality, it shows less improvements on safety and factual grounding. We demonstrate that fine-tuning with annotated data and enabling the model to consult external knowledge sources can lead to significant improvements towards the two key challenges of safety and factual grounding. The first challenge, safety, involves ensuring that the model's responses are consistent with a set of human values, such as preventing harmful suggestions and unfair bias. We quantify safety using a metric based on an illustrative set of human values, and we find that filtering candidate responses using a LaMDA classifier fine-tuned with a small amount of crowdworker-annotated data offers a promising approach to improving model safety. The second challenge, factual grounding, involves enabling the model to consult external knowledge sources, such as an information retrieval system, a language translator, and a calculator. We quantify factuality using a groundedness metric, and we find that our approach enables the model to generate responses grounded in known sources, rather than responses that merely sound plausible. Finally, we explore the use of LaMDA in the domains of education and content recommendations, and analyze their helpfulness and role consistency.</v>
      </c>
      <c r="AH62" s="23">
        <f>'ALL ML SYSTEMS'!AH62</f>
        <v>45232.0614</v>
      </c>
    </row>
    <row r="63" ht="15.75" customHeight="1">
      <c r="A63" s="24" t="str">
        <f>'ALL ML SYSTEMS'!A63</f>
        <v>GPT-NeoX-20B</v>
      </c>
      <c r="B63" s="24" t="str">
        <f>'ALL ML SYSTEMS'!B63</f>
        <v>Language</v>
      </c>
      <c r="C63" s="24" t="str">
        <f>'ALL ML SYSTEMS'!C63</f>
        <v/>
      </c>
      <c r="D63" s="24" t="str">
        <f>'ALL ML SYSTEMS'!D63</f>
        <v>EleutherAI</v>
      </c>
      <c r="E63" s="24" t="str">
        <f>'ALL ML SYSTEMS'!E63</f>
        <v>Research Collective</v>
      </c>
      <c r="F63" s="24" t="str">
        <f>'ALL ML SYSTEMS'!F63</f>
        <v>Sid Black, Stella Biderman, Eric Hallahan, Quentin Anthony, Leo Gao, Laurence Golding, Horace He, Connor Leahy, Kyle McDonell, Jason Phang, Michael Pieler, USVSN Sai Prashanth, Shivanshu Purohit, Laria Reynolds, Jonathan Tow, Ben Wang, Samuel Weinbach</v>
      </c>
      <c r="G63" s="34">
        <f>'ALL ML SYSTEMS'!G63</f>
        <v>44601</v>
      </c>
      <c r="H63" s="24" t="str">
        <f>'ALL ML SYSTEMS'!H63</f>
        <v>GPT-NeoX-20B: An Open-Source Autoregressive Language Model</v>
      </c>
      <c r="I63" s="26" t="str">
        <f>'ALL ML SYSTEMS'!I63</f>
        <v>https://arxiv.org/abs/2204.06745</v>
      </c>
      <c r="J63" s="27">
        <f>'ALL ML SYSTEMS'!J63</f>
        <v>45</v>
      </c>
      <c r="K63" s="24" t="str">
        <f>'ALL ML SYSTEMS'!K63</f>
        <v>Historical significance</v>
      </c>
      <c r="L63" s="24" t="str">
        <f>'ALL ML SYSTEMS'!L63</f>
        <v/>
      </c>
      <c r="M63" s="27">
        <f>'ALL ML SYSTEMS'!M63</f>
        <v>20000000000</v>
      </c>
      <c r="N63" s="27" t="str">
        <f>'ALL ML SYSTEMS'!N63</f>
        <v/>
      </c>
      <c r="O63" s="27">
        <f>'ALL ML SYSTEMS'!O63</f>
        <v>9.31627E+22</v>
      </c>
      <c r="P63" s="27" t="str">
        <f>'ALL ML SYSTEMS'!P63</f>
        <v>Trained for 3 months on 96 A100s (according to correspondence with author). Let's say 0.4 utilization rate.</v>
      </c>
      <c r="Q63" s="28" t="str">
        <f>'ALL ML SYSTEMS'!Q63</f>
        <v>The Pile</v>
      </c>
      <c r="R63" s="28" t="str">
        <f>'ALL ML SYSTEMS'!R63</f>
        <v/>
      </c>
      <c r="S63" s="27">
        <f>'ALL ML SYSTEMS'!S63</f>
        <v>177167400000</v>
      </c>
      <c r="T63" s="27" t="str">
        <f>'ALL ML SYSTEMS'!T63</f>
        <v>"In aggregate, the Pile consists of over 825GiB of raw text data"
1 GB ~ 200M words</v>
      </c>
      <c r="U63" s="27" t="str">
        <f>'ALL ML SYSTEMS'!U63</f>
        <v/>
      </c>
      <c r="V63" s="27" t="str">
        <f>'ALL ML SYSTEMS'!V63</f>
        <v/>
      </c>
      <c r="W63" s="27" t="str">
        <f>'ALL ML SYSTEMS'!W63</f>
        <v/>
      </c>
      <c r="X63" s="24" t="str">
        <f>'ALL ML SYSTEMS'!X63</f>
        <v/>
      </c>
      <c r="Y63" s="24" t="str">
        <f>'ALL ML SYSTEMS'!Y63</f>
        <v/>
      </c>
      <c r="Z63" s="24" t="str">
        <f>'ALL ML SYSTEMS'!Z63</f>
        <v/>
      </c>
      <c r="AA63" s="24" t="str">
        <f>'ALL ML SYSTEMS'!AA63</f>
        <v>Self-supervised learning</v>
      </c>
      <c r="AB63" s="27">
        <f>'ALL ML SYSTEMS'!AB63</f>
        <v>202407.4644</v>
      </c>
      <c r="AC63" s="29" t="str">
        <f>'ALL ML SYSTEMS'!AC63</f>
        <v/>
      </c>
      <c r="AD63" s="24" t="str">
        <f>'ALL ML SYSTEMS'!AD63</f>
        <v>Yes</v>
      </c>
      <c r="AE63" s="24" t="str">
        <f>'ALL ML SYSTEMS'!AE63</f>
        <v>Industry</v>
      </c>
      <c r="AF63" s="24" t="str">
        <f>'ALL ML SYSTEMS'!AF63</f>
        <v/>
      </c>
      <c r="AG63" s="24" t="str">
        <f>'ALL ML SYSTEMS'!AG63</f>
        <v/>
      </c>
      <c r="AH63" s="35">
        <f>'ALL ML SYSTEMS'!AH63</f>
        <v>45191.97905</v>
      </c>
    </row>
    <row r="64" ht="15.75" hidden="1" customHeight="1">
      <c r="A64" s="17" t="str">
        <f>'ALL ML SYSTEMS'!A64</f>
        <v>RETRO-7B</v>
      </c>
      <c r="B64" s="17" t="str">
        <f>'ALL ML SYSTEMS'!B64</f>
        <v>Language</v>
      </c>
      <c r="C64" s="17" t="str">
        <f>'ALL ML SYSTEMS'!C64</f>
        <v/>
      </c>
      <c r="D64" s="17" t="str">
        <f>'ALL ML SYSTEMS'!D64</f>
        <v>DeepMind</v>
      </c>
      <c r="E64" s="17" t="str">
        <f>'ALL ML SYSTEMS'!E64</f>
        <v>Industry</v>
      </c>
      <c r="F64" s="17" t="str">
        <f>'ALL ML SYSTEMS'!F64</f>
        <v>Sebastian Borgeaud, Arthur Mensch, Jordan Hoffmann, Trevor Cai, Eliza Rutherford, Katie Millican, George van den Driessche, Jean-Baptiste Lespiau, Bogdan Damoc, Aidan Clark, Diego de Las Casas, Aurelia Guy, Jacob Menick, Roman Ring, Tom Hennigan, Saffron Huang, Loren Maggiore, Chris Jones, Albin Cassirer, Andy Brock, Michela Paganini, Geoffrey Irving, Oriol Vinyals, Simon Osindero, Karen Simonyan, Jack W. Rae‡, Erich Elsen, Laurent Sifre</v>
      </c>
      <c r="G64" s="18">
        <f>'ALL ML SYSTEMS'!G64</f>
        <v>44599</v>
      </c>
      <c r="H64" s="17" t="str">
        <f>'ALL ML SYSTEMS'!H64</f>
        <v>Improving language models by retrieving from trillions of tokens</v>
      </c>
      <c r="I64" s="19" t="str">
        <f>'ALL ML SYSTEMS'!I64</f>
        <v>https://arxiv.org/abs/2112.04426</v>
      </c>
      <c r="J64" s="20">
        <f>'ALL ML SYSTEMS'!J64</f>
        <v>59</v>
      </c>
      <c r="K64" s="17" t="str">
        <f>'ALL ML SYSTEMS'!K64</f>
        <v>SOTA Improvement</v>
      </c>
      <c r="L64" s="17" t="str">
        <f>'ALL ML SYSTEMS'!L64</f>
        <v>"Our largest model obtains state-of-the-art results on a range of downstream evaluation
datasets including Wikitext103"</v>
      </c>
      <c r="M64" s="20">
        <f>'ALL ML SYSTEMS'!M64</f>
        <v>7500000000</v>
      </c>
      <c r="N64" s="20" t="str">
        <f>'ALL ML SYSTEMS'!N64</f>
        <v>"Retro provides a constant gain for models ranging from 150M to 7B parameters, and Retro can be improved at evaluation time by increasing the database size and the number of retrieved neighbours. "</v>
      </c>
      <c r="O64" s="20" t="str">
        <f>'ALL ML SYSTEMS'!O64</f>
        <v/>
      </c>
      <c r="P64" s="20" t="str">
        <f>'ALL ML SYSTEMS'!P64</f>
        <v/>
      </c>
      <c r="Q64" s="21" t="str">
        <f>'ALL ML SYSTEMS'!Q64</f>
        <v/>
      </c>
      <c r="R64" s="21" t="str">
        <f>'ALL ML SYSTEMS'!R64</f>
        <v/>
      </c>
      <c r="S64" s="20">
        <f>'ALL ML SYSTEMS'!S64</f>
        <v>315000000000</v>
      </c>
      <c r="T64" s="20" t="str">
        <f>'ALL ML SYSTEMS'!T64</f>
        <v>"we train for 419,430,400,000 training tokens" ~= 315B words.</v>
      </c>
      <c r="U64" s="20" t="str">
        <f>'ALL ML SYSTEMS'!U64</f>
        <v/>
      </c>
      <c r="V64" s="20" t="str">
        <f>'ALL ML SYSTEMS'!V64</f>
        <v/>
      </c>
      <c r="W64" s="20" t="str">
        <f>'ALL ML SYSTEMS'!W64</f>
        <v/>
      </c>
      <c r="X64" s="17" t="str">
        <f>'ALL ML SYSTEMS'!X64</f>
        <v/>
      </c>
      <c r="Y64" s="17" t="str">
        <f>'ALL ML SYSTEMS'!Y64</f>
        <v/>
      </c>
      <c r="Z64" s="17" t="str">
        <f>'ALL ML SYSTEMS'!Z64</f>
        <v/>
      </c>
      <c r="AA64" s="17" t="str">
        <f>'ALL ML SYSTEMS'!AA64</f>
        <v>Self-supervised learning</v>
      </c>
      <c r="AB64" s="20" t="str">
        <f>'ALL ML SYSTEMS'!AB64</f>
        <v/>
      </c>
      <c r="AC64" s="22" t="str">
        <f>'ALL ML SYSTEMS'!AC64</f>
        <v/>
      </c>
      <c r="AD64" s="17" t="str">
        <f>'ALL ML SYSTEMS'!AD64</f>
        <v>Yes</v>
      </c>
      <c r="AE64" s="17" t="str">
        <f>'ALL ML SYSTEMS'!AE64</f>
        <v>Industry</v>
      </c>
      <c r="AF64" s="17" t="str">
        <f>'ALL ML SYSTEMS'!AF64</f>
        <v/>
      </c>
      <c r="AG64" s="17" t="str">
        <f>'ALL ML SYSTEMS'!AG64</f>
        <v/>
      </c>
      <c r="AH64" s="23">
        <f>'ALL ML SYSTEMS'!AH64</f>
        <v>45216.87634</v>
      </c>
    </row>
    <row r="65" ht="15.75" customHeight="1">
      <c r="A65" s="24" t="str">
        <f>'ALL ML SYSTEMS'!A65</f>
        <v>AlphaCode</v>
      </c>
      <c r="B65" s="24" t="str">
        <f>'ALL ML SYSTEMS'!B65</f>
        <v>Language</v>
      </c>
      <c r="C65" s="24" t="str">
        <f>'ALL ML SYSTEMS'!C65</f>
        <v>Code generation</v>
      </c>
      <c r="D65" s="24" t="str">
        <f>'ALL ML SYSTEMS'!D65</f>
        <v>DeepMind</v>
      </c>
      <c r="E65" s="24" t="str">
        <f>'ALL ML SYSTEMS'!E65</f>
        <v>Industry</v>
      </c>
      <c r="F65" s="24" t="str">
        <f>'ALL ML SYSTEMS'!F65</f>
        <v>The Alpha Code team</v>
      </c>
      <c r="G65" s="34">
        <f>'ALL ML SYSTEMS'!G65</f>
        <v>44594</v>
      </c>
      <c r="H65" s="24" t="str">
        <f>'ALL ML SYSTEMS'!H65</f>
        <v>Competition-Level Code Generation with AlphaCode</v>
      </c>
      <c r="I65" s="26" t="str">
        <f>'ALL ML SYSTEMS'!I65</f>
        <v>https://arxiv.org/abs/2203.07814</v>
      </c>
      <c r="J65" s="27">
        <f>'ALL ML SYSTEMS'!J65</f>
        <v>75</v>
      </c>
      <c r="K65" s="24" t="str">
        <f>'ALL ML SYSTEMS'!K65</f>
        <v>SOTA improvement</v>
      </c>
      <c r="L65" s="24" t="str">
        <f>'ALL ML SYSTEMS'!L65</f>
        <v/>
      </c>
      <c r="M65" s="27" t="str">
        <f>'ALL ML SYSTEMS'!M65</f>
        <v/>
      </c>
      <c r="N65" s="27" t="str">
        <f>'ALL ML SYSTEMS'!N65</f>
        <v/>
      </c>
      <c r="O65" s="27">
        <f>'ALL ML SYSTEMS'!O65</f>
        <v>4.05173E+23</v>
      </c>
      <c r="P65" s="27" t="str">
        <f>'ALL ML SYSTEMS'!P65</f>
        <v>Figure 7 shows a maximum compute budget of approx 2500 TPU-days, from reading the graph. The chips used were TPUv4s (Sec 4.1) which are approximately 2.7x faster than TPUv3s (https://venturebeat.com/2021/05/18/google-details-new-ai-accelerator-chips/). The Google LaMDA paper said that researchers achieved "123 TFLOPS/sec with 56.5% FLOPS utilization", so assume the TPUv4 gives 2.7 x 123 TFLOPS/sec = 332 TFLOPS/sec with the same utilization. This gives us 0.332 PFLOPS/sec x 0.565 x 2500 TPU*days = 470 PFLOPS/sec*days. We can probably (?) assume better utilization for the v4 chips, so this is a lower bound.
(from Edouard Harris, Ai tracker)</v>
      </c>
      <c r="Q65" s="28" t="str">
        <f>'ALL ML SYSTEMS'!Q65</f>
        <v/>
      </c>
      <c r="R65" s="28" t="str">
        <f>'ALL ML SYSTEMS'!R65</f>
        <v/>
      </c>
      <c r="S65" s="27" t="str">
        <f>'ALL ML SYSTEMS'!S65</f>
        <v/>
      </c>
      <c r="T65" s="27" t="str">
        <f>'ALL ML SYSTEMS'!T65</f>
        <v>Appendix part A has answers for pretraining.</v>
      </c>
      <c r="U65" s="27" t="str">
        <f>'ALL ML SYSTEMS'!U65</f>
        <v/>
      </c>
      <c r="V65" s="27" t="str">
        <f>'ALL ML SYSTEMS'!V65</f>
        <v/>
      </c>
      <c r="W65" s="27" t="str">
        <f>'ALL ML SYSTEMS'!W65</f>
        <v/>
      </c>
      <c r="X65" s="24" t="str">
        <f>'ALL ML SYSTEMS'!X65</f>
        <v/>
      </c>
      <c r="Y65" s="24" t="str">
        <f>'ALL ML SYSTEMS'!Y65</f>
        <v/>
      </c>
      <c r="Z65" s="24" t="str">
        <f>'ALL ML SYSTEMS'!Z65</f>
        <v/>
      </c>
      <c r="AA65" s="24" t="str">
        <f>'ALL ML SYSTEMS'!AA65</f>
        <v>Self-supervised learning</v>
      </c>
      <c r="AB65" s="27" t="str">
        <f>'ALL ML SYSTEMS'!AB65</f>
        <v/>
      </c>
      <c r="AC65" s="29" t="str">
        <f>'ALL ML SYSTEMS'!AC65</f>
        <v/>
      </c>
      <c r="AD65" s="24" t="str">
        <f>'ALL ML SYSTEMS'!AD65</f>
        <v>Yes</v>
      </c>
      <c r="AE65" s="24" t="str">
        <f>'ALL ML SYSTEMS'!AE65</f>
        <v>Industry</v>
      </c>
      <c r="AF65" s="24" t="str">
        <f>'ALL ML SYSTEMS'!AF65</f>
        <v/>
      </c>
      <c r="AG65" s="24" t="str">
        <f>'ALL ML SYSTEMS'!AG65</f>
        <v/>
      </c>
      <c r="AH65" s="35">
        <f>'ALL ML SYSTEMS'!AH65</f>
        <v>45189.83185</v>
      </c>
    </row>
    <row r="66" ht="15.75" customHeight="1">
      <c r="A66" s="17" t="str">
        <f>'ALL ML SYSTEMS'!A66</f>
        <v>InstructGPT</v>
      </c>
      <c r="B66" s="17" t="str">
        <f>'ALL ML SYSTEMS'!B66</f>
        <v>Language</v>
      </c>
      <c r="C66" s="17" t="str">
        <f>'ALL ML SYSTEMS'!C66</f>
        <v/>
      </c>
      <c r="D66" s="17" t="str">
        <f>'ALL ML SYSTEMS'!D66</f>
        <v>OpenAI</v>
      </c>
      <c r="E66" s="17" t="str">
        <f>'ALL ML SYSTEMS'!E66</f>
        <v>Industry</v>
      </c>
      <c r="F66" s="17" t="str">
        <f>'ALL ML SYSTEMS'!F66</f>
        <v>Long Ouyang, Pamela Mishkin, Jeff Wu, Xu Jiang, Diogo Almeida, Carroll L. Wainwright,John Schulman Amanda Askell, Fraser Kelton Peter Welinder, Luke Miller Maddie Simens Paul Christiano,Ryan Lowe,Chong Zhang Jacob Hilton, Sandhini Agarwal Katarina Slama Alex Ray, Jan Leike</v>
      </c>
      <c r="G66" s="18">
        <f>'ALL ML SYSTEMS'!G66</f>
        <v>44588</v>
      </c>
      <c r="H66" s="17" t="str">
        <f>'ALL ML SYSTEMS'!H66</f>
        <v>Training language models to follow instructions with human feedback</v>
      </c>
      <c r="I66" s="19" t="str">
        <f>'ALL ML SYSTEMS'!I66</f>
        <v>https://cdn.openai.com/papers/Training_language_models_to_follow_instructions_with_human_feedback.pdf</v>
      </c>
      <c r="J66" s="20">
        <f>'ALL ML SYSTEMS'!J66</f>
        <v>149</v>
      </c>
      <c r="K66" s="17" t="str">
        <f>'ALL ML SYSTEMS'!K66</f>
        <v>Historical significance</v>
      </c>
      <c r="L66" s="17" t="str">
        <f>'ALL ML SYSTEMS'!L66</f>
        <v/>
      </c>
      <c r="M66" s="20" t="str">
        <f>'ALL ML SYSTEMS'!M66</f>
        <v/>
      </c>
      <c r="N66" s="20" t="str">
        <f>'ALL ML SYSTEMS'!N66</f>
        <v/>
      </c>
      <c r="O66" s="20" t="str">
        <f>'ALL ML SYSTEMS'!O66</f>
        <v/>
      </c>
      <c r="P66" s="20" t="str">
        <f>'ALL ML SYSTEMS'!P66</f>
        <v/>
      </c>
      <c r="Q66" s="21" t="str">
        <f>'ALL ML SYSTEMS'!Q66</f>
        <v/>
      </c>
      <c r="R66" s="21" t="str">
        <f>'ALL ML SYSTEMS'!R66</f>
        <v/>
      </c>
      <c r="S66" s="20">
        <f>'ALL ML SYSTEMS'!S66</f>
        <v>1313207</v>
      </c>
      <c r="T66" s="20" t="str">
        <f>'ALL ML SYSTEMS'!T66</f>
        <v>Table 6 - describes **number of prompts**
26584 + 6623 = 33207
This is added to GPT-3 dataset size.</v>
      </c>
      <c r="U66" s="20" t="str">
        <f>'ALL ML SYSTEMS'!U66</f>
        <v/>
      </c>
      <c r="V66" s="20" t="str">
        <f>'ALL ML SYSTEMS'!V66</f>
        <v/>
      </c>
      <c r="W66" s="20" t="str">
        <f>'ALL ML SYSTEMS'!W66</f>
        <v/>
      </c>
      <c r="X66" s="17" t="str">
        <f>'ALL ML SYSTEMS'!X66</f>
        <v/>
      </c>
      <c r="Y66" s="17" t="str">
        <f>'ALL ML SYSTEMS'!Y66</f>
        <v/>
      </c>
      <c r="Z66" s="17" t="str">
        <f>'ALL ML SYSTEMS'!Z66</f>
        <v/>
      </c>
      <c r="AA66" s="17" t="str">
        <f>'ALL ML SYSTEMS'!AA66</f>
        <v/>
      </c>
      <c r="AB66" s="20" t="str">
        <f>'ALL ML SYSTEMS'!AB66</f>
        <v/>
      </c>
      <c r="AC66" s="22" t="str">
        <f>'ALL ML SYSTEMS'!AC66</f>
        <v/>
      </c>
      <c r="AD66" s="17" t="str">
        <f>'ALL ML SYSTEMS'!AD66</f>
        <v>Yes</v>
      </c>
      <c r="AE66" s="17" t="str">
        <f>'ALL ML SYSTEMS'!AE66</f>
        <v>Industry</v>
      </c>
      <c r="AF66" s="17" t="str">
        <f>'ALL ML SYSTEMS'!AF66</f>
        <v/>
      </c>
      <c r="AG66" s="17" t="str">
        <f>'ALL ML SYSTEMS'!AG66</f>
        <v/>
      </c>
      <c r="AH66" s="23">
        <f>'ALL ML SYSTEMS'!AH66</f>
        <v>45075.8688</v>
      </c>
    </row>
    <row r="67" ht="15.75" hidden="1" customHeight="1">
      <c r="A67" s="24" t="str">
        <f>'ALL ML SYSTEMS'!A67</f>
        <v>Primer</v>
      </c>
      <c r="B67" s="24" t="str">
        <f>'ALL ML SYSTEMS'!B67</f>
        <v>Language</v>
      </c>
      <c r="C67" s="24" t="str">
        <f>'ALL ML SYSTEMS'!C67</f>
        <v/>
      </c>
      <c r="D67" s="24" t="str">
        <f>'ALL ML SYSTEMS'!D67</f>
        <v>Google Brain</v>
      </c>
      <c r="E67" s="24" t="str">
        <f>'ALL ML SYSTEMS'!E67</f>
        <v>Industry</v>
      </c>
      <c r="F67" s="24" t="str">
        <f>'ALL ML SYSTEMS'!F67</f>
        <v>DavidR.So, WojciechMan ́ke, HanxiaoLiu, ZihangDai, NoamShazeer, QuocV.Le</v>
      </c>
      <c r="G67" s="34">
        <f>'ALL ML SYSTEMS'!G67</f>
        <v>44585</v>
      </c>
      <c r="H67" s="24" t="str">
        <f>'ALL ML SYSTEMS'!H67</f>
        <v>Primer: Searching for Efficient Transformers for Language Modeling</v>
      </c>
      <c r="I67" s="26" t="str">
        <f>'ALL ML SYSTEMS'!I67</f>
        <v>https://arxiv.org/abs/2109.08668</v>
      </c>
      <c r="J67" s="27">
        <f>'ALL ML SYSTEMS'!J67</f>
        <v>54</v>
      </c>
      <c r="K67" s="24" t="str">
        <f>'ALL ML SYSTEMS'!K67</f>
        <v/>
      </c>
      <c r="L67" s="24" t="str">
        <f>'ALL ML SYSTEMS'!L67</f>
        <v/>
      </c>
      <c r="M67" s="27">
        <f>'ALL ML SYSTEMS'!M67</f>
        <v>1900000000</v>
      </c>
      <c r="N67" s="27" t="str">
        <f>'ALL ML SYSTEMS'!N67</f>
        <v>"For instance, in a 1.9B parameter configuration similar to GPT-3 XL, Primer uses 1/3 of the training compute to achieve the same one-shot performance as Transformer"</v>
      </c>
      <c r="O67" s="27">
        <f>'ALL ML SYSTEMS'!O67</f>
        <v>7.1E+21</v>
      </c>
      <c r="P67" s="27" t="str">
        <f>'ALL ML SYSTEMS'!P67</f>
        <v>From the email they claim to have use 72K TPUv4 hours for training
Thus: 
72000 h * 0.1 * 275e12 FLOP/s 3600s/h = 7.1e21 FLOP</v>
      </c>
      <c r="Q67" s="28" t="str">
        <f>'ALL ML SYSTEMS'!Q67</f>
        <v>C4</v>
      </c>
      <c r="R67" s="28" t="str">
        <f>'ALL ML SYSTEMS'!R67</f>
        <v/>
      </c>
      <c r="S67" s="27">
        <f>'ALL ML SYSTEMS'!S67</f>
        <v>173284750600</v>
      </c>
      <c r="T67" s="27" t="str">
        <f>'ALL ML SYSTEMS'!T67</f>
        <v>In GB - TODO convert to words
"Dataset size: 806.92 GiB"
https://www.tensorflow.org/datasets/catalog/c4
This was the largest dataset that the authors used 
"These benefits are robust and hold across model sizes (20M
to 1.9B parameters), across compute scales (10 to 105
accelerator hours), across datasets (LM1B,
C4, PG19 [22])"
802.92 GiB ~ 866.42 GB
1 GB ~ 200M words</v>
      </c>
      <c r="U67" s="27" t="str">
        <f>'ALL ML SYSTEMS'!U67</f>
        <v/>
      </c>
      <c r="V67" s="27" t="str">
        <f>'ALL ML SYSTEMS'!V67</f>
        <v/>
      </c>
      <c r="W67" s="27" t="str">
        <f>'ALL ML SYSTEMS'!W67</f>
        <v/>
      </c>
      <c r="X67" s="24" t="str">
        <f>'ALL ML SYSTEMS'!X67</f>
        <v/>
      </c>
      <c r="Y67" s="24" t="str">
        <f>'ALL ML SYSTEMS'!Y67</f>
        <v/>
      </c>
      <c r="Z67" s="24" t="str">
        <f>'ALL ML SYSTEMS'!Z67</f>
        <v/>
      </c>
      <c r="AA67" s="24" t="str">
        <f>'ALL ML SYSTEMS'!AA67</f>
        <v/>
      </c>
      <c r="AB67" s="27">
        <f>'ALL ML SYSTEMS'!AB67</f>
        <v>9690.724669</v>
      </c>
      <c r="AC67" s="29" t="str">
        <f>'ALL ML SYSTEMS'!AC67</f>
        <v/>
      </c>
      <c r="AD67" s="24" t="str">
        <f>'ALL ML SYSTEMS'!AD67</f>
        <v/>
      </c>
      <c r="AE67" s="24" t="str">
        <f>'ALL ML SYSTEMS'!AE67</f>
        <v>Industry</v>
      </c>
      <c r="AF67" s="24" t="str">
        <f>'ALL ML SYSTEMS'!AF67</f>
        <v/>
      </c>
      <c r="AG67" s="24" t="str">
        <f>'ALL ML SYSTEMS'!AG67</f>
        <v>Large Transformer models have been central to recent advances in natural language processing. The training and inference costs of these models, however, have grown rapidly and become prohibitively expensive. Here we aim to reduce the costs of Transformers by searching for a more efficient variant. Compared to previous approaches, our search is performed at a lower level, over the primitives that define a Transformer TensorFlow program. We identify an architecture, named Primer, that has a smaller training cost than the original Transformer and other variants for auto-regressive language modeling. Primer's improvements can be mostly attributed to two simple modifications: squaring ReLU activations and adding a depthwise convolution layer after each Q, K, and V projection in self-attention. Experiments show Primer's gains over Transformer increase as compute scale grows and follow a power law with respect to quality at optimal model sizes. We also verify empirically that Primer can be dropped into different codebases to significantly speed up training without additional tuning. For example, at a 500M parameter size, Primer improves the original T5 architecture on C4 auto-regressive language modeling, reducing the training cost by 4X. Furthermore, the reduced training cost means Primer needs much less compute to reach a target one-shot performance. For instance, in a 1.9B parameter configuration similar to GPT-3 XL, Primer uses 1/3 of the training compute to achieve the same one-shot performance as Transformer. We open source our models and several comparisons in T5 to help with reproducibility.</v>
      </c>
      <c r="AH67" s="35">
        <f>'ALL ML SYSTEMS'!AH67</f>
        <v>45232.0614</v>
      </c>
    </row>
    <row r="68" ht="15.75" customHeight="1">
      <c r="A68" s="17" t="str">
        <f>'ALL ML SYSTEMS'!A68</f>
        <v>data2vec (language)</v>
      </c>
      <c r="B68" s="17" t="str">
        <f>'ALL ML SYSTEMS'!B68</f>
        <v>Language</v>
      </c>
      <c r="C68" s="17" t="str">
        <f>'ALL ML SYSTEMS'!C68</f>
        <v/>
      </c>
      <c r="D68" s="17" t="str">
        <f>'ALL ML SYSTEMS'!D68</f>
        <v>MetaAI</v>
      </c>
      <c r="E68" s="17" t="str">
        <f>'ALL ML SYSTEMS'!E68</f>
        <v>Industry</v>
      </c>
      <c r="F68" s="17" t="str">
        <f>'ALL ML SYSTEMS'!F68</f>
        <v>Alexei Baevski,  Wei-Ning Hsu,  Qiantong Xu , Arun Babu,  Jiatao Gu,  Michael Auli</v>
      </c>
      <c r="G68" s="18">
        <f>'ALL ML SYSTEMS'!G68</f>
        <v>44581</v>
      </c>
      <c r="H68" s="17" t="str">
        <f>'ALL ML SYSTEMS'!H68</f>
        <v>Data2vec: A General Framework for Self-supervised Learning in Speech, Vision and Language</v>
      </c>
      <c r="I68" s="19" t="str">
        <f>'ALL ML SYSTEMS'!I68</f>
        <v>https://ai.facebook.com/research/data2vec-a-general-framework-for-self-supervised-learning-in-speech-vision-and-language/</v>
      </c>
      <c r="J68" s="20">
        <f>'ALL ML SYSTEMS'!J68</f>
        <v>445</v>
      </c>
      <c r="K68" s="17" t="str">
        <f>'ALL ML SYSTEMS'!K68</f>
        <v>SOTA Improvement</v>
      </c>
      <c r="L68" s="17" t="str">
        <f>'ALL ML SYSTEMS'!L68</f>
        <v>"Experiments on the major benchmarks of speech recognition, image classification, and natural lan guage understanding demonstrate a new state of the art or competitive performance to predominant approaches"</v>
      </c>
      <c r="M68" s="20">
        <f>'ALL ML SYSTEMS'!M68</f>
        <v>705134592</v>
      </c>
      <c r="N68" s="20" t="str">
        <f>'ALL ML SYSTEMS'!N68</f>
        <v>Section 4: "We experiment with two model sizes: data2vec Base and
data2vec Large, containing either L = 12 or L = 24 Trans-
former blocks with H = 768 or H = 1024 hidden dimen-
sion (with 4 × H feed-forward inner-dimension)"
</v>
      </c>
      <c r="O68" s="20" t="str">
        <f>'ALL ML SYSTEMS'!O68</f>
        <v/>
      </c>
      <c r="P68" s="20" t="str">
        <f>'ALL ML SYSTEMS'!P68</f>
        <v/>
      </c>
      <c r="Q68" s="21" t="str">
        <f>'ALL ML SYSTEMS'!Q68</f>
        <v>Books Corpus, English Wikipedia</v>
      </c>
      <c r="R68" s="21" t="str">
        <f>'ALL ML SYSTEMS'!R68</f>
        <v/>
      </c>
      <c r="S68" s="20">
        <f>'ALL ML SYSTEMS'!S68</f>
        <v>3300000000</v>
      </c>
      <c r="T68" s="20" t="str">
        <f>'ALL ML SYSTEMS'!T68</f>
        <v>Section 5.3: "we
adopt the same training setup as BERT (Devlin et al., 2019)
by pre-training on the Books Corpus (Zhu et al., 2015) and
English Wikipedia data over 1M updates and a batch size
of 256 sequences."</v>
      </c>
      <c r="U68" s="20" t="str">
        <f>'ALL ML SYSTEMS'!U68</f>
        <v/>
      </c>
      <c r="V68" s="20" t="str">
        <f>'ALL ML SYSTEMS'!V68</f>
        <v/>
      </c>
      <c r="W68" s="20" t="str">
        <f>'ALL ML SYSTEMS'!W68</f>
        <v/>
      </c>
      <c r="X68" s="17" t="str">
        <f>'ALL ML SYSTEMS'!X68</f>
        <v/>
      </c>
      <c r="Y68" s="17" t="str">
        <f>'ALL ML SYSTEMS'!Y68</f>
        <v/>
      </c>
      <c r="Z68" s="17" t="str">
        <f>'ALL ML SYSTEMS'!Z68</f>
        <v/>
      </c>
      <c r="AA68" s="17" t="str">
        <f>'ALL ML SYSTEMS'!AA68</f>
        <v>Self-supervised learning</v>
      </c>
      <c r="AB68" s="20" t="str">
        <f>'ALL ML SYSTEMS'!AB68</f>
        <v/>
      </c>
      <c r="AC68" s="22" t="str">
        <f>'ALL ML SYSTEMS'!AC68</f>
        <v/>
      </c>
      <c r="AD68" s="17" t="str">
        <f>'ALL ML SYSTEMS'!AD68</f>
        <v>Yes</v>
      </c>
      <c r="AE68" s="17" t="str">
        <f>'ALL ML SYSTEMS'!AE68</f>
        <v>Industry</v>
      </c>
      <c r="AF68" s="17" t="str">
        <f>'ALL ML SYSTEMS'!AF68</f>
        <v/>
      </c>
      <c r="AG68" s="17" t="str">
        <f>'ALL ML SYSTEMS'!AG68</f>
        <v/>
      </c>
      <c r="AH68" s="23">
        <f>'ALL ML SYSTEMS'!AH68</f>
        <v>45232.0614</v>
      </c>
    </row>
    <row r="69" ht="15.75" customHeight="1">
      <c r="A69" s="24" t="str">
        <f>'ALL ML SYSTEMS'!A69</f>
        <v>data2vec (speech)</v>
      </c>
      <c r="B69" s="24" t="str">
        <f>'ALL ML SYSTEMS'!B69</f>
        <v>Speech</v>
      </c>
      <c r="C69" s="24" t="str">
        <f>'ALL ML SYSTEMS'!C69</f>
        <v/>
      </c>
      <c r="D69" s="24" t="str">
        <f>'ALL ML SYSTEMS'!D69</f>
        <v>MetaAI</v>
      </c>
      <c r="E69" s="24" t="str">
        <f>'ALL ML SYSTEMS'!E69</f>
        <v>Industry</v>
      </c>
      <c r="F69" s="24" t="str">
        <f>'ALL ML SYSTEMS'!F69</f>
        <v>Alexei Baevski,  Wei-Ning Hsu,  Qiantong Xu , Arun Babu,  Jiatao Gu,  Michael Auli</v>
      </c>
      <c r="G69" s="34">
        <f>'ALL ML SYSTEMS'!G69</f>
        <v>44581</v>
      </c>
      <c r="H69" s="24" t="str">
        <f>'ALL ML SYSTEMS'!H69</f>
        <v>Data2vec: A General Framework for Self-supervised Learning in Speech, Vision and Language</v>
      </c>
      <c r="I69" s="26" t="str">
        <f>'ALL ML SYSTEMS'!I69</f>
        <v>https://ai.facebook.com/research/data2vec-a-general-framework-for-self-supervised-learning-in-speech-vision-and-language/</v>
      </c>
      <c r="J69" s="27">
        <f>'ALL ML SYSTEMS'!J69</f>
        <v>180</v>
      </c>
      <c r="K69" s="24" t="str">
        <f>'ALL ML SYSTEMS'!K69</f>
        <v>SOTA Improvement</v>
      </c>
      <c r="L69" s="24" t="str">
        <f>'ALL ML SYSTEMS'!L69</f>
        <v>"Experiments on the major benchmarks of speech recognition, image classification, and natural lan guage understanding demonstrate a new state of the art or competitive performance to predominant approaches"</v>
      </c>
      <c r="M69" s="27">
        <f>'ALL ML SYSTEMS'!M69</f>
        <v>705134592</v>
      </c>
      <c r="N69" s="27" t="str">
        <f>'ALL ML SYSTEMS'!N69</f>
        <v>Section 4: "We experiment with two model sizes: data2vec Base and
data2vec Large, containing either L = 12 or L = 24 Trans-
former blocks with H = 768 or H = 1024 hidden dimen-
sion (with 4 × H feed-forward inner-dimension)"
</v>
      </c>
      <c r="O69" s="27" t="str">
        <f>'ALL ML SYSTEMS'!O69</f>
        <v/>
      </c>
      <c r="P69" s="27" t="str">
        <f>'ALL ML SYSTEMS'!P69</f>
        <v/>
      </c>
      <c r="Q69" s="28" t="str">
        <f>'ALL ML SYSTEMS'!Q69</f>
        <v>LS-960</v>
      </c>
      <c r="R69" s="28" t="str">
        <f>'ALL ML SYSTEMS'!R69</f>
        <v/>
      </c>
      <c r="S69" s="27">
        <f>'ALL ML SYSTEMS'!S69</f>
        <v>13132800</v>
      </c>
      <c r="T69" s="27" t="str">
        <f>'ALL ML SYSTEMS'!T69</f>
        <v>Section 5.2:
"we pre-train data2vec on the 960
hours of speech audio data from Librispeech (LS-960)"
13,680 words per hour</v>
      </c>
      <c r="U69" s="27" t="str">
        <f>'ALL ML SYSTEMS'!U69</f>
        <v/>
      </c>
      <c r="V69" s="27" t="str">
        <f>'ALL ML SYSTEMS'!V69</f>
        <v/>
      </c>
      <c r="W69" s="27" t="str">
        <f>'ALL ML SYSTEMS'!W69</f>
        <v/>
      </c>
      <c r="X69" s="24" t="str">
        <f>'ALL ML SYSTEMS'!X69</f>
        <v/>
      </c>
      <c r="Y69" s="24" t="str">
        <f>'ALL ML SYSTEMS'!Y69</f>
        <v/>
      </c>
      <c r="Z69" s="24" t="str">
        <f>'ALL ML SYSTEMS'!Z69</f>
        <v/>
      </c>
      <c r="AA69" s="24" t="str">
        <f>'ALL ML SYSTEMS'!AA69</f>
        <v/>
      </c>
      <c r="AB69" s="27" t="str">
        <f>'ALL ML SYSTEMS'!AB69</f>
        <v/>
      </c>
      <c r="AC69" s="29" t="str">
        <f>'ALL ML SYSTEMS'!AC69</f>
        <v/>
      </c>
      <c r="AD69" s="24" t="str">
        <f>'ALL ML SYSTEMS'!AD69</f>
        <v>Yes</v>
      </c>
      <c r="AE69" s="24" t="str">
        <f>'ALL ML SYSTEMS'!AE69</f>
        <v>Industry</v>
      </c>
      <c r="AF69" s="24" t="str">
        <f>'ALL ML SYSTEMS'!AF69</f>
        <v/>
      </c>
      <c r="AG69" s="24" t="str">
        <f>'ALL ML SYSTEMS'!AG69</f>
        <v/>
      </c>
      <c r="AH69" s="35">
        <f>'ALL ML SYSTEMS'!AH69</f>
        <v>45075.8688</v>
      </c>
    </row>
    <row r="70" ht="15.75" customHeight="1">
      <c r="A70" s="17" t="str">
        <f>'ALL ML SYSTEMS'!A70</f>
        <v>data2vec (vision)</v>
      </c>
      <c r="B70" s="17" t="str">
        <f>'ALL ML SYSTEMS'!B70</f>
        <v>Vision</v>
      </c>
      <c r="C70" s="17" t="str">
        <f>'ALL ML SYSTEMS'!C70</f>
        <v/>
      </c>
      <c r="D70" s="17" t="str">
        <f>'ALL ML SYSTEMS'!D70</f>
        <v>MetaAI</v>
      </c>
      <c r="E70" s="17" t="str">
        <f>'ALL ML SYSTEMS'!E70</f>
        <v>Industry</v>
      </c>
      <c r="F70" s="17" t="str">
        <f>'ALL ML SYSTEMS'!F70</f>
        <v>Alexei Baevski,  Wei-Ning Hsu,  Qiantong Xu , Arun Babu,  Jiatao Gu,  Michael Auli</v>
      </c>
      <c r="G70" s="18">
        <f>'ALL ML SYSTEMS'!G70</f>
        <v>44581</v>
      </c>
      <c r="H70" s="17" t="str">
        <f>'ALL ML SYSTEMS'!H70</f>
        <v>Data2vec: A General Framework for Self-supervised Learning in Speech, Vision and Language</v>
      </c>
      <c r="I70" s="19" t="str">
        <f>'ALL ML SYSTEMS'!I70</f>
        <v>https://ai.facebook.com/research/data2vec-a-general-framework-for-self-supervised-learning-in-speech-vision-and-language/</v>
      </c>
      <c r="J70" s="20">
        <f>'ALL ML SYSTEMS'!J70</f>
        <v>180</v>
      </c>
      <c r="K70" s="17" t="str">
        <f>'ALL ML SYSTEMS'!K70</f>
        <v>SOTA Improvement</v>
      </c>
      <c r="L70" s="17" t="str">
        <f>'ALL ML SYSTEMS'!L70</f>
        <v>"Experiments on the major benchmarks of speech recognition, image classification, and natural lan guage understanding demonstrate a new state of the art or competitive performance to predominant approaches"</v>
      </c>
      <c r="M70" s="20">
        <f>'ALL ML SYSTEMS'!M70</f>
        <v>705134592</v>
      </c>
      <c r="N70" s="20" t="str">
        <f>'ALL ML SYSTEMS'!N70</f>
        <v>Section 4: "We experiment with two model sizes: data2vec Base and
data2vec Large, containing either L = 12 or L = 24 Trans-
former blocks with H = 768 or H = 1024 hidden dimen-
sion (with 4 × H feed-forward inner-dimension)"
</v>
      </c>
      <c r="O70" s="20" t="str">
        <f>'ALL ML SYSTEMS'!O70</f>
        <v/>
      </c>
      <c r="P70" s="20" t="str">
        <f>'ALL ML SYSTEMS'!P70</f>
        <v/>
      </c>
      <c r="Q70" s="21" t="str">
        <f>'ALL ML SYSTEMS'!Q70</f>
        <v>ImageNet</v>
      </c>
      <c r="R70" s="21" t="str">
        <f>'ALL ML SYSTEMS'!R70</f>
        <v/>
      </c>
      <c r="S70" s="20">
        <f>'ALL ML SYSTEMS'!S70</f>
        <v>1281167</v>
      </c>
      <c r="T70" s="20" t="str">
        <f>'ALL ML SYSTEMS'!T70</f>
        <v>Section 5.1: 
"we pretrain data2vec on the images of the ImageNet-1K training
set"</v>
      </c>
      <c r="U70" s="20" t="str">
        <f>'ALL ML SYSTEMS'!U70</f>
        <v/>
      </c>
      <c r="V70" s="20" t="str">
        <f>'ALL ML SYSTEMS'!V70</f>
        <v/>
      </c>
      <c r="W70" s="20" t="str">
        <f>'ALL ML SYSTEMS'!W70</f>
        <v/>
      </c>
      <c r="X70" s="17" t="str">
        <f>'ALL ML SYSTEMS'!X70</f>
        <v/>
      </c>
      <c r="Y70" s="17" t="str">
        <f>'ALL ML SYSTEMS'!Y70</f>
        <v/>
      </c>
      <c r="Z70" s="17" t="str">
        <f>'ALL ML SYSTEMS'!Z70</f>
        <v/>
      </c>
      <c r="AA70" s="17" t="str">
        <f>'ALL ML SYSTEMS'!AA70</f>
        <v/>
      </c>
      <c r="AB70" s="20" t="str">
        <f>'ALL ML SYSTEMS'!AB70</f>
        <v/>
      </c>
      <c r="AC70" s="22" t="str">
        <f>'ALL ML SYSTEMS'!AC70</f>
        <v/>
      </c>
      <c r="AD70" s="17" t="str">
        <f>'ALL ML SYSTEMS'!AD70</f>
        <v>Yes</v>
      </c>
      <c r="AE70" s="17" t="str">
        <f>'ALL ML SYSTEMS'!AE70</f>
        <v>Industry</v>
      </c>
      <c r="AF70" s="17" t="str">
        <f>'ALL ML SYSTEMS'!AF70</f>
        <v/>
      </c>
      <c r="AG70" s="17" t="str">
        <f>'ALL ML SYSTEMS'!AG70</f>
        <v/>
      </c>
      <c r="AH70" s="23">
        <f>'ALL ML SYSTEMS'!AH70</f>
        <v>45075.8688</v>
      </c>
    </row>
    <row r="71" ht="15.75" hidden="1" customHeight="1">
      <c r="A71" s="24" t="str">
        <f>'ALL ML SYSTEMS'!A71</f>
        <v>ERNIE-ViLG</v>
      </c>
      <c r="B71" s="24" t="str">
        <f>'ALL ML SYSTEMS'!B71</f>
        <v>Multimodal</v>
      </c>
      <c r="C71" s="24" t="str">
        <f>'ALL ML SYSTEMS'!C71</f>
        <v>Vision-language generation</v>
      </c>
      <c r="D71" s="24" t="str">
        <f>'ALL ML SYSTEMS'!D71</f>
        <v>Baidu</v>
      </c>
      <c r="E71" s="24" t="str">
        <f>'ALL ML SYSTEMS'!E71</f>
        <v>Industry</v>
      </c>
      <c r="F71" s="24" t="str">
        <f>'ALL ML SYSTEMS'!F71</f>
        <v>Han Zhang, Weichong Yin, Yewei Fang, Lanxin Li, Boqiang Duan, Zhihua Wu, Yu Sun, Hao Tian, Hua Wu, Haifeng Wang</v>
      </c>
      <c r="G71" s="34">
        <f>'ALL ML SYSTEMS'!G71</f>
        <v>44561</v>
      </c>
      <c r="H71" s="24" t="str">
        <f>'ALL ML SYSTEMS'!H71</f>
        <v>ERNIE-ViLG: Unified Generative Pre-training for Bidirectional Vision-Language Generation</v>
      </c>
      <c r="I71" s="26" t="str">
        <f>'ALL ML SYSTEMS'!I71</f>
        <v>https://arxiv.org/abs/2112.15283</v>
      </c>
      <c r="J71" s="27">
        <f>'ALL ML SYSTEMS'!J71</f>
        <v>12</v>
      </c>
      <c r="K71" s="24" t="str">
        <f>'ALL ML SYSTEMS'!K71</f>
        <v>SOTA Improvement</v>
      </c>
      <c r="L71" s="24" t="str">
        <f>'ALL ML SYSTEMS'!L71</f>
        <v>"we train a 10-billion parameter ERNIE-ViLG model on a large-scale dataset of 145 million (Chinese) image-text pairs which achieves state-of-the-art performance for both text-to-image and image-to-text tasks"</v>
      </c>
      <c r="M71" s="27">
        <f>'ALL ML SYSTEMS'!M71</f>
        <v>10000000000</v>
      </c>
      <c r="N71" s="27" t="str">
        <f>'ALL ML SYSTEMS'!N71</f>
        <v>"To explore the landscape of large-scale pre-training for bidirectional text-image generation, we pre-train a 10-billion parameter model on a large-scale dataset of 145 million high-quality Chinese image-text pairs."</v>
      </c>
      <c r="O71" s="27" t="str">
        <f>'ALL ML SYSTEMS'!O71</f>
        <v/>
      </c>
      <c r="P71" s="27" t="str">
        <f>'ALL ML SYSTEMS'!P71</f>
        <v/>
      </c>
      <c r="Q71" s="28" t="str">
        <f>'ALL ML SYSTEMS'!Q71</f>
        <v/>
      </c>
      <c r="R71" s="28" t="str">
        <f>'ALL ML SYSTEMS'!R71</f>
        <v/>
      </c>
      <c r="S71" s="27">
        <f>'ALL ML SYSTEMS'!S71</f>
        <v>145000000</v>
      </c>
      <c r="T71" s="27" t="str">
        <f>'ALL ML SYSTEMS'!T71</f>
        <v>To explore the landscape of large-scale pre-training for bidirectional text-image generation,
we pre-train a 10-billion parameter model on a large-scale dataset of 145 million high-quality Chinese image-text pairs.</v>
      </c>
      <c r="U71" s="27" t="str">
        <f>'ALL ML SYSTEMS'!U71</f>
        <v/>
      </c>
      <c r="V71" s="27" t="str">
        <f>'ALL ML SYSTEMS'!V71</f>
        <v/>
      </c>
      <c r="W71" s="24" t="str">
        <f>'ALL ML SYSTEMS'!W71</f>
        <v/>
      </c>
      <c r="X71" s="24" t="str">
        <f>'ALL ML SYSTEMS'!X71</f>
        <v/>
      </c>
      <c r="Y71" s="24" t="str">
        <f>'ALL ML SYSTEMS'!Y71</f>
        <v/>
      </c>
      <c r="Z71" s="24" t="str">
        <f>'ALL ML SYSTEMS'!Z71</f>
        <v/>
      </c>
      <c r="AA71" s="24" t="str">
        <f>'ALL ML SYSTEMS'!AA71</f>
        <v>Self-supervised learning</v>
      </c>
      <c r="AB71" s="27" t="str">
        <f>'ALL ML SYSTEMS'!AB71</f>
        <v/>
      </c>
      <c r="AC71" s="29" t="str">
        <f>'ALL ML SYSTEMS'!AC71</f>
        <v/>
      </c>
      <c r="AD71" s="24" t="str">
        <f>'ALL ML SYSTEMS'!AD71</f>
        <v>Yes</v>
      </c>
      <c r="AE71" s="24" t="str">
        <f>'ALL ML SYSTEMS'!AE71</f>
        <v/>
      </c>
      <c r="AF71" s="24" t="str">
        <f>'ALL ML SYSTEMS'!AF71</f>
        <v/>
      </c>
      <c r="AG71" s="24" t="str">
        <f>'ALL ML SYSTEMS'!AG71</f>
        <v/>
      </c>
      <c r="AH71" s="35">
        <f>'ALL ML SYSTEMS'!AH71</f>
        <v>45229.79321</v>
      </c>
    </row>
    <row r="72" ht="15.75" customHeight="1">
      <c r="A72" s="17" t="str">
        <f>'ALL ML SYSTEMS'!A72</f>
        <v>ERNIE 3.0 Titan</v>
      </c>
      <c r="B72" s="17" t="str">
        <f>'ALL ML SYSTEMS'!B72</f>
        <v>Language</v>
      </c>
      <c r="C72" s="17" t="str">
        <f>'ALL ML SYSTEMS'!C72</f>
        <v/>
      </c>
      <c r="D72" s="17" t="str">
        <f>'ALL ML SYSTEMS'!D72</f>
        <v>Baidu</v>
      </c>
      <c r="E72" s="17" t="str">
        <f>'ALL ML SYSTEMS'!E72</f>
        <v>Industry</v>
      </c>
      <c r="F72" s="17" t="str">
        <f>'ALL ML SYSTEMS'!F72</f>
        <v>Shuohuan Wang, Yu Sun, Yang Xiang, Zhihua Wu, Siyu Ding, Weibao Gong, Shikun Feng</v>
      </c>
      <c r="G72" s="18">
        <f>'ALL ML SYSTEMS'!G72</f>
        <v>44553</v>
      </c>
      <c r="H72" s="17" t="str">
        <f>'ALL ML SYSTEMS'!H72</f>
        <v>ERNIE 3.0 Titan: Exploring Larger-scale Knowledge Enhanced Pre-training for Language Understanding and Generation</v>
      </c>
      <c r="I72" s="19" t="str">
        <f>'ALL ML SYSTEMS'!I72</f>
        <v>https://arxiv.org/abs/2112.12731</v>
      </c>
      <c r="J72" s="20">
        <f>'ALL ML SYSTEMS'!J72</f>
        <v>11</v>
      </c>
      <c r="K72" s="17" t="str">
        <f>'ALL ML SYSTEMS'!K72</f>
        <v>SOTA Improvement</v>
      </c>
      <c r="L72" s="17" t="str">
        <f>'ALL ML SYSTEMS'!L72</f>
        <v>"Empirical results show that the ERNIE 3.0 Titan outperforms the state-of-the-art models on 68 NLP datasets."</v>
      </c>
      <c r="M72" s="20">
        <f>'ALL ML SYSTEMS'!M72</f>
        <v>260000000000</v>
      </c>
      <c r="N72" s="20" t="str">
        <f>'ALL ML SYSTEMS'!N72</f>
        <v>"[We] developed... distributed training technology, including fine-grained parallelism, heterogeneous hardware-aware training, and fault tolerance mechanism to train the 260B model on both Nvidia V100 GPU and Ascend 910 NPU clusters."
See also:
https://twitter.com/BaiduResearch/status/1468633977242243078?t=6q4zuLNdTSc4GUBe9OM5Aw&amp;s=19</v>
      </c>
      <c r="O72" s="20">
        <f>'ALL ML SYSTEMS'!O72</f>
        <v>1.0421E+24</v>
      </c>
      <c r="P72" s="20" t="str">
        <f>'ALL ML SYSTEMS'!P72</f>
        <v>The paper suggests that ERNIE 3.0 Titan uses more compute than GPT-3. This is consistent with the 6ND approximation.
C = 6ND = 6 (FLOP/param/token) * (260B params) * (668B tokens) = 1.0421*10^24 FLOP</v>
      </c>
      <c r="Q72" s="21" t="str">
        <f>'ALL ML SYSTEMS'!Q72</f>
        <v> ERNIE 3.0 Corpus</v>
      </c>
      <c r="R72" s="21" t="str">
        <f>'ALL ML SYSTEMS'!R72</f>
        <v/>
      </c>
      <c r="S72" s="20">
        <f>'ALL ML SYSTEMS'!S72</f>
        <v>668000000000</v>
      </c>
      <c r="T72" s="20" t="str">
        <f>'ALL ML SYSTEMS'!T72</f>
        <v>"To ensure the success of the pre-training of ERNIE 3.0 Titan, we utilize the ERNIE 3.0 Corpus [ 2 ], a large-scale, wide-variety, and high-quality Chinese text corpora amounting to 4TB"
Assuming 167M words per GB</v>
      </c>
      <c r="U72" s="20" t="str">
        <f>'ALL ML SYSTEMS'!U72</f>
        <v/>
      </c>
      <c r="V72" s="20" t="str">
        <f>'ALL ML SYSTEMS'!V72</f>
        <v/>
      </c>
      <c r="W72" s="20" t="str">
        <f>'ALL ML SYSTEMS'!W72</f>
        <v/>
      </c>
      <c r="X72" s="17" t="str">
        <f>'ALL ML SYSTEMS'!X72</f>
        <v/>
      </c>
      <c r="Y72" s="17" t="str">
        <f>'ALL ML SYSTEMS'!Y72</f>
        <v/>
      </c>
      <c r="Z72" s="17" t="str">
        <f>'ALL ML SYSTEMS'!Z72</f>
        <v/>
      </c>
      <c r="AA72" s="17" t="str">
        <f>'ALL ML SYSTEMS'!AA72</f>
        <v/>
      </c>
      <c r="AB72" s="20" t="str">
        <f>'ALL ML SYSTEMS'!AB72</f>
        <v/>
      </c>
      <c r="AC72" s="22" t="str">
        <f>'ALL ML SYSTEMS'!AC72</f>
        <v/>
      </c>
      <c r="AD72" s="17" t="str">
        <f>'ALL ML SYSTEMS'!AD72</f>
        <v/>
      </c>
      <c r="AE72" s="17" t="str">
        <f>'ALL ML SYSTEMS'!AE72</f>
        <v>Industry</v>
      </c>
      <c r="AF72" s="17" t="str">
        <f>'ALL ML SYSTEMS'!AF72</f>
        <v/>
      </c>
      <c r="AG72" s="17" t="str">
        <f>'ALL ML SYSTEMS'!AG72</f>
        <v/>
      </c>
      <c r="AH72" s="23">
        <f>'ALL ML SYSTEMS'!AH72</f>
        <v>45216.6209</v>
      </c>
    </row>
    <row r="73" ht="15.75" hidden="1" customHeight="1">
      <c r="A73" s="24" t="str">
        <f>'ALL ML SYSTEMS'!A73</f>
        <v>GLIDE</v>
      </c>
      <c r="B73" s="24" t="str">
        <f>'ALL ML SYSTEMS'!B73</f>
        <v>Drawing</v>
      </c>
      <c r="C73" s="24" t="str">
        <f>'ALL ML SYSTEMS'!C73</f>
        <v/>
      </c>
      <c r="D73" s="24" t="str">
        <f>'ALL ML SYSTEMS'!D73</f>
        <v>OpenAI</v>
      </c>
      <c r="E73" s="24" t="str">
        <f>'ALL ML SYSTEMS'!E73</f>
        <v>Industry</v>
      </c>
      <c r="F73" s="24" t="str">
        <f>'ALL ML SYSTEMS'!F73</f>
        <v>Alex Nichol, Prafulla Dhariwal, Aditya Ramesh, Pranav Shyam Pamela Mishkin Bob McGrew IlyaSutskever MarkChen</v>
      </c>
      <c r="G73" s="34">
        <f>'ALL ML SYSTEMS'!G73</f>
        <v>44550</v>
      </c>
      <c r="H73" s="24" t="str">
        <f>'ALL ML SYSTEMS'!H73</f>
        <v>GLIDE: Towards Photorealistic Image Generation and Editing with Text-Guided Diffusion Models</v>
      </c>
      <c r="I73" s="26" t="str">
        <f>'ALL ML SYSTEMS'!I73</f>
        <v>https://arxiv.org/abs/2112.10741</v>
      </c>
      <c r="J73" s="27">
        <f>'ALL ML SYSTEMS'!J73</f>
        <v>238</v>
      </c>
      <c r="K73" s="24" t="str">
        <f>'ALL ML SYSTEMS'!K73</f>
        <v/>
      </c>
      <c r="L73" s="24" t="str">
        <f>'ALL ML SYSTEMS'!L73</f>
        <v/>
      </c>
      <c r="M73" s="27">
        <f>'ALL ML SYSTEMS'!M73</f>
        <v>3500000000</v>
      </c>
      <c r="N73" s="27" t="str">
        <f>'ALL ML SYSTEMS'!N73</f>
        <v>"Samples from a 3.5 billion parameter text-conditional diffusion model using classifier-free guidance are favored by human evaluators to those from DALL-E, even when the latter uses expensive CLIP reranking"</v>
      </c>
      <c r="O73" s="27" t="str">
        <f>'ALL ML SYSTEMS'!O73</f>
        <v/>
      </c>
      <c r="P73" s="27" t="str">
        <f>'ALL ML SYSTEMS'!P73</f>
        <v>"Note that GLIDE was
trained with roughly the same training compute as DALL-E
but with a much smaller model (3.5 billion vs. 12 billion
parameters)"</v>
      </c>
      <c r="Q73" s="28" t="str">
        <f>'ALL ML SYSTEMS'!Q73</f>
        <v/>
      </c>
      <c r="R73" s="28" t="str">
        <f>'ALL ML SYSTEMS'!R73</f>
        <v/>
      </c>
      <c r="S73" s="27">
        <f>'ALL ML SYSTEMS'!S73</f>
        <v>250000000</v>
      </c>
      <c r="T73" s="27" t="str">
        <f>'ALL ML SYSTEMS'!T73</f>
        <v>Section 4:
"We train our model on the same dataset as DALL-E (Ramesh
et al., 2021)"
This paper used 250M image-text pairs
https://arxiv.org/pdf/2102.12092.pdf</v>
      </c>
      <c r="U73" s="27" t="str">
        <f>'ALL ML SYSTEMS'!U73</f>
        <v/>
      </c>
      <c r="V73" s="27" t="str">
        <f>'ALL ML SYSTEMS'!V73</f>
        <v/>
      </c>
      <c r="W73" s="27" t="str">
        <f>'ALL ML SYSTEMS'!W73</f>
        <v/>
      </c>
      <c r="X73" s="24" t="str">
        <f>'ALL ML SYSTEMS'!X73</f>
        <v/>
      </c>
      <c r="Y73" s="24" t="str">
        <f>'ALL ML SYSTEMS'!Y73</f>
        <v/>
      </c>
      <c r="Z73" s="24" t="str">
        <f>'ALL ML SYSTEMS'!Z73</f>
        <v/>
      </c>
      <c r="AA73" s="24" t="str">
        <f>'ALL ML SYSTEMS'!AA73</f>
        <v/>
      </c>
      <c r="AB73" s="27" t="str">
        <f>'ALL ML SYSTEMS'!AB73</f>
        <v/>
      </c>
      <c r="AC73" s="29" t="str">
        <f>'ALL ML SYSTEMS'!AC73</f>
        <v/>
      </c>
      <c r="AD73" s="24" t="str">
        <f>'ALL ML SYSTEMS'!AD73</f>
        <v/>
      </c>
      <c r="AE73" s="24" t="str">
        <f>'ALL ML SYSTEMS'!AE73</f>
        <v>Industry</v>
      </c>
      <c r="AF73" s="24" t="str">
        <f>'ALL ML SYSTEMS'!AF73</f>
        <v/>
      </c>
      <c r="AG73" s="24" t="str">
        <f>'ALL ML SYSTEMS'!AG73</f>
        <v/>
      </c>
      <c r="AH73" s="35">
        <f>'ALL ML SYSTEMS'!AH73</f>
        <v>45216.88964</v>
      </c>
    </row>
    <row r="74" ht="15.75" customHeight="1">
      <c r="A74" s="17" t="str">
        <f>'ALL ML SYSTEMS'!A74</f>
        <v>XGLM</v>
      </c>
      <c r="B74" s="17" t="str">
        <f>'ALL ML SYSTEMS'!B74</f>
        <v>Language</v>
      </c>
      <c r="C74" s="17" t="str">
        <f>'ALL ML SYSTEMS'!C74</f>
        <v/>
      </c>
      <c r="D74" s="17" t="str">
        <f>'ALL ML SYSTEMS'!D74</f>
        <v>Meta AI</v>
      </c>
      <c r="E74" s="17" t="str">
        <f>'ALL ML SYSTEMS'!E74</f>
        <v>Industry</v>
      </c>
      <c r="F74" s="17" t="str">
        <f>'ALL ML SYSTEMS'!F74</f>
        <v>Xi Victoria Lin, Todor Mihaylov, Mikel Artetxe, Tianlu Wang, Shuohui Chen, Daniel Simig, Myle Ott, Naman Goyal, Shruti Bhosale, Jingfei Du, Ramakanth Pasunuru, Sam Shleifer, Punit Singh Koura, Vishrav Chaudhary, Brian O’Horo, Jeff Wang, Luke Zettlemoyer, Zornitsa Kozareva, Mona Diab, Veselin Stoyanov, Xian Li</v>
      </c>
      <c r="G74" s="18">
        <f>'ALL ML SYSTEMS'!G74</f>
        <v>44550</v>
      </c>
      <c r="H74" s="17" t="str">
        <f>'ALL ML SYSTEMS'!H74</f>
        <v>Few-shot Learning with Multilingual Language Models</v>
      </c>
      <c r="I74" s="19" t="str">
        <f>'ALL ML SYSTEMS'!I74</f>
        <v>https://arxiv.org/abs/2112.10668</v>
      </c>
      <c r="J74" s="20">
        <f>'ALL ML SYSTEMS'!J74</f>
        <v>12</v>
      </c>
      <c r="K74" s="17" t="str">
        <f>'ALL ML SYSTEMS'!K74</f>
        <v>SOTA improvement</v>
      </c>
      <c r="L74" s="17" t="str">
        <f>'ALL ML SYSTEMS'!L74</f>
        <v>"Our largest model (XGLM7.5B) sets a new state of the art performance for few-shot learning in more than 20 representative languages (including medium- and low-resource languages) for the tasks of commonsense reasoning, natural language inference and machine translation."</v>
      </c>
      <c r="M74" s="20">
        <f>'ALL ML SYSTEMS'!M74</f>
        <v>7500000000</v>
      </c>
      <c r="N74" s="20" t="str">
        <f>'ALL ML SYSTEMS'!N74</f>
        <v/>
      </c>
      <c r="O74" s="20" t="str">
        <f>'ALL ML SYSTEMS'!O74</f>
        <v/>
      </c>
      <c r="P74" s="20" t="str">
        <f>'ALL ML SYSTEMS'!P74</f>
        <v/>
      </c>
      <c r="Q74" s="21" t="str">
        <f>'ALL ML SYSTEMS'!Q74</f>
        <v>Subset of CC100-XL</v>
      </c>
      <c r="R74" s="21" t="str">
        <f>'ALL ML SYSTEMS'!R74</f>
        <v/>
      </c>
      <c r="S74" s="20">
        <f>'ALL ML SYSTEMS'!S74</f>
        <v>1740000000</v>
      </c>
      <c r="T74" s="20" t="str">
        <f>'ALL ML SYSTEMS'!T74</f>
        <v/>
      </c>
      <c r="U74" s="20" t="str">
        <f>'ALL ML SYSTEMS'!U74</f>
        <v/>
      </c>
      <c r="V74" s="20" t="str">
        <f>'ALL ML SYSTEMS'!V74</f>
        <v/>
      </c>
      <c r="W74" s="17" t="str">
        <f>'ALL ML SYSTEMS'!W74</f>
        <v/>
      </c>
      <c r="X74" s="17" t="str">
        <f>'ALL ML SYSTEMS'!X74</f>
        <v/>
      </c>
      <c r="Y74" s="17" t="str">
        <f>'ALL ML SYSTEMS'!Y74</f>
        <v/>
      </c>
      <c r="Z74" s="17" t="str">
        <f>'ALL ML SYSTEMS'!Z74</f>
        <v/>
      </c>
      <c r="AA74" s="17" t="str">
        <f>'ALL ML SYSTEMS'!AA74</f>
        <v>Self-supervised learning</v>
      </c>
      <c r="AB74" s="20" t="str">
        <f>'ALL ML SYSTEMS'!AB74</f>
        <v/>
      </c>
      <c r="AC74" s="22" t="str">
        <f>'ALL ML SYSTEMS'!AC74</f>
        <v/>
      </c>
      <c r="AD74" s="17" t="str">
        <f>'ALL ML SYSTEMS'!AD74</f>
        <v>Yes</v>
      </c>
      <c r="AE74" s="17" t="str">
        <f>'ALL ML SYSTEMS'!AE74</f>
        <v>Industry</v>
      </c>
      <c r="AF74" s="17" t="str">
        <f>'ALL ML SYSTEMS'!AF74</f>
        <v/>
      </c>
      <c r="AG74" s="17" t="str">
        <f>'ALL ML SYSTEMS'!AG74</f>
        <v/>
      </c>
      <c r="AH74" s="23">
        <f>'ALL ML SYSTEMS'!AH74</f>
        <v>45229.79152</v>
      </c>
    </row>
    <row r="75" ht="15.75" customHeight="1">
      <c r="A75" s="24" t="str">
        <f>'ALL ML SYSTEMS'!A75</f>
        <v>Gopher (280B)</v>
      </c>
      <c r="B75" s="24" t="str">
        <f>'ALL ML SYSTEMS'!B75</f>
        <v>Language</v>
      </c>
      <c r="C75" s="24" t="str">
        <f>'ALL ML SYSTEMS'!C75</f>
        <v>Language modelling</v>
      </c>
      <c r="D75" s="24" t="str">
        <f>'ALL ML SYSTEMS'!D75</f>
        <v>DeepMind</v>
      </c>
      <c r="E75" s="24" t="str">
        <f>'ALL ML SYSTEMS'!E75</f>
        <v>Industry</v>
      </c>
      <c r="F75" s="24" t="str">
        <f>'ALL ML SYSTEMS'!F75</f>
        <v>Jack W. Rae, Sebastian Borgeaud, Trevor Cai, Katie Millican, Jordan Hoffmann, Francis Song, John Aslanides, Sarah Henderson, Roman Ring, Susannah Young, Eliza Rutherford, Tom Hennigan, Jacob Menick, Albin Cassirer, Richard Powell, George van den Driessche, Lisa Anne Hendricks, Maribeth Rauh, Po-Sen Huang, Amelia Glaese, Johannes Welbl, Sumanth Dathathri, Saffron Huang, Jonathan Uesato, John Mellor, Irina Higgins, Antonia Creswell, Nat McAleese, Amy Wu, Erich Elsen, Siddhant Jayakumar, Elena Buchatskaya, David Budden, Esme Sutherland, Karen Simonyan, Michela Paganini, Laurent Sifre, Lena Martens, Xiang Lorraine Li, Adhiguna Kuncoro, Aida Nematzadeh, Elena Gribovskaya, Domenic Donato, Angeliki Lazaridou, Arthur Mensch, Jean-Baptiste Lespiau, Maria Tsimpoukelli, Nikolai Grigorev, Doug Fritz, Thibault Sottiaux, Mantas Pajarskas, Toby Pohlen, Zhitao Gong, Daniel Toyama, Cyprien de Masson d’Autume, Yujia Li, Tayfun Terzi, Vladimir Mikulik, Igor Babuschkin, Aidan Clark, Diego de Las Casas, Aurelia Guy, Chris Jones, James Bradbury, Matthew Johnson, Blake Hechtman, Laura Weidinger, Iason Gabriel, William Isaac, Ed Lockhart, Simon Osindero, Laura Rimell, Chris Dyer, Oriol Vinyals, Kareem Ayoub, Jeff Stanway, Lorrayne Bennett, Demis Hassabis, Koray Kavukcuoglu and Geoffrey Irving</v>
      </c>
      <c r="G75" s="34">
        <f>'ALL ML SYSTEMS'!G75</f>
        <v>44538</v>
      </c>
      <c r="H75" s="24" t="str">
        <f>'ALL ML SYSTEMS'!H75</f>
        <v>Scaling Language Models: Methods, Analysis &amp; Insights from Training Gopher</v>
      </c>
      <c r="I75" s="26" t="str">
        <f>'ALL ML SYSTEMS'!I75</f>
        <v>https://deepmind.com/blog/article/language-modelling-at-scale</v>
      </c>
      <c r="J75" s="27">
        <f>'ALL ML SYSTEMS'!J75</f>
        <v>176</v>
      </c>
      <c r="K75" s="24" t="str">
        <f>'ALL ML SYSTEMS'!K75</f>
        <v>SOTA Improvement</v>
      </c>
      <c r="L75" s="24" t="str">
        <f>'ALL ML SYSTEMS'!L75</f>
        <v>"These models are evaluated on 152 diverse tasks, achieving state-of-the-art performance across
the majority"</v>
      </c>
      <c r="M75" s="27">
        <f>'ALL ML SYSTEMS'!M75</f>
        <v>280000000000</v>
      </c>
      <c r="N75" s="27" t="str">
        <f>'ALL ML SYSTEMS'!N75</f>
        <v>"In this paper, we present an analysis of Transformer-based language model performance across a wide range of model scales — from models with tens of millions of parameters up to a 280 billion parameter model called Gopher."</v>
      </c>
      <c r="O75" s="27">
        <f>'ALL ML SYSTEMS'!O75</f>
        <v>6.31E+23</v>
      </c>
      <c r="P75" s="27" t="str">
        <f>'ALL ML SYSTEMS'!P75</f>
        <v>See table A24
6.31E+08 Train PFLOPs</v>
      </c>
      <c r="Q75" s="28" t="str">
        <f>'ALL ML SYSTEMS'!Q75</f>
        <v/>
      </c>
      <c r="R75" s="28" t="str">
        <f>'ALL ML SYSTEMS'!R75</f>
        <v/>
      </c>
      <c r="S75" s="27">
        <f>'ALL ML SYSTEMS'!S75</f>
        <v>225000000000</v>
      </c>
      <c r="T75" s="27" t="str">
        <f>'ALL ML SYSTEMS'!T75</f>
        <v>"We train all models for 300 billion tokens with a 2048 token context window, using the Adam (Kingma
and Ba, 2014) optimiser."
1 token ~ 0.75 words</v>
      </c>
      <c r="U75" s="27" t="str">
        <f>'ALL ML SYSTEMS'!U75</f>
        <v/>
      </c>
      <c r="V75" s="27" t="str">
        <f>'ALL ML SYSTEMS'!V75</f>
        <v/>
      </c>
      <c r="W75" s="27" t="str">
        <f>'ALL ML SYSTEMS'!W75</f>
        <v/>
      </c>
      <c r="X75" s="24" t="str">
        <f>'ALL ML SYSTEMS'!X75</f>
        <v/>
      </c>
      <c r="Y75" s="24" t="str">
        <f>'ALL ML SYSTEMS'!Y75</f>
        <v/>
      </c>
      <c r="Z75" s="24" t="str">
        <f>'ALL ML SYSTEMS'!Z75</f>
        <v/>
      </c>
      <c r="AA75" s="24" t="str">
        <f>'ALL ML SYSTEMS'!AA75</f>
        <v>Self-supervised learning</v>
      </c>
      <c r="AB75" s="27">
        <f>'ALL ML SYSTEMS'!AB75</f>
        <v>891638.8043</v>
      </c>
      <c r="AC75" s="29" t="str">
        <f>'ALL ML SYSTEMS'!AC75</f>
        <v/>
      </c>
      <c r="AD75" s="24" t="str">
        <f>'ALL ML SYSTEMS'!AD75</f>
        <v>Yes</v>
      </c>
      <c r="AE75" s="24" t="str">
        <f>'ALL ML SYSTEMS'!AE75</f>
        <v>Industry</v>
      </c>
      <c r="AF75" s="24" t="str">
        <f>'ALL ML SYSTEMS'!AF75</f>
        <v/>
      </c>
      <c r="AG75" s="24" t="str">
        <f>'ALL ML SYSTEMS'!AG75</f>
        <v>We enhance auto-regressive language models by conditioning on document chunks retrieved from a large corpus, based on local similarity with preceding tokens. With a 2 trillion token database, our Retrieval-Enhanced Transformer (RETRO) obtains comparable performance to GPT-3 and Jurassic-1 on the Pile, despite using 25× fewer parameters. After fine-tuning, RETRO performance translates to downstream knowledge-intensive tasks such as question answering. RETRO combines a frozen Bert retriever, a differentiable encoder and a chunked cross-attention mechanism to predict tokens based on an order of magnitude more data than what is typically consumed during training. We typically train RETRO from scratch, yet can also rapidly RETROfit pre-trained transformers with retrieval and still achieve good performance. Our work opens up new avenues for improving language models through explicit memory at unprecedented scale.</v>
      </c>
      <c r="AH75" s="35">
        <f>'ALL ML SYSTEMS'!AH75</f>
        <v>45210.85373</v>
      </c>
    </row>
    <row r="76" ht="15.75" customHeight="1">
      <c r="A76" s="17" t="str">
        <f>'ALL ML SYSTEMS'!A76</f>
        <v>Player of Games</v>
      </c>
      <c r="B76" s="17" t="str">
        <f>'ALL ML SYSTEMS'!B76</f>
        <v>Games</v>
      </c>
      <c r="C76" s="17" t="str">
        <f>'ALL ML SYSTEMS'!C76</f>
        <v/>
      </c>
      <c r="D76" s="17" t="str">
        <f>'ALL ML SYSTEMS'!D76</f>
        <v>DeepMind</v>
      </c>
      <c r="E76" s="17" t="str">
        <f>'ALL ML SYSTEMS'!E76</f>
        <v>Industry</v>
      </c>
      <c r="F76" s="17" t="str">
        <f>'ALL ML SYSTEMS'!F76</f>
        <v>Martin Schmid, Matej Moravcik, Neil Burch, Rudolf Kadlec, Josh Davidson, Kevin Waugh, Nolan Bard, Finbarr Timbers, Marc Lanctot, Zach Holland, Elnaz Davoodi, Alden Christianson, Michael Bowling</v>
      </c>
      <c r="G76" s="18">
        <f>'ALL ML SYSTEMS'!G76</f>
        <v>44536</v>
      </c>
      <c r="H76" s="17" t="str">
        <f>'ALL ML SYSTEMS'!H76</f>
        <v>Player of Games</v>
      </c>
      <c r="I76" s="19" t="str">
        <f>'ALL ML SYSTEMS'!I76</f>
        <v>https://arxiv.org/abs/2112.03178</v>
      </c>
      <c r="J76" s="20">
        <f>'ALL ML SYSTEMS'!J76</f>
        <v>9</v>
      </c>
      <c r="K76" s="17" t="str">
        <f>'ALL ML SYSTEMS'!K76</f>
        <v>SOTA Improvement</v>
      </c>
      <c r="L76" s="17" t="str">
        <f>'ALL ML SYSTEMS'!L76</f>
        <v>"Player of Games reaches strong performance in chess and Go, beats the strongest openly available agent in heads-up no-limit Texas hold'em poker (Slumbot), and defeats the state-of-the-art agent in Scotland Yard"</v>
      </c>
      <c r="M76" s="20" t="str">
        <f>'ALL ML SYSTEMS'!M76</f>
        <v/>
      </c>
      <c r="N76" s="20" t="str">
        <f>'ALL ML SYSTEMS'!N76</f>
        <v/>
      </c>
      <c r="O76" s="20" t="str">
        <f>'ALL ML SYSTEMS'!O76</f>
        <v/>
      </c>
      <c r="P76" s="20" t="str">
        <f>'ALL ML SYSTEMS'!P76</f>
        <v/>
      </c>
      <c r="Q76" s="21" t="str">
        <f>'ALL ML SYSTEMS'!Q76</f>
        <v/>
      </c>
      <c r="R76" s="21" t="str">
        <f>'ALL ML SYSTEMS'!R76</f>
        <v/>
      </c>
      <c r="S76" s="20" t="str">
        <f>'ALL ML SYSTEMS'!S76</f>
        <v/>
      </c>
      <c r="T76" s="20" t="str">
        <f>'ALL ML SYSTEMS'!T76</f>
        <v/>
      </c>
      <c r="U76" s="20" t="str">
        <f>'ALL ML SYSTEMS'!U76</f>
        <v/>
      </c>
      <c r="V76" s="20" t="str">
        <f>'ALL ML SYSTEMS'!V76</f>
        <v/>
      </c>
      <c r="W76" s="20" t="str">
        <f>'ALL ML SYSTEMS'!W76</f>
        <v/>
      </c>
      <c r="X76" s="17" t="str">
        <f>'ALL ML SYSTEMS'!X76</f>
        <v/>
      </c>
      <c r="Y76" s="17" t="str">
        <f>'ALL ML SYSTEMS'!Y76</f>
        <v/>
      </c>
      <c r="Z76" s="17" t="str">
        <f>'ALL ML SYSTEMS'!Z76</f>
        <v/>
      </c>
      <c r="AA76" s="17" t="str">
        <f>'ALL ML SYSTEMS'!AA76</f>
        <v/>
      </c>
      <c r="AB76" s="20" t="str">
        <f>'ALL ML SYSTEMS'!AB76</f>
        <v/>
      </c>
      <c r="AC76" s="22" t="str">
        <f>'ALL ML SYSTEMS'!AC76</f>
        <v/>
      </c>
      <c r="AD76" s="17" t="str">
        <f>'ALL ML SYSTEMS'!AD76</f>
        <v/>
      </c>
      <c r="AE76" s="17" t="str">
        <f>'ALL ML SYSTEMS'!AE76</f>
        <v>Industry</v>
      </c>
      <c r="AF76" s="17" t="str">
        <f>'ALL ML SYSTEMS'!AF76</f>
        <v/>
      </c>
      <c r="AG76" s="17" t="str">
        <f>'ALL ML SYSTEMS'!AG76</f>
        <v/>
      </c>
      <c r="AH76" s="23">
        <f>'ALL ML SYSTEMS'!AH76</f>
        <v>45229.79333</v>
      </c>
    </row>
    <row r="77" ht="15.75" customHeight="1">
      <c r="A77" s="24" t="str">
        <f>'ALL ML SYSTEMS'!A77</f>
        <v>NÜWA</v>
      </c>
      <c r="B77" s="24" t="str">
        <f>'ALL ML SYSTEMS'!B77</f>
        <v>Multimodal</v>
      </c>
      <c r="C77" s="24" t="str">
        <f>'ALL ML SYSTEMS'!C77</f>
        <v/>
      </c>
      <c r="D77" s="24" t="str">
        <f>'ALL ML SYSTEMS'!D77</f>
        <v>Microsoft Research,Peking University</v>
      </c>
      <c r="E77" s="24" t="str">
        <f>'ALL ML SYSTEMS'!E77</f>
        <v>Industry</v>
      </c>
      <c r="F77" s="24" t="str">
        <f>'ALL ML SYSTEMS'!F77</f>
        <v>Chenfei Wu, Jian Liang, Lei Ji, Fan Yang, Yuejian Fang, Daxin Jiang, Nan Duan</v>
      </c>
      <c r="G77" s="34">
        <f>'ALL ML SYSTEMS'!G77</f>
        <v>44524</v>
      </c>
      <c r="H77" s="24" t="str">
        <f>'ALL ML SYSTEMS'!H77</f>
        <v>NÜWA: Visual Synthesis Pre-training for Neural visUal World creAtion</v>
      </c>
      <c r="I77" s="26" t="str">
        <f>'ALL ML SYSTEMS'!I77</f>
        <v>https://arxiv.org/abs/2111.12417</v>
      </c>
      <c r="J77" s="27">
        <f>'ALL ML SYSTEMS'!J77</f>
        <v>153</v>
      </c>
      <c r="K77" s="24" t="str">
        <f>'ALL ML SYSTEMS'!K77</f>
        <v>SOTA Improvement</v>
      </c>
      <c r="L77" s="24" t="str">
        <f>'ALL ML SYSTEMS'!L77</f>
        <v>"NÜWA achieves state-of-the-art results on text-to-image generation, text-to-video generation, video prediction, etc"</v>
      </c>
      <c r="M77" s="27">
        <f>'ALL ML SYSTEMS'!M77</f>
        <v>870000000</v>
      </c>
      <c r="N77" s="27" t="str">
        <f>'ALL ML SYSTEMS'!N77</f>
        <v>Section 4.1</v>
      </c>
      <c r="O77" s="27">
        <f>'ALL ML SYSTEMS'!O77</f>
        <v>4.8384E+21</v>
      </c>
      <c r="P77" s="27" t="str">
        <f>'ALL ML SYSTEMS'!P77</f>
        <v>From AI Tracker:
"Compute cost: End of Sec 4.1: "We pre-train on 64 A100 GPUs for two weeks". Info sheet from NVIDIA (https://www.nvidia.com/content/dam/en-zz/Solutions/Data-Center/a100/pdf/nvidia-a100-datasheet.pdf) gives single precision TensorFloat 32 performance of 156 TFLOPs/s. So we get 64 x 14 x 156 = 140,000 TFLOPs/s x days."
Multiply by seconds/day and 30% utilization</v>
      </c>
      <c r="Q77" s="28" t="str">
        <f>'ALL ML SYSTEMS'!Q77</f>
        <v>Conceptual Captions, Moments in Time, VATEX</v>
      </c>
      <c r="R77" s="28" t="str">
        <f>'ALL ML SYSTEMS'!R77</f>
        <v/>
      </c>
      <c r="S77" s="27" t="str">
        <f>'ALL ML SYSTEMS'!S77</f>
        <v/>
      </c>
      <c r="T77" s="27" t="str">
        <f>'ALL ML SYSTEMS'!T77</f>
        <v>we first pre-train N  ̈UWA on three
datasets: Conceptual Captions [22] for text-to-image (T2I)
generation, which includes 2.9M text-image pairs, Mo-
ments in Time [26] for video prediction (V2V), which in-
cludes 727K videos, and VATEX dataset [43] for text-to-
video (T2V) generation, which includes 241K text-video
pairs.</v>
      </c>
      <c r="U77" s="27" t="str">
        <f>'ALL ML SYSTEMS'!U77</f>
        <v/>
      </c>
      <c r="V77" s="27" t="str">
        <f>'ALL ML SYSTEMS'!V77</f>
        <v/>
      </c>
      <c r="W77" s="27" t="str">
        <f>'ALL ML SYSTEMS'!W77</f>
        <v/>
      </c>
      <c r="X77" s="24" t="str">
        <f>'ALL ML SYSTEMS'!X77</f>
        <v/>
      </c>
      <c r="Y77" s="24" t="str">
        <f>'ALL ML SYSTEMS'!Y77</f>
        <v/>
      </c>
      <c r="Z77" s="24" t="str">
        <f>'ALL ML SYSTEMS'!Z77</f>
        <v/>
      </c>
      <c r="AA77" s="24" t="str">
        <f>'ALL ML SYSTEMS'!AA77</f>
        <v>Self-supervised learning</v>
      </c>
      <c r="AB77" s="27">
        <f>'ALL ML SYSTEMS'!AB77</f>
        <v>10446.83687</v>
      </c>
      <c r="AC77" s="29" t="str">
        <f>'ALL ML SYSTEMS'!AC77</f>
        <v/>
      </c>
      <c r="AD77" s="24" t="str">
        <f>'ALL ML SYSTEMS'!AD77</f>
        <v>Yes</v>
      </c>
      <c r="AE77" s="24" t="str">
        <f>'ALL ML SYSTEMS'!AE77</f>
        <v>Industry</v>
      </c>
      <c r="AF77" s="24" t="str">
        <f>'ALL ML SYSTEMS'!AF77</f>
        <v/>
      </c>
      <c r="AG77" s="24" t="str">
        <f>'ALL ML SYSTEMS'!AG77</f>
        <v>This paper presents a unified multimodal pre-trained model called NÜWA that can generate new or manipulate existing visual data (i.e., images and videos) for various visual synthesis tasks. To cover language, image, and video at the same time for different scenarios, a 3D transformer encoder-decoder framework is designed, which can not only deal with videos as 3D data but also adapt to texts and images as 1D and 2D data, respectively. A 3D Nearby Attention (3DNA) mechanism is also proposed to consider the nature of the visual data and reduce the computational complexity. We evaluate NÜWA on 8 downstream tasks. Compared to several strong baselines, NÜWA achieves state-of-the-art results on text-to-image generation, text-to-video generation, video prediction, etc. Furthermore, it also shows surprisingly good zero-shot capabilities on text-guided image and video manipulation tasks. Project repo is this https URL.</v>
      </c>
      <c r="AH77" s="35">
        <f>'ALL ML SYSTEMS'!AH77</f>
        <v>45232.0614</v>
      </c>
    </row>
    <row r="78" ht="15.75" hidden="1" customHeight="1">
      <c r="A78" s="17" t="str">
        <f>'ALL ML SYSTEMS'!A78</f>
        <v>Japanese dialog transformers</v>
      </c>
      <c r="B78" s="17" t="str">
        <f>'ALL ML SYSTEMS'!B78</f>
        <v>Language</v>
      </c>
      <c r="C78" s="17" t="str">
        <f>'ALL ML SYSTEMS'!C78</f>
        <v/>
      </c>
      <c r="D78" s="17" t="str">
        <f>'ALL ML SYSTEMS'!D78</f>
        <v>NTT Communication Science Laboratories</v>
      </c>
      <c r="E78" s="17" t="str">
        <f>'ALL ML SYSTEMS'!E78</f>
        <v>Industry</v>
      </c>
      <c r="F78" s="17" t="str">
        <f>'ALL ML SYSTEMS'!F78</f>
        <v>Hiroaki Sugiyama, Masahiro Mizukami, Tsunehiro Arimoto, Hiromi Narimatsu, Yuya Chiba, Hideharu Nakajima, Toyomi Meguro</v>
      </c>
      <c r="G78" s="18">
        <f>'ALL ML SYSTEMS'!G78</f>
        <v>44509</v>
      </c>
      <c r="H78" s="17" t="str">
        <f>'ALL ML SYSTEMS'!H78</f>
        <v>Empirical Analysis of Training Strategies of Transformer-based Japanese Chit-chat Systems</v>
      </c>
      <c r="I78" s="19" t="str">
        <f>'ALL ML SYSTEMS'!I78</f>
        <v>https://arxiv.org/abs/2109.05217</v>
      </c>
      <c r="J78" s="20">
        <f>'ALL ML SYSTEMS'!J78</f>
        <v>31</v>
      </c>
      <c r="K78" s="17" t="str">
        <f>'ALL ML SYSTEMS'!K78</f>
        <v/>
      </c>
      <c r="L78" s="17" t="str">
        <f>'ALL ML SYSTEMS'!L78</f>
        <v/>
      </c>
      <c r="M78" s="20">
        <f>'ALL ML SYSTEMS'!M78</f>
        <v>1600000000</v>
      </c>
      <c r="N78" s="20" t="str">
        <f>'ALL ML SYSTEMS'!N78</f>
        <v>"We examined the improvement in model size in detail by considering four model sizes: 0.35B, 0.7B, 1.1B, and 1.6B parameters"</v>
      </c>
      <c r="O78" s="20" t="str">
        <f>'ALL ML SYSTEMS'!O78</f>
        <v/>
      </c>
      <c r="P78" s="20" t="str">
        <f>'ALL ML SYSTEMS'!P78</f>
        <v/>
      </c>
      <c r="Q78" s="21" t="str">
        <f>'ALL ML SYSTEMS'!Q78</f>
        <v/>
      </c>
      <c r="R78" s="21" t="str">
        <f>'ALL ML SYSTEMS'!R78</f>
        <v/>
      </c>
      <c r="S78" s="20">
        <f>'ALL ML SYSTEMS'!S78</f>
        <v>2100000000</v>
      </c>
      <c r="T78" s="20" t="str">
        <f>'ALL ML SYSTEMS'!T78</f>
        <v>[Pairs of text]
"We obtained 2.1 billion (521 GB) pairs by this method. The average number of utterances in the input context was 2.913, and the average number of characters was 62.3 for the input context and 20.3 for the target utterance"</v>
      </c>
      <c r="U78" s="20" t="str">
        <f>'ALL ML SYSTEMS'!U78</f>
        <v/>
      </c>
      <c r="V78" s="20" t="str">
        <f>'ALL ML SYSTEMS'!V78</f>
        <v/>
      </c>
      <c r="W78" s="20" t="str">
        <f>'ALL ML SYSTEMS'!W78</f>
        <v/>
      </c>
      <c r="X78" s="17" t="str">
        <f>'ALL ML SYSTEMS'!X78</f>
        <v/>
      </c>
      <c r="Y78" s="17" t="str">
        <f>'ALL ML SYSTEMS'!Y78</f>
        <v/>
      </c>
      <c r="Z78" s="17" t="str">
        <f>'ALL ML SYSTEMS'!Z78</f>
        <v/>
      </c>
      <c r="AA78" s="17" t="str">
        <f>'ALL ML SYSTEMS'!AA78</f>
        <v/>
      </c>
      <c r="AB78" s="20" t="str">
        <f>'ALL ML SYSTEMS'!AB78</f>
        <v/>
      </c>
      <c r="AC78" s="22" t="str">
        <f>'ALL ML SYSTEMS'!AC78</f>
        <v/>
      </c>
      <c r="AD78" s="17" t="str">
        <f>'ALL ML SYSTEMS'!AD78</f>
        <v/>
      </c>
      <c r="AE78" s="17" t="str">
        <f>'ALL ML SYSTEMS'!AE78</f>
        <v>Industry</v>
      </c>
      <c r="AF78" s="17" t="str">
        <f>'ALL ML SYSTEMS'!AF78</f>
        <v/>
      </c>
      <c r="AG78" s="17" t="str">
        <f>'ALL ML SYSTEMS'!AG78</f>
        <v/>
      </c>
      <c r="AH78" s="23">
        <f>'ALL ML SYSTEMS'!AH78</f>
        <v>45075.8688</v>
      </c>
    </row>
    <row r="79" ht="15.75" hidden="1" customHeight="1">
      <c r="A79" s="24" t="str">
        <f>'ALL ML SYSTEMS'!A79</f>
        <v>EfficientZero</v>
      </c>
      <c r="B79" s="24" t="str">
        <f>'ALL ML SYSTEMS'!B79</f>
        <v>Games</v>
      </c>
      <c r="C79" s="24" t="str">
        <f>'ALL ML SYSTEMS'!C79</f>
        <v/>
      </c>
      <c r="D79" s="24" t="str">
        <f>'ALL ML SYSTEMS'!D79</f>
        <v>Tsinghua University,UC Berkeley,Shanghai Qi Zhi institute</v>
      </c>
      <c r="E79" s="24" t="str">
        <f>'ALL ML SYSTEMS'!E79</f>
        <v>Academia</v>
      </c>
      <c r="F79" s="24" t="str">
        <f>'ALL ML SYSTEMS'!F79</f>
        <v>Weirui Ye, Shaohuai Liu, Thanard Kurutach, Pieter Abbeel, Yang Gao</v>
      </c>
      <c r="G79" s="34">
        <f>'ALL ML SYSTEMS'!G79</f>
        <v>44499</v>
      </c>
      <c r="H79" s="24" t="str">
        <f>'ALL ML SYSTEMS'!H79</f>
        <v>Mastering Atari Games with Limited Data</v>
      </c>
      <c r="I79" s="26" t="str">
        <f>'ALL ML SYSTEMS'!I79</f>
        <v>https://arxiv.org/abs/2111.00210</v>
      </c>
      <c r="J79" s="27">
        <f>'ALL ML SYSTEMS'!J79</f>
        <v>40</v>
      </c>
      <c r="K79" s="24" t="str">
        <f>'ALL ML SYSTEMS'!K79</f>
        <v>SOTA Improvement</v>
      </c>
      <c r="L79" s="24" t="str">
        <f>'ALL ML SYSTEMS'!L79</f>
        <v>"Our method is 176% and 163% better
than the previous SoTA performance, in mean and median human normalized score respectively"</v>
      </c>
      <c r="M79" s="27" t="str">
        <f>'ALL ML SYSTEMS'!M79</f>
        <v/>
      </c>
      <c r="N79" s="27" t="str">
        <f>'ALL ML SYSTEMS'!N79</f>
        <v/>
      </c>
      <c r="O79" s="27" t="str">
        <f>'ALL ML SYSTEMS'!O79</f>
        <v/>
      </c>
      <c r="P79" s="27" t="str">
        <f>'ALL ML SYSTEMS'!P79</f>
        <v>"Our implementation is computationally friendly. To train an Atari agent for 100k steps, it only needs 4 GPUs to train 7 hours."</v>
      </c>
      <c r="Q79" s="28" t="str">
        <f>'ALL ML SYSTEMS'!Q79</f>
        <v/>
      </c>
      <c r="R79" s="28" t="str">
        <f>'ALL ML SYSTEMS'!R79</f>
        <v/>
      </c>
      <c r="S79" s="27" t="str">
        <f>'ALL ML SYSTEMS'!S79</f>
        <v/>
      </c>
      <c r="T79" s="27" t="str">
        <f>'ALL ML SYSTEMS'!T79</f>
        <v/>
      </c>
      <c r="U79" s="27" t="str">
        <f>'ALL ML SYSTEMS'!U79</f>
        <v/>
      </c>
      <c r="V79" s="27" t="str">
        <f>'ALL ML SYSTEMS'!V79</f>
        <v/>
      </c>
      <c r="W79" s="27" t="str">
        <f>'ALL ML SYSTEMS'!W79</f>
        <v/>
      </c>
      <c r="X79" s="24" t="str">
        <f>'ALL ML SYSTEMS'!X79</f>
        <v/>
      </c>
      <c r="Y79" s="24" t="str">
        <f>'ALL ML SYSTEMS'!Y79</f>
        <v/>
      </c>
      <c r="Z79" s="24" t="str">
        <f>'ALL ML SYSTEMS'!Z79</f>
        <v/>
      </c>
      <c r="AA79" s="24" t="str">
        <f>'ALL ML SYSTEMS'!AA79</f>
        <v/>
      </c>
      <c r="AB79" s="27" t="str">
        <f>'ALL ML SYSTEMS'!AB79</f>
        <v/>
      </c>
      <c r="AC79" s="29" t="str">
        <f>'ALL ML SYSTEMS'!AC79</f>
        <v/>
      </c>
      <c r="AD79" s="24" t="str">
        <f>'ALL ML SYSTEMS'!AD79</f>
        <v/>
      </c>
      <c r="AE79" s="24" t="str">
        <f>'ALL ML SYSTEMS'!AE79</f>
        <v>Academia</v>
      </c>
      <c r="AF79" s="24" t="str">
        <f>'ALL ML SYSTEMS'!AF79</f>
        <v/>
      </c>
      <c r="AG79" s="24" t="str">
        <f>'ALL ML SYSTEMS'!AG79</f>
        <v/>
      </c>
      <c r="AH79" s="35">
        <f>'ALL ML SYSTEMS'!AH79</f>
        <v>45217.70999</v>
      </c>
    </row>
    <row r="80" ht="15.75" hidden="1" customHeight="1">
      <c r="A80" s="17" t="str">
        <f>'ALL ML SYSTEMS'!A80</f>
        <v>Cloob</v>
      </c>
      <c r="B80" s="17" t="str">
        <f>'ALL ML SYSTEMS'!B80</f>
        <v>Multimodal</v>
      </c>
      <c r="C80" s="17" t="str">
        <f>'ALL ML SYSTEMS'!C80</f>
        <v/>
      </c>
      <c r="D80" s="17" t="str">
        <f>'ALL ML SYSTEMS'!D80</f>
        <v>Johannes Kepler University,HERE Technologies,IARAI</v>
      </c>
      <c r="E80" s="17" t="str">
        <f>'ALL ML SYSTEMS'!E80</f>
        <v>Industry - Academia Collaboration (Academia Leaning)</v>
      </c>
      <c r="F80" s="17" t="str">
        <f>'ALL ML SYSTEMS'!F80</f>
        <v>Andreas Fürst ∗Elisabeth Rumetshofer ∗Johannes Lehner,Viet Tran,Fei Tang, Hubert Ramsauer, David Kreil, Michael Kopp, Günter Klambauer, Angela Bitto-Nemling, Sepp Hochreiter</v>
      </c>
      <c r="G80" s="18">
        <f>'ALL ML SYSTEMS'!G80</f>
        <v>44490</v>
      </c>
      <c r="H80" s="17" t="str">
        <f>'ALL ML SYSTEMS'!H80</f>
        <v>CLOOB: Modern Hopfield Networks with InfoLOOB Outperform CLIP</v>
      </c>
      <c r="I80" s="19" t="str">
        <f>'ALL ML SYSTEMS'!I80</f>
        <v>https://arxiv.org/abs/2110.11316</v>
      </c>
      <c r="J80" s="20">
        <f>'ALL ML SYSTEMS'!J80</f>
        <v>55</v>
      </c>
      <c r="K80" s="17" t="str">
        <f>'ALL ML SYSTEMS'!K80</f>
        <v/>
      </c>
      <c r="L80" s="17" t="str">
        <f>'ALL ML SYSTEMS'!L80</f>
        <v>improves on CLIP, which was SOTA at the time 1.5 years ago. but this paper doesn't claim to be SOTA, so I think it's unlikely to be so.</v>
      </c>
      <c r="M80" s="20" t="str">
        <f>'ALL ML SYSTEMS'!M80</f>
        <v/>
      </c>
      <c r="N80" s="20" t="str">
        <f>'ALL ML SYSTEMS'!N80</f>
        <v/>
      </c>
      <c r="O80" s="20" t="str">
        <f>'ALL ML SYSTEMS'!O80</f>
        <v/>
      </c>
      <c r="P80" s="20" t="str">
        <f>'ALL ML SYSTEMS'!P80</f>
        <v/>
      </c>
      <c r="Q80" s="21" t="str">
        <f>'ALL ML SYSTEMS'!Q80</f>
        <v/>
      </c>
      <c r="R80" s="21" t="str">
        <f>'ALL ML SYSTEMS'!R80</f>
        <v/>
      </c>
      <c r="S80" s="20">
        <f>'ALL ML SYSTEMS'!S80</f>
        <v>15000000</v>
      </c>
      <c r="T80" s="20" t="str">
        <f>'ALL ML SYSTEMS'!T80</f>
        <v>[Image-text pairs]
"To be comparable to the CLIP results, we use the same subset of 15 million samples from the YFCC100M dataset"</v>
      </c>
      <c r="U80" s="20" t="str">
        <f>'ALL ML SYSTEMS'!U80</f>
        <v/>
      </c>
      <c r="V80" s="20" t="str">
        <f>'ALL ML SYSTEMS'!V80</f>
        <v/>
      </c>
      <c r="W80" s="20" t="str">
        <f>'ALL ML SYSTEMS'!W80</f>
        <v/>
      </c>
      <c r="X80" s="17" t="str">
        <f>'ALL ML SYSTEMS'!X80</f>
        <v/>
      </c>
      <c r="Y80" s="17" t="str">
        <f>'ALL ML SYSTEMS'!Y80</f>
        <v/>
      </c>
      <c r="Z80" s="17" t="str">
        <f>'ALL ML SYSTEMS'!Z80</f>
        <v/>
      </c>
      <c r="AA80" s="17" t="str">
        <f>'ALL ML SYSTEMS'!AA80</f>
        <v/>
      </c>
      <c r="AB80" s="20" t="str">
        <f>'ALL ML SYSTEMS'!AB80</f>
        <v/>
      </c>
      <c r="AC80" s="22" t="str">
        <f>'ALL ML SYSTEMS'!AC80</f>
        <v/>
      </c>
      <c r="AD80" s="17" t="str">
        <f>'ALL ML SYSTEMS'!AD80</f>
        <v/>
      </c>
      <c r="AE80" s="17" t="str">
        <f>'ALL ML SYSTEMS'!AE80</f>
        <v>Industry</v>
      </c>
      <c r="AF80" s="17" t="str">
        <f>'ALL ML SYSTEMS'!AF80</f>
        <v/>
      </c>
      <c r="AG80" s="17" t="str">
        <f>'ALL ML SYSTEMS'!AG80</f>
        <v/>
      </c>
      <c r="AH80" s="23">
        <f>'ALL ML SYSTEMS'!AH80</f>
        <v>45232.06162</v>
      </c>
    </row>
    <row r="81" ht="15.75" hidden="1" customHeight="1">
      <c r="A81" s="24" t="str">
        <f>'ALL ML SYSTEMS'!A81</f>
        <v>PAGnol-XL</v>
      </c>
      <c r="B81" s="24" t="str">
        <f>'ALL ML SYSTEMS'!B81</f>
        <v>Language</v>
      </c>
      <c r="C81" s="24" t="str">
        <f>'ALL ML SYSTEMS'!C81</f>
        <v>Language modelling</v>
      </c>
      <c r="D81" s="24" t="str">
        <f>'ALL ML SYSTEMS'!D81</f>
        <v>LightOn,LPENS,INRIA</v>
      </c>
      <c r="E81" s="24" t="str">
        <f>'ALL ML SYSTEMS'!E81</f>
        <v>Industry - Academia Collaboration</v>
      </c>
      <c r="F81" s="24" t="str">
        <f>'ALL ML SYSTEMS'!F81</f>
        <v>Julien Launay, E.L. Tommasone, Baptiste Pannier, François Boniface, Amélie Chatelain, Alessandro Cappelli, Iacopo Poli, Djamé Seddah</v>
      </c>
      <c r="G81" s="34">
        <f>'ALL ML SYSTEMS'!G81</f>
        <v>44485</v>
      </c>
      <c r="H81" s="24" t="str">
        <f>'ALL ML SYSTEMS'!H81</f>
        <v>PAGnol: An Extra-Large French Generative Model</v>
      </c>
      <c r="I81" s="26" t="str">
        <f>'ALL ML SYSTEMS'!I81</f>
        <v>https://arxiv.org/abs/2110.08554</v>
      </c>
      <c r="J81" s="27">
        <f>'ALL ML SYSTEMS'!J81</f>
        <v>3</v>
      </c>
      <c r="K81" s="24" t="str">
        <f>'ALL ML SYSTEMS'!K81</f>
        <v/>
      </c>
      <c r="L81" s="24" t="str">
        <f>'ALL ML SYSTEMS'!L81</f>
        <v/>
      </c>
      <c r="M81" s="27">
        <f>'ALL ML SYSTEMS'!M81</f>
        <v>1500000000</v>
      </c>
      <c r="N81" s="27" t="str">
        <f>'ALL ML SYSTEMS'!N81</f>
        <v/>
      </c>
      <c r="O81" s="27">
        <f>'ALL ML SYSTEMS'!O81</f>
        <v>2.592E+20</v>
      </c>
      <c r="P81" s="27" t="str">
        <f>'ALL ML SYSTEMS'!P81</f>
        <v>They report their compute directly.
From section 8: "About 62k GPU-hours on the Jean Zay HPC Cluster." Jean Zay uses both A100 and V100 GPUs, and maybe other stuff as well?
Note they explicitly call out V100 in their Appendix A.
https://www.hpcwire.com/2021/11/17/frances-jean-zay-supercomputer-gets-ai-boost-from-hpe-nvidia/</v>
      </c>
      <c r="Q81" s="28" t="str">
        <f>'ALL ML SYSTEMS'!Q81</f>
        <v>CCNet</v>
      </c>
      <c r="R81" s="28" t="str">
        <f>'ALL ML SYSTEMS'!R81</f>
        <v>They mostly use CCNet but also OSCAR for a comparison.</v>
      </c>
      <c r="S81" s="27">
        <f>'ALL ML SYSTEMS'!S81</f>
        <v>24000000000</v>
      </c>
      <c r="T81" s="27" t="str">
        <f>'ALL ML SYSTEMS'!T81</f>
        <v>Section 4.1: 32G tokens =&gt; 32e9*0.75 = 24e9 words</v>
      </c>
      <c r="U81" s="27" t="str">
        <f>'ALL ML SYSTEMS'!U81</f>
        <v/>
      </c>
      <c r="V81" s="27" t="str">
        <f>'ALL ML SYSTEMS'!V81</f>
        <v/>
      </c>
      <c r="W81" s="24" t="str">
        <f>'ALL ML SYSTEMS'!W81</f>
        <v/>
      </c>
      <c r="X81" s="24" t="str">
        <f>'ALL ML SYSTEMS'!X81</f>
        <v/>
      </c>
      <c r="Y81" s="24" t="str">
        <f>'ALL ML SYSTEMS'!Y81</f>
        <v/>
      </c>
      <c r="Z81" s="24" t="str">
        <f>'ALL ML SYSTEMS'!Z81</f>
        <v>NVIDIA Tesla V100 SMX2</v>
      </c>
      <c r="AA81" s="24" t="str">
        <f>'ALL ML SYSTEMS'!AA81</f>
        <v>Self-supervised learning</v>
      </c>
      <c r="AB81" s="27" t="str">
        <f>'ALL ML SYSTEMS'!AB81</f>
        <v/>
      </c>
      <c r="AC81" s="29" t="str">
        <f>'ALL ML SYSTEMS'!AC81</f>
        <v/>
      </c>
      <c r="AD81" s="24" t="str">
        <f>'ALL ML SYSTEMS'!AD81</f>
        <v>Yes</v>
      </c>
      <c r="AE81" s="24" t="str">
        <f>'ALL ML SYSTEMS'!AE81</f>
        <v/>
      </c>
      <c r="AF81" s="24" t="str">
        <f>'ALL ML SYSTEMS'!AF81</f>
        <v/>
      </c>
      <c r="AG81" s="24" t="str">
        <f>'ALL ML SYSTEMS'!AG81</f>
        <v>Access to large pre-trained models of varied architectures, in many different languages, is central to the democratization of NLP. We introduce PAGnol, a collection of French GPT models. Using scaling laws, we efficiently train PAGnol-XL (1.5B parameters) with the same computational budget as CamemBERT, a model 13 times smaller. PAGnol-XL is the largest model trained to date for the French language. We plan to train increasingly large and performing versions of PAGnol, exploring the capabilities of French extreme-scale models. For this first release, we focus on the pretraining and scaling calculations underlining PAGnol. We fit a scaling law for compute for the French language, and compare it with its English counterpart. We find the pre-training dataset significantly conditions the quality of the outputs, with common datasets such as OSCAR leading to low-quality offensive text. We evaluate our models on discriminative and generative tasks in French, comparing to other state-of-the-art French and multilingual models, and reaching the state of the art in the abstract summarization task. Our research was conducted on the public GENCI Jean Zay supercomputer, and our models up to the Large are made publicly available.</v>
      </c>
      <c r="AH81" s="35">
        <f>'ALL ML SYSTEMS'!AH81</f>
        <v>45189.83088</v>
      </c>
    </row>
    <row r="82" ht="15.75" hidden="1" customHeight="1">
      <c r="A82" s="17" t="str">
        <f>'ALL ML SYSTEMS'!A82</f>
        <v>T0-XXL</v>
      </c>
      <c r="B82" s="17" t="str">
        <f>'ALL ML SYSTEMS'!B82</f>
        <v>Language</v>
      </c>
      <c r="C82" s="17" t="str">
        <f>'ALL ML SYSTEMS'!C82</f>
        <v>Language modelling</v>
      </c>
      <c r="D82" s="17" t="str">
        <f>'ALL ML SYSTEMS'!D82</f>
        <v>Hugging Face,Brown University</v>
      </c>
      <c r="E82" s="17" t="str">
        <f>'ALL ML SYSTEMS'!E82</f>
        <v>Industry - Academia collaboration</v>
      </c>
      <c r="F82" s="17" t="str">
        <f>'ALL ML SYSTEMS'!F82</f>
        <v>Victor Sanh, Albert Webson, Colin Raffel, Stephen H. Bach, Lintang Sutawika, Zaid Alyafeai, Antoine Chaffin, Arnaud Stiegler, Teven Le Scao,  Arun Raja, Manan Dey, M Saiful Bari, Canwen Xu, Urmish Thakker, Shanya Sharma, Eliza Szczechla, Taewoon Kim, Gunjan Chhablani, Nihal V. Nayak, Debajyoti Datta, Jonathan Chang, Mike Tian-Jian Jiang, Han Wang, Matteo Manica, Sheng Shen, Zheng-Xin Yong, Harshit Pandey, Michael McKenna, Rachel Bawden, Thomas Wang, Trishala Neeraj, Jos Rozen, Abheesht Sharma, Andrea Santilli, Thibault Fevry, Jason Alan Fries, Ryan Teehan, Tali Bers, Stella Biderman, Leo Gao, Thomas Wolf, Alexander M. Rush</v>
      </c>
      <c r="G82" s="18">
        <f>'ALL ML SYSTEMS'!G82</f>
        <v>44484</v>
      </c>
      <c r="H82" s="17" t="str">
        <f>'ALL ML SYSTEMS'!H82</f>
        <v>Multitask Prompted Training Enables Zero-Shot Task Generalization</v>
      </c>
      <c r="I82" s="19" t="str">
        <f>'ALL ML SYSTEMS'!I82</f>
        <v>https://arxiv.org/abs/2110.08207</v>
      </c>
      <c r="J82" s="20">
        <f>'ALL ML SYSTEMS'!J82</f>
        <v>942</v>
      </c>
      <c r="K82" s="17" t="str">
        <f>'ALL ML SYSTEMS'!K82</f>
        <v/>
      </c>
      <c r="L82" s="17" t="str">
        <f>'ALL ML SYSTEMS'!L82</f>
        <v>"we compare T0 to the zero-shot performance of the largest language models available as of writing, i.e., various GPT-3 models up to 175B parameters...
We find that T0 matches or exceeds the performance
of all GPT-3 models on 9 out of 11 held-out datasets"</v>
      </c>
      <c r="M82" s="20">
        <f>'ALL ML SYSTEMS'!M82</f>
        <v>11000000000</v>
      </c>
      <c r="N82" s="20" t="str">
        <f>'ALL ML SYSTEMS'!N82</f>
        <v>"Unless specified otherwise, we use the XXL version which
has 11B parameters."</v>
      </c>
      <c r="O82" s="20">
        <f>'ALL ML SYSTEMS'!O82</f>
        <v>1.792E+22</v>
      </c>
      <c r="P82" s="20" t="str">
        <f>'ALL ML SYSTEMS'!P82</f>
        <v>From section B.1: "These training runs corresponded to about 270 total hours of training on a v3-512 Cloud TPU device." (512 cores for 270 hours)</v>
      </c>
      <c r="Q82" s="21" t="str">
        <f>'ALL ML SYSTEMS'!Q82</f>
        <v/>
      </c>
      <c r="R82" s="21" t="str">
        <f>'ALL ML SYSTEMS'!R82</f>
        <v/>
      </c>
      <c r="S82" s="20" t="str">
        <f>'ALL ML SYSTEMS'!S82</f>
        <v/>
      </c>
      <c r="T82" s="20" t="str">
        <f>'ALL ML SYSTEMS'!T82</f>
        <v>Multitask - 12 tasks, 62 datasets. See fig 2 for details. 
This is going to be a nightmare to figure out! TODO figure out the sizes of each of these 62 datasets!
All datasets from here: https://arxiv.org/pdf/2109.02846.pdf</v>
      </c>
      <c r="U82" s="20" t="str">
        <f>'ALL ML SYSTEMS'!U82</f>
        <v/>
      </c>
      <c r="V82" s="20" t="str">
        <f>'ALL ML SYSTEMS'!V82</f>
        <v/>
      </c>
      <c r="W82" s="17" t="str">
        <f>'ALL ML SYSTEMS'!W82</f>
        <v/>
      </c>
      <c r="X82" s="17" t="str">
        <f>'ALL ML SYSTEMS'!X82</f>
        <v/>
      </c>
      <c r="Y82" s="17" t="str">
        <f>'ALL ML SYSTEMS'!Y82</f>
        <v/>
      </c>
      <c r="Z82" s="17" t="str">
        <f>'ALL ML SYSTEMS'!Z82</f>
        <v/>
      </c>
      <c r="AA82" s="17" t="str">
        <f>'ALL ML SYSTEMS'!AA82</f>
        <v/>
      </c>
      <c r="AB82" s="20" t="str">
        <f>'ALL ML SYSTEMS'!AB82</f>
        <v/>
      </c>
      <c r="AC82" s="22" t="str">
        <f>'ALL ML SYSTEMS'!AC82</f>
        <v/>
      </c>
      <c r="AD82" s="17" t="str">
        <f>'ALL ML SYSTEMS'!AD82</f>
        <v/>
      </c>
      <c r="AE82" s="17" t="str">
        <f>'ALL ML SYSTEMS'!AE82</f>
        <v>Industry</v>
      </c>
      <c r="AF82" s="17" t="str">
        <f>'ALL ML SYSTEMS'!AF82</f>
        <v/>
      </c>
      <c r="AG82" s="17" t="str">
        <f>'ALL ML SYSTEMS'!AG82</f>
        <v>Large language models have recently been shown to attain reasonable zero-shot generalization on a diverse set of tasks (Brown et al., 2020). It has been hypothesized that this is a consequence of implicit multitask learning in language models' pretraining (Radford et al., 2019). Can zero-shot generalization instead be directly induced by explicit multitask learning? To test this question at scale, we develop a system for easily mapping any natural language tasks into a human-readable prompted form. We convert a large set of supervised datasets, each with multiple prompts with diverse wording. These prompted datasets allow for benchmarking the ability of a model to perform completely held-out tasks. We fine-tune a pretrained encoder-decoder model (Raffel et al., 2020; Lester et al., 2021) on this multitask mixture covering a wide variety of tasks. The model attains strong zero-shot performance on several standard datasets, often outperforming models up to 16x its size. Further, our approach attains strong performance on a subset of tasks from the BIG-bench benchmark, outperforming models up to 6x its size. All trained models are available at this https URL and all prompts are available at this https URL.</v>
      </c>
      <c r="AH82" s="23">
        <f>'ALL ML SYSTEMS'!AH82</f>
        <v>45232.0614</v>
      </c>
    </row>
    <row r="83" ht="15.75" customHeight="1">
      <c r="A83" s="24" t="str">
        <f>'ALL ML SYSTEMS'!A83</f>
        <v>Yuan 1.0</v>
      </c>
      <c r="B83" s="24" t="str">
        <f>'ALL ML SYSTEMS'!B83</f>
        <v>Language</v>
      </c>
      <c r="C83" s="24" t="str">
        <f>'ALL ML SYSTEMS'!C83</f>
        <v>Language modelling</v>
      </c>
      <c r="D83" s="24" t="str">
        <f>'ALL ML SYSTEMS'!D83</f>
        <v>Inspur</v>
      </c>
      <c r="E83" s="24" t="str">
        <f>'ALL ML SYSTEMS'!E83</f>
        <v>Industry</v>
      </c>
      <c r="F83" s="24" t="str">
        <f>'ALL ML SYSTEMS'!F83</f>
        <v>Shaohua Wu, Xudong Zhao, Tong Yu, Rongguo Zhang, Chong Shen, Hongli Liu, Feng Li, Hong Zhu, Jiangang Luo, Liang Xu, Xuanwei Zhang, Jun Liu</v>
      </c>
      <c r="G83" s="34">
        <f>'ALL ML SYSTEMS'!G83</f>
        <v>44481</v>
      </c>
      <c r="H83" s="24" t="str">
        <f>'ALL ML SYSTEMS'!H83</f>
        <v>Yuan 1.0: Large-Scale Pre-trained Language Model in Zero-Shot and Few-Shot Learning</v>
      </c>
      <c r="I83" s="26" t="str">
        <f>'ALL ML SYSTEMS'!I83</f>
        <v>https://arxiv.org/abs/2110.04725</v>
      </c>
      <c r="J83" s="27">
        <f>'ALL ML SYSTEMS'!J83</f>
        <v>30</v>
      </c>
      <c r="K83" s="24" t="str">
        <f>'ALL ML SYSTEMS'!K83</f>
        <v>SOTA Improvement</v>
      </c>
      <c r="L83" s="24" t="str">
        <f>'ALL ML SYSTEMS'!L83</f>
        <v>"The zero-shot average scores of both LM and PLM are superior to the SOTA one.
On Csldcp, Tnews and Iflytek tasks, we surpass the zero-shot SOTA by a large margin"</v>
      </c>
      <c r="M83" s="27">
        <f>'ALL ML SYSTEMS'!M83</f>
        <v>245000000000</v>
      </c>
      <c r="N83" s="27" t="str">
        <f>'ALL ML SYSTEMS'!N83</f>
        <v>"With this method, Yuan 1.0, the current largest singleton language model with 245B parameters, achieves excellent performance on thousands GPUs during training, and the state-of-the-art results on NLP tasks."</v>
      </c>
      <c r="O83" s="27">
        <f>'ALL ML SYSTEMS'!O83</f>
        <v>4.097E+23</v>
      </c>
      <c r="P83" s="27" t="str">
        <f>'ALL ML SYSTEMS'!P83</f>
        <v>source: https://www.aitracker.org/</v>
      </c>
      <c r="Q83" s="28" t="str">
        <f>'ALL ML SYSTEMS'!Q83</f>
        <v/>
      </c>
      <c r="R83" s="28" t="str">
        <f>'ALL ML SYSTEMS'!R83</f>
        <v/>
      </c>
      <c r="S83" s="27">
        <f>'ALL ML SYSTEMS'!S83</f>
        <v>835000000000</v>
      </c>
      <c r="T83" s="27" t="str">
        <f>'ALL ML SYSTEMS'!T83</f>
        <v>"Yuan 1.0 was trained on a new Chinese dataset of 5TB
high-quality text that was built on 850TB raw data from Internet."
1 GB ~ 167M words</v>
      </c>
      <c r="U83" s="27" t="str">
        <f>'ALL ML SYSTEMS'!U83</f>
        <v/>
      </c>
      <c r="V83" s="27" t="str">
        <f>'ALL ML SYSTEMS'!V83</f>
        <v/>
      </c>
      <c r="W83" s="27" t="str">
        <f>'ALL ML SYSTEMS'!W83</f>
        <v/>
      </c>
      <c r="X83" s="24" t="str">
        <f>'ALL ML SYSTEMS'!X83</f>
        <v/>
      </c>
      <c r="Y83" s="24" t="str">
        <f>'ALL ML SYSTEMS'!Y83</f>
        <v/>
      </c>
      <c r="Z83" s="24" t="str">
        <f>'ALL ML SYSTEMS'!Z83</f>
        <v/>
      </c>
      <c r="AA83" s="24" t="str">
        <f>'ALL ML SYSTEMS'!AA83</f>
        <v>Self-supervised learning</v>
      </c>
      <c r="AB83" s="27">
        <f>'ALL ML SYSTEMS'!AB83</f>
        <v>606364.7479</v>
      </c>
      <c r="AC83" s="29" t="str">
        <f>'ALL ML SYSTEMS'!AC83</f>
        <v/>
      </c>
      <c r="AD83" s="24" t="str">
        <f>'ALL ML SYSTEMS'!AD83</f>
        <v>Yes</v>
      </c>
      <c r="AE83" s="24" t="str">
        <f>'ALL ML SYSTEMS'!AE83</f>
        <v>Industry</v>
      </c>
      <c r="AF83" s="24" t="str">
        <f>'ALL ML SYSTEMS'!AF83</f>
        <v/>
      </c>
      <c r="AG83" s="24" t="str">
        <f>'ALL ML SYSTEMS'!AG83</f>
        <v>Recent work like GPT-3 has demonstrated excellent performance of Zero-Shot and Few-Shot learning on many natural language processing (NLP) tasks by scaling up model size, dataset size and the amount of computation. However, training a model like GPT-3 requires huge amount of computational resources which makes it challengeable to researchers. In this work, we propose a method that incorporates large-scale distributed training performance into model architecture design. With this method, Yuan 1.0, the current largest singleton language model with 245B parameters, achieves excellent performance on thousands GPUs during training, and the state-of-the-art results on NLP tasks. A data processing method is designed to efficiently filter massive amount of raw data. The current largest high-quality Chinese corpus with 5TB high quality texts is built based on this method. In addition, a calibration and label expansion method is proposed to improve the Zero-Shot and Few-Shot performance, and steady improvement is observed on the accuracy of various tasks. Yuan 1.0 presents strong capacity of natural language generation, and the generated articles are difficult to distinguish from the human-written ones.</v>
      </c>
      <c r="AH83" s="35">
        <f>'ALL ML SYSTEMS'!AH83</f>
        <v>45232.0614</v>
      </c>
    </row>
    <row r="84" ht="15.75" customHeight="1">
      <c r="A84" s="17" t="str">
        <f>'ALL ML SYSTEMS'!A84</f>
        <v>Megatron-Turing NLG 530B</v>
      </c>
      <c r="B84" s="17" t="str">
        <f>'ALL ML SYSTEMS'!B84</f>
        <v>Language</v>
      </c>
      <c r="C84" s="17" t="str">
        <f>'ALL ML SYSTEMS'!C84</f>
        <v/>
      </c>
      <c r="D84" s="17" t="str">
        <f>'ALL ML SYSTEMS'!D84</f>
        <v>Microsoft,NVIDIA</v>
      </c>
      <c r="E84" s="17" t="str">
        <f>'ALL ML SYSTEMS'!E84</f>
        <v>Industry</v>
      </c>
      <c r="F84" s="17" t="str">
        <f>'ALL ML SYSTEMS'!F84</f>
        <v>Ali Alvi, Paresh Kharya</v>
      </c>
      <c r="G84" s="18">
        <f>'ALL ML SYSTEMS'!G84</f>
        <v>44480</v>
      </c>
      <c r="H84" s="17" t="str">
        <f>'ALL ML SYSTEMS'!H84</f>
        <v>Using DeepSpeed and Megatron to Train Megatron-Turing NLG 530B, A Large-Scale Generative Language Model</v>
      </c>
      <c r="I84" s="19" t="str">
        <f>'ALL ML SYSTEMS'!I84</f>
        <v>https://arxiv.org/abs/2201.11990</v>
      </c>
      <c r="J84" s="20">
        <f>'ALL ML SYSTEMS'!J84</f>
        <v>443</v>
      </c>
      <c r="K84" s="17" t="str">
        <f>'ALL ML SYSTEMS'!K84</f>
        <v>SOTA improvement</v>
      </c>
      <c r="L84" s="17" t="str">
        <f>'ALL ML SYSTEMS'!L84</f>
        <v>The 105-layer, transformer-based MT-NLG improved upon the prior state-of-the-art models in zero-, one-, and few-shot settings</v>
      </c>
      <c r="M84" s="20">
        <f>'ALL ML SYSTEMS'!M84</f>
        <v>530000000000</v>
      </c>
      <c r="N84" s="20" t="str">
        <f>'ALL ML SYSTEMS'!N84</f>
        <v/>
      </c>
      <c r="O84" s="20">
        <f>'ALL ML SYSTEMS'!O84</f>
        <v>1.17E+24</v>
      </c>
      <c r="P84" s="36" t="str">
        <f>'ALL ML SYSTEMS'!P84</f>
        <v>https://www.lesswrong.com/posts/bGuMrzhJdENCo8BxX/nvidia-and-microsoft-releases-530b-parameter-transformer?commentId=HSJSNspKp94tFcSCx</v>
      </c>
      <c r="Q84" s="21" t="str">
        <f>'ALL ML SYSTEMS'!Q84</f>
        <v>Common Crawl, The Pile</v>
      </c>
      <c r="R84" s="21" t="str">
        <f>'ALL ML SYSTEMS'!R84</f>
        <v> In addition to Common Crawl data, we leveraged a number of other previously generated datasets. From The Pile, we selected Books3, OpenWebText2, Stack Exchange, PubMed Abstracts,
Wikipedia, Gutenberg (PG-19), BookCorpus2, NIH ExPorter, and Pile-CC datasets. We also included the
CC-Stories and RealNews datasets used to train Megatron</v>
      </c>
      <c r="S84" s="20">
        <f>'ALL ML SYSTEMS'!S84</f>
        <v>202500000000</v>
      </c>
      <c r="T84" s="20" t="str">
        <f>'ALL ML SYSTEMS'!T84</f>
        <v>"Our training dataset consists of 339 billion tokens and we
trained MT-NLG on 270 billions tokens by blending the 15 training datasets as described above. We also set aside 2% of our data for validation."
1 token ~ 0.75 words</v>
      </c>
      <c r="U84" s="20" t="str">
        <f>'ALL ML SYSTEMS'!U84</f>
        <v/>
      </c>
      <c r="V84" s="20" t="str">
        <f>'ALL ML SYSTEMS'!V84</f>
        <v/>
      </c>
      <c r="W84" s="20" t="str">
        <f>'ALL ML SYSTEMS'!W84</f>
        <v/>
      </c>
      <c r="X84" s="17" t="str">
        <f>'ALL ML SYSTEMS'!X84</f>
        <v/>
      </c>
      <c r="Y84" s="17" t="str">
        <f>'ALL ML SYSTEMS'!Y84</f>
        <v/>
      </c>
      <c r="Z84" s="17" t="str">
        <f>'ALL ML SYSTEMS'!Z84</f>
        <v/>
      </c>
      <c r="AA84" s="17" t="str">
        <f>'ALL ML SYSTEMS'!AA84</f>
        <v>Self-supervised learning</v>
      </c>
      <c r="AB84" s="20">
        <f>'ALL ML SYSTEMS'!AB84</f>
        <v>3046994.087</v>
      </c>
      <c r="AC84" s="22" t="str">
        <f>'ALL ML SYSTEMS'!AC84</f>
        <v/>
      </c>
      <c r="AD84" s="17" t="str">
        <f>'ALL ML SYSTEMS'!AD84</f>
        <v>Yes</v>
      </c>
      <c r="AE84" s="17" t="str">
        <f>'ALL ML SYSTEMS'!AE84</f>
        <v>Industry</v>
      </c>
      <c r="AF84" s="17" t="str">
        <f>'ALL ML SYSTEMS'!AF84</f>
        <v/>
      </c>
      <c r="AG84" s="17" t="str">
        <f>'ALL ML SYSTEMS'!AG84</f>
        <v>Pretrained general-purpose language models can achieve state-of-the-art accuracies in various natural language processing domains by adapting to downstream tasks via zero-shot, few-shot and fine-tuning techniques. Because of their success, the size of these models has increased rapidly, requiring high-performance hardware, software, and algorithmic techniques to enable training such large models. As the result of a joint effort between Microsoft and NVIDIA, we present details on the training of the largest monolithic transformer based language model, Megatron-Turing NLG 530B (MT-NLG), with 530 billion parameters. In this paper, we first focus on the infrastructure as well as the 3D parallelism methodology used to train this model using DeepSpeed and Megatron. Next, we detail the training process, the design of our training corpus, and our data curation techniques, which we believe is a key ingredient to the success of the model. Finally, we discuss various evaluation results, as well as other interesting observations and new properties exhibited by MT-NLG. We demonstrate that MT-NLG achieves superior zero-, one-, and few-shot learning accuracies on several NLP benchmarks and establishes new state-of-the-art results. We believe that our contributions will help further the development of large-scale training infrastructures, large-scale language models, and natural language generations.</v>
      </c>
      <c r="AH84" s="23">
        <f>'ALL ML SYSTEMS'!AH84</f>
        <v>45232.0614</v>
      </c>
    </row>
    <row r="85" ht="15.75" hidden="1" customHeight="1">
      <c r="A85" s="24" t="str">
        <f>'ALL ML SYSTEMS'!A85</f>
        <v>M6-10T</v>
      </c>
      <c r="B85" s="24" t="str">
        <f>'ALL ML SYSTEMS'!B85</f>
        <v>Multimodal</v>
      </c>
      <c r="C85" s="24" t="str">
        <f>'ALL ML SYSTEMS'!C85</f>
        <v/>
      </c>
      <c r="D85" s="24" t="str">
        <f>'ALL ML SYSTEMS'!D85</f>
        <v>Alibaba</v>
      </c>
      <c r="E85" s="24" t="str">
        <f>'ALL ML SYSTEMS'!E85</f>
        <v>Industry</v>
      </c>
      <c r="F85" s="24" t="str">
        <f>'ALL ML SYSTEMS'!F85</f>
        <v>Junyang Lin, An Yang, Jinze Bai, Chang Zhou, Le Jiang, Xianyan Jia, Ang Wang, Jie Zhang, Yong Li, Wei Lin, Jingren Zhou, Hongxia Yang</v>
      </c>
      <c r="G85" s="34">
        <f>'ALL ML SYSTEMS'!G85</f>
        <v>44477</v>
      </c>
      <c r="H85" s="24" t="str">
        <f>'ALL ML SYSTEMS'!H85</f>
        <v>M6-10T: A Sharing-Delinking Paradigm for Efficient Multi-Trillion Parameter Pretraining</v>
      </c>
      <c r="I85" s="26" t="str">
        <f>'ALL ML SYSTEMS'!I85</f>
        <v>https://arxiv.org/abs/2110.03888</v>
      </c>
      <c r="J85" s="27">
        <f>'ALL ML SYSTEMS'!J85</f>
        <v>17</v>
      </c>
      <c r="K85" s="24" t="str">
        <f>'ALL ML SYSTEMS'!K85</f>
        <v/>
      </c>
      <c r="L85" s="24" t="str">
        <f>'ALL ML SYSTEMS'!L85</f>
        <v/>
      </c>
      <c r="M85" s="27">
        <f>'ALL ML SYSTEMS'!M85</f>
        <v>10000000000000</v>
      </c>
      <c r="N85" s="27" t="str">
        <f>'ALL ML SYSTEMS'!N85</f>
        <v>"We demonstrate a practice of pretraining unprecedented 10-trillion-parameter model, an order of magnitude larger than the state-of-the-art, on solely 512 GPUs within 10 days"</v>
      </c>
      <c r="O85" s="27">
        <f>'ALL ML SYSTEMS'!O85</f>
        <v>5.53E+21</v>
      </c>
      <c r="P85" s="27" t="str">
        <f>'ALL ML SYSTEMS'!P85</f>
        <v>512 GPUs in 10 days - using NVIDIA V100 GPUs
Using the NVIDIA V100 Specifications this works out to be: 
0.30 * 125E12 * 512 * 10 * 86400 = 1.66E22
(Assuming 30% utilisation, and 125 TFLOPS)</v>
      </c>
      <c r="Q85" s="28" t="str">
        <f>'ALL ML SYSTEMS'!Q85</f>
        <v>BookCorpus; English Wikipedia</v>
      </c>
      <c r="R85" s="28" t="str">
        <f>'ALL ML SYSTEMS'!R85</f>
        <v/>
      </c>
      <c r="S85" s="27">
        <f>'ALL ML SYSTEMS'!S85</f>
        <v>8000000000</v>
      </c>
      <c r="T85" s="27" t="str">
        <f>'ALL ML SYSTEMS'!T85</f>
        <v>"We conduct experiments for pretraining and finetuning to analyze model competence in upstream and
downstream tasks. Following the classical data setup for pretraining and finetuning, we pretrain the model on BookCorpus [52] and English Wikipedia [9], which are corpora with around 16GB of plain
texts."
I used http://extraconversion.com/data-storage/gigabits/gigabits-to-words.html for the conversion to number of words</v>
      </c>
      <c r="U85" s="27" t="str">
        <f>'ALL ML SYSTEMS'!U85</f>
        <v/>
      </c>
      <c r="V85" s="27" t="str">
        <f>'ALL ML SYSTEMS'!V85</f>
        <v/>
      </c>
      <c r="W85" s="27" t="str">
        <f>'ALL ML SYSTEMS'!W85</f>
        <v/>
      </c>
      <c r="X85" s="24" t="str">
        <f>'ALL ML SYSTEMS'!X85</f>
        <v/>
      </c>
      <c r="Y85" s="24" t="str">
        <f>'ALL ML SYSTEMS'!Y85</f>
        <v>512 GPUs * 10 days * 24 h/day</v>
      </c>
      <c r="Z85" s="24" t="str">
        <f>'ALL ML SYSTEMS'!Z85</f>
        <v/>
      </c>
      <c r="AA85" s="24" t="str">
        <f>'ALL ML SYSTEMS'!AA85</f>
        <v>Self-supervised learning</v>
      </c>
      <c r="AB85" s="27">
        <f>'ALL ML SYSTEMS'!AB85</f>
        <v>20073.49413</v>
      </c>
      <c r="AC85" s="29" t="str">
        <f>'ALL ML SYSTEMS'!AC85</f>
        <v/>
      </c>
      <c r="AD85" s="24" t="str">
        <f>'ALL ML SYSTEMS'!AD85</f>
        <v>Yes</v>
      </c>
      <c r="AE85" s="24" t="str">
        <f>'ALL ML SYSTEMS'!AE85</f>
        <v>Industry</v>
      </c>
      <c r="AF85" s="24" t="str">
        <f>'ALL ML SYSTEMS'!AF85</f>
        <v/>
      </c>
      <c r="AG85" s="24" t="str">
        <f>'ALL ML SYSTEMS'!AG85</f>
        <v>Recent expeditious developments in deep learning algorithms, distributed training, and even hardware design for large models have enabled training extreme-scale models, say GPT-3 and Switch Transformer possessing hundreds of billions or even trillions of parameters. However, under limited resources, extreme-scale model training that requires enormous amounts of computes and memory footprint suffers from frustratingly low efficiency in model convergence. In this paper, we propose a simple training strategy called "Pseudo-to-Real" for high-memory-footprint-required large models. Pseudo-to-Real is compatible with large models with architecture of sequential layers. We demonstrate a practice of pretraining unprecedented 10-trillion-parameter model, an order of magnitude larger than the state-of-the-art, on solely 512 GPUs within 10 days. Besides demonstrating the application of Pseudo-to-Real, we also provide a technique, Granular CPU offloading, to manage CPU memory for training large model and maintain high GPU utilities. Fast training of extreme-scale models on a decent amount of resources can bring much smaller carbon footprint and contribute to greener AI.</v>
      </c>
      <c r="AH85" s="35">
        <f>'ALL ML SYSTEMS'!AH85</f>
        <v>45135.08978</v>
      </c>
    </row>
    <row r="86" ht="15.75" customHeight="1">
      <c r="A86" s="17" t="str">
        <f>'ALL ML SYSTEMS'!A86</f>
        <v>PLATO-XL</v>
      </c>
      <c r="B86" s="17" t="str">
        <f>'ALL ML SYSTEMS'!B86</f>
        <v>Language</v>
      </c>
      <c r="C86" s="17" t="str">
        <f>'ALL ML SYSTEMS'!C86</f>
        <v>Language modelling</v>
      </c>
      <c r="D86" s="17" t="str">
        <f>'ALL ML SYSTEMS'!D86</f>
        <v>Baidu</v>
      </c>
      <c r="E86" s="17" t="str">
        <f>'ALL ML SYSTEMS'!E86</f>
        <v>Industry</v>
      </c>
      <c r="F86" s="17" t="str">
        <f>'ALL ML SYSTEMS'!F86</f>
        <v>Siqi Bao, Huang He, Fan Wang, Hua Wu, Haifeng Wang, Wenquan Wu, Zhihua Wu, Zhen Guo, Hua Lu, Xinxian Huang, Xin Tian, Xinchao Xu, Yingzhan Lin, Zheng-Yu Niu</v>
      </c>
      <c r="G86" s="18">
        <f>'ALL ML SYSTEMS'!G86</f>
        <v>44459</v>
      </c>
      <c r="H86" s="17" t="str">
        <f>'ALL ML SYSTEMS'!H86</f>
        <v>PLATO-XL: Exploring the Large-scale Pre-training of Dialogue Generation</v>
      </c>
      <c r="I86" s="19" t="str">
        <f>'ALL ML SYSTEMS'!I86</f>
        <v>https://arxiv.org/abs/2109.09519</v>
      </c>
      <c r="J86" s="20">
        <f>'ALL ML SYSTEMS'!J86</f>
        <v>42</v>
      </c>
      <c r="K86" s="17" t="str">
        <f>'ALL ML SYSTEMS'!K86</f>
        <v>SOTA Improvement</v>
      </c>
      <c r="L86" s="17" t="str">
        <f>'ALL ML SYSTEMS'!L86</f>
        <v/>
      </c>
      <c r="M86" s="20">
        <f>'ALL ML SYSTEMS'!M86</f>
        <v>11000000000</v>
      </c>
      <c r="N86" s="20" t="str">
        <f>'ALL ML SYSTEMS'!N86</f>
        <v/>
      </c>
      <c r="O86" s="20" t="str">
        <f>'ALL ML SYSTEMS'!O86</f>
        <v/>
      </c>
      <c r="P86" s="20" t="str">
        <f>'ALL ML SYSTEMS'!P86</f>
        <v/>
      </c>
      <c r="Q86" s="21" t="str">
        <f>'ALL ML SYSTEMS'!Q86</f>
        <v/>
      </c>
      <c r="R86" s="21" t="str">
        <f>'ALL ML SYSTEMS'!R86</f>
        <v/>
      </c>
      <c r="S86" s="20" t="str">
        <f>'ALL ML SYSTEMS'!S86</f>
        <v/>
      </c>
      <c r="T86" s="20" t="str">
        <f>'ALL ML SYSTEMS'!T86</f>
        <v/>
      </c>
      <c r="U86" s="20" t="str">
        <f>'ALL ML SYSTEMS'!U86</f>
        <v/>
      </c>
      <c r="V86" s="20" t="str">
        <f>'ALL ML SYSTEMS'!V86</f>
        <v/>
      </c>
      <c r="W86" s="20" t="str">
        <f>'ALL ML SYSTEMS'!W86</f>
        <v/>
      </c>
      <c r="X86" s="17" t="str">
        <f>'ALL ML SYSTEMS'!X86</f>
        <v/>
      </c>
      <c r="Y86" s="17" t="str">
        <f>'ALL ML SYSTEMS'!Y86</f>
        <v/>
      </c>
      <c r="Z86" s="17" t="str">
        <f>'ALL ML SYSTEMS'!Z86</f>
        <v>NVIDIA Tesla V100 DGXS 32 GB</v>
      </c>
      <c r="AA86" s="17" t="str">
        <f>'ALL ML SYSTEMS'!AA86</f>
        <v/>
      </c>
      <c r="AB86" s="20" t="str">
        <f>'ALL ML SYSTEMS'!AB86</f>
        <v/>
      </c>
      <c r="AC86" s="22" t="str">
        <f>'ALL ML SYSTEMS'!AC86</f>
        <v/>
      </c>
      <c r="AD86" s="17" t="str">
        <f>'ALL ML SYSTEMS'!AD86</f>
        <v/>
      </c>
      <c r="AE86" s="17" t="str">
        <f>'ALL ML SYSTEMS'!AE86</f>
        <v>Industry</v>
      </c>
      <c r="AF86" s="17" t="str">
        <f>'ALL ML SYSTEMS'!AF86</f>
        <v>Likely</v>
      </c>
      <c r="AG86" s="17" t="str">
        <f>'ALL ML SYSTEMS'!AG86</f>
        <v>To explore the limit of dialogue generation pre-training, we present the models of PLATO-XL with up to 11 billion parameters, trained on both Chinese and English social media conversations. To train such large models, we adopt the architecture of unified transformer with high computation and parameter efficiency. In addition, we carry out multi-party aware pre-training to better distinguish the characteristic information in social media conversations. With such designs, PLATO-XL successfully achieves superior performances as compared to other approaches in both Chinese and English chitchat. We further explore the capacity of PLATO-XL on other conversational tasks, such as knowledge grounded dialogue and task-oriented conversation. The experimental results indicate that PLATO-XL obtains state-of-the-art results across multiple conversational tasks, verifying its potential as a foundation model of conversational AI.</v>
      </c>
      <c r="AH86" s="23">
        <f>'ALL ML SYSTEMS'!AH86</f>
        <v>45188.69564</v>
      </c>
    </row>
    <row r="87" ht="15.75" hidden="1" customHeight="1">
      <c r="A87" s="24" t="str">
        <f>'ALL ML SYSTEMS'!A87</f>
        <v>DLRM-2022</v>
      </c>
      <c r="B87" s="24" t="str">
        <f>'ALL ML SYSTEMS'!B87</f>
        <v>Recommendation</v>
      </c>
      <c r="C87" s="24" t="str">
        <f>'ALL ML SYSTEMS'!C87</f>
        <v/>
      </c>
      <c r="D87" s="24" t="str">
        <f>'ALL ML SYSTEMS'!D87</f>
        <v>Facebook</v>
      </c>
      <c r="E87" s="24" t="str">
        <f>'ALL ML SYSTEMS'!E87</f>
        <v>Industry</v>
      </c>
      <c r="F87" s="24" t="str">
        <f>'ALL ML SYSTEMS'!F87</f>
        <v>D Mudigere, Y Hao, J Huang, A Tulloch</v>
      </c>
      <c r="G87" s="34">
        <f>'ALL ML SYSTEMS'!G87</f>
        <v>44454</v>
      </c>
      <c r="H87" s="24" t="str">
        <f>'ALL ML SYSTEMS'!H87</f>
        <v>Software-Hardware Co-design for Fast and Scalable Training of Deep Learning Recommendation Models</v>
      </c>
      <c r="I87" s="26" t="str">
        <f>'ALL ML SYSTEMS'!I87</f>
        <v>https://arxiv.org/abs/2104.05158</v>
      </c>
      <c r="J87" s="27">
        <f>'ALL ML SYSTEMS'!J87</f>
        <v>67</v>
      </c>
      <c r="K87" s="24" t="str">
        <f>'ALL ML SYSTEMS'!K87</f>
        <v/>
      </c>
      <c r="L87" s="24" t="str">
        <f>'ALL ML SYSTEMS'!L87</f>
        <v/>
      </c>
      <c r="M87" s="27">
        <f>'ALL ML SYSTEMS'!M87</f>
        <v>3000000000000</v>
      </c>
      <c r="N87" s="27" t="str">
        <f>'ALL ML SYSTEMS'!N87</f>
        <v>Figure 1
https://arxiv.org/abs/2104.05158</v>
      </c>
      <c r="O87" s="27">
        <f>'ALL ML SYSTEMS'!O87</f>
        <v>1.1E+21</v>
      </c>
      <c r="P87" s="27" t="str">
        <f>'ALL ML SYSTEMS'!P87</f>
        <v>Figure 1
https://arxiv.org/abs/2104.05158</v>
      </c>
      <c r="Q87" s="28" t="str">
        <f>'ALL ML SYSTEMS'!Q87</f>
        <v/>
      </c>
      <c r="R87" s="28" t="str">
        <f>'ALL ML SYSTEMS'!R87</f>
        <v/>
      </c>
      <c r="S87" s="27" t="str">
        <f>'ALL ML SYSTEMS'!S87</f>
        <v/>
      </c>
      <c r="T87" s="27" t="str">
        <f>'ALL ML SYSTEMS'!T87</f>
        <v/>
      </c>
      <c r="U87" s="27" t="str">
        <f>'ALL ML SYSTEMS'!U87</f>
        <v/>
      </c>
      <c r="V87" s="27" t="str">
        <f>'ALL ML SYSTEMS'!V87</f>
        <v/>
      </c>
      <c r="W87" s="27" t="str">
        <f>'ALL ML SYSTEMS'!W87</f>
        <v/>
      </c>
      <c r="X87" s="24" t="str">
        <f>'ALL ML SYSTEMS'!X87</f>
        <v/>
      </c>
      <c r="Y87" s="24" t="str">
        <f>'ALL ML SYSTEMS'!Y87</f>
        <v/>
      </c>
      <c r="Z87" s="24" t="str">
        <f>'ALL ML SYSTEMS'!Z87</f>
        <v>NVIDIA Tesla V100 DGXS 32 GB,NVIDIA A100</v>
      </c>
      <c r="AA87" s="24" t="str">
        <f>'ALL ML SYSTEMS'!AA87</f>
        <v/>
      </c>
      <c r="AB87" s="27">
        <f>'ALL ML SYSTEMS'!AB87</f>
        <v>2394.066783</v>
      </c>
      <c r="AC87" s="29" t="str">
        <f>'ALL ML SYSTEMS'!AC87</f>
        <v/>
      </c>
      <c r="AD87" s="24" t="str">
        <f>'ALL ML SYSTEMS'!AD87</f>
        <v/>
      </c>
      <c r="AE87" s="24" t="str">
        <f>'ALL ML SYSTEMS'!AE87</f>
        <v>Industry</v>
      </c>
      <c r="AF87" s="24" t="str">
        <f>'ALL ML SYSTEMS'!AF87</f>
        <v/>
      </c>
      <c r="AG87" s="24" t="str">
        <f>'ALL ML SYSTEMS'!AG87</f>
        <v>Deep learning recommendation models (DLRMs) are used across many business-critical services at Facebook and are the single largest AI application in terms of infrastructure demand in its data-centers. In this paper we discuss the SW/HW co-designed solution for high-performance distributed training of large-scale DLRMs. We introduce a high-performance scalable software stack based on PyTorch and pair it with the new evolution of Zion platform, namely ZionEX. We demonstrate the capability to train very large DLRMs with up to 12 Trillion parameters and show that we can attain 40X speedup in terms of time to solution over previous systems. We achieve this by (i) designing the ZionEX platform with dedicated scale-out network, provisioned with high bandwidth, optimal topology and efficient transport (ii) implementing an optimized PyTorch-based training stack supporting both model and data parallelism (iii) developing sharding algorithms capable of hierarchical partitioning of the embedding tables along row, column dimensions and load balancing them across multiple workers; (iv) adding high-performance core operators while retaining flexibility to support optimizers with fully deterministic updates (v) leveraging reduced precision communications, multi-level memory hierarchy (HBM+DDR+SSD) and pipelining. Furthermore, we develop and briefly comment on distributed data ingestion and other supporting services that are required for the robust and efficient end-to-end training in production environments.</v>
      </c>
      <c r="AH87" s="35">
        <f>'ALL ML SYSTEMS'!AH87</f>
        <v>45232.0614</v>
      </c>
    </row>
    <row r="88" ht="15.75" customHeight="1">
      <c r="A88" s="17" t="str">
        <f>'ALL ML SYSTEMS'!A88</f>
        <v>HyperClova</v>
      </c>
      <c r="B88" s="17" t="str">
        <f>'ALL ML SYSTEMS'!B88</f>
        <v>Language</v>
      </c>
      <c r="C88" s="17" t="str">
        <f>'ALL ML SYSTEMS'!C88</f>
        <v/>
      </c>
      <c r="D88" s="17" t="str">
        <f>'ALL ML SYSTEMS'!D88</f>
        <v>NAVER,Search Solutions, Inc.</v>
      </c>
      <c r="E88" s="17" t="str">
        <f>'ALL ML SYSTEMS'!E88</f>
        <v>Industry</v>
      </c>
      <c r="F88" s="17" t="str">
        <f>'ALL ML SYSTEMS'!F88</f>
        <v>Boseop Kim, HyoungSeok Kim, Sang-Woo Lee, Gichang Lee, Donghyun Kwak, Dong Hyeon Jeon, Sunghyun Park, Sungju Kim, Seonhoon Kim, Dongpil Seo, Heungsub Lee, Minyoung Jeong, Sungjae Lee, Minsub Kim, Suk Hyun Ko, Seokhun Kim, Taeyong Park, Jinuk Kim, Soyoung Kang, Na-Hyeon Ryu, Kang Min Yoo, Minsuk Chang, Soobin Suh, Sookyo In, Jinseong Park, Kyungduk Kim, Hiun Kim, Jisu Jeong, Yong Goo Yeo, Donghoon Ham, Dongju Park, Min Young Lee, Jaewook Kang, Inho Kang, Jung-Woo Ha, Woomyoung Park, Nako Sung</v>
      </c>
      <c r="G88" s="31">
        <f>'ALL ML SYSTEMS'!G88</f>
        <v>44449</v>
      </c>
      <c r="H88" s="17" t="str">
        <f>'ALL ML SYSTEMS'!H88</f>
        <v>What Changes Can Large-scale Language Models Bring? Intensive Study on HyperCLOVA: Billions-scale Korean Generative Pretrained Transformers</v>
      </c>
      <c r="I88" s="19" t="str">
        <f>'ALL ML SYSTEMS'!I88</f>
        <v>https://arxiv.org/abs/2109.04650</v>
      </c>
      <c r="J88" s="17">
        <f>'ALL ML SYSTEMS'!J88</f>
        <v>63</v>
      </c>
      <c r="K88" s="17" t="str">
        <f>'ALL ML SYSTEMS'!K88</f>
        <v>SOTA Improvement</v>
      </c>
      <c r="L88" s="17" t="str">
        <f>'ALL ML SYSTEMS'!L88</f>
        <v>"HyperCLOVA with our training configuration shows state-of-the-art in-context zero-shot and few-shot learning performances on various downstream tasks in Korean"</v>
      </c>
      <c r="M88" s="20">
        <f>'ALL ML SYSTEMS'!M88</f>
        <v>82000000000</v>
      </c>
      <c r="N88" s="17" t="str">
        <f>'ALL ML SYSTEMS'!N88</f>
        <v>"We introduce a Korean in-context large-scale LM with 82B parameters, i.e., HyperCLOVA. This is the first discovery on near
100B-scale non-English LM."</v>
      </c>
      <c r="O88" s="20">
        <f>'ALL ML SYSTEMS'!O88</f>
        <v>1.476E+23</v>
      </c>
      <c r="P88" s="17" t="str">
        <f>'ALL ML SYSTEMS'!P88</f>
        <v>"For experiments in Section 4, the model trained with 150B is used for fair comparison, because not all models are finished training at the same iteration. However, experiments in Section 5.2 use the model trained with 300B tokens, as HyperCLOVA Studio provided the 39B and 82B models trained with 300B tokens."
82e9 connections * 2 FLOP/connection * 300e9 tokens * 3 backward pass = 1.476e23 FLOP
Calculation using GPU time corroborates this:
- "Our model is based on megatron-LM (Shoeybi et al., 2019) and trained on the NVIDIA Superpod, which includes 128 strongly clustered DGX servers with 1,024 A100 GPUs."
- "It takes 13.4 days to train a model with 82B parameters with 150B tokens." Assume 300B tokens takes twice as long, 26.8 days.
- Assume the default of 30% utilization rate for large language models.
1024 A100 GPUs * 312e12 FLOP/second * 0.3 utilization * 26.8 days * 24 * 60 * 60 seconds/day = 2.219e+23 FLOP</v>
      </c>
      <c r="Q88" s="17" t="str">
        <f>'ALL ML SYSTEMS'!Q88</f>
        <v/>
      </c>
      <c r="R88" s="21" t="str">
        <f>'ALL ML SYSTEMS'!R88</f>
        <v/>
      </c>
      <c r="S88" s="20">
        <f>'ALL ML SYSTEMS'!S88</f>
        <v>190000000000</v>
      </c>
      <c r="T88" s="17" t="str">
        <f>'ALL ML SYSTEMS'!T88</f>
        <v>"We introduce HyperCLOVA, a large-scale
Korean in-context learning-based LM with
nearly 100B parameters, by constructing a
large Korean-centric corpus of 560B tokens."
Based on tokenizing the Hyperclova article itself using OpenAI's tiktoken BPE tokenizer (https://github.com/openai/tiktoken), there are 3285 tokens for 1069 words - about 3 tokens per word.
This work uses a special tokenizer, but based on Figure 5 in Appendix E, the number of tokens seems similar between different tokenization methods.
Based on that, 5.6e11 Korean tokens ~= 1.9e11 words</v>
      </c>
      <c r="U88" s="17" t="str">
        <f>'ALL ML SYSTEMS'!U88</f>
        <v/>
      </c>
      <c r="V88" s="20" t="str">
        <f>'ALL ML SYSTEMS'!V88</f>
        <v/>
      </c>
      <c r="W88" s="20" t="str">
        <f>'ALL ML SYSTEMS'!W88</f>
        <v/>
      </c>
      <c r="X88" s="17" t="str">
        <f>'ALL ML SYSTEMS'!X88</f>
        <v/>
      </c>
      <c r="Y88" s="17" t="str">
        <f>'ALL ML SYSTEMS'!Y88</f>
        <v/>
      </c>
      <c r="Z88" s="17" t="str">
        <f>'ALL ML SYSTEMS'!Z88</f>
        <v/>
      </c>
      <c r="AA88" s="17" t="str">
        <f>'ALL ML SYSTEMS'!AA88</f>
        <v>Self-supervised learning</v>
      </c>
      <c r="AB88" s="20">
        <f>'ALL ML SYSTEMS'!AB88</f>
        <v>103802.3144</v>
      </c>
      <c r="AC88" s="22" t="str">
        <f>'ALL ML SYSTEMS'!AC88</f>
        <v/>
      </c>
      <c r="AD88" s="17" t="str">
        <f>'ALL ML SYSTEMS'!AD88</f>
        <v/>
      </c>
      <c r="AE88" s="17" t="str">
        <f>'ALL ML SYSTEMS'!AE88</f>
        <v>Industry</v>
      </c>
      <c r="AF88" s="17" t="str">
        <f>'ALL ML SYSTEMS'!AF88</f>
        <v/>
      </c>
      <c r="AG88" s="17" t="str">
        <f>'ALL ML SYSTEMS'!AG88</f>
        <v/>
      </c>
      <c r="AH88" s="32">
        <f>'ALL ML SYSTEMS'!AH88</f>
        <v>45210.85373</v>
      </c>
    </row>
    <row r="89" ht="15.75" customHeight="1">
      <c r="A89" s="24" t="str">
        <f>'ALL ML SYSTEMS'!A89</f>
        <v>MEB</v>
      </c>
      <c r="B89" s="24" t="str">
        <f>'ALL ML SYSTEMS'!B89</f>
        <v>Search</v>
      </c>
      <c r="C89" s="24" t="str">
        <f>'ALL ML SYSTEMS'!C89</f>
        <v/>
      </c>
      <c r="D89" s="24" t="str">
        <f>'ALL ML SYSTEMS'!D89</f>
        <v>Microsoft</v>
      </c>
      <c r="E89" s="24" t="str">
        <f>'ALL ML SYSTEMS'!E89</f>
        <v>Industry</v>
      </c>
      <c r="F89" s="24" t="str">
        <f>'ALL ML SYSTEMS'!F89</f>
        <v>W Liu, Z Wang, X Liu, N Zeng, Y Liu, FE Alsaadi</v>
      </c>
      <c r="G89" s="34">
        <f>'ALL ML SYSTEMS'!G89</f>
        <v>44443</v>
      </c>
      <c r="H89" s="24" t="str">
        <f>'ALL ML SYSTEMS'!H89</f>
        <v>Make Every feature Binary: A 135B parameter sparse neural network for massively improved search relevance</v>
      </c>
      <c r="I89" s="26" t="str">
        <f>'ALL ML SYSTEMS'!I89</f>
        <v>https://www.microsoft.com/en-us/research/blog/make-every-feature-binary-a-135b-parameter-sparse-neural-network-for-massively-improved-search-relevance/</v>
      </c>
      <c r="J89" s="27">
        <f>'ALL ML SYSTEMS'!J89</f>
        <v>26</v>
      </c>
      <c r="K89" s="24" t="str">
        <f>'ALL ML SYSTEMS'!K89</f>
        <v>Significant use</v>
      </c>
      <c r="L89" s="24" t="str">
        <f>'ALL ML SYSTEMS'!L89</f>
        <v>"MEB is running in production for 100 percent of Bing searches, in all regions and languages."</v>
      </c>
      <c r="M89" s="27">
        <f>'ALL ML SYSTEMS'!M89</f>
        <v>135000000000</v>
      </c>
      <c r="N89" s="27" t="str">
        <f>'ALL ML SYSTEMS'!N89</f>
        <v>See paper title</v>
      </c>
      <c r="O89" s="27" t="str">
        <f>'ALL ML SYSTEMS'!O89</f>
        <v/>
      </c>
      <c r="P89" s="27" t="str">
        <f>'ALL ML SYSTEMS'!P89</f>
        <v/>
      </c>
      <c r="Q89" s="28" t="str">
        <f>'ALL ML SYSTEMS'!Q89</f>
        <v/>
      </c>
      <c r="R89" s="28" t="str">
        <f>'ALL ML SYSTEMS'!R89</f>
        <v/>
      </c>
      <c r="S89" s="27" t="str">
        <f>'ALL ML SYSTEMS'!S89</f>
        <v/>
      </c>
      <c r="T89" s="27" t="str">
        <f>'ALL ML SYSTEMS'!T89</f>
        <v>"MEB uses three years of search logs from Bing as training data." TODO convert</v>
      </c>
      <c r="U89" s="27" t="str">
        <f>'ALL ML SYSTEMS'!U89</f>
        <v/>
      </c>
      <c r="V89" s="27" t="str">
        <f>'ALL ML SYSTEMS'!V89</f>
        <v/>
      </c>
      <c r="W89" s="27" t="str">
        <f>'ALL ML SYSTEMS'!W89</f>
        <v/>
      </c>
      <c r="X89" s="24" t="str">
        <f>'ALL ML SYSTEMS'!X89</f>
        <v/>
      </c>
      <c r="Y89" s="24" t="str">
        <f>'ALL ML SYSTEMS'!Y89</f>
        <v/>
      </c>
      <c r="Z89" s="24" t="str">
        <f>'ALL ML SYSTEMS'!Z89</f>
        <v/>
      </c>
      <c r="AA89" s="24" t="str">
        <f>'ALL ML SYSTEMS'!AA89</f>
        <v/>
      </c>
      <c r="AB89" s="27" t="str">
        <f>'ALL ML SYSTEMS'!AB89</f>
        <v/>
      </c>
      <c r="AC89" s="29" t="str">
        <f>'ALL ML SYSTEMS'!AC89</f>
        <v/>
      </c>
      <c r="AD89" s="24" t="str">
        <f>'ALL ML SYSTEMS'!AD89</f>
        <v/>
      </c>
      <c r="AE89" s="24" t="str">
        <f>'ALL ML SYSTEMS'!AE89</f>
        <v>Industry</v>
      </c>
      <c r="AF89" s="24" t="str">
        <f>'ALL ML SYSTEMS'!AF89</f>
        <v/>
      </c>
      <c r="AG89" s="24" t="str">
        <f>'ALL ML SYSTEMS'!AG89</f>
        <v/>
      </c>
      <c r="AH89" s="35">
        <f>'ALL ML SYSTEMS'!AH89</f>
        <v>45196.65738</v>
      </c>
    </row>
    <row r="90" ht="15.75" customHeight="1">
      <c r="A90" s="17" t="str">
        <f>'ALL ML SYSTEMS'!A90</f>
        <v>FLAN</v>
      </c>
      <c r="B90" s="17" t="str">
        <f>'ALL ML SYSTEMS'!B90</f>
        <v>Language</v>
      </c>
      <c r="C90" s="17" t="str">
        <f>'ALL ML SYSTEMS'!C90</f>
        <v>Language modelling</v>
      </c>
      <c r="D90" s="17" t="str">
        <f>'ALL ML SYSTEMS'!D90</f>
        <v>Google Research</v>
      </c>
      <c r="E90" s="17" t="str">
        <f>'ALL ML SYSTEMS'!E90</f>
        <v>Industry</v>
      </c>
      <c r="F90" s="17" t="str">
        <f>'ALL ML SYSTEMS'!F90</f>
        <v>Jason Wei, Maarten Bosma, Vincent Y. Zhao, Kelvin Guu, Adams Wei Yu, Brian Lester, Nan Du, Andrew M. Dai, and Quoc V. Le</v>
      </c>
      <c r="G90" s="18">
        <f>'ALL ML SYSTEMS'!G90</f>
        <v>44442</v>
      </c>
      <c r="H90" s="17" t="str">
        <f>'ALL ML SYSTEMS'!H90</f>
        <v>Finetuned Language Models Are Zero-Shot Learners</v>
      </c>
      <c r="I90" s="19" t="str">
        <f>'ALL ML SYSTEMS'!I90</f>
        <v>https://arxiv.org/abs/2109.01652</v>
      </c>
      <c r="J90" s="20">
        <f>'ALL ML SYSTEMS'!J90</f>
        <v>240</v>
      </c>
      <c r="K90" s="17" t="str">
        <f>'ALL ML SYSTEMS'!K90</f>
        <v>SOTA Improvement</v>
      </c>
      <c r="L90" s="17" t="str">
        <f>'ALL ML SYSTEMS'!L90</f>
        <v>Abstract: 
"FLAN substantially improves the performance of its unmodified counterpart and surpasses zero-shot 175B GPT-3 on 20 of 25 datasets that we evaluate."</v>
      </c>
      <c r="M90" s="20">
        <f>'ALL ML SYSTEMS'!M90</f>
        <v>137000000000</v>
      </c>
      <c r="N90" s="20" t="str">
        <f>'ALL ML SYSTEMS'!N90</f>
        <v>Abstract:
"We take a 137B parameter pretrained language model and instruction tune it on
over 60 NLP datasets verbalized via natural language instruction templates. We
evaluate this instruction-tuned model, which we call FLAN, on unseen task types."
Many models seem to be using the same 137B base transformer model?</v>
      </c>
      <c r="O90" s="20">
        <f>'ALL ML SYSTEMS'!O90</f>
        <v>4.896E+22</v>
      </c>
      <c r="P90" s="20" t="str">
        <f>'ALL ML SYSTEMS'!P90</f>
        <v>From section 2.4: "60 hours on a TPUv3 with 128 cores." I assume that "128 cores" = 128 TPUv3s. Which took less than 2% of total time (see environmental considerations section)</v>
      </c>
      <c r="Q90" s="21" t="str">
        <f>'ALL ML SYSTEMS'!Q90</f>
        <v/>
      </c>
      <c r="R90" s="21" t="str">
        <f>'ALL ML SYSTEMS'!R90</f>
        <v>Abstract: "We take a 137B parameter pretrained language model and instruction tune it on
over 60 NLP datasets"</v>
      </c>
      <c r="S90" s="20">
        <f>'ALL ML SYSTEMS'!S90</f>
        <v>1870000000000</v>
      </c>
      <c r="T90" s="20" t="str">
        <f>'ALL ML SYSTEMS'!T90</f>
        <v>"Model architecture and pretraining. In our experiments, we use LaMDA-PT, a dense left-to-right,
decoder-only transformer language model of 137B parameters (Thoppilan et al., 2022). This model
is pretrained on a collection of web documents (including those with computer code), dialog data,
and Wikipedia, tokenized into 2.49T BPE tokens with a 32k vocabulary using the SentencePiece
library (Kudo &amp; Richardson, 2018). Around 10% of the pretraining data was non-English. Note that
LaMDA-PT only has language model pretraining (c.f. LaMDA, which was finetuned for dialog)."
2.49e12 tokens ~= 1.87e12 words</v>
      </c>
      <c r="U90" s="20" t="str">
        <f>'ALL ML SYSTEMS'!U90</f>
        <v/>
      </c>
      <c r="V90" s="20" t="str">
        <f>'ALL ML SYSTEMS'!V90</f>
        <v/>
      </c>
      <c r="W90" s="17" t="str">
        <f>'ALL ML SYSTEMS'!W90</f>
        <v/>
      </c>
      <c r="X90" s="17" t="str">
        <f>'ALL ML SYSTEMS'!X90</f>
        <v/>
      </c>
      <c r="Y90" s="17" t="str">
        <f>'ALL ML SYSTEMS'!Y90</f>
        <v/>
      </c>
      <c r="Z90" s="17" t="str">
        <f>'ALL ML SYSTEMS'!Z90</f>
        <v/>
      </c>
      <c r="AA90" s="17" t="str">
        <f>'ALL ML SYSTEMS'!AA90</f>
        <v>Self-supervised learning</v>
      </c>
      <c r="AB90" s="20" t="str">
        <f>'ALL ML SYSTEMS'!AB90</f>
        <v/>
      </c>
      <c r="AC90" s="22" t="str">
        <f>'ALL ML SYSTEMS'!AC90</f>
        <v/>
      </c>
      <c r="AD90" s="17" t="str">
        <f>'ALL ML SYSTEMS'!AD90</f>
        <v/>
      </c>
      <c r="AE90" s="17" t="str">
        <f>'ALL ML SYSTEMS'!AE90</f>
        <v>Industry</v>
      </c>
      <c r="AF90" s="17" t="str">
        <f>'ALL ML SYSTEMS'!AF90</f>
        <v/>
      </c>
      <c r="AG90" s="17" t="str">
        <f>'ALL ML SYSTEMS'!AG90</f>
        <v>This paper explores a simple method for improving the zero-shot learning abilities of language models. We show that instruction tuning—finetuning language models on a collection of datasets described via instructions—substantially improves zeroshot performance on unseen tasks. We take a 137B parameter pretrained language model and instruction tune it on over 60 NLP datasets verbalized via natural language instruction templates. We evaluate this instruction-tuned model, which we call FLAN, on unseen task types. FLAN substantially improves the performance of its unmodified counterpart and surpasses zero-shot 175B GPT-3 on 20 of 25 datasets that we evaluate. FLAN even outperforms few-shot GPT-3 by a large margin on ANLI, RTE, BoolQ, AI2-ARC, OpenbookQA, and StoryCloze. Ablation studies reveal that number of finetuning datasets, model scale, and natural language instructions are key to the success of instruction tuning.</v>
      </c>
      <c r="AH90" s="23">
        <f>'ALL ML SYSTEMS'!AH90</f>
        <v>45189.83159</v>
      </c>
    </row>
    <row r="91" ht="15.75" customHeight="1">
      <c r="A91" s="24" t="str">
        <f>'ALL ML SYSTEMS'!A91</f>
        <v>XLMR-XXL</v>
      </c>
      <c r="B91" s="24" t="str">
        <f>'ALL ML SYSTEMS'!B91</f>
        <v>Language</v>
      </c>
      <c r="C91" s="24" t="str">
        <f>'ALL ML SYSTEMS'!C91</f>
        <v/>
      </c>
      <c r="D91" s="24" t="str">
        <f>'ALL ML SYSTEMS'!D91</f>
        <v>Facebook AI Research</v>
      </c>
      <c r="E91" s="24" t="str">
        <f>'ALL ML SYSTEMS'!E91</f>
        <v>Industry</v>
      </c>
      <c r="F91" s="24" t="str">
        <f>'ALL ML SYSTEMS'!F91</f>
        <v>Naman Goyal, Jingfei Du, Myle Ott, Giri Anantharaman, Alexis Conneau</v>
      </c>
      <c r="G91" s="34">
        <f>'ALL ML SYSTEMS'!G91</f>
        <v>44425</v>
      </c>
      <c r="H91" s="24" t="str">
        <f>'ALL ML SYSTEMS'!H91</f>
        <v>Larger-Scale Transformers for Multilingual Masked Language Modeling</v>
      </c>
      <c r="I91" s="26" t="str">
        <f>'ALL ML SYSTEMS'!I91</f>
        <v>https://arxiv.org/abs/2105.00572</v>
      </c>
      <c r="J91" s="27">
        <f>'ALL ML SYSTEMS'!J91</f>
        <v>56</v>
      </c>
      <c r="K91" s="24" t="str">
        <f>'ALL ML SYSTEMS'!K91</f>
        <v>SOTA Improvement</v>
      </c>
      <c r="L91" s="24" t="str">
        <f>'ALL ML SYSTEMS'!L91</f>
        <v>Abstract:
"Our model also outperforms
the RoBERTa-Large model on several English tasks of the GLUE benchmark by 0.3% on average while handling 99 more languages."</v>
      </c>
      <c r="M91" s="27">
        <f>'ALL ML SYSTEMS'!M91</f>
        <v>10700000000</v>
      </c>
      <c r="N91" s="27" t="str">
        <f>'ALL ML SYSTEMS'!N91</f>
        <v>Section 2.1:
" ...XLM-RXXL (L= 48, H = 4096, A = 32, 10.7B params)"</v>
      </c>
      <c r="O91" s="27" t="str">
        <f>'ALL ML SYSTEMS'!O91</f>
        <v/>
      </c>
      <c r="P91" s="27" t="str">
        <f>'ALL ML SYSTEMS'!P91</f>
        <v/>
      </c>
      <c r="Q91" s="28" t="str">
        <f>'ALL ML SYSTEMS'!Q91</f>
        <v>CC100</v>
      </c>
      <c r="R91" s="28" t="str">
        <f>'ALL ML SYSTEMS'!R91</f>
        <v/>
      </c>
      <c r="S91" s="27">
        <f>'ALL ML SYSTEMS'!S91</f>
        <v>125250000000</v>
      </c>
      <c r="T91" s="27" t="str">
        <f>'ALL ML SYSTEMS'!T91</f>
        <v>"We pretrain the models on the CC100 dataset, which corresponds to 167B tokens in 100 languages."
1 token ~ 0.7 words</v>
      </c>
      <c r="U91" s="27" t="str">
        <f>'ALL ML SYSTEMS'!U91</f>
        <v/>
      </c>
      <c r="V91" s="27" t="str">
        <f>'ALL ML SYSTEMS'!V91</f>
        <v/>
      </c>
      <c r="W91" s="27" t="str">
        <f>'ALL ML SYSTEMS'!W91</f>
        <v/>
      </c>
      <c r="X91" s="24" t="str">
        <f>'ALL ML SYSTEMS'!X91</f>
        <v/>
      </c>
      <c r="Y91" s="24" t="str">
        <f>'ALL ML SYSTEMS'!Y91</f>
        <v/>
      </c>
      <c r="Z91" s="24" t="str">
        <f>'ALL ML SYSTEMS'!Z91</f>
        <v/>
      </c>
      <c r="AA91" s="24" t="str">
        <f>'ALL ML SYSTEMS'!AA91</f>
        <v/>
      </c>
      <c r="AB91" s="27" t="str">
        <f>'ALL ML SYSTEMS'!AB91</f>
        <v/>
      </c>
      <c r="AC91" s="29" t="str">
        <f>'ALL ML SYSTEMS'!AC91</f>
        <v/>
      </c>
      <c r="AD91" s="24" t="str">
        <f>'ALL ML SYSTEMS'!AD91</f>
        <v/>
      </c>
      <c r="AE91" s="24" t="str">
        <f>'ALL ML SYSTEMS'!AE91</f>
        <v>Industry</v>
      </c>
      <c r="AF91" s="24" t="str">
        <f>'ALL ML SYSTEMS'!AF91</f>
        <v/>
      </c>
      <c r="AG91" s="24" t="str">
        <f>'ALL ML SYSTEMS'!AG91</f>
        <v/>
      </c>
      <c r="AH91" s="35">
        <f>'ALL ML SYSTEMS'!AH91</f>
        <v>45232.0614</v>
      </c>
    </row>
    <row r="92" ht="15.75" hidden="1" customHeight="1">
      <c r="A92" s="17" t="str">
        <f>'ALL ML SYSTEMS'!A92</f>
        <v>Jurassic-1-Jumbo</v>
      </c>
      <c r="B92" s="17" t="str">
        <f>'ALL ML SYSTEMS'!B92</f>
        <v>Language</v>
      </c>
      <c r="C92" s="17" t="str">
        <f>'ALL ML SYSTEMS'!C92</f>
        <v/>
      </c>
      <c r="D92" s="17" t="str">
        <f>'ALL ML SYSTEMS'!D92</f>
        <v>AI21 Labs</v>
      </c>
      <c r="E92" s="17" t="str">
        <f>'ALL ML SYSTEMS'!E92</f>
        <v>Industry</v>
      </c>
      <c r="F92" s="17" t="str">
        <f>'ALL ML SYSTEMS'!F92</f>
        <v>Opher Lieber, Or Sharir, Barak Lenz, Yoav Shoham</v>
      </c>
      <c r="G92" s="18">
        <f>'ALL ML SYSTEMS'!G92</f>
        <v>44419</v>
      </c>
      <c r="H92" s="17" t="str">
        <f>'ALL ML SYSTEMS'!H92</f>
        <v>Jurassic-1: Technical Details and Evaluation</v>
      </c>
      <c r="I92" s="19" t="str">
        <f>'ALL ML SYSTEMS'!I92</f>
        <v>https://uploads-ssl.webflow.com/60fd4503684b466578c0d307/61138924626a6981ee09caf6_jurassic_tech_paper.pdf</v>
      </c>
      <c r="J92" s="20">
        <f>'ALL ML SYSTEMS'!J92</f>
        <v>55</v>
      </c>
      <c r="K92" s="17" t="str">
        <f>'ALL ML SYSTEMS'!K92</f>
        <v/>
      </c>
      <c r="L92" s="17" t="str">
        <f>'ALL ML SYSTEMS'!L92</f>
        <v/>
      </c>
      <c r="M92" s="20">
        <f>'ALL ML SYSTEMS'!M92</f>
        <v>178000000000</v>
      </c>
      <c r="N92" s="20" t="str">
        <f>'ALL ML SYSTEMS'!N92</f>
        <v>"Jurassic-1 models come in two sizes, where the Jumbo version, at 178B parameters, is the largest and most sophisticated language model ever released for general use by developers."</v>
      </c>
      <c r="O92" s="20">
        <f>'ALL ML SYSTEMS'!O92</f>
        <v>3.7E+23</v>
      </c>
      <c r="P92" s="20" t="str">
        <f>'ALL ML SYSTEMS'!P92</f>
        <v>see here https://docs.google.com/document/d/1B8x6XYcmB1u6Tmq3VcbAtj5bzhDaj2TcIPyK6Wpupx4/edit</v>
      </c>
      <c r="Q92" s="21" t="str">
        <f>'ALL ML SYSTEMS'!Q92</f>
        <v/>
      </c>
      <c r="R92" s="21" t="str">
        <f>'ALL ML SYSTEMS'!R92</f>
        <v/>
      </c>
      <c r="S92" s="20">
        <f>'ALL ML SYSTEMS'!S92</f>
        <v>225000000000</v>
      </c>
      <c r="T92" s="20" t="str">
        <f>'ALL ML SYSTEMS'!T92</f>
        <v>"Our model was trained with the conventional self-supervised auto-regressive training objective on 300B tokens drawn from publicly available resources"
1 token ~ 0.75 words</v>
      </c>
      <c r="U92" s="20" t="str">
        <f>'ALL ML SYSTEMS'!U92</f>
        <v/>
      </c>
      <c r="V92" s="20" t="str">
        <f>'ALL ML SYSTEMS'!V92</f>
        <v/>
      </c>
      <c r="W92" s="20" t="str">
        <f>'ALL ML SYSTEMS'!W92</f>
        <v/>
      </c>
      <c r="X92" s="17" t="str">
        <f>'ALL ML SYSTEMS'!X92</f>
        <v/>
      </c>
      <c r="Y92" s="17" t="str">
        <f>'ALL ML SYSTEMS'!Y92</f>
        <v/>
      </c>
      <c r="Z92" s="17" t="str">
        <f>'ALL ML SYSTEMS'!Z92</f>
        <v/>
      </c>
      <c r="AA92" s="17" t="str">
        <f>'ALL ML SYSTEMS'!AA92</f>
        <v/>
      </c>
      <c r="AB92" s="20">
        <f>'ALL ML SYSTEMS'!AB92</f>
        <v>805277.0088</v>
      </c>
      <c r="AC92" s="22" t="str">
        <f>'ALL ML SYSTEMS'!AC92</f>
        <v/>
      </c>
      <c r="AD92" s="17" t="str">
        <f>'ALL ML SYSTEMS'!AD92</f>
        <v>Yes</v>
      </c>
      <c r="AE92" s="17" t="str">
        <f>'ALL ML SYSTEMS'!AE92</f>
        <v>Industry</v>
      </c>
      <c r="AF92" s="17" t="str">
        <f>'ALL ML SYSTEMS'!AF92</f>
        <v/>
      </c>
      <c r="AG92" s="17" t="str">
        <f>'ALL ML SYSTEMS'!AG92</f>
        <v>Jurassic-1 is a pair of auto-regressive language models recently released by AI21 Labs, consisting of J1-Jumbo, a 178B-parameter model, and J1-Large, a 7B-parameter model. We describe their architecture and training, and evaluate their performance relative to GPT-3. The evaluation is in terms of perplexity, as well as zero-shot and few-shot learning. To that end, we developed a zeroshot and few-shot test suite, which we made publicly available (https://github.com/ai21labs/ lm-evaluation) as a shared resource for the evaluation of mega language models.</v>
      </c>
      <c r="AH92" s="23">
        <f>'ALL ML SYSTEMS'!AH92</f>
        <v>45075.8688</v>
      </c>
    </row>
    <row r="93" ht="15.75" customHeight="1">
      <c r="A93" s="24" t="str">
        <f>'ALL ML SYSTEMS'!A93</f>
        <v>Zidong Taichu</v>
      </c>
      <c r="B93" s="24" t="str">
        <f>'ALL ML SYSTEMS'!B93</f>
        <v>Multimodal</v>
      </c>
      <c r="C93" s="24" t="str">
        <f>'ALL ML SYSTEMS'!C93</f>
        <v/>
      </c>
      <c r="D93" s="24" t="str">
        <f>'ALL ML SYSTEMS'!D93</f>
        <v>Chinese Academy of Sciences</v>
      </c>
      <c r="E93" s="24" t="str">
        <f>'ALL ML SYSTEMS'!E93</f>
        <v/>
      </c>
      <c r="F93" s="24" t="str">
        <f>'ALL ML SYSTEMS'!F93</f>
        <v/>
      </c>
      <c r="G93" s="34">
        <f>'ALL ML SYSTEMS'!G93</f>
        <v>44419</v>
      </c>
      <c r="H93" s="24" t="str">
        <f>'ALL ML SYSTEMS'!H93</f>
        <v>Zidong Ancestral multi-modal large model</v>
      </c>
      <c r="I93" s="26" t="str">
        <f>'ALL ML SYSTEMS'!I93</f>
        <v>https://gitee.com/zidongtaichu/multi-modal-models</v>
      </c>
      <c r="J93" s="27">
        <f>'ALL ML SYSTEMS'!J93</f>
        <v>0</v>
      </c>
      <c r="K93" s="24" t="str">
        <f>'ALL ML SYSTEMS'!K93</f>
        <v>Historical significance</v>
      </c>
      <c r="L93" s="24" t="str">
        <f>'ALL ML SYSTEMS'!L93</f>
        <v>The world’s first image, language, and audio trimodal pre-trained model.</v>
      </c>
      <c r="M93" s="27">
        <f>'ALL ML SYSTEMS'!M93</f>
        <v>100000000000</v>
      </c>
      <c r="N93" s="27" t="str">
        <f>'ALL ML SYSTEMS'!N93</f>
        <v/>
      </c>
      <c r="O93" s="27" t="str">
        <f>'ALL ML SYSTEMS'!O93</f>
        <v/>
      </c>
      <c r="P93" s="27" t="str">
        <f>'ALL ML SYSTEMS'!P93</f>
        <v/>
      </c>
      <c r="Q93" s="28" t="str">
        <f>'ALL ML SYSTEMS'!Q93</f>
        <v/>
      </c>
      <c r="R93" s="28" t="str">
        <f>'ALL ML SYSTEMS'!R93</f>
        <v/>
      </c>
      <c r="S93" s="27" t="str">
        <f>'ALL ML SYSTEMS'!S93</f>
        <v/>
      </c>
      <c r="T93" s="27" t="str">
        <f>'ALL ML SYSTEMS'!T93</f>
        <v/>
      </c>
      <c r="U93" s="27" t="str">
        <f>'ALL ML SYSTEMS'!U93</f>
        <v/>
      </c>
      <c r="V93" s="27" t="str">
        <f>'ALL ML SYSTEMS'!V93</f>
        <v/>
      </c>
      <c r="W93" s="27" t="str">
        <f>'ALL ML SYSTEMS'!W93</f>
        <v/>
      </c>
      <c r="X93" s="24" t="str">
        <f>'ALL ML SYSTEMS'!X93</f>
        <v/>
      </c>
      <c r="Y93" s="24" t="str">
        <f>'ALL ML SYSTEMS'!Y93</f>
        <v/>
      </c>
      <c r="Z93" s="24" t="str">
        <f>'ALL ML SYSTEMS'!Z93</f>
        <v/>
      </c>
      <c r="AA93" s="24" t="str">
        <f>'ALL ML SYSTEMS'!AA93</f>
        <v/>
      </c>
      <c r="AB93" s="27" t="str">
        <f>'ALL ML SYSTEMS'!AB93</f>
        <v/>
      </c>
      <c r="AC93" s="29" t="str">
        <f>'ALL ML SYSTEMS'!AC93</f>
        <v/>
      </c>
      <c r="AD93" s="24" t="str">
        <f>'ALL ML SYSTEMS'!AD93</f>
        <v/>
      </c>
      <c r="AE93" s="24" t="str">
        <f>'ALL ML SYSTEMS'!AE93</f>
        <v/>
      </c>
      <c r="AF93" s="24" t="str">
        <f>'ALL ML SYSTEMS'!AF93</f>
        <v>Likely</v>
      </c>
      <c r="AG93" s="24" t="str">
        <f>'ALL ML SYSTEMS'!AG93</f>
        <v/>
      </c>
      <c r="AH93" s="35">
        <f>'ALL ML SYSTEMS'!AH93</f>
        <v>45188.69545</v>
      </c>
    </row>
    <row r="94" ht="15.75" hidden="1" customHeight="1">
      <c r="A94" s="17" t="str">
        <f>'ALL ML SYSTEMS'!A94</f>
        <v>SEER</v>
      </c>
      <c r="B94" s="17" t="str">
        <f>'ALL ML SYSTEMS'!B94</f>
        <v>Vision</v>
      </c>
      <c r="C94" s="17" t="str">
        <f>'ALL ML SYSTEMS'!C94</f>
        <v/>
      </c>
      <c r="D94" s="17" t="str">
        <f>'ALL ML SYSTEMS'!D94</f>
        <v>Facebook AI Research,INRIA</v>
      </c>
      <c r="E94" s="17" t="str">
        <f>'ALL ML SYSTEMS'!E94</f>
        <v>Industry - Academia Collaboration (Industry leaning)</v>
      </c>
      <c r="F94" s="17" t="str">
        <f>'ALL ML SYSTEMS'!F94</f>
        <v>Priya Goyal, Mathilde Caron, Benjamin Lefaudeux, Min Xu, Pengchao Wang, Vivek Pai, Mannat Singh, Vitaliy Liptchinsky, Ishan Misra, Armand Joulin, Piotr Bojanowski</v>
      </c>
      <c r="G94" s="18">
        <f>'ALL ML SYSTEMS'!G94</f>
        <v>44406</v>
      </c>
      <c r="H94" s="17" t="str">
        <f>'ALL ML SYSTEMS'!H94</f>
        <v>Self-supervised Pretraining of Visual Features in the Wild</v>
      </c>
      <c r="I94" s="19" t="str">
        <f>'ALL ML SYSTEMS'!I94</f>
        <v>https://arxiv.org/abs/2103.01988</v>
      </c>
      <c r="J94" s="20">
        <f>'ALL ML SYSTEMS'!J94</f>
        <v>138</v>
      </c>
      <c r="K94" s="17" t="str">
        <f>'ALL ML SYSTEMS'!K94</f>
        <v/>
      </c>
      <c r="L94" s="17" t="str">
        <f>'ALL ML SYSTEMS'!L94</f>
        <v>Applies self-supervised learning to outside ImageNet and unbounded datasets, with good results</v>
      </c>
      <c r="M94" s="20">
        <f>'ALL ML SYSTEMS'!M94</f>
        <v>1300000000</v>
      </c>
      <c r="N94" s="20" t="str">
        <f>'ALL ML SYSTEMS'!N94</f>
        <v>From abstract:
" Our final SElf-supERvised (SEER) model, a RegNetY with 1.3B parameters..."</v>
      </c>
      <c r="O94" s="20">
        <f>'ALL ML SYSTEMS'!O94</f>
        <v>4.42E+21</v>
      </c>
      <c r="P94" s="20" t="str">
        <f>'ALL ML SYSTEMS'!P94</f>
        <v>Numbers from section 3.2
512 GPUs * 0.1 * 8days * 24h/day * 3600s/h * 125 TFLOP/s</v>
      </c>
      <c r="Q94" s="21" t="str">
        <f>'ALL ML SYSTEMS'!Q94</f>
        <v/>
      </c>
      <c r="R94" s="21" t="str">
        <f>'ALL ML SYSTEMS'!R94</f>
        <v>Section 3.3:
"For our billion scale pretraining, we consider a dataloader that directly samples random, public, and non-EU images from Instagram"
Note the dataset is not static - it is refreshed every 90 days</v>
      </c>
      <c r="S94" s="20">
        <f>'ALL ML SYSTEMS'!S94</f>
        <v>1000000000</v>
      </c>
      <c r="T94" s="20" t="str">
        <f>'ALL ML SYSTEMS'!T94</f>
        <v>"Overall, we train
on 1B images for a total of 122K iterations."</v>
      </c>
      <c r="U94" s="20" t="str">
        <f>'ALL ML SYSTEMS'!U94</f>
        <v/>
      </c>
      <c r="V94" s="20" t="str">
        <f>'ALL ML SYSTEMS'!V94</f>
        <v/>
      </c>
      <c r="W94" s="20" t="str">
        <f>'ALL ML SYSTEMS'!W94</f>
        <v/>
      </c>
      <c r="X94" s="17" t="str">
        <f>'ALL ML SYSTEMS'!X94</f>
        <v/>
      </c>
      <c r="Y94" s="17" t="str">
        <f>'ALL ML SYSTEMS'!Y94</f>
        <v/>
      </c>
      <c r="Z94" s="17" t="str">
        <f>'ALL ML SYSTEMS'!Z94</f>
        <v>NVIDIA Tesla V100 DGXS 32 GB</v>
      </c>
      <c r="AA94" s="17" t="str">
        <f>'ALL ML SYSTEMS'!AA94</f>
        <v>Self-supervised learning</v>
      </c>
      <c r="AB94" s="20">
        <f>'ALL ML SYSTEMS'!AB94</f>
        <v>16058.79531</v>
      </c>
      <c r="AC94" s="22" t="str">
        <f>'ALL ML SYSTEMS'!AC94</f>
        <v/>
      </c>
      <c r="AD94" s="17" t="str">
        <f>'ALL ML SYSTEMS'!AD94</f>
        <v>Yes</v>
      </c>
      <c r="AE94" s="17" t="str">
        <f>'ALL ML SYSTEMS'!AE94</f>
        <v>Industry</v>
      </c>
      <c r="AF94" s="17" t="str">
        <f>'ALL ML SYSTEMS'!AF94</f>
        <v/>
      </c>
      <c r="AG94" s="17" t="str">
        <f>'ALL ML SYSTEMS'!AG94</f>
        <v>Recently, self-supervised learning methods like MoCo, SimCLR, BYOL and SwAV have reduced the gap with supervised methods. These results have been achieved in a control environment, that is the highly curated ImageNet dataset. However, the premise of self-supervised learning is that it can learn from any random image and from any unbounded dataset. In this work, we explore if self-supervision lives to its expectation by training large models on random, uncurated images with no supervision. Our final SElf-supERvised (SEER) model, a RegNetY with 1.3B parameters trained on 1B random images with 512 GPUs achieves 84.2% top-1 accuracy, surpassing the best self-supervised pretrained model by 1% and confirming that self-supervised learning works in a real world setting. Interestingly, we also observe that self-supervised models are good few-shot learners achieving 77.9% top-1 with access to only 10% of ImageNet. Code: this https URL</v>
      </c>
      <c r="AH94" s="23">
        <f>'ALL ML SYSTEMS'!AH94</f>
        <v>45196.68475</v>
      </c>
    </row>
    <row r="95" ht="15.75" hidden="1" customHeight="1">
      <c r="A95" s="24" t="str">
        <f>'ALL ML SYSTEMS'!A95</f>
        <v>GOAT</v>
      </c>
      <c r="B95" s="24" t="str">
        <f>'ALL ML SYSTEMS'!B95</f>
        <v>Games</v>
      </c>
      <c r="C95" s="24" t="str">
        <f>'ALL ML SYSTEMS'!C95</f>
        <v>Open ended play</v>
      </c>
      <c r="D95" s="24" t="str">
        <f>'ALL ML SYSTEMS'!D95</f>
        <v>DeepMind</v>
      </c>
      <c r="E95" s="24" t="str">
        <f>'ALL ML SYSTEMS'!E95</f>
        <v>Industry</v>
      </c>
      <c r="F95" s="24" t="str">
        <f>'ALL ML SYSTEMS'!F95</f>
        <v>Open- Ended Learning Team</v>
      </c>
      <c r="G95" s="34">
        <f>'ALL ML SYSTEMS'!G95</f>
        <v>44404</v>
      </c>
      <c r="H95" s="24" t="str">
        <f>'ALL ML SYSTEMS'!H95</f>
        <v>Open-Ended Learning Leads to Generally Capable Agents</v>
      </c>
      <c r="I95" s="26" t="str">
        <f>'ALL ML SYSTEMS'!I95</f>
        <v>https://deepmind.com/blog/article/generally-capable-agents-emerge-from-open-ended-play</v>
      </c>
      <c r="J95" s="27">
        <f>'ALL ML SYSTEMS'!J95</f>
        <v>122</v>
      </c>
      <c r="K95" s="24" t="str">
        <f>'ALL ML SYSTEMS'!K95</f>
        <v>SOTA Improvement</v>
      </c>
      <c r="L95" s="24" t="str">
        <f>'ALL ML SYSTEMS'!L95</f>
        <v>likely qualitatively SOTA</v>
      </c>
      <c r="M95" s="27">
        <f>'ALL ML SYSTEMS'!M95</f>
        <v>3500000</v>
      </c>
      <c r="N95" s="27" t="str">
        <f>'ALL ML SYSTEMS'!N95</f>
        <v>estimate described here: https://docs.google.com/document/d/1S9xZyCeITDOs-P1W_-liNW0WgVN-OLsSudVrPXMaLqw/edit?usp=sharing</v>
      </c>
      <c r="O95" s="27">
        <f>'ALL ML SYSTEMS'!O95</f>
        <v>7.8E+22</v>
      </c>
      <c r="P95" s="27" t="str">
        <f>'ALL ML SYSTEMS'!P95</f>
        <v>[Final calculation]
(8 TPUs)(4.20e14 FLOP/s)(0.1 utilisation rate)(32 agents)(7.3e6 s/agent) = 7.8e22 FLOPs
==========================
NOTES BELOW
[Hardware]
- "Each agent is trained using 8 TPUv3s and consumes approximately 50,000 agent steps (observations) per second."
- TPUv3 (half precision): 4.2e14 FLOP/s
- Number of TPUs: 8
- Utilisation rate: 0.1
[Timesteps]
- Figure 16 shows steps per generation and agent. In total there are 1.5e10 + 4.0e10 + 2.5e10 + 1.1e11 + 2e11 = 3.9e11 steps per agent.
- 3.9e11 / 5e4 = 8e6 s → ~93 days
- 100 million steps is equivalent to 30 minutes of wall-clock time in our setup. (pg 29, fig 27)
- 1e8 steps → 0.5h
- 3.9e11 steps → 1950h → 7.0e6 s → ~82 days
- Both of these seem like overestimates, because:
“Finally, on the largest timescale (days), generational training iteratively improves population performance by bootstrapping off previous generations, whilst also iteratively updating the validation normalised percentile metric itself.” (pg 16)
- Suggests that the above is an overestimate of the number of days needed, else they would have said (months) or (weeks)?
- Final choice (guesstimate): 85 days = 7.3e6 s
[Population size]
- 8 agents? (pg 21) → this is describing the case where they’re not using PBT, so ignore this number
- The original PBT paper uses 32 agents for one task https://arxiv.org/pdf/1711.09846.pdf (in general it uses between 10 and 80)
- (Guesstimate) Average population size: 32</v>
      </c>
      <c r="Q95" s="28" t="str">
        <f>'ALL ML SYSTEMS'!Q95</f>
        <v>XLand</v>
      </c>
      <c r="R95" s="28" t="str">
        <f>'ALL ML SYSTEMS'!R95</f>
        <v/>
      </c>
      <c r="S95" s="27">
        <f>'ALL ML SYSTEMS'!S95</f>
        <v>390000000000</v>
      </c>
      <c r="T95" s="27" t="str">
        <f>'ALL ML SYSTEMS'!T95</f>
        <v>Figure 16 shows steps per generation and agent. In total there are 1.5e10 + 4.0e10 + 2.5e10 + 1.1e11 + 2e11 = 3.9e11 steps per agent.</v>
      </c>
      <c r="U95" s="27" t="str">
        <f>'ALL ML SYSTEMS'!U95</f>
        <v/>
      </c>
      <c r="V95" s="27" t="str">
        <f>'ALL ML SYSTEMS'!V95</f>
        <v/>
      </c>
      <c r="W95" s="27" t="str">
        <f>'ALL ML SYSTEMS'!W95</f>
        <v/>
      </c>
      <c r="X95" s="24" t="str">
        <f>'ALL ML SYSTEMS'!X95</f>
        <v/>
      </c>
      <c r="Y95" s="24" t="str">
        <f>'ALL ML SYSTEMS'!Y95</f>
        <v/>
      </c>
      <c r="Z95" s="24" t="str">
        <f>'ALL ML SYSTEMS'!Z95</f>
        <v/>
      </c>
      <c r="AA95" s="24" t="str">
        <f>'ALL ML SYSTEMS'!AA95</f>
        <v>Self-supervised learning</v>
      </c>
      <c r="AB95" s="27">
        <f>'ALL ML SYSTEMS'!AB95</f>
        <v>122418.967</v>
      </c>
      <c r="AC95" s="29" t="str">
        <f>'ALL ML SYSTEMS'!AC95</f>
        <v/>
      </c>
      <c r="AD95" s="24" t="str">
        <f>'ALL ML SYSTEMS'!AD95</f>
        <v>Yes</v>
      </c>
      <c r="AE95" s="24" t="str">
        <f>'ALL ML SYSTEMS'!AE95</f>
        <v>Industry</v>
      </c>
      <c r="AF95" s="24" t="str">
        <f>'ALL ML SYSTEMS'!AF95</f>
        <v/>
      </c>
      <c r="AG95" s="24" t="str">
        <f>'ALL ML SYSTEMS'!AG95</f>
        <v>In this work we create agents that can perform well beyond a single, individual task, that exhibit much wider generalisation of behaviour to a massive, rich space of challenges. We define a universe of tasks within an environment domain and demonstrate the ability to train agents that are generally capable across this vast space and beyond. The environment is natively multi-agent, spanning the continuum of competitive, cooperative, and independent games, which are situated within procedurally generated physical 3D worlds. The resulting space is exceptionally diverse in terms of the challenges posed to agents, and as such, even measuring the learning progress of an agent is an open research problem. We propose an iterative notion of improvement between successive generations of agents, rather than seeking to maximise a singular objective, allowing us to quantify progress despite tasks being incomparable in terms of achievable rewards. We show that through constructing an open-ended learning process, which dynamically changes the training task distributions and training objectives such that the agent never stops learning, we achieve consistent learning of new behaviours. The resulting agent is able to score reward in every one of our humanly solvable evaluation levels, with behaviour generalising to many held-out points in the universe of tasks. Examples of this zero-shot generalisation include good performance on Hide and Seek, Capture the Flag, and Tag. Through analysis and hand-authored probe tasks we characterise the behaviour of our agent, and find interesting emergent heuristic behaviours such as trial-and-error experimentation, simple tool use, option switching, and cooperation. Finally, we demonstrate that the general capabilities of this agent could unlock larger scale transfer of behaviour through cheap finetuning.</v>
      </c>
      <c r="AH95" s="35">
        <f>'ALL ML SYSTEMS'!AH95</f>
        <v>45232.0614</v>
      </c>
    </row>
    <row r="96" ht="15.75" customHeight="1">
      <c r="A96" s="17" t="str">
        <f>'ALL ML SYSTEMS'!A96</f>
        <v>HuBERT</v>
      </c>
      <c r="B96" s="17" t="str">
        <f>'ALL ML SYSTEMS'!B96</f>
        <v>Language</v>
      </c>
      <c r="C96" s="17" t="str">
        <f>'ALL ML SYSTEMS'!C96</f>
        <v/>
      </c>
      <c r="D96" s="17" t="str">
        <f>'ALL ML SYSTEMS'!D96</f>
        <v>Facebook AI Research</v>
      </c>
      <c r="E96" s="17" t="str">
        <f>'ALL ML SYSTEMS'!E96</f>
        <v>Industry</v>
      </c>
      <c r="F96" s="17" t="str">
        <f>'ALL ML SYSTEMS'!F96</f>
        <v>Wei-Ning Hsu, Benjamin Bolte, Yao-Hung Hubert Tsai, Kushal Lakhotia, Ruslan Salakhutdinov, Abdelrahman Mohamed</v>
      </c>
      <c r="G96" s="18">
        <f>'ALL ML SYSTEMS'!G96</f>
        <v>44404</v>
      </c>
      <c r="H96" s="17" t="str">
        <f>'ALL ML SYSTEMS'!H96</f>
        <v>HuBERT: Self-Supervised Speech Representation Learning by Masked Prediction of Hidden Units</v>
      </c>
      <c r="I96" s="19" t="str">
        <f>'ALL ML SYSTEMS'!I96</f>
        <v>https://arxiv.org/abs/2106.07447</v>
      </c>
      <c r="J96" s="20">
        <f>'ALL ML SYSTEMS'!J96</f>
        <v>458</v>
      </c>
      <c r="K96" s="17" t="str">
        <f>'ALL ML SYSTEMS'!K96</f>
        <v>SOTA Improvement</v>
      </c>
      <c r="L96" s="17" t="str">
        <f>'ALL ML SYSTEMS'!L96</f>
        <v>Abstract: 
" the
HuBERT model either matches or improves upon the state-ofthe-art wav2vec 2.0 performance on the Librispeech (960h) and
Libri-light (60,000h) benchmarks with 10min, 1h, 10h, 100h, and
960h fine-tuning subsets."</v>
      </c>
      <c r="M96" s="20">
        <f>'ALL ML SYSTEMS'!M96</f>
        <v>1000000000</v>
      </c>
      <c r="N96" s="20" t="str">
        <f>'ALL ML SYSTEMS'!N96</f>
        <v>From abstract:
"Using a 1B parameter model, HuBERT shows up to 19% and 13% relative WER reduction on the more challenging dev-other and test-other evaluation subsets"</v>
      </c>
      <c r="O96" s="20">
        <f>'ALL ML SYSTEMS'!O96</f>
        <v>5.54E+21</v>
      </c>
      <c r="P96" s="20" t="str">
        <f>'ALL ML SYSTEMS'!P96</f>
        <v>GPU NOT SPECIFIED - for the sake of argument I assume something on the order of 1 TFLOP/s
Numbers from Section IV part C
0.1 * (960h * 32GPUs + 60000h * 256 GPUs) * 3600s/h * 1 TFLOP/s/GPU</v>
      </c>
      <c r="Q96" s="21" t="str">
        <f>'ALL ML SYSTEMS'!Q96</f>
        <v>LibriSpeech</v>
      </c>
      <c r="R96" s="21" t="str">
        <f>'ALL ML SYSTEMS'!R96</f>
        <v/>
      </c>
      <c r="S96" s="20">
        <f>'ALL ML SYSTEMS'!S96</f>
        <v>820800000</v>
      </c>
      <c r="T96" s="20" t="str">
        <f>'ALL ML SYSTEMS'!T96</f>
        <v>"When the HuBERT model is pre-trained on either the standard Librispeech 960h [24] or the Libri-Light 60k hours [25], it either matches or improves upon the state-of-theart wav2vec 2.0 [6] performance on all fine-tuning subsets of 10mins, 1h, 10h, 100h, and 960h."
1h ~ 13,680 words
13,680 * 60,000 = 820800000</v>
      </c>
      <c r="U96" s="20" t="str">
        <f>'ALL ML SYSTEMS'!U96</f>
        <v/>
      </c>
      <c r="V96" s="20" t="str">
        <f>'ALL ML SYSTEMS'!V96</f>
        <v/>
      </c>
      <c r="W96" s="20" t="str">
        <f>'ALL ML SYSTEMS'!W96</f>
        <v/>
      </c>
      <c r="X96" s="17" t="str">
        <f>'ALL ML SYSTEMS'!X96</f>
        <v/>
      </c>
      <c r="Y96" s="17" t="str">
        <f>'ALL ML SYSTEMS'!Y96</f>
        <v/>
      </c>
      <c r="Z96" s="17" t="str">
        <f>'ALL ML SYSTEMS'!Z96</f>
        <v/>
      </c>
      <c r="AA96" s="17" t="str">
        <f>'ALL ML SYSTEMS'!AA96</f>
        <v/>
      </c>
      <c r="AB96" s="20">
        <f>'ALL ML SYSTEMS'!AB96</f>
        <v>8632.106645</v>
      </c>
      <c r="AC96" s="22" t="str">
        <f>'ALL ML SYSTEMS'!AC96</f>
        <v/>
      </c>
      <c r="AD96" s="17" t="str">
        <f>'ALL ML SYSTEMS'!AD96</f>
        <v>Yes</v>
      </c>
      <c r="AE96" s="17" t="str">
        <f>'ALL ML SYSTEMS'!AE96</f>
        <v>Industry</v>
      </c>
      <c r="AF96" s="17" t="str">
        <f>'ALL ML SYSTEMS'!AF96</f>
        <v/>
      </c>
      <c r="AG96" s="17" t="str">
        <f>'ALL ML SYSTEMS'!AG96</f>
        <v>Self-supervised approaches for speech representation learning are challenged by three unique problems: (1) there are multiple sound units in each input utterance, (2) there is no lexicon of input sound units during the pre-training phase, and (3) sound units have variable lengths with no explicit segmentation. To deal with these three problems, we propose the Hidden-Unit BERT (HuBERT) approach for self-supervised speech representation learning, which utilizes an offline clustering step to provide aligned target labels for a BERT-like prediction loss. A key ingredient of our approach is applying the prediction loss over the masked regions only, which forces the model to learn a combined acoustic and language model over the continuous inputs. HuBERT relies primarily on the consistency of the unsupervised clustering step rather than the intrinsic quality of the assigned cluster labels. Starting with a simple k-means teacher of 100 clusters, and using two iterations of clustering, the HuBERT model either matches or improves upon the state-of-the-art wav2vec 2.0 performance on the Librispeech (960h) and Libri-light (60,000h) benchmarks with 10min, 1h, 10h, 100h, and 960h fine-tuning subsets. Using a 1B parameter model, HuBERT shows up to 19% and 13% relative WER reduction on the more challenging dev-other and test-other evaluation subsets.</v>
      </c>
      <c r="AH96" s="23">
        <f>'ALL ML SYSTEMS'!AH96</f>
        <v>45075.8688</v>
      </c>
    </row>
    <row r="97" ht="15.75" customHeight="1">
      <c r="A97" s="24" t="str">
        <f>'ALL ML SYSTEMS'!A97</f>
        <v>Codex</v>
      </c>
      <c r="B97" s="24" t="str">
        <f>'ALL ML SYSTEMS'!B97</f>
        <v>Language</v>
      </c>
      <c r="C97" s="24" t="str">
        <f>'ALL ML SYSTEMS'!C97</f>
        <v>Code autocompletion</v>
      </c>
      <c r="D97" s="24" t="str">
        <f>'ALL ML SYSTEMS'!D97</f>
        <v>OpenAI</v>
      </c>
      <c r="E97" s="24" t="str">
        <f>'ALL ML SYSTEMS'!E97</f>
        <v>Industry</v>
      </c>
      <c r="F97" s="24" t="str">
        <f>'ALL ML SYSTEMS'!F97</f>
        <v>Mark Chen , Jerry Tworek, Heewoo Jun, Qiming Yuan, Henrique Ponde de Oliveira Pinto, Jared Kaplan, Harri Edwards, Yuri Burda, Nicholas Joseph, Greg Brockman, Alex Ray, Raul Puri, Gretchen Krueger,  Michael Petrov, Heidy Khlaaf, Girish Sastry, Pamela Mishkin, Brooke Chan, Scott Gray, Nick Ryder, Mikhail Pavlov, Alethea Power, Lukasz Kaiser, Clemens Winter, Philippe Tillet, Felipe Petroski Such, Dave Cummings, Fotios Chantzis, Elizabeth Barnes, Ariel Herbert-Voss, William Hebgen Guss, Nikolas Tezak, Jie Tang, Igor Babuschkin, Suchir Balaji,  Shantanu Jain, William Saunders, Christopher Hesse, Andrew N. Carr, Jan Leike, Josh Achiam, Vedant Misra, Evan Morikawa, Alec Radford, Matthew Knight, Miles Brundage, Mira Murati, Katie Mayer, Peter Welinder, Bob McGrew, Dario Amodei, Sam McCandlish, Ilya Sutskever, Wojciech Zaremba </v>
      </c>
      <c r="G97" s="34">
        <f>'ALL ML SYSTEMS'!G97</f>
        <v>44384</v>
      </c>
      <c r="H97" s="24" t="str">
        <f>'ALL ML SYSTEMS'!H97</f>
        <v>Evaluating Large Language Models Trained on Code</v>
      </c>
      <c r="I97" s="26" t="str">
        <f>'ALL ML SYSTEMS'!I97</f>
        <v>https://openai.com/blog/openai-codex/</v>
      </c>
      <c r="J97" s="27">
        <f>'ALL ML SYSTEMS'!J97</f>
        <v>301</v>
      </c>
      <c r="K97" s="24" t="str">
        <f>'ALL ML SYSTEMS'!K97</f>
        <v>Significant use</v>
      </c>
      <c r="L97" s="24" t="str">
        <f>'ALL ML SYSTEMS'!L97</f>
        <v/>
      </c>
      <c r="M97" s="27">
        <f>'ALL ML SYSTEMS'!M97</f>
        <v>12000000000</v>
      </c>
      <c r="N97" s="27" t="str">
        <f>'ALL ML SYSTEMS'!N97</f>
        <v>"With just a single sample, a 12B parameter Codex solves 28.8% of these problems, and a 300M parameter Codex solves 13.2% of these problems"</v>
      </c>
      <c r="O97" s="27" t="str">
        <f>'ALL ML SYSTEMS'!O97</f>
        <v/>
      </c>
      <c r="P97" s="27" t="str">
        <f>'ALL ML SYSTEMS'!P97</f>
        <v>"The original training of GPT-3-12B consumed hundreds of petaflop/sdays of compute, while fine-tuning it to create Codex-12B
consumed a similar amount of compute."
</v>
      </c>
      <c r="Q97" s="28" t="str">
        <f>'ALL ML SYSTEMS'!Q97</f>
        <v/>
      </c>
      <c r="R97" s="28" t="str">
        <f>'ALL ML SYSTEMS'!R97</f>
        <v/>
      </c>
      <c r="S97" s="27">
        <f>'ALL ML SYSTEMS'!S97</f>
        <v>31800000000</v>
      </c>
      <c r="T97" s="27" t="str">
        <f>'ALL ML SYSTEMS'!T97</f>
        <v>"Our training dataset was collected in May 2020 from 54 million public software repositories hosted on GitHub, containing 179 GB of unique Python files under 1 MB. We filtered out files which were likely auto-generated, had average line
length greater than 100, had maximum line length greater
than 1000, or contained a small percentage of alphanumeric
characters. After filtering, our final dataset totaled 159 GB."
1 GB ~ 200M words</v>
      </c>
      <c r="U97" s="27" t="str">
        <f>'ALL ML SYSTEMS'!U97</f>
        <v/>
      </c>
      <c r="V97" s="27" t="str">
        <f>'ALL ML SYSTEMS'!V97</f>
        <v/>
      </c>
      <c r="W97" s="27" t="str">
        <f>'ALL ML SYSTEMS'!W97</f>
        <v/>
      </c>
      <c r="X97" s="24" t="str">
        <f>'ALL ML SYSTEMS'!X97</f>
        <v/>
      </c>
      <c r="Y97" s="24" t="str">
        <f>'ALL ML SYSTEMS'!Y97</f>
        <v/>
      </c>
      <c r="Z97" s="24" t="str">
        <f>'ALL ML SYSTEMS'!Z97</f>
        <v/>
      </c>
      <c r="AA97" s="24" t="str">
        <f>'ALL ML SYSTEMS'!AA97</f>
        <v>Self-supervised learning</v>
      </c>
      <c r="AB97" s="27" t="str">
        <f>'ALL ML SYSTEMS'!AB97</f>
        <v/>
      </c>
      <c r="AC97" s="29" t="str">
        <f>'ALL ML SYSTEMS'!AC97</f>
        <v/>
      </c>
      <c r="AD97" s="24" t="str">
        <f>'ALL ML SYSTEMS'!AD97</f>
        <v>Yes</v>
      </c>
      <c r="AE97" s="24" t="str">
        <f>'ALL ML SYSTEMS'!AE97</f>
        <v>Industry</v>
      </c>
      <c r="AF97" s="24" t="str">
        <f>'ALL ML SYSTEMS'!AF97</f>
        <v/>
      </c>
      <c r="AG97" s="24" t="str">
        <f>'ALL ML SYSTEMS'!AG97</f>
        <v/>
      </c>
      <c r="AH97" s="35">
        <f>'ALL ML SYSTEMS'!AH97</f>
        <v>45196.74652</v>
      </c>
    </row>
    <row r="98" ht="15.75" customHeight="1">
      <c r="A98" s="17" t="str">
        <f>'ALL ML SYSTEMS'!A98</f>
        <v>ERNIE 3.0</v>
      </c>
      <c r="B98" s="17" t="str">
        <f>'ALL ML SYSTEMS'!B98</f>
        <v>Language</v>
      </c>
      <c r="C98" s="17" t="str">
        <f>'ALL ML SYSTEMS'!C98</f>
        <v/>
      </c>
      <c r="D98" s="17" t="str">
        <f>'ALL ML SYSTEMS'!D98</f>
        <v>Baidu Inc.</v>
      </c>
      <c r="E98" s="17" t="str">
        <f>'ALL ML SYSTEMS'!E98</f>
        <v>Industry</v>
      </c>
      <c r="F98" s="17" t="str">
        <f>'ALL ML SYSTEMS'!F98</f>
        <v>Y Sun, S Wang, S Feng, S Ding, C Pang</v>
      </c>
      <c r="G98" s="18">
        <f>'ALL ML SYSTEMS'!G98</f>
        <v>44382</v>
      </c>
      <c r="H98" s="17" t="str">
        <f>'ALL ML SYSTEMS'!H98</f>
        <v>ERNIE 3.0: Large-scale Knowledge Enhanced Pre-training for Language Understanding and Generation</v>
      </c>
      <c r="I98" s="19" t="str">
        <f>'ALL ML SYSTEMS'!I98</f>
        <v>http://research.baidu.com/Blog/index-view?id=160</v>
      </c>
      <c r="J98" s="20">
        <f>'ALL ML SYSTEMS'!J98</f>
        <v>187</v>
      </c>
      <c r="K98" s="17" t="str">
        <f>'ALL ML SYSTEMS'!K98</f>
        <v>SOTA Improvement</v>
      </c>
      <c r="L98" s="17" t="str">
        <f>'ALL ML SYSTEMS'!L98</f>
        <v>"ERNIE 3.0 achieved new state-of-the-art results across 54 Chinese NLP tasks"</v>
      </c>
      <c r="M98" s="20">
        <f>'ALL ML SYSTEMS'!M98</f>
        <v>10000000000</v>
      </c>
      <c r="N98" s="20" t="str">
        <f>'ALL ML SYSTEMS'!N98</f>
        <v>"We trained the model with 10 billion parameters on a 4TB corpus consisting of plain texts and a large-scale knowledge graph."</v>
      </c>
      <c r="O98" s="20">
        <f>'ALL ML SYSTEMS'!O98</f>
        <v>2.25E+22</v>
      </c>
      <c r="P98" s="20" t="str">
        <f>'ALL ML SYSTEMS'!P98</f>
        <v>Section 3.3.3: 
""The model is trained for
a total of 375 billion tokens"
Total compute approximated as 6*N*D</v>
      </c>
      <c r="Q98" s="21" t="str">
        <f>'ALL ML SYSTEMS'!Q98</f>
        <v/>
      </c>
      <c r="R98" s="21" t="str">
        <f>'ALL ML SYSTEMS'!R98</f>
        <v/>
      </c>
      <c r="S98" s="20">
        <f>'ALL ML SYSTEMS'!S98</f>
        <v>668000000000</v>
      </c>
      <c r="T98" s="20" t="str">
        <f>'ALL ML SYSTEMS'!T98</f>
        <v>"To ensure the success of the pre-training of ERNIE 3.0, we construct a large-scale, wide-variety and high-quality Chinese text corpora amounting to 4TB storage size in 11 different categories."
1 GB ~ 167M chinese words</v>
      </c>
      <c r="U98" s="20" t="str">
        <f>'ALL ML SYSTEMS'!U98</f>
        <v/>
      </c>
      <c r="V98" s="20" t="str">
        <f>'ALL ML SYSTEMS'!V98</f>
        <v/>
      </c>
      <c r="W98" s="20" t="str">
        <f>'ALL ML SYSTEMS'!W98</f>
        <v/>
      </c>
      <c r="X98" s="17" t="str">
        <f>'ALL ML SYSTEMS'!X98</f>
        <v/>
      </c>
      <c r="Y98" s="17" t="str">
        <f>'ALL ML SYSTEMS'!Y98</f>
        <v/>
      </c>
      <c r="Z98" s="17" t="str">
        <f>'ALL ML SYSTEMS'!Z98</f>
        <v/>
      </c>
      <c r="AA98" s="17" t="str">
        <f>'ALL ML SYSTEMS'!AA98</f>
        <v>Self-supervised learning</v>
      </c>
      <c r="AB98" s="20">
        <f>'ALL ML SYSTEMS'!AB98</f>
        <v>3.831227368</v>
      </c>
      <c r="AC98" s="22" t="str">
        <f>'ALL ML SYSTEMS'!AC98</f>
        <v/>
      </c>
      <c r="AD98" s="17" t="str">
        <f>'ALL ML SYSTEMS'!AD98</f>
        <v>Yes</v>
      </c>
      <c r="AE98" s="17" t="str">
        <f>'ALL ML SYSTEMS'!AE98</f>
        <v>Industry</v>
      </c>
      <c r="AF98" s="17" t="str">
        <f>'ALL ML SYSTEMS'!AF98</f>
        <v/>
      </c>
      <c r="AG98" s="17" t="str">
        <f>'ALL ML SYSTEMS'!AG98</f>
        <v/>
      </c>
      <c r="AH98" s="23">
        <f>'ALL ML SYSTEMS'!AH98</f>
        <v>45232.0614</v>
      </c>
    </row>
    <row r="99" ht="15.75" customHeight="1">
      <c r="A99" s="24" t="str">
        <f>'ALL ML SYSTEMS'!A99</f>
        <v>EfficientNetV2</v>
      </c>
      <c r="B99" s="24" t="str">
        <f>'ALL ML SYSTEMS'!B99</f>
        <v>Vision</v>
      </c>
      <c r="C99" s="24" t="str">
        <f>'ALL ML SYSTEMS'!C99</f>
        <v>Image Classification</v>
      </c>
      <c r="D99" s="24" t="str">
        <f>'ALL ML SYSTEMS'!D99</f>
        <v>Google</v>
      </c>
      <c r="E99" s="24" t="str">
        <f>'ALL ML SYSTEMS'!E99</f>
        <v>Industry</v>
      </c>
      <c r="F99" s="24" t="str">
        <f>'ALL ML SYSTEMS'!F99</f>
        <v>Mingxing Tan, Quoc V. Le</v>
      </c>
      <c r="G99" s="34">
        <f>'ALL ML SYSTEMS'!G99</f>
        <v>44370</v>
      </c>
      <c r="H99" s="24" t="str">
        <f>'ALL ML SYSTEMS'!H99</f>
        <v>EfficientNetV2: Smaller Models and Faster Training</v>
      </c>
      <c r="I99" s="24" t="str">
        <f>'ALL ML SYSTEMS'!I99</f>
        <v>EfficientNetV2: Smaller Models and Faster Training</v>
      </c>
      <c r="J99" s="27">
        <f>'ALL ML SYSTEMS'!J99</f>
        <v>1387</v>
      </c>
      <c r="K99" s="24" t="str">
        <f>'ALL ML SYSTEMS'!K99</f>
        <v>SOTA Improvement,Highly cited</v>
      </c>
      <c r="L99" s="24" t="str">
        <f>'ALL ML SYSTEMS'!L99</f>
        <v>"EfficientNetV2 achieves 87.3% top-1 accuracy on ImageNet ILSVRC2012, outperforming the recent ViT by 2.0% accuracy while 
 training 5x-11x faster using the same computing resources."</v>
      </c>
      <c r="M99" s="27">
        <f>'ALL ML SYSTEMS'!M99</f>
        <v>208000000</v>
      </c>
      <c r="N99" s="27" t="str">
        <f>'ALL ML SYSTEMS'!N99</f>
        <v>Table 7, page 7</v>
      </c>
      <c r="O99" s="27">
        <f>'ALL ML SYSTEMS'!O99</f>
        <v>9.56E+19</v>
      </c>
      <c r="P99" s="27" t="str">
        <f>'ALL ML SYSTEMS'!P99</f>
        <v>Table 7, page 7: 45 hours on 32 TPUv3 cores.
"Each v3 TPU chip contains two TensorCores."
TPU performance per chip = 123e12 FLOP/s
32 cores = 16 chips
123e12 FLOP/s per chip * (32 cores / 2 cores per chip) * 45 hours * 3600 seconds/hour * 0.30 utilization = 9.56e19 FLOP
https://www.wolframalpha.com/input?i=123+terahertz+*+16+*+45+hours+*+0.3</v>
      </c>
      <c r="Q99" s="28" t="str">
        <f>'ALL ML SYSTEMS'!Q99</f>
        <v>ImageNet21k</v>
      </c>
      <c r="R99" s="28" t="str">
        <f>'ALL ML SYSTEMS'!R99</f>
        <v/>
      </c>
      <c r="S99" s="27">
        <f>'ALL ML SYSTEMS'!S99</f>
        <v>14197122</v>
      </c>
      <c r="T99" s="27" t="str">
        <f>'ALL ML SYSTEMS'!T99</f>
        <v/>
      </c>
      <c r="U99" s="27" t="str">
        <f>'ALL ML SYSTEMS'!U99</f>
        <v/>
      </c>
      <c r="V99" s="27" t="str">
        <f>'ALL ML SYSTEMS'!V99</f>
        <v/>
      </c>
      <c r="W99" s="27" t="str">
        <f>'ALL ML SYSTEMS'!W99</f>
        <v/>
      </c>
      <c r="X99" s="24">
        <f>'ALL ML SYSTEMS'!X99</f>
        <v>45</v>
      </c>
      <c r="Y99" s="24" t="str">
        <f>'ALL ML SYSTEMS'!Y99</f>
        <v>Table 7</v>
      </c>
      <c r="Z99" s="24" t="str">
        <f>'ALL ML SYSTEMS'!Z99</f>
        <v>Google TPU V3</v>
      </c>
      <c r="AA99" s="24" t="str">
        <f>'ALL ML SYSTEMS'!AA99</f>
        <v>Supervised</v>
      </c>
      <c r="AB99" s="27" t="str">
        <f>'ALL ML SYSTEMS'!AB99</f>
        <v/>
      </c>
      <c r="AC99" s="29" t="str">
        <f>'ALL ML SYSTEMS'!AC99</f>
        <v/>
      </c>
      <c r="AD99" s="24" t="str">
        <f>'ALL ML SYSTEMS'!AD99</f>
        <v/>
      </c>
      <c r="AE99" s="24" t="str">
        <f>'ALL ML SYSTEMS'!AE99</f>
        <v>Industry</v>
      </c>
      <c r="AF99" s="24" t="str">
        <f>'ALL ML SYSTEMS'!AF99</f>
        <v>Likely</v>
      </c>
      <c r="AG99" s="24" t="str">
        <f>'ALL ML SYSTEMS'!AG99</f>
        <v>This paper introduces EfficientNetV2, a new family of convolutional networks that have faster training speed and better parameter efficiency than previous models. To develop this family of models, we use a combination of training-aware neural architecture search and scaling, to jointly optimize training speed and parameter efficiency. The models were searched from the search space enriched with new ops such as Fused-MBConv. Our experiments show that EfficientNetV2 models train much faster than state-of-the-art models while being up to 6.8x smaller.
Our training can be further sped up by progressively increasing the image size during training, but it often causes a drop in accuracy. To compensate for this accuracy drop, we propose to adaptively adjust regularization (e.g., dropout and data augmentation) as well, such that we can achieve both fast training and good accuracy.
With progressive learning, our EfficientNetV2 significantly outperforms previous models on ImageNet and CIFAR/Cars/Flowers datasets. By pretraining on the same ImageNet21k, our EfficientNetV2 achieves 87.3% top-1 accuracy on ImageNet ILSVRC2012, outperforming the recent ViT by 2.0% accuracy while training 5x-11x faster using the same computing resources. Code will be available at this https URL.</v>
      </c>
      <c r="AH99" s="35">
        <f>'ALL ML SYSTEMS'!AH99</f>
        <v>45210.85373</v>
      </c>
    </row>
    <row r="100" ht="15.75" customHeight="1">
      <c r="A100" s="17" t="str">
        <f>'ALL ML SYSTEMS'!A100</f>
        <v>ALIGN</v>
      </c>
      <c r="B100" s="17" t="str">
        <f>'ALL ML SYSTEMS'!B100</f>
        <v>Multimodal</v>
      </c>
      <c r="C100" s="17" t="str">
        <f>'ALL ML SYSTEMS'!C100</f>
        <v>Representation Learning</v>
      </c>
      <c r="D100" s="17" t="str">
        <f>'ALL ML SYSTEMS'!D100</f>
        <v>Google Research</v>
      </c>
      <c r="E100" s="17" t="str">
        <f>'ALL ML SYSTEMS'!E100</f>
        <v>Industry</v>
      </c>
      <c r="F100" s="17" t="str">
        <f>'ALL ML SYSTEMS'!F100</f>
        <v>ChaoJia,YinfeiYang,YeXia,Yi-TingChen,ZaranaParekh,HieuPham,QuocV.Le,YunhsuanSung, Zhen Li, and Tom Duerig</v>
      </c>
      <c r="G100" s="18">
        <f>'ALL ML SYSTEMS'!G100</f>
        <v>44358</v>
      </c>
      <c r="H100" s="17" t="str">
        <f>'ALL ML SYSTEMS'!H100</f>
        <v>Scaling up visual and vision-language representation learning with noisy text supervision</v>
      </c>
      <c r="I100" s="19" t="str">
        <f>'ALL ML SYSTEMS'!I100</f>
        <v>https://arxiv.org/abs/2102.05918</v>
      </c>
      <c r="J100" s="20">
        <f>'ALL ML SYSTEMS'!J100</f>
        <v>641</v>
      </c>
      <c r="K100" s="17" t="str">
        <f>'ALL ML SYSTEMS'!K100</f>
        <v>SOTA Improvement</v>
      </c>
      <c r="L100" s="17" t="str">
        <f>'ALL ML SYSTEMS'!L100</f>
        <v>"The aligned visual and language representations... set new state-of-the-art results on Flickr30K and MSCOCO image-text retrieval benchmarks"</v>
      </c>
      <c r="M100" s="20">
        <f>'ALL ML SYSTEMS'!M100</f>
        <v>820000000</v>
      </c>
      <c r="N100" s="20" t="str">
        <f>'ALL ML SYSTEMS'!N100</f>
        <v>From author communication
 480M (image tower) + 340 M (text tower)</v>
      </c>
      <c r="O100" s="20">
        <f>'ALL ML SYSTEMS'!O100</f>
        <v>2.15E+23</v>
      </c>
      <c r="P100" s="20" t="str">
        <f>'ALL ML SYSTEMS'!P100</f>
        <v>From author communication
14.82K TPUv3 core-days
Precision: bfloat16
Estimation
TPUv3 at float16: 4.20E+14 
0.1 * 4.20E+14 FLOP/s * 14.82k TPU-days * 24h/day * 3600s/h
= 2.15E+23
</v>
      </c>
      <c r="Q100" s="21" t="str">
        <f>'ALL ML SYSTEMS'!Q100</f>
        <v/>
      </c>
      <c r="R100" s="21" t="str">
        <f>'ALL ML SYSTEMS'!R100</f>
        <v/>
      </c>
      <c r="S100" s="20">
        <f>'ALL ML SYSTEMS'!S100</f>
        <v>1600000000</v>
      </c>
      <c r="T100" s="20" t="str">
        <f>'ALL ML SYSTEMS'!T100</f>
        <v>Dataset contains 1.8B image-text pairs, then some duplicates are removed.</v>
      </c>
      <c r="U100" s="20" t="str">
        <f>'ALL ML SYSTEMS'!U100</f>
        <v/>
      </c>
      <c r="V100" s="20" t="str">
        <f>'ALL ML SYSTEMS'!V100</f>
        <v/>
      </c>
      <c r="W100" s="20" t="str">
        <f>'ALL ML SYSTEMS'!W100</f>
        <v/>
      </c>
      <c r="X100" s="17" t="str">
        <f>'ALL ML SYSTEMS'!X100</f>
        <v/>
      </c>
      <c r="Y100" s="17" t="str">
        <f>'ALL ML SYSTEMS'!Y100</f>
        <v/>
      </c>
      <c r="Z100" s="17" t="str">
        <f>'ALL ML SYSTEMS'!Z100</f>
        <v/>
      </c>
      <c r="AA100" s="17" t="str">
        <f>'ALL ML SYSTEMS'!AA100</f>
        <v>Self-supervised learning</v>
      </c>
      <c r="AB100" s="20">
        <f>'ALL ML SYSTEMS'!AB100</f>
        <v>357760.3253</v>
      </c>
      <c r="AC100" s="22" t="str">
        <f>'ALL ML SYSTEMS'!AC100</f>
        <v/>
      </c>
      <c r="AD100" s="17" t="str">
        <f>'ALL ML SYSTEMS'!AD100</f>
        <v>Yes</v>
      </c>
      <c r="AE100" s="17" t="str">
        <f>'ALL ML SYSTEMS'!AE100</f>
        <v>Industry</v>
      </c>
      <c r="AF100" s="17" t="str">
        <f>'ALL ML SYSTEMS'!AF100</f>
        <v/>
      </c>
      <c r="AG100" s="17" t="str">
        <f>'ALL ML SYSTEMS'!AG100</f>
        <v>Pre-trained representations are becoming crucial for many NLP and perception tasks. While representation learning in NLP has transitioned to training on raw text without human annotations, visual and vision-language representations still rely heavily on curated training datasets that are expensive or require expert knowledge. For vision applications, representations are mostly learned using datasets with explicit class labels such as ImageNet or OpenImages. For vision-language, popular datasets like Conceptual Captions, MSCOCO, or CLIP all involve a non-trivial data collection (and cleaning) process. This costly curation process limits the size of datasets and hence hinders the scaling of trained models. In this paper, we leverage a noisy dataset of over one billion image alt-text pairs, obtained without expensive filtering or post-processing steps in the Conceptual Captions dataset. A simple dual-encoder architecture learns to align visual and language representations of the image and text pairs using a contrastive loss. We show that the scale of our corpus can make up for its noise and leads to state-of-the-art representations even with such a simple learning scheme. Our visual representation achieves strong performance when transferred to classification tasks such as ImageNet and VTAB. The aligned visual and language representations enables zero-shot image classification and also set new state-of-the-art results on Flickr30K and MSCOCO image-text retrieval benchmarks, even when compared with more sophisticated cross-attention models. The representations also enable cross-modality search with complex text and text + image queries.</v>
      </c>
      <c r="AH100" s="23">
        <f>'ALL ML SYSTEMS'!AH100</f>
        <v>45210.85373</v>
      </c>
    </row>
    <row r="101" ht="15.75" customHeight="1">
      <c r="A101" s="24" t="str">
        <f>'ALL ML SYSTEMS'!A101</f>
        <v>Denoising Diffusion Probabilistic Models (LSUN Bedroom)</v>
      </c>
      <c r="B101" s="24" t="str">
        <f>'ALL ML SYSTEMS'!B101</f>
        <v>Drawing</v>
      </c>
      <c r="C101" s="24" t="str">
        <f>'ALL ML SYSTEMS'!C101</f>
        <v/>
      </c>
      <c r="D101" s="24" t="str">
        <f>'ALL ML SYSTEMS'!D101</f>
        <v>UC Berkeley</v>
      </c>
      <c r="E101" s="24" t="str">
        <f>'ALL ML SYSTEMS'!E101</f>
        <v>Academia</v>
      </c>
      <c r="F101" s="24" t="str">
        <f>'ALL ML SYSTEMS'!F101</f>
        <v>Jonathan Ho, Ajay Jain, Pieter Abbeel</v>
      </c>
      <c r="G101" s="34">
        <f>'ALL ML SYSTEMS'!G101</f>
        <v>44358</v>
      </c>
      <c r="H101" s="24" t="str">
        <f>'ALL ML SYSTEMS'!H101</f>
        <v>Denoising Diffusion Probabilistic Models</v>
      </c>
      <c r="I101" s="26" t="str">
        <f>'ALL ML SYSTEMS'!I101</f>
        <v>https://arxiv.org/abs/2006.11239</v>
      </c>
      <c r="J101" s="27">
        <f>'ALL ML SYSTEMS'!J101</f>
        <v>918</v>
      </c>
      <c r="K101" s="24" t="str">
        <f>'ALL ML SYSTEMS'!K101</f>
        <v>SOTA Improvement</v>
      </c>
      <c r="L101" s="24" t="str">
        <f>'ALL ML SYSTEMS'!L101</f>
        <v>Novel approach to image synthesis that yields SOTA results on datasets like CIFAR-10
Abstract: 
"On the unconditional CIFAR10 dataset, we obtain an Inception score of 9.46 and a state-of-the-art FID score of 3.17. "</v>
      </c>
      <c r="M101" s="27">
        <f>'ALL ML SYSTEMS'!M101</f>
        <v>256000000</v>
      </c>
      <c r="N101" s="27" t="str">
        <f>'ALL ML SYSTEMS'!N101</f>
        <v>Appendix B: 
" Our CIFAR10 model has 35.7 million parameters, and our LSUN and
CelebA-HQ models have 114 million parameters. We also trained a larger variant of the LSUN Bedroom model with approximately 256 million parameters by increasing filter count."</v>
      </c>
      <c r="O101" s="27">
        <f>'ALL ML SYSTEMS'!O101</f>
        <v>9.5E+19</v>
      </c>
      <c r="P101" s="27" t="str">
        <f>'ALL ML SYSTEMS'!P101</f>
        <v>Numbers in Appendix B
10.6h for the CIFAR model (batch size 128, 21 step/s)
2.2 step/s for the LSUN model, 1.15M steps so 702.8 hours
1.25E14 FLOP/s * 702.8h * 3600s/h * 0.3 = 9.5e19</v>
      </c>
      <c r="Q101" s="28" t="str">
        <f>'ALL ML SYSTEMS'!Q101</f>
        <v>LSUN Bedroom</v>
      </c>
      <c r="R101" s="28" t="str">
        <f>'ALL ML SYSTEMS'!R101</f>
        <v/>
      </c>
      <c r="S101" s="27">
        <f>'ALL ML SYSTEMS'!S101</f>
        <v>3033042</v>
      </c>
      <c r="T101" s="27" t="str">
        <f>'ALL ML SYSTEMS'!T101</f>
        <v>"We trained on CelebA-HQ for 0.5M steps, LSUN Bedroom for 2.4M steps, LSUN Cat for 1.8M steps, and LSUN Church for 1.2M steps."
"The CelebA-HQ dataset is a high-quality version of CelebA that consists of 30,000 images at 1024×1024 resolution."
https://paperswithcode.com/dataset/celeba-hq
LSUN bedroom has 3,033,042 examples. LSUN cat has 1,657,266 examples. LSUN church has 126,227 examples.
https://www.tensorflow.org/datasets/catalog/lsun
</v>
      </c>
      <c r="U101" s="27" t="str">
        <f>'ALL ML SYSTEMS'!U101</f>
        <v/>
      </c>
      <c r="V101" s="27" t="str">
        <f>'ALL ML SYSTEMS'!V101</f>
        <v/>
      </c>
      <c r="W101" s="27" t="str">
        <f>'ALL ML SYSTEMS'!W101</f>
        <v/>
      </c>
      <c r="X101" s="24" t="str">
        <f>'ALL ML SYSTEMS'!X101</f>
        <v/>
      </c>
      <c r="Y101" s="24" t="str">
        <f>'ALL ML SYSTEMS'!Y101</f>
        <v/>
      </c>
      <c r="Z101" s="24" t="str">
        <f>'ALL ML SYSTEMS'!Z101</f>
        <v>Google TPU V3</v>
      </c>
      <c r="AA101" s="24" t="str">
        <f>'ALL ML SYSTEMS'!AA101</f>
        <v/>
      </c>
      <c r="AB101" s="27">
        <f>'ALL ML SYSTEMS'!AB101</f>
        <v>2.601893275</v>
      </c>
      <c r="AC101" s="29" t="str">
        <f>'ALL ML SYSTEMS'!AC101</f>
        <v/>
      </c>
      <c r="AD101" s="24" t="str">
        <f>'ALL ML SYSTEMS'!AD101</f>
        <v/>
      </c>
      <c r="AE101" s="24" t="str">
        <f>'ALL ML SYSTEMS'!AE101</f>
        <v>Academia</v>
      </c>
      <c r="AF101" s="24" t="str">
        <f>'ALL ML SYSTEMS'!AF101</f>
        <v/>
      </c>
      <c r="AG101" s="24" t="str">
        <f>'ALL ML SYSTEMS'!AG101</f>
        <v/>
      </c>
      <c r="AH101" s="35">
        <f>'ALL ML SYSTEMS'!AH101</f>
        <v>45139.42995</v>
      </c>
    </row>
    <row r="102" ht="15.75" customHeight="1">
      <c r="A102" s="17" t="str">
        <f>'ALL ML SYSTEMS'!A102</f>
        <v>DeBERTa</v>
      </c>
      <c r="B102" s="17" t="str">
        <f>'ALL ML SYSTEMS'!B102</f>
        <v>Language</v>
      </c>
      <c r="C102" s="17" t="str">
        <f>'ALL ML SYSTEMS'!C102</f>
        <v/>
      </c>
      <c r="D102" s="17" t="str">
        <f>'ALL ML SYSTEMS'!D102</f>
        <v>Microsoft</v>
      </c>
      <c r="E102" s="17" t="str">
        <f>'ALL ML SYSTEMS'!E102</f>
        <v>Industry</v>
      </c>
      <c r="F102" s="17" t="str">
        <f>'ALL ML SYSTEMS'!F102</f>
        <v>Pengcheng He, Xiaodong Liu, Jianfeng Gao, Weizhu Chen</v>
      </c>
      <c r="G102" s="18">
        <f>'ALL ML SYSTEMS'!G102</f>
        <v>44357</v>
      </c>
      <c r="H102" s="17" t="str">
        <f>'ALL ML SYSTEMS'!H102</f>
        <v>DeBERTa: Decoding-enhanced BERT with Disentangled Attention</v>
      </c>
      <c r="I102" s="19" t="str">
        <f>'ALL ML SYSTEMS'!I102</f>
        <v>https://arxiv.org/abs/2006.03654</v>
      </c>
      <c r="J102" s="20">
        <f>'ALL ML SYSTEMS'!J102</f>
        <v>661</v>
      </c>
      <c r="K102" s="17" t="str">
        <f>'ALL ML SYSTEMS'!K102</f>
        <v>SOTA Improvement</v>
      </c>
      <c r="L102" s="17" t="str">
        <f>'ALL ML SYSTEMS'!L102</f>
        <v>"DeBERTa significantly outperforms all existing PLMs of similar size on MNLI and creates a new state of the art"</v>
      </c>
      <c r="M102" s="20">
        <f>'ALL ML SYSTEMS'!M102</f>
        <v>1500000000</v>
      </c>
      <c r="N102" s="20" t="str">
        <f>'ALL ML SYSTEMS'!N102</f>
        <v>"...we scale up DeBERTa by training a larger version that consists of 48 Transform layers with 1.5 billion parameters"
Other versions are smaller and use a smaller pre-training dataset. These are distinguished in the paper (e.g. DeBERTa1.5B is the version of DeBERTa with 1.5 billion parameters).</v>
      </c>
      <c r="O102" s="20">
        <f>'ALL ML SYSTEMS'!O102</f>
        <v>6E+21</v>
      </c>
      <c r="P102" s="20" t="str">
        <f>'ALL ML SYSTEMS'!P102</f>
        <v>From section 5.1.1: "We use 6 DGX-2 machines (96 V100 GPUs) to train the models. A single model trained with 2K batch size and 1M steps takes about 20 days." 
This specifically refers to the largest models referred to in the paper, and smaller models are described elsewhere, but I'm assuming the large models are what we care about here. 
Apparently there are multiple types of GPUs referred to as V100s. I'm guessing these are NVIDIA Tesla SMX2s.</v>
      </c>
      <c r="Q102" s="21" t="str">
        <f>'ALL ML SYSTEMS'!Q102</f>
        <v/>
      </c>
      <c r="R102" s="21" t="str">
        <f>'ALL ML SYSTEMS'!R102</f>
        <v/>
      </c>
      <c r="S102" s="20">
        <f>'ALL ML SYSTEMS'!S102</f>
        <v>15600000000</v>
      </c>
      <c r="T102" s="20" t="str">
        <f>'ALL ML SYSTEMS'!T102</f>
        <v>" DeBERTa is pretrained on 78G training data"
1GB ~ 200M words</v>
      </c>
      <c r="U102" s="20" t="str">
        <f>'ALL ML SYSTEMS'!U102</f>
        <v/>
      </c>
      <c r="V102" s="20" t="str">
        <f>'ALL ML SYSTEMS'!V102</f>
        <v/>
      </c>
      <c r="W102" s="20" t="str">
        <f>'ALL ML SYSTEMS'!W102</f>
        <v/>
      </c>
      <c r="X102" s="17" t="str">
        <f>'ALL ML SYSTEMS'!X102</f>
        <v/>
      </c>
      <c r="Y102" s="17" t="str">
        <f>'ALL ML SYSTEMS'!Y102</f>
        <v/>
      </c>
      <c r="Z102" s="17" t="str">
        <f>'ALL ML SYSTEMS'!Z102</f>
        <v/>
      </c>
      <c r="AA102" s="17" t="str">
        <f>'ALL ML SYSTEMS'!AA102</f>
        <v>Self-supervised learning</v>
      </c>
      <c r="AB102" s="20" t="str">
        <f>'ALL ML SYSTEMS'!AB102</f>
        <v/>
      </c>
      <c r="AC102" s="22" t="str">
        <f>'ALL ML SYSTEMS'!AC102</f>
        <v/>
      </c>
      <c r="AD102" s="17" t="str">
        <f>'ALL ML SYSTEMS'!AD102</f>
        <v>Yes</v>
      </c>
      <c r="AE102" s="17" t="str">
        <f>'ALL ML SYSTEMS'!AE102</f>
        <v>Industry</v>
      </c>
      <c r="AF102" s="17" t="str">
        <f>'ALL ML SYSTEMS'!AF102</f>
        <v/>
      </c>
      <c r="AG102" s="17" t="str">
        <f>'ALL ML SYSTEMS'!AG102</f>
        <v>Recent progress in pre-trained neural language models has significantly improved the performance of many natural language processing (NLP) tasks. In this paper we propose a new model architecture DeBERTa (Decoding-enhanced BERT with disentangled attention) that improves the BERT and RoBERTa models using two novel techniques. The first is the disentangled attention mechanism, where each word is represented using two vectors that encode its content and position, respectively, and the attention weights among words are computed using disentangled matrices on their contents and relative positions, respectively. Second, an enhanced mask decoder is used to incorporate absolute positions in the decoding layer to predict the masked tokens in model pre-training. In addition, a new virtual adversarial training method is used for fine-tuning to improve models' generalization. We show that these techniques significantly improve the efficiency of model pre-training and the performance of both natural language understanding (NLU) and natural langauge generation (NLG) downstream tasks. Compared to RoBERTa-Large, a DeBERTa model trained on half of the training data performs consistently better on a wide range of NLP tasks, achieving improvements on MNLI by +0.9% (90.2% vs. 91.1%), on SQuAD v2.0 by +2.3% (88.4% vs. 90.7%) and RACE by +3.6% (83.2% vs. 86.8%). Notably, we scale up DeBERTa by training a larger version that consists of 48 Transform layers with 1.5 billion parameters. The significant performance boost makes the single DeBERTa model surpass the human performance on the SuperGLUE benchmark (Wang et al., 2019a) for the first time in terms of macro-average score (89.9 versus 89.8), and the ensemble DeBERTa model sits atop the SuperGLUE leaderboard as of January 6, 2021, out performing the human baseline by a decent margin (90.3 versus 89.8).</v>
      </c>
      <c r="AH102" s="23">
        <f>'ALL ML SYSTEMS'!AH102</f>
        <v>45210.85373</v>
      </c>
    </row>
    <row r="103" ht="15.75" customHeight="1">
      <c r="A103" s="24" t="str">
        <f>'ALL ML SYSTEMS'!A103</f>
        <v>ViT-G/14</v>
      </c>
      <c r="B103" s="24" t="str">
        <f>'ALL ML SYSTEMS'!B103</f>
        <v>Vision</v>
      </c>
      <c r="C103" s="24" t="str">
        <f>'ALL ML SYSTEMS'!C103</f>
        <v/>
      </c>
      <c r="D103" s="24" t="str">
        <f>'ALL ML SYSTEMS'!D103</f>
        <v>Google Brain</v>
      </c>
      <c r="E103" s="24" t="str">
        <f>'ALL ML SYSTEMS'!E103</f>
        <v>Industry</v>
      </c>
      <c r="F103" s="24" t="str">
        <f>'ALL ML SYSTEMS'!F103</f>
        <v>X Zhai, A Kolesnikov, N Houlsby, L Beyer</v>
      </c>
      <c r="G103" s="34">
        <f>'ALL ML SYSTEMS'!G103</f>
        <v>44355</v>
      </c>
      <c r="H103" s="24" t="str">
        <f>'ALL ML SYSTEMS'!H103</f>
        <v>Scaling Vision Transformers</v>
      </c>
      <c r="I103" s="26" t="str">
        <f>'ALL ML SYSTEMS'!I103</f>
        <v>https://arxiv.org/abs/2106.04560</v>
      </c>
      <c r="J103" s="27">
        <f>'ALL ML SYSTEMS'!J103</f>
        <v>302</v>
      </c>
      <c r="K103" s="24" t="str">
        <f>'ALL ML SYSTEMS'!K103</f>
        <v>SOTA Improvement</v>
      </c>
      <c r="L103" s="24" t="str">
        <f>'ALL ML SYSTEMS'!L103</f>
        <v>"we successfully train a ViT model with two billion parameters, which attains a new state-of-the-art on ImageNet of 90.45% top-1 accuracy"</v>
      </c>
      <c r="M103" s="27">
        <f>'ALL ML SYSTEMS'!M103</f>
        <v>1800000000</v>
      </c>
      <c r="N103" s="27" t="str">
        <f>'ALL ML SYSTEMS'!N103</f>
        <v>source: https://lair.lighton.ai/akronomicon/
archived: https://github.com/lightonai/akronomicon/tree/main/akrodb</v>
      </c>
      <c r="O103" s="27">
        <f>'ALL ML SYSTEMS'!O103</f>
        <v>3.4E+21</v>
      </c>
      <c r="P103" s="27" t="str">
        <f>'ALL ML SYSTEMS'!P103</f>
        <v>source: https://lair.lighton.ai/akronomicon/
archived: https://github.com/lightonai/akronomicon/tree/main/akrodb</v>
      </c>
      <c r="Q103" s="28" t="str">
        <f>'ALL ML SYSTEMS'!Q103</f>
        <v>JFT-3B</v>
      </c>
      <c r="R103" s="28" t="str">
        <f>'ALL ML SYSTEMS'!R103</f>
        <v/>
      </c>
      <c r="S103" s="27">
        <f>'ALL ML SYSTEMS'!S103</f>
        <v>3000000000</v>
      </c>
      <c r="T103" s="27" t="str">
        <f>'ALL ML SYSTEMS'!T103</f>
        <v>"For this study, we use the proprietary JFT-3B dataset, a larger version of the JFT-300M dataset used
in many previous works on large-scale computer vision models [31, 18, 11]. This dataset consists of
nearly 3 billion images, annotated with a class-hierarchy of around 30k labels via a semi-automatic
pipeline"</v>
      </c>
      <c r="U103" s="27" t="str">
        <f>'ALL ML SYSTEMS'!U103</f>
        <v/>
      </c>
      <c r="V103" s="27" t="str">
        <f>'ALL ML SYSTEMS'!V103</f>
        <v/>
      </c>
      <c r="W103" s="27" t="str">
        <f>'ALL ML SYSTEMS'!W103</f>
        <v/>
      </c>
      <c r="X103" s="24" t="str">
        <f>'ALL ML SYSTEMS'!X103</f>
        <v/>
      </c>
      <c r="Y103" s="24" t="str">
        <f>'ALL ML SYSTEMS'!Y103</f>
        <v/>
      </c>
      <c r="Z103" s="24" t="str">
        <f>'ALL ML SYSTEMS'!Z103</f>
        <v/>
      </c>
      <c r="AA103" s="24" t="str">
        <f>'ALL ML SYSTEMS'!AA103</f>
        <v>Self-supervised learning</v>
      </c>
      <c r="AB103" s="27">
        <f>'ALL ML SYSTEMS'!AB103</f>
        <v>5541.837211</v>
      </c>
      <c r="AC103" s="29" t="str">
        <f>'ALL ML SYSTEMS'!AC103</f>
        <v/>
      </c>
      <c r="AD103" s="24" t="str">
        <f>'ALL ML SYSTEMS'!AD103</f>
        <v>Yes?</v>
      </c>
      <c r="AE103" s="24" t="str">
        <f>'ALL ML SYSTEMS'!AE103</f>
        <v>Industry</v>
      </c>
      <c r="AF103" s="24" t="str">
        <f>'ALL ML SYSTEMS'!AF103</f>
        <v/>
      </c>
      <c r="AG103" s="24" t="str">
        <f>'ALL ML SYSTEMS'!AG103</f>
        <v>Attention-based neural networks such as the Vision Transformer (ViT) have recently attained state-of-the-art results on many computer vision benchmarks. Scale is a primary ingredient in attaining excellent results, therefore, understanding a model's scaling properties is a key to designing future generations effectively. While the laws for scaling Transformer language models have been studied, it is unknown how Vision Transformers scale. To address this, we scale ViT models and data, both up and down, and characterize the relationships between error rate, data, and compute. Along the way, we refine the architecture and training of ViT, reducing memory consumption and increasing accuracy of the resulting models. As a result, we successfully train a ViT model with two billion parameters, which attains a new state-of-the-art on ImageNet of 90.45% top-1 accuracy. The model also performs well for few-shot transfer, for example, reaching 84.86% top-1 accuracy on ImageNet with only 10 examples per class.</v>
      </c>
      <c r="AH103" s="35">
        <f>'ALL ML SYSTEMS'!AH103</f>
        <v>45215.67269</v>
      </c>
    </row>
    <row r="104" ht="15.75" hidden="1" customHeight="1">
      <c r="A104" s="17" t="str">
        <f>'ALL ML SYSTEMS'!A104</f>
        <v>Wu Dao 2.0</v>
      </c>
      <c r="B104" s="17" t="str">
        <f>'ALL ML SYSTEMS'!B104</f>
        <v>Multimodal</v>
      </c>
      <c r="C104" s="17" t="str">
        <f>'ALL ML SYSTEMS'!C104</f>
        <v/>
      </c>
      <c r="D104" s="17" t="str">
        <f>'ALL ML SYSTEMS'!D104</f>
        <v>BAAI</v>
      </c>
      <c r="E104" s="17" t="str">
        <f>'ALL ML SYSTEMS'!E104</f>
        <v>Non-profit</v>
      </c>
      <c r="F104" s="17" t="str">
        <f>'ALL ML SYSTEMS'!F104</f>
        <v>A Tarantola</v>
      </c>
      <c r="G104" s="18">
        <f>'ALL ML SYSTEMS'!G104</f>
        <v>44347</v>
      </c>
      <c r="H104" s="17" t="str">
        <f>'ALL ML SYSTEMS'!H104</f>
        <v>China's gigantic multi-modal AI is no one-trick pony</v>
      </c>
      <c r="I104" s="19" t="str">
        <f>'ALL ML SYSTEMS'!I104</f>
        <v>https://www.engadget.com/chinas-gigantic-multi-modal-ai-is-no-one-trick-pony-211414388.html</v>
      </c>
      <c r="J104" s="20">
        <f>'ALL ML SYSTEMS'!J104</f>
        <v>0</v>
      </c>
      <c r="K104" s="17" t="str">
        <f>'ALL ML SYSTEMS'!K104</f>
        <v/>
      </c>
      <c r="L104" s="17" t="str">
        <f>'ALL ML SYSTEMS'!L104</f>
        <v/>
      </c>
      <c r="M104" s="20">
        <f>'ALL ML SYSTEMS'!M104</f>
        <v>1750000000000</v>
      </c>
      <c r="N104" s="20" t="str">
        <f>'ALL ML SYSTEMS'!N104</f>
        <v>"It's been trained on 1.75 trillion parameters"</v>
      </c>
      <c r="O104" s="20" t="str">
        <f>'ALL ML SYSTEMS'!O104</f>
        <v/>
      </c>
      <c r="P104" s="20" t="str">
        <f>'ALL ML SYSTEMS'!P104</f>
        <v/>
      </c>
      <c r="Q104" s="21" t="str">
        <f>'ALL ML SYSTEMS'!Q104</f>
        <v>WuDao Corpora</v>
      </c>
      <c r="R104" s="21" t="str">
        <f>'ALL ML SYSTEMS'!R104</f>
        <v>WuDao Corpora, as of version 2.0, was a large dataset constructed for training Wu Dao 2.0. It contains 3 terabytes of text scraped from web data, 90 terabytes of graphical data (incorporating 630 million text/image pairs), and 181 gigabytes of Chinese dialogue (incorporating 1.4 billion dialogue rounds).
https://en.wikipedia.org/wiki/Wu_Dao#WuDao_Corpora</v>
      </c>
      <c r="S104" s="20" t="str">
        <f>'ALL ML SYSTEMS'!S104</f>
        <v/>
      </c>
      <c r="T104" s="20" t="str">
        <f>'ALL ML SYSTEMS'!T104</f>
        <v/>
      </c>
      <c r="U104" s="20" t="str">
        <f>'ALL ML SYSTEMS'!U104</f>
        <v/>
      </c>
      <c r="V104" s="20" t="str">
        <f>'ALL ML SYSTEMS'!V104</f>
        <v/>
      </c>
      <c r="W104" s="20" t="str">
        <f>'ALL ML SYSTEMS'!W104</f>
        <v/>
      </c>
      <c r="X104" s="17" t="str">
        <f>'ALL ML SYSTEMS'!X104</f>
        <v/>
      </c>
      <c r="Y104" s="17" t="str">
        <f>'ALL ML SYSTEMS'!Y104</f>
        <v/>
      </c>
      <c r="Z104" s="17" t="str">
        <f>'ALL ML SYSTEMS'!Z104</f>
        <v/>
      </c>
      <c r="AA104" s="17" t="str">
        <f>'ALL ML SYSTEMS'!AA104</f>
        <v/>
      </c>
      <c r="AB104" s="20" t="str">
        <f>'ALL ML SYSTEMS'!AB104</f>
        <v/>
      </c>
      <c r="AC104" s="22" t="str">
        <f>'ALL ML SYSTEMS'!AC104</f>
        <v/>
      </c>
      <c r="AD104" s="17" t="str">
        <f>'ALL ML SYSTEMS'!AD104</f>
        <v/>
      </c>
      <c r="AE104" s="17" t="str">
        <f>'ALL ML SYSTEMS'!AE104</f>
        <v>Industry</v>
      </c>
      <c r="AF104" s="17" t="str">
        <f>'ALL ML SYSTEMS'!AF104</f>
        <v/>
      </c>
      <c r="AG104" s="17" t="str">
        <f>'ALL ML SYSTEMS'!AG104</f>
        <v/>
      </c>
      <c r="AH104" s="23">
        <f>'ALL ML SYSTEMS'!AH104</f>
        <v>45188.67155</v>
      </c>
    </row>
    <row r="105" ht="15.75" customHeight="1">
      <c r="A105" s="24" t="str">
        <f>'ALL ML SYSTEMS'!A105</f>
        <v>CogView</v>
      </c>
      <c r="B105" s="24" t="str">
        <f>'ALL ML SYSTEMS'!B105</f>
        <v>Drawing</v>
      </c>
      <c r="C105" s="24" t="str">
        <f>'ALL ML SYSTEMS'!C105</f>
        <v>Text-to-image</v>
      </c>
      <c r="D105" s="24" t="str">
        <f>'ALL ML SYSTEMS'!D105</f>
        <v>Tsinghua University,DAMO Academy</v>
      </c>
      <c r="E105" s="24" t="str">
        <f>'ALL ML SYSTEMS'!E105</f>
        <v>Industry - Academia Collaboration (Academia leaning)</v>
      </c>
      <c r="F105" s="24" t="str">
        <f>'ALL ML SYSTEMS'!F105</f>
        <v>M Ding, Z Yang, W Hong, W Zheng, C Zhou</v>
      </c>
      <c r="G105" s="34">
        <f>'ALL ML SYSTEMS'!G105</f>
        <v>44342</v>
      </c>
      <c r="H105" s="24" t="str">
        <f>'ALL ML SYSTEMS'!H105</f>
        <v>CogView: Mastering Text-to-Image Generation via Transformers</v>
      </c>
      <c r="I105" s="26" t="str">
        <f>'ALL ML SYSTEMS'!I105</f>
        <v>https://arxiv.org/abs/2105.13290</v>
      </c>
      <c r="J105" s="27">
        <f>'ALL ML SYSTEMS'!J105</f>
        <v>141</v>
      </c>
      <c r="K105" s="24" t="str">
        <f>'ALL ML SYSTEMS'!K105</f>
        <v>SOTA Improvement</v>
      </c>
      <c r="L105" s="24" t="str">
        <f>'ALL ML SYSTEMS'!L105</f>
        <v>"CogView achieves the state-of-the-art FID on the blurred MS COCO dataset, outperforming previous GAN-based models and a recent similar work DALL-E"</v>
      </c>
      <c r="M105" s="27">
        <f>'ALL ML SYSTEMS'!M105</f>
        <v>4000000000</v>
      </c>
      <c r="N105" s="27" t="str">
        <f>'ALL ML SYSTEMS'!N105</f>
        <v>"We propose CogView, a 4-billion-parameter Transformer with VQ-VAE tokenizer to advance this problem."</v>
      </c>
      <c r="O105" s="27">
        <f>'ALL ML SYSTEMS'!O105</f>
        <v>2.68E+22</v>
      </c>
      <c r="P105" s="27" t="str">
        <f>'ALL ML SYSTEMS'!P105</f>
        <v>source: https://lair.lighton.ai/akronomicon/
archived: https://github.com/lightonai/akronomicon/tree/main/akrodb</v>
      </c>
      <c r="Q105" s="28" t="str">
        <f>'ALL ML SYSTEMS'!Q105</f>
        <v/>
      </c>
      <c r="R105" s="28" t="str">
        <f>'ALL ML SYSTEMS'!R105</f>
        <v>"We collected about 30 million text-image pairs from multiple channels, and built a 2.5TB new dataset (after tokenization, the size becomes about 250GB)."</v>
      </c>
      <c r="S105" s="27">
        <f>'ALL ML SYSTEMS'!S105</f>
        <v>50000000000</v>
      </c>
      <c r="T105" s="27" t="str">
        <f>'ALL ML SYSTEMS'!T105</f>
        <v>"We collected about 30 million text-image pairs from multiple channels, and built a 2.5TB new dataset (after tokenization, the size becomes about 250GB)."
250GB * (1 word / 5 bytes) = 50 billion words or 67 billion tokens
So 30M text-image pairs and 50 billion words</v>
      </c>
      <c r="U105" s="27" t="str">
        <f>'ALL ML SYSTEMS'!U105</f>
        <v/>
      </c>
      <c r="V105" s="27" t="str">
        <f>'ALL ML SYSTEMS'!V105</f>
        <v/>
      </c>
      <c r="W105" s="27" t="str">
        <f>'ALL ML SYSTEMS'!W105</f>
        <v/>
      </c>
      <c r="X105" s="24" t="str">
        <f>'ALL ML SYSTEMS'!X105</f>
        <v/>
      </c>
      <c r="Y105" s="24" t="str">
        <f>'ALL ML SYSTEMS'!Y105</f>
        <v/>
      </c>
      <c r="Z105" s="24" t="str">
        <f>'ALL ML SYSTEMS'!Z105</f>
        <v>NVIDIA Tesla V100 DGXS 16 GB</v>
      </c>
      <c r="AA105" s="24" t="str">
        <f>'ALL ML SYSTEMS'!AA105</f>
        <v>Self-supervised learning</v>
      </c>
      <c r="AB105" s="27">
        <f>'ALL ML SYSTEMS'!AB105</f>
        <v>44452.39188</v>
      </c>
      <c r="AC105" s="29" t="str">
        <f>'ALL ML SYSTEMS'!AC105</f>
        <v/>
      </c>
      <c r="AD105" s="24" t="str">
        <f>'ALL ML SYSTEMS'!AD105</f>
        <v>Yes</v>
      </c>
      <c r="AE105" s="24" t="str">
        <f>'ALL ML SYSTEMS'!AE105</f>
        <v>Industry</v>
      </c>
      <c r="AF105" s="24" t="str">
        <f>'ALL ML SYSTEMS'!AF105</f>
        <v/>
      </c>
      <c r="AG105" s="24" t="str">
        <f>'ALL ML SYSTEMS'!AG105</f>
        <v>Text-to-Image generation in the general domain has long been an open problem, which requires both a powerful generative model and cross-modal understanding. We propose CogView, a 4-billion-parameter Transformer with VQ-VAE tokenizer to advance this problem. We also demonstrate the finetuning strategies for various downstream tasks, e.g. style learning, super-resolution, text-image ranking and fashion design, and methods to stabilize pretraining, e.g. eliminating NaN losses. CogView achieves the state-of-the-art FID on the blurred MS COCO dataset, outperforming previous GAN-based models and a recent similar work DALL-E.</v>
      </c>
      <c r="AH105" s="35">
        <f>'ALL ML SYSTEMS'!AH105</f>
        <v>45217.88154</v>
      </c>
    </row>
    <row r="106" ht="15.75" customHeight="1">
      <c r="A106" s="17" t="str">
        <f>'ALL ML SYSTEMS'!A106</f>
        <v>Transformer local-attention (NesT-B)</v>
      </c>
      <c r="B106" s="17" t="str">
        <f>'ALL ML SYSTEMS'!B106</f>
        <v>Vision</v>
      </c>
      <c r="C106" s="17" t="str">
        <f>'ALL ML SYSTEMS'!C106</f>
        <v/>
      </c>
      <c r="D106" s="17" t="str">
        <f>'ALL ML SYSTEMS'!D106</f>
        <v>Google Cloud,Google Research</v>
      </c>
      <c r="E106" s="17" t="str">
        <f>'ALL ML SYSTEMS'!E106</f>
        <v>Industry</v>
      </c>
      <c r="F106" s="17" t="str">
        <f>'ALL ML SYSTEMS'!F106</f>
        <v>Zizhao Zhang, Han Zhang, Long Zhao, Ting Chen, Sercan Arık, Tomas Pfister</v>
      </c>
      <c r="G106" s="18">
        <f>'ALL ML SYSTEMS'!G106</f>
        <v>44342</v>
      </c>
      <c r="H106" s="17" t="str">
        <f>'ALL ML SYSTEMS'!H106</f>
        <v>Nested Hierarchical Transformer: Towards Accurate, Data-Efficient and Interpretable Visual Understanding</v>
      </c>
      <c r="I106" s="19" t="str">
        <f>'ALL ML SYSTEMS'!I106</f>
        <v>https://arxiv.org/abs/2105.12723v4</v>
      </c>
      <c r="J106" s="20">
        <f>'ALL ML SYSTEMS'!J106</f>
        <v>5734</v>
      </c>
      <c r="K106" s="17" t="str">
        <f>'ALL ML SYSTEMS'!K106</f>
        <v>Highly cited</v>
      </c>
      <c r="L106" s="17" t="str">
        <f>'ALL ML SYSTEMS'!L106</f>
        <v/>
      </c>
      <c r="M106" s="20">
        <f>'ALL ML SYSTEMS'!M106</f>
        <v>90100000</v>
      </c>
      <c r="N106" s="20" t="str">
        <f>'ALL ML SYSTEMS'!N106</f>
        <v>Table A2, NesT-B is the largest size.</v>
      </c>
      <c r="O106" s="20">
        <f>'ALL ML SYSTEMS'!O106</f>
        <v>2.40576E+19</v>
      </c>
      <c r="P106" s="20" t="str">
        <f>'ALL ML SYSTEMS'!P106</f>
        <v>17.9 GFLOPS per forward pass
300 epochs
1.28M training examples
3.5 f_to_b pass ratio
(From Imagenet paper-data, Besiroglu et al., forthcoming) </v>
      </c>
      <c r="Q106" s="21" t="str">
        <f>'ALL ML SYSTEMS'!Q106</f>
        <v>Imagenet-1k</v>
      </c>
      <c r="R106" s="21" t="str">
        <f>'ALL ML SYSTEMS'!R106</f>
        <v/>
      </c>
      <c r="S106" s="20">
        <f>'ALL ML SYSTEMS'!S106</f>
        <v>1280000</v>
      </c>
      <c r="T106" s="20" t="str">
        <f>'ALL ML SYSTEMS'!T106</f>
        <v/>
      </c>
      <c r="U106" s="20" t="str">
        <f>'ALL ML SYSTEMS'!U106</f>
        <v/>
      </c>
      <c r="V106" s="20" t="str">
        <f>'ALL ML SYSTEMS'!V106</f>
        <v/>
      </c>
      <c r="W106" s="20" t="str">
        <f>'ALL ML SYSTEMS'!W106</f>
        <v/>
      </c>
      <c r="X106" s="17" t="str">
        <f>'ALL ML SYSTEMS'!X106</f>
        <v/>
      </c>
      <c r="Y106" s="17" t="str">
        <f>'ALL ML SYSTEMS'!Y106</f>
        <v/>
      </c>
      <c r="Z106" s="17" t="str">
        <f>'ALL ML SYSTEMS'!Z106</f>
        <v/>
      </c>
      <c r="AA106" s="17" t="str">
        <f>'ALL ML SYSTEMS'!AA106</f>
        <v>Self-supervised learning</v>
      </c>
      <c r="AB106" s="20">
        <f>'ALL ML SYSTEMS'!AB106</f>
        <v>39.51323723</v>
      </c>
      <c r="AC106" s="22" t="str">
        <f>'ALL ML SYSTEMS'!AC106</f>
        <v/>
      </c>
      <c r="AD106" s="17" t="str">
        <f>'ALL ML SYSTEMS'!AD106</f>
        <v>Yes</v>
      </c>
      <c r="AE106" s="17" t="str">
        <f>'ALL ML SYSTEMS'!AE106</f>
        <v>Industry</v>
      </c>
      <c r="AF106" s="17" t="str">
        <f>'ALL ML SYSTEMS'!AF106</f>
        <v/>
      </c>
      <c r="AG106" s="17" t="str">
        <f>'ALL ML SYSTEMS'!AG106</f>
        <v>Hierarchical structures are popular in recent vision transformers, however, they require sophisticated designs and massive datasets to work well. In this paper, we explore the idea of nesting basic local transformers on non-overlapping image blocks and aggregating them in a hierarchical way. We find that the block aggregation function plays a critical role in enabling cross-block non-local information communication. This observation leads us to design a simplified architecture that requires minor code changes upon the original vision transformer. The benefits of the proposed judiciously-selected design are threefold: (1) NesT converges faster and requires much less training data to achieve good generalization on both ImageNet and small datasets like CIFAR; (2) when extending our key ideas to image generation, NesT leads to a strong decoder that is 8× faster than previous transformer-based generators; and (3) we show that decoupling the feature learning and abstraction processes via this nested hierarchy in our design enables constructing a novel method (named GradCAT) for visually interpreting the learned model. Source code is available this https URL.</v>
      </c>
      <c r="AH106" s="23">
        <f>'ALL ML SYSTEMS'!AH106</f>
        <v>45149.70618</v>
      </c>
    </row>
    <row r="107" ht="15.75" customHeight="1">
      <c r="A107" s="24" t="str">
        <f>'ALL ML SYSTEMS'!A107</f>
        <v>ConSERT</v>
      </c>
      <c r="B107" s="24" t="str">
        <f>'ALL ML SYSTEMS'!B107</f>
        <v>Language</v>
      </c>
      <c r="C107" s="24" t="str">
        <f>'ALL ML SYSTEMS'!C107</f>
        <v>Language modelling</v>
      </c>
      <c r="D107" s="24" t="str">
        <f>'ALL ML SYSTEMS'!D107</f>
        <v/>
      </c>
      <c r="E107" s="24" t="str">
        <f>'ALL ML SYSTEMS'!E107</f>
        <v>Academia</v>
      </c>
      <c r="F107" s="24" t="str">
        <f>'ALL ML SYSTEMS'!F107</f>
        <v>Yuanmeng Yan, Rumei Li, Sirui Wang, Fuzheng Zhang, Wei Wu, Weiran Xu</v>
      </c>
      <c r="G107" s="34">
        <f>'ALL ML SYSTEMS'!G107</f>
        <v>44341</v>
      </c>
      <c r="H107" s="24" t="str">
        <f>'ALL ML SYSTEMS'!H107</f>
        <v>ConSERT: A contrastive framework for self-supervised sentence representation transfer</v>
      </c>
      <c r="I107" s="26" t="str">
        <f>'ALL ML SYSTEMS'!I107</f>
        <v>https://arxiv.org/abs/2105.11741</v>
      </c>
      <c r="J107" s="27">
        <f>'ALL ML SYSTEMS'!J107</f>
        <v>335</v>
      </c>
      <c r="K107" s="24" t="str">
        <f>'ALL ML SYSTEMS'!K107</f>
        <v>SOTA Improvement</v>
      </c>
      <c r="L107" s="24" t="str">
        <f>'ALL ML SYSTEMS'!L107</f>
        <v>Trains an effective BERT model on small sample sizes and achieves an 8% improvement over previous SOTA on STA datasets.</v>
      </c>
      <c r="M107" s="27">
        <f>'ALL ML SYSTEMS'!M107</f>
        <v>345000000</v>
      </c>
      <c r="N107" s="27" t="str">
        <f>'ALL ML SYSTEMS'!N107</f>
        <v/>
      </c>
      <c r="O107" s="27">
        <f>'ALL ML SYSTEMS'!O107</f>
        <v>2.8E+20</v>
      </c>
      <c r="P107" s="27" t="str">
        <f>'ALL ML SYSTEMS'!P107</f>
        <v>Fine-tuning was done using a single Nvidia V100 GPU for a few minutes -&gt; 1.0E+15 to 5.0E+15 (2 to 10 min)
Foundation model is BeRT with 2.8e+20 FLOP.
So total compute is 2.8e+20.</v>
      </c>
      <c r="Q107" s="28" t="str">
        <f>'ALL ML SYSTEMS'!Q107</f>
        <v/>
      </c>
      <c r="R107" s="28" t="str">
        <f>'ALL ML SYSTEMS'!R107</f>
        <v/>
      </c>
      <c r="S107" s="27" t="str">
        <f>'ALL ML SYSTEMS'!S107</f>
        <v/>
      </c>
      <c r="T107" s="27" t="str">
        <f>'ALL ML SYSTEMS'!T107</f>
        <v/>
      </c>
      <c r="U107" s="27" t="str">
        <f>'ALL ML SYSTEMS'!U107</f>
        <v/>
      </c>
      <c r="V107" s="27" t="str">
        <f>'ALL ML SYSTEMS'!V107</f>
        <v/>
      </c>
      <c r="W107" s="27" t="str">
        <f>'ALL ML SYSTEMS'!W107</f>
        <v/>
      </c>
      <c r="X107" s="24">
        <f>'ALL ML SYSTEMS'!X107</f>
        <v>0.1</v>
      </c>
      <c r="Y107" s="24" t="str">
        <f>'ALL ML SYSTEMS'!Y107</f>
        <v/>
      </c>
      <c r="Z107" s="24" t="str">
        <f>'ALL ML SYSTEMS'!Z107</f>
        <v>NVIDIA Tesla V100S PCIe 32 GB</v>
      </c>
      <c r="AA107" s="24" t="str">
        <f>'ALL ML SYSTEMS'!AA107</f>
        <v/>
      </c>
      <c r="AB107" s="27" t="str">
        <f>'ALL ML SYSTEMS'!AB107</f>
        <v/>
      </c>
      <c r="AC107" s="29" t="str">
        <f>'ALL ML SYSTEMS'!AC107</f>
        <v/>
      </c>
      <c r="AD107" s="24" t="str">
        <f>'ALL ML SYSTEMS'!AD107</f>
        <v/>
      </c>
      <c r="AE107" s="24" t="str">
        <f>'ALL ML SYSTEMS'!AE107</f>
        <v/>
      </c>
      <c r="AF107" s="24" t="str">
        <f>'ALL ML SYSTEMS'!AF107</f>
        <v>Likely</v>
      </c>
      <c r="AG107" s="24" t="str">
        <f>'ALL ML SYSTEMS'!AG107</f>
        <v>Learning high-quality sentence representations benefits a wide range of natural language processing tasks. Though BERT-based pre-trained language models achieve high performance on many downstream tasks, the native derived sentence representations are proved to be collapsed and thus produce a poor performance on the semantic textual similarity (STS) tasks. In this paper, we present ConSERT, a Contrastive Framework for Self-Supervised Sentence Representation Transfer, that adopts contrastive learning to fine-tune BERT in an unsupervised and effective way. By making use of unlabeled texts, ConSERT solves the collapse issue of BERT-derived sentence representations and make them more applicable for downstream tasks. Experiments on STS datasets demonstrate that ConSERT achieves an 8\% relative improvement over the previous state-of-the-art, even comparable to the supervised SBERT-NLI. And when further incorporating NLI supervision, we achieve new state-of-the-art performance on STS tasks. Moreover, ConSERT obtains comparable results with only 1000 samples available, showing its robustness in data scarcity scenarios.</v>
      </c>
      <c r="AH107" s="35">
        <f>'ALL ML SYSTEMS'!AH107</f>
        <v>45188.67188</v>
      </c>
    </row>
    <row r="108" ht="15.75" customHeight="1">
      <c r="A108" s="17" t="str">
        <f>'ALL ML SYSTEMS'!A108</f>
        <v>ProtT5-XXL</v>
      </c>
      <c r="B108" s="17" t="str">
        <f>'ALL ML SYSTEMS'!B108</f>
        <v>Other</v>
      </c>
      <c r="C108" s="17" t="str">
        <f>'ALL ML SYSTEMS'!C108</f>
        <v>Proteins</v>
      </c>
      <c r="D108" s="17" t="str">
        <f>'ALL ML SYSTEMS'!D108</f>
        <v>Technical University of Munich,Med AI Technology,NVIDIA,Oak Ridge National Laboratory,Google</v>
      </c>
      <c r="E108" s="17" t="str">
        <f>'ALL ML SYSTEMS'!E108</f>
        <v>Industry - Academia Collaboration</v>
      </c>
      <c r="F108" s="17" t="str">
        <f>'ALL ML SYSTEMS'!F108</f>
        <v>A Elnaggar, M Heinzinger, C Dallago, G Rihawi</v>
      </c>
      <c r="G108" s="18">
        <f>'ALL ML SYSTEMS'!G108</f>
        <v>44320</v>
      </c>
      <c r="H108" s="17" t="str">
        <f>'ALL ML SYSTEMS'!H108</f>
        <v>ProtTrans: Towards Cracking the Language of Life’s Code Through Self-Supervised Learning</v>
      </c>
      <c r="I108" s="19" t="str">
        <f>'ALL ML SYSTEMS'!I108</f>
        <v>https://www.biorxiv.org/content/10.1101/2020.07.12.199554v3</v>
      </c>
      <c r="J108" s="20">
        <f>'ALL ML SYSTEMS'!J108</f>
        <v>396</v>
      </c>
      <c r="K108" s="17" t="str">
        <f>'ALL ML SYSTEMS'!K108</f>
        <v>SOTA Improvement</v>
      </c>
      <c r="L108" s="17" t="str">
        <f>'ALL ML SYSTEMS'!L108</f>
        <v>"For the per-residue predictions the transfer of the most informative embeddings (ProtT5) for the first time outperformed the state-of-the-art
without using evolutionary information"</v>
      </c>
      <c r="M108" s="20">
        <f>'ALL ML SYSTEMS'!M108</f>
        <v>11000000000</v>
      </c>
      <c r="N108" s="20" t="str">
        <f>'ALL ML SYSTEMS'!N108</f>
        <v>source: https://lair.lighton.ai/akronomicon/
archived: https://github.com/lightonai/akronomicon/tree/main/akrodb</v>
      </c>
      <c r="O108" s="20">
        <f>'ALL ML SYSTEMS'!O108</f>
        <v>7.37E+22</v>
      </c>
      <c r="P108" s="20" t="str">
        <f>'ALL ML SYSTEMS'!P108</f>
        <v>source: https://lair.lighton.ai/akronomicon/
archived: https://github.com/lightonai/akronomicon/tree/main/akrodb</v>
      </c>
      <c r="Q108" s="21" t="str">
        <f>'ALL ML SYSTEMS'!Q108</f>
        <v>UniRef; BDF</v>
      </c>
      <c r="R108" s="21" t="str">
        <f>'ALL ML SYSTEMS'!R108</f>
        <v/>
      </c>
      <c r="S108" s="20">
        <f>'ALL ML SYSTEMS'!S108</f>
        <v>393000000000</v>
      </c>
      <c r="T108" s="20" t="str">
        <f>'ALL ML SYSTEMS'!T108</f>
        <v>"Here, we trained two auto-regressive models (Transformer-XL, XLNet) and four auto-encoder models (BERT, Albert, Electra, T5) on data from UniRef and BFD containing up to 393 billion amino acids."</v>
      </c>
      <c r="U108" s="20" t="str">
        <f>'ALL ML SYSTEMS'!U108</f>
        <v/>
      </c>
      <c r="V108" s="20" t="str">
        <f>'ALL ML SYSTEMS'!V108</f>
        <v/>
      </c>
      <c r="W108" s="20" t="str">
        <f>'ALL ML SYSTEMS'!W108</f>
        <v/>
      </c>
      <c r="X108" s="17" t="str">
        <f>'ALL ML SYSTEMS'!X108</f>
        <v/>
      </c>
      <c r="Y108" s="17" t="str">
        <f>'ALL ML SYSTEMS'!Y108</f>
        <v/>
      </c>
      <c r="Z108" s="17" t="str">
        <f>'ALL ML SYSTEMS'!Z108</f>
        <v/>
      </c>
      <c r="AA108" s="17" t="str">
        <f>'ALL ML SYSTEMS'!AA108</f>
        <v>Self-supervised learning</v>
      </c>
      <c r="AB108" s="20">
        <f>'ALL ML SYSTEMS'!AB108</f>
        <v>123918.3628</v>
      </c>
      <c r="AC108" s="22" t="str">
        <f>'ALL ML SYSTEMS'!AC108</f>
        <v/>
      </c>
      <c r="AD108" s="17" t="str">
        <f>'ALL ML SYSTEMS'!AD108</f>
        <v>Yes</v>
      </c>
      <c r="AE108" s="17" t="str">
        <f>'ALL ML SYSTEMS'!AE108</f>
        <v>Industry</v>
      </c>
      <c r="AF108" s="17" t="str">
        <f>'ALL ML SYSTEMS'!AF108</f>
        <v/>
      </c>
      <c r="AG108" s="17" t="str">
        <f>'ALL ML SYSTEMS'!AG108</f>
        <v>Computational biology and bioinformatics provide vast data gold-mines from protein sequences, ideal for Language Models taken from NLP. These LMs reach for new prediction frontiers at low inference costs. Here, we trained two auto-regressive models (Transformer-XL, XLNet) and four auto-encoder models (BERT, Albert, Electra, T5) on data from UniRef and BFD containing up to 393 billion amino acids. The LMs were trained on the Summit supercomputer using 5616 GPUs and TPU Pod up-to 1024 cores. Dimensionality reduction revealed that the raw protein LM-embeddings from unlabeled data captured some biophysical features of protein sequences. We validated the advantage of using the embeddings as exclusive input for several subsequent tasks. The first was a per-residue prediction of protein secondary structure (3-state accuracy Q3=81%-87%); the second were per-protein predictions of protein sub-cellular localization (ten-state accuracy: Q10=81%) and membrane vs. water-soluble (2-state accuracy Q2=91%). For the per-residue predictions the transfer of the most informative embeddings (ProtT5) for the first time outperformed the state-of-the-art without using evolutionary information thereby bypassing expensive database searches. Taken together, the results implied that protein LMs learned some of the grammar of the language of life. To facilitate future work, we released our models at https://github.com/agemagician/ProtTrans.</v>
      </c>
      <c r="AH108" s="23">
        <f>'ALL ML SYSTEMS'!AH108</f>
        <v>45215.67274</v>
      </c>
    </row>
    <row r="109" ht="15.75" hidden="1" customHeight="1">
      <c r="A109" s="24" t="str">
        <f>'ALL ML SYSTEMS'!A109</f>
        <v>GPT-J-6B</v>
      </c>
      <c r="B109" s="24" t="str">
        <f>'ALL ML SYSTEMS'!B109</f>
        <v>Language</v>
      </c>
      <c r="C109" s="24" t="str">
        <f>'ALL ML SYSTEMS'!C109</f>
        <v/>
      </c>
      <c r="D109" s="24" t="str">
        <f>'ALL ML SYSTEMS'!D109</f>
        <v/>
      </c>
      <c r="E109" s="24" t="str">
        <f>'ALL ML SYSTEMS'!E109</f>
        <v>Research collective</v>
      </c>
      <c r="F109" s="24" t="str">
        <f>'ALL ML SYSTEMS'!F109</f>
        <v>Aran Komatsuzaki</v>
      </c>
      <c r="G109" s="34">
        <f>'ALL ML SYSTEMS'!G109</f>
        <v>44317</v>
      </c>
      <c r="H109" s="24" t="str">
        <f>'ALL ML SYSTEMS'!H109</f>
        <v>GPT-J-6B: 6B JAX-Based Transformer</v>
      </c>
      <c r="I109" s="26" t="str">
        <f>'ALL ML SYSTEMS'!I109</f>
        <v>https://arankomatsuzaki.wordpress.com/2021/06/04/gpt-j/</v>
      </c>
      <c r="J109" s="27">
        <f>'ALL ML SYSTEMS'!J109</f>
        <v>0</v>
      </c>
      <c r="K109" s="24" t="str">
        <f>'ALL ML SYSTEMS'!K109</f>
        <v/>
      </c>
      <c r="L109" s="24" t="str">
        <f>'ALL ML SYSTEMS'!L109</f>
        <v/>
      </c>
      <c r="M109" s="27">
        <f>'ALL ML SYSTEMS'!M109</f>
        <v>6053381344</v>
      </c>
      <c r="N109" s="27" t="str">
        <f>'ALL ML SYSTEMS'!N109</f>
        <v>source: model details table in GitHub</v>
      </c>
      <c r="O109" s="27">
        <f>'ALL ML SYSTEMS'!O109</f>
        <v>1.5E+22</v>
      </c>
      <c r="P109" s="27" t="str">
        <f>'ALL ML SYSTEMS'!P109</f>
        <v>source: zero shot evaluation table in GitHub</v>
      </c>
      <c r="Q109" s="28" t="str">
        <f>'ALL ML SYSTEMS'!Q109</f>
        <v/>
      </c>
      <c r="R109" s="28" t="str">
        <f>'ALL ML SYSTEMS'!R109</f>
        <v/>
      </c>
      <c r="S109" s="27">
        <f>'ALL ML SYSTEMS'!S109</f>
        <v>160000000000</v>
      </c>
      <c r="T109" s="27" t="str">
        <f>'ALL ML SYSTEMS'!T109</f>
        <v>"The model was trained on 400B tokens from The Pile dataset with 800GB text."
1 GB ~ 200M words</v>
      </c>
      <c r="U109" s="27" t="str">
        <f>'ALL ML SYSTEMS'!U109</f>
        <v/>
      </c>
      <c r="V109" s="27" t="str">
        <f>'ALL ML SYSTEMS'!V109</f>
        <v/>
      </c>
      <c r="W109" s="27" t="str">
        <f>'ALL ML SYSTEMS'!W109</f>
        <v/>
      </c>
      <c r="X109" s="24" t="str">
        <f>'ALL ML SYSTEMS'!X109</f>
        <v/>
      </c>
      <c r="Y109" s="24" t="str">
        <f>'ALL ML SYSTEMS'!Y109</f>
        <v/>
      </c>
      <c r="Z109" s="24" t="str">
        <f>'ALL ML SYSTEMS'!Z109</f>
        <v/>
      </c>
      <c r="AA109" s="24" t="str">
        <f>'ALL ML SYSTEMS'!AA109</f>
        <v>Self-supervised learning</v>
      </c>
      <c r="AB109" s="27">
        <f>'ALL ML SYSTEMS'!AB109</f>
        <v>25176.8016</v>
      </c>
      <c r="AC109" s="29" t="str">
        <f>'ALL ML SYSTEMS'!AC109</f>
        <v/>
      </c>
      <c r="AD109" s="24" t="str">
        <f>'ALL ML SYSTEMS'!AD109</f>
        <v>Yes</v>
      </c>
      <c r="AE109" s="24" t="str">
        <f>'ALL ML SYSTEMS'!AE109</f>
        <v>Industry</v>
      </c>
      <c r="AF109" s="24" t="str">
        <f>'ALL ML SYSTEMS'!AF109</f>
        <v/>
      </c>
      <c r="AG109" s="24" t="str">
        <f>'ALL ML SYSTEMS'!AG109</f>
        <v/>
      </c>
      <c r="AH109" s="35">
        <f>'ALL ML SYSTEMS'!AH109</f>
        <v>45188.67188</v>
      </c>
    </row>
    <row r="110" ht="15.75" hidden="1" customHeight="1">
      <c r="A110" s="17" t="str">
        <f>'ALL ML SYSTEMS'!A110</f>
        <v>PanGu-α</v>
      </c>
      <c r="B110" s="17" t="str">
        <f>'ALL ML SYSTEMS'!B110</f>
        <v>Language</v>
      </c>
      <c r="C110" s="17" t="str">
        <f>'ALL ML SYSTEMS'!C110</f>
        <v/>
      </c>
      <c r="D110" s="17" t="str">
        <f>'ALL ML SYSTEMS'!D110</f>
        <v>Huawei Noah's Ark Lab</v>
      </c>
      <c r="E110" s="17" t="str">
        <f>'ALL ML SYSTEMS'!E110</f>
        <v>Industry</v>
      </c>
      <c r="F110" s="17" t="str">
        <f>'ALL ML SYSTEMS'!F110</f>
        <v>Wei Zeng, Xiaozhe Ren, Teng Su, Hui Wang, Yi LiaoZhiwei WangXin JiangZhenzhang YangKaisheng WangXiaoda ZhangChen LiZiyan GongYifan YaoXinjing HuangJun WangJianfeng YuQi GuoYue YuYan ZhangJin WangHengtao TaoDasen YanZexuan YiFang PengFangqing JiangHan ZhangLingfeng DengYehong ZhangZhe LinChao ZhangShaojie ZhangMingyue GuoShanzhi GuGaojun FanYaowei WangXuefeng JinQun LiuYonghong Tian</v>
      </c>
      <c r="G110" s="18">
        <f>'ALL ML SYSTEMS'!G110</f>
        <v>44311</v>
      </c>
      <c r="H110" s="17" t="str">
        <f>'ALL ML SYSTEMS'!H110</f>
        <v>PanGu-α: Large-scale Autoregressive Pretrained Chinese Language Models with Auto-parallel Computation</v>
      </c>
      <c r="I110" s="19" t="str">
        <f>'ALL ML SYSTEMS'!I110</f>
        <v>https://arxiv.org/abs/2104.12369</v>
      </c>
      <c r="J110" s="20">
        <f>'ALL ML SYSTEMS'!J110</f>
        <v>65</v>
      </c>
      <c r="K110" s="17" t="str">
        <f>'ALL ML SYSTEMS'!K110</f>
        <v/>
      </c>
      <c r="L110" s="17" t="str">
        <f>'ALL ML SYSTEMS'!L110</f>
        <v/>
      </c>
      <c r="M110" s="20">
        <f>'ALL ML SYSTEMS'!M110</f>
        <v>207000000000</v>
      </c>
      <c r="N110" s="20" t="str">
        <f>'ALL ML SYSTEMS'!N110</f>
        <v>Table in https://git.openi.org.cn/PCL-Platform.Intelligence/PanGu-Alpha
Note: Directory of LLMs (https://docs.google.com/spreadsheets/d/1gc6yse74XCwBx028HV_cvdxwXkmXejVjkO-Mz2uwE0k/edit#gid=0)
gives a slightly lower estimate, not sure about source</v>
      </c>
      <c r="O110" s="20">
        <f>'ALL ML SYSTEMS'!O110</f>
        <v>5.83E+22</v>
      </c>
      <c r="P110" s="20" t="str">
        <f>'ALL ML SYSTEMS'!P110</f>
        <v>source: https://lair.lighton.ai/akronomicon/
archived: https://github.com/lightonai/akronomicon/blob/main/akrodb/Huawei/PanGu-%CE%B1.json</v>
      </c>
      <c r="Q110" s="21" t="str">
        <f>'ALL ML SYSTEMS'!Q110</f>
        <v/>
      </c>
      <c r="R110" s="21" t="str">
        <f>'ALL ML SYSTEMS'!R110</f>
        <v>Custom dataset</v>
      </c>
      <c r="S110" s="20">
        <f>'ALL ML SYSTEMS'!S110</f>
        <v>200000000000</v>
      </c>
      <c r="T110" s="20" t="str">
        <f>'ALL ML SYSTEMS'!T110</f>
        <v>"The composition of our corpus and the processing steps adopted to each data source is shown in Table 3.2.
Based on the new corpus, we construct two training datasets with 100GB and 1TB text data for our medium (2.6B and 13B) and large (200B) models, respectively"
1 TB = 1000 GB
1 GB ~ 200M words</v>
      </c>
      <c r="U110" s="20" t="str">
        <f>'ALL ML SYSTEMS'!U110</f>
        <v/>
      </c>
      <c r="V110" s="20" t="str">
        <f>'ALL ML SYSTEMS'!V110</f>
        <v/>
      </c>
      <c r="W110" s="20" t="str">
        <f>'ALL ML SYSTEMS'!W110</f>
        <v/>
      </c>
      <c r="X110" s="17" t="str">
        <f>'ALL ML SYSTEMS'!X110</f>
        <v/>
      </c>
      <c r="Y110" s="17" t="str">
        <f>'ALL ML SYSTEMS'!Y110</f>
        <v/>
      </c>
      <c r="Z110" s="17" t="str">
        <f>'ALL ML SYSTEMS'!Z110</f>
        <v/>
      </c>
      <c r="AA110" s="17" t="str">
        <f>'ALL ML SYSTEMS'!AA110</f>
        <v>Self-supervised learning</v>
      </c>
      <c r="AB110" s="20">
        <f>'ALL ML SYSTEMS'!AB110</f>
        <v>97802.05832</v>
      </c>
      <c r="AC110" s="22" t="str">
        <f>'ALL ML SYSTEMS'!AC110</f>
        <v/>
      </c>
      <c r="AD110" s="17" t="str">
        <f>'ALL ML SYSTEMS'!AD110</f>
        <v>Yes</v>
      </c>
      <c r="AE110" s="17" t="str">
        <f>'ALL ML SYSTEMS'!AE110</f>
        <v>Industry</v>
      </c>
      <c r="AF110" s="17" t="str">
        <f>'ALL ML SYSTEMS'!AF110</f>
        <v/>
      </c>
      <c r="AG110" s="17" t="str">
        <f>'ALL ML SYSTEMS'!AG110</f>
        <v>Large-scale Pretrained Language Models (PLMs) have become the new paradigm for Natural Language Processing (NLP). PLMs with hundreds of billions parameters such as GPT-3 have demonstrated strong performances on natural language understanding and generation with \textit{few-shot in-context} learning. In this work, we present our practice on training large-scale autoregressive language models named PanGu-α, with up to 200 billion parameters. PanGu-α is developed under the MindSpore and trained on a cluster of 2048 Ascend 910 AI processors. The training parallelism strategy is implemented based on MindSpore Auto-parallel, which composes five parallelism dimensions to scale the training task to 2048 processors efficiently, including data parallelism, op-level model parallelism, pipeline model parallelism, optimizer model parallelism and rematerialization. To enhance the generalization ability of PanGu-α, we collect 1.1TB high-quality Chinese data from a wide range of domains to pretrain the model. We empirically test the generation ability of PanGu-α in various scenarios including text summarization, question answering, dialogue generation, etc. Moreover, we investigate the effect of model scales on the few-shot performances across a broad range of Chinese NLP tasks. The experimental results demonstrate the superior capabilities of PanGu-α in performing various tasks under few-shot or zero-shot settings.</v>
      </c>
      <c r="AH110" s="23">
        <f>'ALL ML SYSTEMS'!AH110</f>
        <v>45215.64456</v>
      </c>
    </row>
    <row r="111" ht="15.75" customHeight="1">
      <c r="A111" s="24" t="str">
        <f>'ALL ML SYSTEMS'!A111</f>
        <v>PLUG</v>
      </c>
      <c r="B111" s="24" t="str">
        <f>'ALL ML SYSTEMS'!B111</f>
        <v>Language</v>
      </c>
      <c r="C111" s="24" t="str">
        <f>'ALL ML SYSTEMS'!C111</f>
        <v/>
      </c>
      <c r="D111" s="24" t="str">
        <f>'ALL ML SYSTEMS'!D111</f>
        <v>Alibaba</v>
      </c>
      <c r="E111" s="24" t="str">
        <f>'ALL ML SYSTEMS'!E111</f>
        <v>Industry</v>
      </c>
      <c r="F111" s="24" t="str">
        <f>'ALL ML SYSTEMS'!F111</f>
        <v/>
      </c>
      <c r="G111" s="34">
        <f>'ALL ML SYSTEMS'!G111</f>
        <v>44305</v>
      </c>
      <c r="H111" s="24" t="str">
        <f>'ALL ML SYSTEMS'!H111</f>
        <v/>
      </c>
      <c r="I111" s="26" t="str">
        <f>'ALL ML SYSTEMS'!I111</f>
        <v>https://mp.weixin.qq.com/s/DAQomIkDa52Sef-ruyH5qg</v>
      </c>
      <c r="J111" s="27">
        <f>'ALL ML SYSTEMS'!J111</f>
        <v>0</v>
      </c>
      <c r="K111" s="24" t="str">
        <f>'ALL ML SYSTEMS'!K111</f>
        <v>SOTA Improvement</v>
      </c>
      <c r="L111" s="24" t="str">
        <f>'ALL ML SYSTEMS'!L111</f>
        <v>Was a SOTA in CLUE 1.0 https://www.cluebenchmarks.com/classification10.html</v>
      </c>
      <c r="M111" s="27">
        <f>'ALL ML SYSTEMS'!M111</f>
        <v>27000000000</v>
      </c>
      <c r="N111" s="27" t="str">
        <f>'ALL ML SYSTEMS'!N111</f>
        <v/>
      </c>
      <c r="O111" s="27">
        <f>'ALL ML SYSTEMS'!O111</f>
        <v>3.59977E+22</v>
      </c>
      <c r="P111" s="27" t="str">
        <f>'ALL ML SYSTEMS'!P111</f>
        <v>128 Nvidia A100 for 35 days</v>
      </c>
      <c r="Q111" s="28" t="str">
        <f>'ALL ML SYSTEMS'!Q111</f>
        <v/>
      </c>
      <c r="R111" s="28" t="str">
        <f>'ALL ML SYSTEMS'!R111</f>
        <v/>
      </c>
      <c r="S111" s="27" t="str">
        <f>'ALL ML SYSTEMS'!S111</f>
        <v/>
      </c>
      <c r="T111" s="27" t="str">
        <f>'ALL ML SYSTEMS'!T111</f>
        <v/>
      </c>
      <c r="U111" s="27" t="str">
        <f>'ALL ML SYSTEMS'!U111</f>
        <v/>
      </c>
      <c r="V111" s="27" t="str">
        <f>'ALL ML SYSTEMS'!V111</f>
        <v/>
      </c>
      <c r="W111" s="27" t="str">
        <f>'ALL ML SYSTEMS'!W111</f>
        <v/>
      </c>
      <c r="X111" s="24" t="str">
        <f>'ALL ML SYSTEMS'!X111</f>
        <v/>
      </c>
      <c r="Y111" s="24" t="str">
        <f>'ALL ML SYSTEMS'!Y111</f>
        <v/>
      </c>
      <c r="Z111" s="24" t="str">
        <f>'ALL ML SYSTEMS'!Z111</f>
        <v/>
      </c>
      <c r="AA111" s="24" t="str">
        <f>'ALL ML SYSTEMS'!AA111</f>
        <v/>
      </c>
      <c r="AB111" s="27" t="str">
        <f>'ALL ML SYSTEMS'!AB111</f>
        <v/>
      </c>
      <c r="AC111" s="29" t="str">
        <f>'ALL ML SYSTEMS'!AC111</f>
        <v/>
      </c>
      <c r="AD111" s="24" t="str">
        <f>'ALL ML SYSTEMS'!AD111</f>
        <v/>
      </c>
      <c r="AE111" s="24" t="str">
        <f>'ALL ML SYSTEMS'!AE111</f>
        <v/>
      </c>
      <c r="AF111" s="24" t="str">
        <f>'ALL ML SYSTEMS'!AF111</f>
        <v/>
      </c>
      <c r="AG111" s="24" t="str">
        <f>'ALL ML SYSTEMS'!AG111</f>
        <v/>
      </c>
      <c r="AH111" s="35">
        <f>'ALL ML SYSTEMS'!AH111</f>
        <v>45196.73037</v>
      </c>
    </row>
    <row r="112" ht="15.75" hidden="1" customHeight="1">
      <c r="A112" s="17" t="str">
        <f>'ALL ML SYSTEMS'!A112</f>
        <v>DLRM-12T</v>
      </c>
      <c r="B112" s="17" t="str">
        <f>'ALL ML SYSTEMS'!B112</f>
        <v>Recommendation</v>
      </c>
      <c r="C112" s="17" t="str">
        <f>'ALL ML SYSTEMS'!C112</f>
        <v>Recommender system</v>
      </c>
      <c r="D112" s="17" t="str">
        <f>'ALL ML SYSTEMS'!D112</f>
        <v>Meta AI,Carnegie Mellon University</v>
      </c>
      <c r="E112" s="17" t="str">
        <f>'ALL ML SYSTEMS'!E112</f>
        <v>Industry - Academia Collaboration (Industry leaning)</v>
      </c>
      <c r="F112" s="17" t="str">
        <f>'ALL ML SYSTEMS'!F112</f>
        <v>Dheevatsa Mudigere, Yuchen Hao, Jianyu Huang, Zhihao Jia, Andrew Tulloch, Srinivas Sridharan, Xing Liu, Mustafa Ozdal, Jade Nie, Jongsoo Park, Liang Luo, Jie Amy Yang, Leon Gao, Dmytro Ivchenko, Aarti Basant, Yuxi Hu, Jiyan Yang, Ehsan K. Ardestani, Xiaodong Wang, Rakesh Komuravelli, Ching-Hsiang Chu, Serhat Yilmaz, Huayu Li, Jiyuan Qian, Zhuobo Feng, Yinbin Ma, Junjie Yang, Ellie Wen, Hong Li, Lin Yang, Chonglin Sun, Whitney Zhao, Dimitry Melts, Krishna Dhulipala, KR Kishore, Tyler Graf, Assaf Eisenman, Kiran Kumar Matam, Adi Gangidi, Guoqiang Jerry Chen, Manoj Krishnan, Avinash Nayak, Krishnakumar Nair, Bharath Muthiah, Mahmoud khorashadi, Pallab Bhattacharya, Petr Lapukhov, Maxim Naumov, Ajit Mathews, Lin Qiao, Mikhail Smelyanskiy, Bill Jia, Vijay Rao</v>
      </c>
      <c r="G112" s="31">
        <f>'ALL ML SYSTEMS'!G112</f>
        <v>44298</v>
      </c>
      <c r="H112" s="17" t="str">
        <f>'ALL ML SYSTEMS'!H112</f>
        <v>Software-Hardware Co-design for Fast and Scalable Training of Deep Learning Recommendation Models</v>
      </c>
      <c r="I112" s="19" t="str">
        <f>'ALL ML SYSTEMS'!I112</f>
        <v>https://arxiv.org/abs/2104.05158</v>
      </c>
      <c r="J112" s="17">
        <f>'ALL ML SYSTEMS'!J112</f>
        <v>31</v>
      </c>
      <c r="K112" s="17" t="str">
        <f>'ALL ML SYSTEMS'!K112</f>
        <v/>
      </c>
      <c r="L112" s="17" t="str">
        <f>'ALL ML SYSTEMS'!L112</f>
        <v/>
      </c>
      <c r="M112" s="20">
        <f>'ALL ML SYSTEMS'!M112</f>
        <v>12000000000000</v>
      </c>
      <c r="N112" s="17" t="str">
        <f>'ALL ML SYSTEMS'!N112</f>
        <v>They instantiated a 12T-parameter model to show that their hardware setup can train it despite the huge memory requirements.</v>
      </c>
      <c r="O112" s="20" t="str">
        <f>'ALL ML SYSTEMS'!O112</f>
        <v/>
      </c>
      <c r="P112" s="17" t="str">
        <f>'ALL ML SYSTEMS'!P112</f>
        <v>No training details provided.</v>
      </c>
      <c r="Q112" s="21" t="str">
        <f>'ALL ML SYSTEMS'!Q112</f>
        <v/>
      </c>
      <c r="R112" s="17" t="str">
        <f>'ALL ML SYSTEMS'!R112</f>
        <v>No training details provided.</v>
      </c>
      <c r="S112" s="20" t="str">
        <f>'ALL ML SYSTEMS'!S112</f>
        <v/>
      </c>
      <c r="T112" s="17" t="str">
        <f>'ALL ML SYSTEMS'!T112</f>
        <v>No training details provided.</v>
      </c>
      <c r="U112" s="17" t="str">
        <f>'ALL ML SYSTEMS'!U112</f>
        <v/>
      </c>
      <c r="V112" s="20" t="str">
        <f>'ALL ML SYSTEMS'!V112</f>
        <v/>
      </c>
      <c r="W112" s="20" t="str">
        <f>'ALL ML SYSTEMS'!W112</f>
        <v>No inference details provided.</v>
      </c>
      <c r="X112" s="17" t="str">
        <f>'ALL ML SYSTEMS'!X112</f>
        <v/>
      </c>
      <c r="Y112" s="17" t="str">
        <f>'ALL ML SYSTEMS'!Y112</f>
        <v>No training details provided.</v>
      </c>
      <c r="Z112" s="17" t="str">
        <f>'ALL ML SYSTEMS'!Z112</f>
        <v>NVIDIA A100</v>
      </c>
      <c r="AA112" s="17" t="str">
        <f>'ALL ML SYSTEMS'!AA112</f>
        <v/>
      </c>
      <c r="AB112" s="20" t="str">
        <f>'ALL ML SYSTEMS'!AB112</f>
        <v/>
      </c>
      <c r="AC112" s="17" t="str">
        <f>'ALL ML SYSTEMS'!AC112</f>
        <v>No training details provided.</v>
      </c>
      <c r="AD112" s="17" t="str">
        <f>'ALL ML SYSTEMS'!AD112</f>
        <v/>
      </c>
      <c r="AE112" s="17" t="str">
        <f>'ALL ML SYSTEMS'!AE112</f>
        <v/>
      </c>
      <c r="AF112" s="17" t="str">
        <f>'ALL ML SYSTEMS'!AF112</f>
        <v>Confident</v>
      </c>
      <c r="AG112" s="17" t="str">
        <f>'ALL ML SYSTEMS'!AG112</f>
        <v>Deep learning recommendation models (DLRMs) are used across many business-critical services at Facebook and are the single largest AI application in terms of infrastructure demand in its data-centers. In this paper we discuss the SW/HW co-designed solution for high-performance distributed training of large-scale DLRMs. We introduce a high-performance scalable software stack based on PyTorch and pair it with the new evolution of Zion platform, namely ZionEX. We demonstrate the capability to train very large DLRMs with up to 12 Trillion parameters and show that we can attain 40X speedup in terms of time to solution over previous systems. We achieve this by (i) designing the ZionEX platform with dedicated scale-out network, provisioned with high bandwidth, optimal topology and efficient transport (ii) implementing an optimized PyTorch-based training stack supporting both model and data parallelism (iii) developing sharding algorithms capable of hierarchical partitioning of the embedding tables along row, column dimensions and load balancing them across multiple workers; (iv) adding high-performance core operators while retaining flexibility to support optimizers with fully deterministic updates (v) leveraging reduced precision communications, multi-level memory hierarchy (HBM+DDR+SSD) and pipelining. Furthermore, we develop and briefly comment on distributed data ingestion and other supporting services that are required for the robust and efficient end-to-end training in production environments.</v>
      </c>
      <c r="AH112" s="32">
        <f>'ALL ML SYSTEMS'!AH112</f>
        <v>45135.63149</v>
      </c>
    </row>
    <row r="113" ht="15.75" customHeight="1">
      <c r="A113" s="24" t="str">
        <f>'ALL ML SYSTEMS'!A113</f>
        <v>Megatron-LM (1T)</v>
      </c>
      <c r="B113" s="24" t="str">
        <f>'ALL ML SYSTEMS'!B113</f>
        <v>Language</v>
      </c>
      <c r="C113" s="24" t="str">
        <f>'ALL ML SYSTEMS'!C113</f>
        <v>Text autocompletion</v>
      </c>
      <c r="D113" s="24" t="str">
        <f>'ALL ML SYSTEMS'!D113</f>
        <v>Microsoft Research,NVIDIA,Stanford University</v>
      </c>
      <c r="E113" s="24" t="str">
        <f>'ALL ML SYSTEMS'!E113</f>
        <v>Industry - Academia Collaboration (Industry leaning)</v>
      </c>
      <c r="F113" s="24" t="str">
        <f>'ALL ML SYSTEMS'!F113</f>
        <v>Deepak Narayanan, Mohammad Shoeybi, Jared Casper, Patrick LeGresley, Mostofa Patwary, Vijay Korthikanti, Dmitri Vainbrand, Prethvi Kashinkunti, Julie Bernauer, Bryan Catanzaro, Amar Phanishayee, Matei Zaharia</v>
      </c>
      <c r="G113" s="34">
        <f>'ALL ML SYSTEMS'!G113</f>
        <v>44295</v>
      </c>
      <c r="H113" s="24" t="str">
        <f>'ALL ML SYSTEMS'!H113</f>
        <v>Efficient Large-Scale Language Model Training on GPU Clusters</v>
      </c>
      <c r="I113" s="26" t="str">
        <f>'ALL ML SYSTEMS'!I113</f>
        <v>https://arxiv.org/abs/2104.04473</v>
      </c>
      <c r="J113" s="27">
        <f>'ALL ML SYSTEMS'!J113</f>
        <v>217</v>
      </c>
      <c r="K113" s="24" t="str">
        <f>'ALL ML SYSTEMS'!K113</f>
        <v>Historical significance</v>
      </c>
      <c r="L113" s="24" t="str">
        <f>'ALL ML SYSTEMS'!L113</f>
        <v>Improved SOTA efficiency at distributed training.</v>
      </c>
      <c r="M113" s="27">
        <f>'ALL ML SYSTEMS'!M113</f>
        <v>1000000000000</v>
      </c>
      <c r="N113" s="27" t="str">
        <f>'ALL ML SYSTEMS'!N113</f>
        <v>[NOTE: They didn't train the model fully end-to-end, probably just to obtain enough information to gauge the ability to do model parallelisation]
"Our approach allows us to perform training iterations on a model with 1 trillion parameters at 502 petaFLOP/s on 3072 GPUs with achieved per-GPU throughput of 52% of theoretical peak."</v>
      </c>
      <c r="O113" s="27" t="str">
        <f>'ALL ML SYSTEMS'!O113</f>
        <v/>
      </c>
      <c r="P113" s="27" t="str">
        <f>'ALL ML SYSTEMS'!P113</f>
        <v>NOTE: They didn't train the model fully end-to-end, probably just to obtain enough information to gauge the ability to do model parallelisation.
We calculate below the FLOP required for a full training, but we do not populate it in the Training Compute column.
“For the 1 trillion parameter model, we assume that 450 billion tokens are needed for end-to-end training. With 3072 A100 GPUs, we can achieve a per-GPU throughput of 163 teraFLOP/s, and end-to-end training time of 84 days. We believe these training times (using a reasonable number of GPUs) are practical.”
Table 1 gives a utilisation rate of 52%
Plugging this into the calculator: https://epochai.org/blog/estimating-training-compute
84 days, 3072 GPUs, NVIDIA A100, FP16, 52% utilisation rate --&gt; 3.6e24 FLOP</v>
      </c>
      <c r="Q113" s="28" t="str">
        <f>'ALL ML SYSTEMS'!Q113</f>
        <v/>
      </c>
      <c r="R113" s="28" t="str">
        <f>'ALL ML SYSTEMS'!R113</f>
        <v>Dataset information not provided.</v>
      </c>
      <c r="S113" s="27" t="str">
        <f>'ALL ML SYSTEMS'!S113</f>
        <v/>
      </c>
      <c r="T113" s="27" t="str">
        <f>'ALL ML SYSTEMS'!T113</f>
        <v/>
      </c>
      <c r="U113" s="27" t="str">
        <f>'ALL ML SYSTEMS'!U113</f>
        <v/>
      </c>
      <c r="V113" s="27" t="str">
        <f>'ALL ML SYSTEMS'!V113</f>
        <v/>
      </c>
      <c r="W113" s="27" t="str">
        <f>'ALL ML SYSTEMS'!W113</f>
        <v/>
      </c>
      <c r="X113" s="24">
        <f>'ALL ML SYSTEMS'!X113</f>
        <v>2016</v>
      </c>
      <c r="Y113" s="24" t="str">
        <f>'ALL ML SYSTEMS'!Y113</f>
        <v>84 days</v>
      </c>
      <c r="Z113" s="24" t="str">
        <f>'ALL ML SYSTEMS'!Z113</f>
        <v>NVIDIA A100</v>
      </c>
      <c r="AA113" s="24" t="str">
        <f>'ALL ML SYSTEMS'!AA113</f>
        <v>Self-supervised learning</v>
      </c>
      <c r="AB113" s="27" t="str">
        <f>'ALL ML SYSTEMS'!AB113</f>
        <v/>
      </c>
      <c r="AC113" s="29" t="str">
        <f>'ALL ML SYSTEMS'!AC113</f>
        <v/>
      </c>
      <c r="AD113" s="24" t="str">
        <f>'ALL ML SYSTEMS'!AD113</f>
        <v>Yes</v>
      </c>
      <c r="AE113" s="24" t="str">
        <f>'ALL ML SYSTEMS'!AE113</f>
        <v>Industry</v>
      </c>
      <c r="AF113" s="24" t="str">
        <f>'ALL ML SYSTEMS'!AF113</f>
        <v>Likely</v>
      </c>
      <c r="AG113" s="24" t="str">
        <f>'ALL ML SYSTEMS'!AG113</f>
        <v>Large language models have led to state-of-the-art accuracies across a range of tasks. However, training these models efficiently is challenging for two reasons: a) GPU memory capacity is limited, making it impossible to fit large models on even a multi-GPU server, and b) the number of compute operations required to train these models can result in unrealistically long training times. Consequently, new methods of model parallelism such as tensor and pipeline parallelism have been proposed. Unfortunately, naive usage of these methods leads to fundamental scaling issues at thousands of GPUs, e.g., due to expensive cross-node communication or devices spending significant time waiting on other devices to make progress.
In this paper, we show how different types of parallelism methods (tensor, pipeline, and data parallelism) can be composed to scale to thousands of GPUs and models with trillions of parameters. We survey techniques for pipeline parallelism and propose a novel interleaved pipeline parallelism schedule that can improve throughput by 10+% with memory footprint comparable to existing approaches. We quantitatively study the trade-offs between tensor, pipeline, and data parallelism, and provide intuition as to how to configure distributed training of a large model. Our approach allows us to perform training iterations on a model with 1 trillion parameters at 502 petaFLOP/s on 3072 GPUs with achieved per-GPU throughput of 52% of theoretical peak.</v>
      </c>
      <c r="AH113" s="35">
        <f>'ALL ML SYSTEMS'!AH113</f>
        <v>45182.66223</v>
      </c>
    </row>
    <row r="114" ht="15.75" hidden="1" customHeight="1">
      <c r="A114" s="17" t="str">
        <f>'ALL ML SYSTEMS'!A114</f>
        <v>GPT-Neo</v>
      </c>
      <c r="B114" s="17" t="str">
        <f>'ALL ML SYSTEMS'!B114</f>
        <v>Language</v>
      </c>
      <c r="C114" s="17" t="str">
        <f>'ALL ML SYSTEMS'!C114</f>
        <v/>
      </c>
      <c r="D114" s="17" t="str">
        <f>'ALL ML SYSTEMS'!D114</f>
        <v>EleutherAI</v>
      </c>
      <c r="E114" s="17" t="str">
        <f>'ALL ML SYSTEMS'!E114</f>
        <v>Research collective</v>
      </c>
      <c r="F114" s="17" t="str">
        <f>'ALL ML SYSTEMS'!F114</f>
        <v/>
      </c>
      <c r="G114" s="18">
        <f>'ALL ML SYSTEMS'!G114</f>
        <v>44276</v>
      </c>
      <c r="H114" s="17" t="str">
        <f>'ALL ML SYSTEMS'!H114</f>
        <v>GPT-Neo</v>
      </c>
      <c r="I114" s="19" t="str">
        <f>'ALL ML SYSTEMS'!I114</f>
        <v>https://www.eleuther.ai/projects/gpt-neo/</v>
      </c>
      <c r="J114" s="20">
        <f>'ALL ML SYSTEMS'!J114</f>
        <v>0</v>
      </c>
      <c r="K114" s="17" t="str">
        <f>'ALL ML SYSTEMS'!K114</f>
        <v/>
      </c>
      <c r="L114" s="17" t="str">
        <f>'ALL ML SYSTEMS'!L114</f>
        <v/>
      </c>
      <c r="M114" s="20">
        <f>'ALL ML SYSTEMS'!M114</f>
        <v>2700000000</v>
      </c>
      <c r="N114" s="20" t="str">
        <f>'ALL ML SYSTEMS'!N114</f>
        <v>source: https://www.eleuther.ai/projects/gpt-neo/
Note: Directory of LLMs (https://docs.google.com/spreadsheets/d/1gc6yse74XCwBx028HV_cvdxwXkmXejVjkO-Mz2uwE0k/edit#gid=0) gives a somewhat lower estimate (2e9)</v>
      </c>
      <c r="O114" s="20">
        <f>'ALL ML SYSTEMS'!O114</f>
        <v>7.9E+21</v>
      </c>
      <c r="P114" s="20" t="str">
        <f>'ALL ML SYSTEMS'!P114</f>
        <v>source: https://www.aitracker.org/</v>
      </c>
      <c r="Q114" s="21" t="str">
        <f>'ALL ML SYSTEMS'!Q114</f>
        <v>The Pile</v>
      </c>
      <c r="R114" s="21" t="str">
        <f>'ALL ML SYSTEMS'!R114</f>
        <v/>
      </c>
      <c r="S114" s="20">
        <f>'ALL ML SYSTEMS'!S114</f>
        <v>885837004800</v>
      </c>
      <c r="T114" s="20" t="str">
        <f>'ALL ML SYSTEMS'!T114</f>
        <v>"In aggregate, the Pile consists of over 825GiB of raw text data"
(see GPT-NeoX)</v>
      </c>
      <c r="U114" s="20" t="str">
        <f>'ALL ML SYSTEMS'!U114</f>
        <v/>
      </c>
      <c r="V114" s="20" t="str">
        <f>'ALL ML SYSTEMS'!V114</f>
        <v/>
      </c>
      <c r="W114" s="20" t="str">
        <f>'ALL ML SYSTEMS'!W114</f>
        <v/>
      </c>
      <c r="X114" s="17" t="str">
        <f>'ALL ML SYSTEMS'!X114</f>
        <v/>
      </c>
      <c r="Y114" s="17" t="str">
        <f>'ALL ML SYSTEMS'!Y114</f>
        <v/>
      </c>
      <c r="Z114" s="17" t="str">
        <f>'ALL ML SYSTEMS'!Z114</f>
        <v/>
      </c>
      <c r="AA114" s="17" t="str">
        <f>'ALL ML SYSTEMS'!AA114</f>
        <v>Self-supervised learning</v>
      </c>
      <c r="AB114" s="20">
        <f>'ALL ML SYSTEMS'!AB114</f>
        <v>13685.98918</v>
      </c>
      <c r="AC114" s="22" t="str">
        <f>'ALL ML SYSTEMS'!AC114</f>
        <v/>
      </c>
      <c r="AD114" s="17" t="str">
        <f>'ALL ML SYSTEMS'!AD114</f>
        <v>Yes</v>
      </c>
      <c r="AE114" s="17" t="str">
        <f>'ALL ML SYSTEMS'!AE114</f>
        <v>Industry</v>
      </c>
      <c r="AF114" s="17" t="str">
        <f>'ALL ML SYSTEMS'!AF114</f>
        <v/>
      </c>
      <c r="AG114" s="17" t="str">
        <f>'ALL ML SYSTEMS'!AG114</f>
        <v/>
      </c>
      <c r="AH114" s="23">
        <f>'ALL ML SYSTEMS'!AH114</f>
        <v>45188.67194</v>
      </c>
    </row>
    <row r="115" ht="15.75" customHeight="1">
      <c r="A115" s="24" t="str">
        <f>'ALL ML SYSTEMS'!A115</f>
        <v>Generative BST</v>
      </c>
      <c r="B115" s="24" t="str">
        <f>'ALL ML SYSTEMS'!B115</f>
        <v>Language</v>
      </c>
      <c r="C115" s="24" t="str">
        <f>'ALL ML SYSTEMS'!C115</f>
        <v/>
      </c>
      <c r="D115" s="24" t="str">
        <f>'ALL ML SYSTEMS'!D115</f>
        <v>Facebook AI Research</v>
      </c>
      <c r="E115" s="24" t="str">
        <f>'ALL ML SYSTEMS'!E115</f>
        <v>Industry</v>
      </c>
      <c r="F115" s="24" t="str">
        <f>'ALL ML SYSTEMS'!F115</f>
        <v>Stephen Roller, Emily Dinan, Naman Goyal, Da Ju, Mary Williamson, Yinhan Liu, Jing Xu, Myle Ott, Kurt Shuster, Eric M. Smith, Y-Lan Boureau, Jason Weston</v>
      </c>
      <c r="G115" s="34">
        <f>'ALL ML SYSTEMS'!G115</f>
        <v>44260</v>
      </c>
      <c r="H115" s="24" t="str">
        <f>'ALL ML SYSTEMS'!H115</f>
        <v>Recipes for building an open-domain chatbot</v>
      </c>
      <c r="I115" s="26" t="str">
        <f>'ALL ML SYSTEMS'!I115</f>
        <v>https://arxiv.org/abs/2004.13637</v>
      </c>
      <c r="J115" s="27">
        <f>'ALL ML SYSTEMS'!J115</f>
        <v>735</v>
      </c>
      <c r="K115" s="24" t="str">
        <f>'ALL ML SYSTEMS'!K115</f>
        <v>SOTA Improvement</v>
      </c>
      <c r="L115" s="24" t="str">
        <f>'ALL ML SYSTEMS'!L115</f>
        <v>Abstract:
"Human evaluations show our best models are superior to existing approaches in multi-turn dialogue in terms of engagingness and humanness measurements. We then discuss the limitations of this work by analyzing failure cases of our models."</v>
      </c>
      <c r="M115" s="27">
        <f>'ALL ML SYSTEMS'!M115</f>
        <v>9400000000</v>
      </c>
      <c r="N115" s="27" t="str">
        <f>'ALL ML SYSTEMS'!N115</f>
        <v>Abstract:
"We build variants of these recipes with 90M, 2.7B and 9.4B parameter models"</v>
      </c>
      <c r="O115" s="27" t="str">
        <f>'ALL ML SYSTEMS'!O115</f>
        <v/>
      </c>
      <c r="P115" s="27" t="str">
        <f>'ALL ML SYSTEMS'!P115</f>
        <v>Unclear - no mention of GPUs used, or training time, and the architecture is terribly complicated</v>
      </c>
      <c r="Q115" s="28" t="str">
        <f>'ALL ML SYSTEMS'!Q115</f>
        <v/>
      </c>
      <c r="R115" s="28" t="str">
        <f>'ALL ML SYSTEMS'!R115</f>
        <v>Section 6:
Pushshfit.io Reddit, ConvAI 2, Wizard of Wikipedia</v>
      </c>
      <c r="S115" s="27" t="str">
        <f>'ALL ML SYSTEMS'!S115</f>
        <v/>
      </c>
      <c r="T115" s="27" t="str">
        <f>'ALL ML SYSTEMS'!T115</f>
        <v/>
      </c>
      <c r="U115" s="27" t="str">
        <f>'ALL ML SYSTEMS'!U115</f>
        <v/>
      </c>
      <c r="V115" s="27" t="str">
        <f>'ALL ML SYSTEMS'!V115</f>
        <v/>
      </c>
      <c r="W115" s="27" t="str">
        <f>'ALL ML SYSTEMS'!W115</f>
        <v/>
      </c>
      <c r="X115" s="24" t="str">
        <f>'ALL ML SYSTEMS'!X115</f>
        <v/>
      </c>
      <c r="Y115" s="24" t="str">
        <f>'ALL ML SYSTEMS'!Y115</f>
        <v/>
      </c>
      <c r="Z115" s="24" t="str">
        <f>'ALL ML SYSTEMS'!Z115</f>
        <v/>
      </c>
      <c r="AA115" s="24" t="str">
        <f>'ALL ML SYSTEMS'!AA115</f>
        <v/>
      </c>
      <c r="AB115" s="27" t="str">
        <f>'ALL ML SYSTEMS'!AB115</f>
        <v/>
      </c>
      <c r="AC115" s="29" t="str">
        <f>'ALL ML SYSTEMS'!AC115</f>
        <v/>
      </c>
      <c r="AD115" s="24" t="str">
        <f>'ALL ML SYSTEMS'!AD115</f>
        <v/>
      </c>
      <c r="AE115" s="24" t="str">
        <f>'ALL ML SYSTEMS'!AE115</f>
        <v>Industry</v>
      </c>
      <c r="AF115" s="24" t="str">
        <f>'ALL ML SYSTEMS'!AF115</f>
        <v/>
      </c>
      <c r="AG115" s="24" t="str">
        <f>'ALL ML SYSTEMS'!AG115</f>
        <v/>
      </c>
      <c r="AH115" s="35">
        <f>'ALL ML SYSTEMS'!AH115</f>
        <v>45232.0614</v>
      </c>
    </row>
    <row r="116" ht="15.75" customHeight="1">
      <c r="A116" s="17" t="str">
        <f>'ALL ML SYSTEMS'!A116</f>
        <v>M6-T</v>
      </c>
      <c r="B116" s="17" t="str">
        <f>'ALL ML SYSTEMS'!B116</f>
        <v>Multimodal</v>
      </c>
      <c r="C116" s="17" t="str">
        <f>'ALL ML SYSTEMS'!C116</f>
        <v/>
      </c>
      <c r="D116" s="17" t="str">
        <f>'ALL ML SYSTEMS'!D116</f>
        <v>Alibaba</v>
      </c>
      <c r="E116" s="17" t="str">
        <f>'ALL ML SYSTEMS'!E116</f>
        <v>Industry</v>
      </c>
      <c r="F116" s="17" t="str">
        <f>'ALL ML SYSTEMS'!F116</f>
        <v>An Yang, Junyang Lin, Rui Men, Chang Zhou, Le Jiang, Xianyan Jia, Ang Wang, Jie Zhang, Jiamang Wang, Yong Li, Di Zhang, Wei Lin, Lin Qu, Jingren Zhou, Hongxia Yang</v>
      </c>
      <c r="G116" s="18">
        <f>'ALL ML SYSTEMS'!G116</f>
        <v>44260</v>
      </c>
      <c r="H116" s="17" t="str">
        <f>'ALL ML SYSTEMS'!H116</f>
        <v>M6-T: Exploring Sparse Expert Models and Beyond</v>
      </c>
      <c r="I116" s="19" t="str">
        <f>'ALL ML SYSTEMS'!I116</f>
        <v>https://arxiv.org/abs/2105.15082</v>
      </c>
      <c r="J116" s="20">
        <f>'ALL ML SYSTEMS'!J116</f>
        <v>76</v>
      </c>
      <c r="K116" s="17" t="str">
        <f>'ALL ML SYSTEMS'!K116</f>
        <v>SOTA Improvement</v>
      </c>
      <c r="L116" s="17" t="str">
        <f>'ALL ML SYSTEMS'!L116</f>
        <v>Improves on hardware SOTA for similar problems
Abstract: 
"We push the model
scale to over 1 trillion parameters and implement it on solely 480 NVIDIA V100-32GB GPUs, in comparison with the recent SOTAs [11; 6] on 2048 TPU cores."</v>
      </c>
      <c r="M116" s="20">
        <f>'ALL ML SYSTEMS'!M116</f>
        <v>1000000000000</v>
      </c>
      <c r="N116" s="20" t="str">
        <f>'ALL ML SYSTEMS'!N116</f>
        <v>Section 4, pg 8:
"Due to limited computational resources, we attempt to figure out solutions to implement a 1-trillion-parameter model on solely 480 NVIDIA V100-32GB GPUs."</v>
      </c>
      <c r="O116" s="20">
        <f>'ALL ML SYSTEMS'!O116</f>
        <v>5.5E+21</v>
      </c>
      <c r="P116" s="20" t="str">
        <f>'ALL ML SYSTEMS'!P116</f>
        <v>Estimate taken from https://www.governance.ai/research-paper/recent-trends-chinas-llm-landscape</v>
      </c>
      <c r="Q116" s="21" t="str">
        <f>'ALL ML SYSTEMS'!Q116</f>
        <v>M6-Corpus</v>
      </c>
      <c r="R116" s="21" t="str">
        <f>'ALL ML SYSTEMS'!R116</f>
        <v/>
      </c>
      <c r="S116" s="20">
        <f>'ALL ML SYSTEMS'!S116</f>
        <v>1900000000000</v>
      </c>
      <c r="T116" s="20" t="str">
        <f>'ALL ML SYSTEMS'!T116</f>
        <v>Images</v>
      </c>
      <c r="U116" s="20" t="str">
        <f>'ALL ML SYSTEMS'!U116</f>
        <v/>
      </c>
      <c r="V116" s="20" t="str">
        <f>'ALL ML SYSTEMS'!V116</f>
        <v/>
      </c>
      <c r="W116" s="20" t="str">
        <f>'ALL ML SYSTEMS'!W116</f>
        <v/>
      </c>
      <c r="X116" s="17" t="str">
        <f>'ALL ML SYSTEMS'!X116</f>
        <v/>
      </c>
      <c r="Y116" s="17" t="str">
        <f>'ALL ML SYSTEMS'!Y116</f>
        <v/>
      </c>
      <c r="Z116" s="17" t="str">
        <f>'ALL ML SYSTEMS'!Z116</f>
        <v>NVIDIA Tesla V100 DGXS 32 GB</v>
      </c>
      <c r="AA116" s="17" t="str">
        <f>'ALL ML SYSTEMS'!AA116</f>
        <v>Self-supervised learning</v>
      </c>
      <c r="AB116" s="20" t="str">
        <f>'ALL ML SYSTEMS'!AB116</f>
        <v/>
      </c>
      <c r="AC116" s="22" t="str">
        <f>'ALL ML SYSTEMS'!AC116</f>
        <v/>
      </c>
      <c r="AD116" s="17" t="str">
        <f>'ALL ML SYSTEMS'!AD116</f>
        <v>Yes</v>
      </c>
      <c r="AE116" s="17" t="str">
        <f>'ALL ML SYSTEMS'!AE116</f>
        <v>Industry</v>
      </c>
      <c r="AF116" s="17" t="str">
        <f>'ALL ML SYSTEMS'!AF116</f>
        <v>Likely</v>
      </c>
      <c r="AG116" s="17" t="str">
        <f>'ALL ML SYSTEMS'!AG116</f>
        <v>Mixture-of-Experts (MoE) models can achieve promising results with outrageous large amount of parameters but constant computation cost, and thus it has become a trend in model scaling. Still it is a mystery how MoE layers bring quality gains by leveraging the parameters with sparse activation. In this work, we investigate several key factors in sparse expert models. We observe that load imbalance may not be a significant problem affecting model quality, contrary to the perspectives of recent studies, while the number of sparsely activated experts k and expert capacity C in top-k routing can significantly make a difference in this context. Furthermore, we take a step forward to propose a simple method called expert prototyping that splits experts into different prototypes and applies k top-1 routing. This strategy improves the model quality but maintains constant computational costs, and our further exploration on extremely large-scale models reflects that it is more effective in training larger models. We push the model scale to over 1 trillion parameters and implement it on solely 480 NVIDIA V100-32GB GPUs, in comparison with the recent SOTAs on 2048 TPU cores. The proposed giant model achieves substantial speedup in convergence over the same-size baseline.</v>
      </c>
      <c r="AH116" s="23">
        <f>'ALL ML SYSTEMS'!AH116</f>
        <v>45196.73037</v>
      </c>
    </row>
    <row r="117" ht="15.75" hidden="1" customHeight="1">
      <c r="A117" s="24" t="str">
        <f>'ALL ML SYSTEMS'!A117</f>
        <v>M6-100B</v>
      </c>
      <c r="B117" s="24" t="str">
        <f>'ALL ML SYSTEMS'!B117</f>
        <v>Multimodal</v>
      </c>
      <c r="C117" s="24" t="str">
        <f>'ALL ML SYSTEMS'!C117</f>
        <v/>
      </c>
      <c r="D117" s="24" t="str">
        <f>'ALL ML SYSTEMS'!D117</f>
        <v>Tsinghua University,Alibaba</v>
      </c>
      <c r="E117" s="24" t="str">
        <f>'ALL ML SYSTEMS'!E117</f>
        <v>Industry - Academia Collaboration (Industry leaning)</v>
      </c>
      <c r="F117" s="24" t="str">
        <f>'ALL ML SYSTEMS'!F117</f>
        <v>J Lin, R Men, A Yang, C Zhou, M Ding, Y Zhang</v>
      </c>
      <c r="G117" s="34">
        <f>'ALL ML SYSTEMS'!G117</f>
        <v>44256</v>
      </c>
      <c r="H117" s="24" t="str">
        <f>'ALL ML SYSTEMS'!H117</f>
        <v>M6: A Chinese Multimodal Pretrainer</v>
      </c>
      <c r="I117" s="26" t="str">
        <f>'ALL ML SYSTEMS'!I117</f>
        <v>https://arxiv.org/abs/2103.00823</v>
      </c>
      <c r="J117" s="27">
        <f>'ALL ML SYSTEMS'!J117</f>
        <v>76</v>
      </c>
      <c r="K117" s="24" t="str">
        <f>'ALL ML SYSTEMS'!K117</f>
        <v/>
      </c>
      <c r="L117" s="24" t="str">
        <f>'ALL ML SYSTEMS'!L117</f>
        <v/>
      </c>
      <c r="M117" s="27">
        <f>'ALL ML SYSTEMS'!M117</f>
        <v>100000000000</v>
      </c>
      <c r="N117" s="27" t="str">
        <f>'ALL ML SYSTEMS'!N117</f>
        <v>"We scale the
model size up to 10 billion and 100 billion parameters, and build
the largest pretrained model in Chinese."</v>
      </c>
      <c r="O117" s="27" t="str">
        <f>'ALL ML SYSTEMS'!O117</f>
        <v/>
      </c>
      <c r="P117" s="27" t="str">
        <f>'ALL ML SYSTEMS'!P117</f>
        <v/>
      </c>
      <c r="Q117" s="28" t="str">
        <f>'ALL ML SYSTEMS'!Q117</f>
        <v/>
      </c>
      <c r="R117" s="28" t="str">
        <f>'ALL ML SYSTEMS'!R117</f>
        <v/>
      </c>
      <c r="S117" s="27">
        <f>'ALL ML SYSTEMS'!S117</f>
        <v>1900000000000</v>
      </c>
      <c r="T117" s="27" t="str">
        <f>'ALL ML SYSTEMS'!T117</f>
        <v>"1.9TB images and 292GB texts"
TODO: figure out what to do for multimodal pretraining datasets</v>
      </c>
      <c r="U117" s="27" t="str">
        <f>'ALL ML SYSTEMS'!U117</f>
        <v/>
      </c>
      <c r="V117" s="27" t="str">
        <f>'ALL ML SYSTEMS'!V117</f>
        <v/>
      </c>
      <c r="W117" s="27" t="str">
        <f>'ALL ML SYSTEMS'!W117</f>
        <v/>
      </c>
      <c r="X117" s="24" t="str">
        <f>'ALL ML SYSTEMS'!X117</f>
        <v/>
      </c>
      <c r="Y117" s="24" t="str">
        <f>'ALL ML SYSTEMS'!Y117</f>
        <v/>
      </c>
      <c r="Z117" s="24" t="str">
        <f>'ALL ML SYSTEMS'!Z117</f>
        <v/>
      </c>
      <c r="AA117" s="24" t="str">
        <f>'ALL ML SYSTEMS'!AA117</f>
        <v/>
      </c>
      <c r="AB117" s="27" t="str">
        <f>'ALL ML SYSTEMS'!AB117</f>
        <v/>
      </c>
      <c r="AC117" s="29" t="str">
        <f>'ALL ML SYSTEMS'!AC117</f>
        <v/>
      </c>
      <c r="AD117" s="24" t="str">
        <f>'ALL ML SYSTEMS'!AD117</f>
        <v/>
      </c>
      <c r="AE117" s="24" t="str">
        <f>'ALL ML SYSTEMS'!AE117</f>
        <v>Industry</v>
      </c>
      <c r="AF117" s="24" t="str">
        <f>'ALL ML SYSTEMS'!AF117</f>
        <v/>
      </c>
      <c r="AG117" s="24" t="str">
        <f>'ALL ML SYSTEMS'!AG117</f>
        <v/>
      </c>
      <c r="AH117" s="35">
        <f>'ALL ML SYSTEMS'!AH117</f>
        <v>45196.73037</v>
      </c>
    </row>
    <row r="118" ht="15.75" hidden="1" customHeight="1">
      <c r="A118" s="17" t="str">
        <f>'ALL ML SYSTEMS'!A118</f>
        <v>M6-10B</v>
      </c>
      <c r="B118" s="17" t="str">
        <f>'ALL ML SYSTEMS'!B118</f>
        <v>Multimodal</v>
      </c>
      <c r="C118" s="17" t="str">
        <f>'ALL ML SYSTEMS'!C118</f>
        <v/>
      </c>
      <c r="D118" s="17" t="str">
        <f>'ALL ML SYSTEMS'!D118</f>
        <v>Tsinghua University,Alibaba</v>
      </c>
      <c r="E118" s="17" t="str">
        <f>'ALL ML SYSTEMS'!E118</f>
        <v>Industry - Academia Collaboration (Industry leaning)</v>
      </c>
      <c r="F118" s="17" t="str">
        <f>'ALL ML SYSTEMS'!F118</f>
        <v>J Lin, R Men, A Yang, C Zhou, M Ding, Y Zhang</v>
      </c>
      <c r="G118" s="18">
        <f>'ALL ML SYSTEMS'!G118</f>
        <v>44256</v>
      </c>
      <c r="H118" s="17" t="str">
        <f>'ALL ML SYSTEMS'!H118</f>
        <v>M6: A Chinese Multimodal Pretrainer</v>
      </c>
      <c r="I118" s="19" t="str">
        <f>'ALL ML SYSTEMS'!I118</f>
        <v>https://arxiv.org/abs/2103.00823</v>
      </c>
      <c r="J118" s="20">
        <f>'ALL ML SYSTEMS'!J118</f>
        <v>76</v>
      </c>
      <c r="K118" s="17" t="str">
        <f>'ALL ML SYSTEMS'!K118</f>
        <v/>
      </c>
      <c r="L118" s="17" t="str">
        <f>'ALL ML SYSTEMS'!L118</f>
        <v/>
      </c>
      <c r="M118" s="20">
        <f>'ALL ML SYSTEMS'!M118</f>
        <v>10000000000</v>
      </c>
      <c r="N118" s="20" t="str">
        <f>'ALL ML SYSTEMS'!N118</f>
        <v>"We scale the
model size up to 10 billion and 100 billion parameters, and build
the largest pretrained model in Chinese."</v>
      </c>
      <c r="O118" s="20" t="str">
        <f>'ALL ML SYSTEMS'!O118</f>
        <v/>
      </c>
      <c r="P118" s="20" t="str">
        <f>'ALL ML SYSTEMS'!P118</f>
        <v>"We implement M6-100B with around 100 billion parameters
on 128 Nvidia A100s and the speed of pretraining achieves 1440
samples/s (for samples of the sequence length of 272)."
Their response to our email doesn't say enough to tell us what the compute is for this paper, but allows us to determine the compute for the follow-up paper with the M6-10T model (but we knew this already)</v>
      </c>
      <c r="Q118" s="21" t="str">
        <f>'ALL ML SYSTEMS'!Q118</f>
        <v/>
      </c>
      <c r="R118" s="21" t="str">
        <f>'ALL ML SYSTEMS'!R118</f>
        <v/>
      </c>
      <c r="S118" s="20">
        <f>'ALL ML SYSTEMS'!S118</f>
        <v>1900000000000</v>
      </c>
      <c r="T118" s="20" t="str">
        <f>'ALL ML SYSTEMS'!T118</f>
        <v>"1.9TB images and 292GB texts"
TODO: figure out what to do for multimodal pretraining datasets</v>
      </c>
      <c r="U118" s="20" t="str">
        <f>'ALL ML SYSTEMS'!U118</f>
        <v/>
      </c>
      <c r="V118" s="20" t="str">
        <f>'ALL ML SYSTEMS'!V118</f>
        <v/>
      </c>
      <c r="W118" s="20" t="str">
        <f>'ALL ML SYSTEMS'!W118</f>
        <v/>
      </c>
      <c r="X118" s="17" t="str">
        <f>'ALL ML SYSTEMS'!X118</f>
        <v/>
      </c>
      <c r="Y118" s="17" t="str">
        <f>'ALL ML SYSTEMS'!Y118</f>
        <v/>
      </c>
      <c r="Z118" s="17" t="str">
        <f>'ALL ML SYSTEMS'!Z118</f>
        <v/>
      </c>
      <c r="AA118" s="17" t="str">
        <f>'ALL ML SYSTEMS'!AA118</f>
        <v/>
      </c>
      <c r="AB118" s="20" t="str">
        <f>'ALL ML SYSTEMS'!AB118</f>
        <v/>
      </c>
      <c r="AC118" s="22" t="str">
        <f>'ALL ML SYSTEMS'!AC118</f>
        <v/>
      </c>
      <c r="AD118" s="17" t="str">
        <f>'ALL ML SYSTEMS'!AD118</f>
        <v/>
      </c>
      <c r="AE118" s="17" t="str">
        <f>'ALL ML SYSTEMS'!AE118</f>
        <v>Industry</v>
      </c>
      <c r="AF118" s="17" t="str">
        <f>'ALL ML SYSTEMS'!AF118</f>
        <v/>
      </c>
      <c r="AG118" s="17" t="str">
        <f>'ALL ML SYSTEMS'!AG118</f>
        <v/>
      </c>
      <c r="AH118" s="23">
        <f>'ALL ML SYSTEMS'!AH118</f>
        <v>45196.73037</v>
      </c>
    </row>
    <row r="119" ht="15.75" customHeight="1">
      <c r="A119" s="24" t="str">
        <f>'ALL ML SYSTEMS'!A119</f>
        <v>Meta Pseudo Labels</v>
      </c>
      <c r="B119" s="24" t="str">
        <f>'ALL ML SYSTEMS'!B119</f>
        <v>Vision</v>
      </c>
      <c r="C119" s="24" t="str">
        <f>'ALL ML SYSTEMS'!C119</f>
        <v>Image Classification</v>
      </c>
      <c r="D119" s="24" t="str">
        <f>'ALL ML SYSTEMS'!D119</f>
        <v>Google Brain</v>
      </c>
      <c r="E119" s="24" t="str">
        <f>'ALL ML SYSTEMS'!E119</f>
        <v>Industry</v>
      </c>
      <c r="F119" s="24" t="str">
        <f>'ALL ML SYSTEMS'!F119</f>
        <v>Hieu Pham, Zihang Dai, Qizhe Xie, Minh-Thang Luong, and Quoc V. Le</v>
      </c>
      <c r="G119" s="34">
        <f>'ALL ML SYSTEMS'!G119</f>
        <v>44256</v>
      </c>
      <c r="H119" s="24" t="str">
        <f>'ALL ML SYSTEMS'!H119</f>
        <v>Meta pseudo labels</v>
      </c>
      <c r="I119" s="26" t="str">
        <f>'ALL ML SYSTEMS'!I119</f>
        <v>https://arxiv.org/abs/2003.10580</v>
      </c>
      <c r="J119" s="27">
        <f>'ALL ML SYSTEMS'!J119</f>
        <v>393</v>
      </c>
      <c r="K119" s="24" t="str">
        <f>'ALL ML SYSTEMS'!K119</f>
        <v>SOTA Improvement</v>
      </c>
      <c r="L119" s="24" t="str">
        <f>'ALL ML SYSTEMS'!L119</f>
        <v/>
      </c>
      <c r="M119" s="27">
        <f>'ALL ML SYSTEMS'!M119</f>
        <v>480000000</v>
      </c>
      <c r="N119" s="27" t="str">
        <f>'ALL ML SYSTEMS'!N119</f>
        <v>Table 4
 480M</v>
      </c>
      <c r="O119" s="27">
        <f>'ALL ML SYSTEMS'!O119</f>
        <v>4.79E+22</v>
      </c>
      <c r="P119" s="27" t="str">
        <f>'ALL ML SYSTEMS'!P119</f>
        <v>From communication with author:
22671 TPU days on specific hardware.
Which hardware did you use and in which configuration?
2048 cores of TPU v3.
Precision: Mixed. bfloat16 for activations, float32 for weights and optimizer slots.
2048 TPUv3 cores means 1024 TPUv3 chips, and the spec is 123e12 FLOP/second per chip with bfloat16 precision (Source: https://cloud.google.com/tpu/docs/system-architecture-tpu-vm)
So the compute estimate is:
1024 chips * 123e12 FLOP/second * 0.4 utilization * 11 days * 24 * 60 * 60 = 4.788191232e+22 FLOP</v>
      </c>
      <c r="Q119" s="28" t="str">
        <f>'ALL ML SYSTEMS'!Q119</f>
        <v>ImageNet</v>
      </c>
      <c r="R119" s="28" t="str">
        <f>'ALL ML SYSTEMS'!R119</f>
        <v/>
      </c>
      <c r="S119" s="27">
        <f>'ALL ML SYSTEMS'!S119</f>
        <v>130000000</v>
      </c>
      <c r="T119" s="27" t="str">
        <f>'ALL ML SYSTEMS'!T119</f>
        <v>Section 4
Datasets. For this experiment, we use the entire ImageNet
training set as labeled data, and use the JFT dataset as unlabeled data. The JFT dataset has 300 million images, and
then is filtered down to 130 million images by Noisy Student
using confidence thresholds and up-sampling [77]. We use
the same 130 million images as Noisy Student</v>
      </c>
      <c r="U119" s="27" t="str">
        <f>'ALL ML SYSTEMS'!U119</f>
        <v/>
      </c>
      <c r="V119" s="27" t="str">
        <f>'ALL ML SYSTEMS'!V119</f>
        <v/>
      </c>
      <c r="W119" s="27" t="str">
        <f>'ALL ML SYSTEMS'!W119</f>
        <v/>
      </c>
      <c r="X119" s="24" t="str">
        <f>'ALL ML SYSTEMS'!X119</f>
        <v/>
      </c>
      <c r="Y119" s="24" t="str">
        <f>'ALL ML SYSTEMS'!Y119</f>
        <v/>
      </c>
      <c r="Z119" s="24" t="str">
        <f>'ALL ML SYSTEMS'!Z119</f>
        <v/>
      </c>
      <c r="AA119" s="24" t="str">
        <f>'ALL ML SYSTEMS'!AA119</f>
        <v>Self-supervised learning</v>
      </c>
      <c r="AB119" s="27">
        <f>'ALL ML SYSTEMS'!AB119</f>
        <v>369462.8182</v>
      </c>
      <c r="AC119" s="29" t="str">
        <f>'ALL ML SYSTEMS'!AC119</f>
        <v/>
      </c>
      <c r="AD119" s="24" t="str">
        <f>'ALL ML SYSTEMS'!AD119</f>
        <v>Yes</v>
      </c>
      <c r="AE119" s="24" t="str">
        <f>'ALL ML SYSTEMS'!AE119</f>
        <v>Industry</v>
      </c>
      <c r="AF119" s="24" t="str">
        <f>'ALL ML SYSTEMS'!AF119</f>
        <v/>
      </c>
      <c r="AG119" s="24" t="str">
        <f>'ALL ML SYSTEMS'!AG119</f>
        <v>We present Meta Pseudo Labels, a semi-supervised learning method that achieves a new state-of-the-art top-1 accuracy of 90.2% on ImageNet, which is 1.6% better than the existing state-of-the-art. Like Pseudo Labels, Meta Pseudo Labels has a teacher network to generate pseudo labels on unlabeled data to teach a student network. However, unlike Pseudo Labels where the teacher is fixed, the teacher in Meta Pseudo Labels is constantly adapted by the feedback of the student's performance on the labeled dataset. As a result, the teacher generates better pseudo labels to teach the student. Our code will be available at this https URL.</v>
      </c>
      <c r="AH119" s="35">
        <f>'ALL ML SYSTEMS'!AH119</f>
        <v>45149.72726</v>
      </c>
    </row>
    <row r="120" ht="15.75" hidden="1" customHeight="1">
      <c r="A120" s="17" t="str">
        <f>'ALL ML SYSTEMS'!A120</f>
        <v>Wu Dao - Wen Hui</v>
      </c>
      <c r="B120" s="17" t="str">
        <f>'ALL ML SYSTEMS'!B120</f>
        <v>Multimodal</v>
      </c>
      <c r="C120" s="17" t="str">
        <f>'ALL ML SYSTEMS'!C120</f>
        <v/>
      </c>
      <c r="D120" s="17" t="str">
        <f>'ALL ML SYSTEMS'!D120</f>
        <v>BAAI</v>
      </c>
      <c r="E120" s="17" t="str">
        <f>'ALL ML SYSTEMS'!E120</f>
        <v>Non-profit</v>
      </c>
      <c r="F120" s="17" t="str">
        <f>'ALL ML SYSTEMS'!F120</f>
        <v/>
      </c>
      <c r="G120" s="18">
        <f>'ALL ML SYSTEMS'!G120</f>
        <v>44256</v>
      </c>
      <c r="H120" s="17" t="str">
        <f>'ALL ML SYSTEMS'!H120</f>
        <v>China's GPT-3? BAAI Introduces Superscale Intelligence Model 'Wu Dao 1.0'</v>
      </c>
      <c r="I120" s="19" t="str">
        <f>'ALL ML SYSTEMS'!I120</f>
        <v>https://medium.com/syncedreview/chinas-gpt-3-baai-introduces-superscale-intelligence-model-wu-dao-1-0-98a573fc4d70</v>
      </c>
      <c r="J120" s="20">
        <f>'ALL ML SYSTEMS'!J120</f>
        <v>0</v>
      </c>
      <c r="K120" s="17" t="str">
        <f>'ALL ML SYSTEMS'!K120</f>
        <v/>
      </c>
      <c r="L120" s="17" t="str">
        <f>'ALL ML SYSTEMS'!L120</f>
        <v/>
      </c>
      <c r="M120" s="20">
        <f>'ALL ML SYSTEMS'!M120</f>
        <v>11300000000</v>
      </c>
      <c r="N120" s="20" t="str">
        <f>'ALL ML SYSTEMS'!N120</f>
        <v>"Wu Dao — Wen Hui has reached 11.3 billion parameters, and through simple fine-tuning can generate poetry, make videos, draw pictures, retrieve text, perform complex reasoning, etc."
https://medium.com/syncedreview/chinas-gpt-3-baai-introduces-superscale-intelligence-model-wu-dao-1-0-98a573fc4d70</v>
      </c>
      <c r="O120" s="20">
        <f>'ALL ML SYSTEMS'!O120</f>
        <v>1.16122E+20</v>
      </c>
      <c r="P120" s="20" t="str">
        <f>'ALL ML SYSTEMS'!P120</f>
        <v>64 Nvidia V100 GPUs for 2.5 days
64 GPUs * 2.8e13 FLOP/s /GPU * 2.5*24*60*60s* 0.3 [utilization rate]
</v>
      </c>
      <c r="Q120" s="21" t="str">
        <f>'ALL ML SYSTEMS'!Q120</f>
        <v/>
      </c>
      <c r="R120" s="21" t="str">
        <f>'ALL ML SYSTEMS'!R120</f>
        <v/>
      </c>
      <c r="S120" s="20" t="str">
        <f>'ALL ML SYSTEMS'!S120</f>
        <v/>
      </c>
      <c r="T120" s="20" t="str">
        <f>'ALL ML SYSTEMS'!T120</f>
        <v/>
      </c>
      <c r="U120" s="20" t="str">
        <f>'ALL ML SYSTEMS'!U120</f>
        <v/>
      </c>
      <c r="V120" s="20" t="str">
        <f>'ALL ML SYSTEMS'!V120</f>
        <v/>
      </c>
      <c r="W120" s="20" t="str">
        <f>'ALL ML SYSTEMS'!W120</f>
        <v/>
      </c>
      <c r="X120" s="17" t="str">
        <f>'ALL ML SYSTEMS'!X120</f>
        <v/>
      </c>
      <c r="Y120" s="17" t="str">
        <f>'ALL ML SYSTEMS'!Y120</f>
        <v/>
      </c>
      <c r="Z120" s="17" t="str">
        <f>'ALL ML SYSTEMS'!Z120</f>
        <v/>
      </c>
      <c r="AA120" s="17" t="str">
        <f>'ALL ML SYSTEMS'!AA120</f>
        <v>Self-supervised learning</v>
      </c>
      <c r="AB120" s="20" t="str">
        <f>'ALL ML SYSTEMS'!AB120</f>
        <v/>
      </c>
      <c r="AC120" s="22" t="str">
        <f>'ALL ML SYSTEMS'!AC120</f>
        <v/>
      </c>
      <c r="AD120" s="17" t="str">
        <f>'ALL ML SYSTEMS'!AD120</f>
        <v>Yes</v>
      </c>
      <c r="AE120" s="17" t="str">
        <f>'ALL ML SYSTEMS'!AE120</f>
        <v>Industry</v>
      </c>
      <c r="AF120" s="17" t="str">
        <f>'ALL ML SYSTEMS'!AF120</f>
        <v/>
      </c>
      <c r="AG120" s="17" t="str">
        <f>'ALL ML SYSTEMS'!AG120</f>
        <v/>
      </c>
      <c r="AH120" s="23">
        <f>'ALL ML SYSTEMS'!AH120</f>
        <v>45188.67198</v>
      </c>
    </row>
    <row r="121" ht="15.75" hidden="1" customHeight="1">
      <c r="A121" s="24" t="str">
        <f>'ALL ML SYSTEMS'!A121</f>
        <v>Wu Dao - Wen Lan</v>
      </c>
      <c r="B121" s="24" t="str">
        <f>'ALL ML SYSTEMS'!B121</f>
        <v>Multimodal</v>
      </c>
      <c r="C121" s="24" t="str">
        <f>'ALL ML SYSTEMS'!C121</f>
        <v/>
      </c>
      <c r="D121" s="24" t="str">
        <f>'ALL ML SYSTEMS'!D121</f>
        <v>BAAI</v>
      </c>
      <c r="E121" s="24" t="str">
        <f>'ALL ML SYSTEMS'!E121</f>
        <v>Non-profit</v>
      </c>
      <c r="F121" s="24" t="str">
        <f>'ALL ML SYSTEMS'!F121</f>
        <v/>
      </c>
      <c r="G121" s="34">
        <f>'ALL ML SYSTEMS'!G121</f>
        <v>44256</v>
      </c>
      <c r="H121" s="24" t="str">
        <f>'ALL ML SYSTEMS'!H121</f>
        <v>China's GPT-3? BAAI Introduces Superscale Intelligence Model 'Wu Dao 1.0'</v>
      </c>
      <c r="I121" s="26" t="str">
        <f>'ALL ML SYSTEMS'!I121</f>
        <v>https://medium.com/syncedreview/chinas-gpt-3-baai-introduces-superscale-intelligence-model-wu-dao-1-0-98a573fc4d70</v>
      </c>
      <c r="J121" s="27">
        <f>'ALL ML SYSTEMS'!J121</f>
        <v>0</v>
      </c>
      <c r="K121" s="24" t="str">
        <f>'ALL ML SYSTEMS'!K121</f>
        <v/>
      </c>
      <c r="L121" s="24" t="str">
        <f>'ALL ML SYSTEMS'!L121</f>
        <v/>
      </c>
      <c r="M121" s="27">
        <f>'ALL ML SYSTEMS'!M121</f>
        <v>1000000000</v>
      </c>
      <c r="N121" s="27" t="str">
        <f>'ALL ML SYSTEMS'!N121</f>
        <v>"Currently, the model has 1 billion parameters and is trained on 50 million graphic pairs collected from open sources."
https://medium.com/syncedreview/chinas-gpt-3-baai-introduces-superscale-intelligence-model-wu-dao-1-0-98a573fc4d70</v>
      </c>
      <c r="O121" s="27">
        <f>'ALL ML SYSTEMS'!O121</f>
        <v>7.19954E+21</v>
      </c>
      <c r="P121" s="27" t="str">
        <f>'ALL ML SYSTEMS'!P121</f>
        <v>128 Nvidia A100 GPUs for 7 days
128 GPUs * 3.1e14 FLOP/s /GPU * 7*24*60*60s* 0.3 [utilization rate]
</v>
      </c>
      <c r="Q121" s="28" t="str">
        <f>'ALL ML SYSTEMS'!Q121</f>
        <v/>
      </c>
      <c r="R121" s="28" t="str">
        <f>'ALL ML SYSTEMS'!R121</f>
        <v/>
      </c>
      <c r="S121" s="27" t="str">
        <f>'ALL ML SYSTEMS'!S121</f>
        <v/>
      </c>
      <c r="T121" s="27" t="str">
        <f>'ALL ML SYSTEMS'!T121</f>
        <v/>
      </c>
      <c r="U121" s="27" t="str">
        <f>'ALL ML SYSTEMS'!U121</f>
        <v/>
      </c>
      <c r="V121" s="27" t="str">
        <f>'ALL ML SYSTEMS'!V121</f>
        <v/>
      </c>
      <c r="W121" s="27" t="str">
        <f>'ALL ML SYSTEMS'!W121</f>
        <v/>
      </c>
      <c r="X121" s="24" t="str">
        <f>'ALL ML SYSTEMS'!X121</f>
        <v/>
      </c>
      <c r="Y121" s="24" t="str">
        <f>'ALL ML SYSTEMS'!Y121</f>
        <v/>
      </c>
      <c r="Z121" s="24" t="str">
        <f>'ALL ML SYSTEMS'!Z121</f>
        <v/>
      </c>
      <c r="AA121" s="24" t="str">
        <f>'ALL ML SYSTEMS'!AA121</f>
        <v>Self-supervised learning</v>
      </c>
      <c r="AB121" s="27" t="str">
        <f>'ALL ML SYSTEMS'!AB121</f>
        <v/>
      </c>
      <c r="AC121" s="29" t="str">
        <f>'ALL ML SYSTEMS'!AC121</f>
        <v/>
      </c>
      <c r="AD121" s="24" t="str">
        <f>'ALL ML SYSTEMS'!AD121</f>
        <v>Yes</v>
      </c>
      <c r="AE121" s="24" t="str">
        <f>'ALL ML SYSTEMS'!AE121</f>
        <v>Industry</v>
      </c>
      <c r="AF121" s="24" t="str">
        <f>'ALL ML SYSTEMS'!AF121</f>
        <v/>
      </c>
      <c r="AG121" s="24" t="str">
        <f>'ALL ML SYSTEMS'!AG121</f>
        <v/>
      </c>
      <c r="AH121" s="35">
        <f>'ALL ML SYSTEMS'!AH121</f>
        <v>45188.67199</v>
      </c>
    </row>
    <row r="122" ht="15.75" hidden="1" customHeight="1">
      <c r="A122" s="17" t="str">
        <f>'ALL ML SYSTEMS'!A122</f>
        <v>Wu Dao - Wen Su</v>
      </c>
      <c r="B122" s="17" t="str">
        <f>'ALL ML SYSTEMS'!B122</f>
        <v>Other</v>
      </c>
      <c r="C122" s="17" t="str">
        <f>'ALL ML SYSTEMS'!C122</f>
        <v>Proteins</v>
      </c>
      <c r="D122" s="17" t="str">
        <f>'ALL ML SYSTEMS'!D122</f>
        <v>BAAI</v>
      </c>
      <c r="E122" s="17" t="str">
        <f>'ALL ML SYSTEMS'!E122</f>
        <v>Non-profit</v>
      </c>
      <c r="F122" s="17" t="str">
        <f>'ALL ML SYSTEMS'!F122</f>
        <v/>
      </c>
      <c r="G122" s="18">
        <f>'ALL ML SYSTEMS'!G122</f>
        <v>44256</v>
      </c>
      <c r="H122" s="17" t="str">
        <f>'ALL ML SYSTEMS'!H122</f>
        <v>China's GPT-3? BAAI Introduces Superscale Intelligence Model 'Wu Dao 1.0'</v>
      </c>
      <c r="I122" s="19" t="str">
        <f>'ALL ML SYSTEMS'!I122</f>
        <v>https://medium.com/syncedreview/chinas-gpt-3-baai-introduces-superscale-intelligence-model-wu-dao-1-0-98a573fc4d70</v>
      </c>
      <c r="J122" s="20">
        <f>'ALL ML SYSTEMS'!J122</f>
        <v>0</v>
      </c>
      <c r="K122" s="17" t="str">
        <f>'ALL ML SYSTEMS'!K122</f>
        <v/>
      </c>
      <c r="L122" s="17" t="str">
        <f>'ALL ML SYSTEMS'!L122</f>
        <v/>
      </c>
      <c r="M122" s="20" t="str">
        <f>'ALL ML SYSTEMS'!M122</f>
        <v/>
      </c>
      <c r="N122" s="20" t="str">
        <f>'ALL ML SYSTEMS'!N122</f>
        <v/>
      </c>
      <c r="O122" s="20" t="str">
        <f>'ALL ML SYSTEMS'!O122</f>
        <v/>
      </c>
      <c r="P122" s="20" t="str">
        <f>'ALL ML SYSTEMS'!P122</f>
        <v/>
      </c>
      <c r="Q122" s="21" t="str">
        <f>'ALL ML SYSTEMS'!Q122</f>
        <v/>
      </c>
      <c r="R122" s="21" t="str">
        <f>'ALL ML SYSTEMS'!R122</f>
        <v/>
      </c>
      <c r="S122" s="20" t="str">
        <f>'ALL ML SYSTEMS'!S122</f>
        <v/>
      </c>
      <c r="T122" s="20" t="str">
        <f>'ALL ML SYSTEMS'!T122</f>
        <v/>
      </c>
      <c r="U122" s="20" t="str">
        <f>'ALL ML SYSTEMS'!U122</f>
        <v/>
      </c>
      <c r="V122" s="20" t="str">
        <f>'ALL ML SYSTEMS'!V122</f>
        <v/>
      </c>
      <c r="W122" s="20" t="str">
        <f>'ALL ML SYSTEMS'!W122</f>
        <v/>
      </c>
      <c r="X122" s="17" t="str">
        <f>'ALL ML SYSTEMS'!X122</f>
        <v/>
      </c>
      <c r="Y122" s="17" t="str">
        <f>'ALL ML SYSTEMS'!Y122</f>
        <v/>
      </c>
      <c r="Z122" s="17" t="str">
        <f>'ALL ML SYSTEMS'!Z122</f>
        <v/>
      </c>
      <c r="AA122" s="17" t="str">
        <f>'ALL ML SYSTEMS'!AA122</f>
        <v>Self-supervised learning</v>
      </c>
      <c r="AB122" s="20" t="str">
        <f>'ALL ML SYSTEMS'!AB122</f>
        <v/>
      </c>
      <c r="AC122" s="22" t="str">
        <f>'ALL ML SYSTEMS'!AC122</f>
        <v/>
      </c>
      <c r="AD122" s="17" t="str">
        <f>'ALL ML SYSTEMS'!AD122</f>
        <v>Yes</v>
      </c>
      <c r="AE122" s="17" t="str">
        <f>'ALL ML SYSTEMS'!AE122</f>
        <v>Industry</v>
      </c>
      <c r="AF122" s="17" t="str">
        <f>'ALL ML SYSTEMS'!AF122</f>
        <v/>
      </c>
      <c r="AG122" s="17" t="str">
        <f>'ALL ML SYSTEMS'!AG122</f>
        <v/>
      </c>
      <c r="AH122" s="23">
        <f>'ALL ML SYSTEMS'!AH122</f>
        <v>45188.672</v>
      </c>
    </row>
    <row r="123" ht="15.75" customHeight="1">
      <c r="A123" s="24" t="str">
        <f>'ALL ML SYSTEMS'!A123</f>
        <v>Rational DQN Average</v>
      </c>
      <c r="B123" s="24" t="str">
        <f>'ALL ML SYSTEMS'!B123</f>
        <v>Games</v>
      </c>
      <c r="C123" s="24" t="str">
        <f>'ALL ML SYSTEMS'!C123</f>
        <v>Atari Games</v>
      </c>
      <c r="D123" s="24" t="str">
        <f>'ALL ML SYSTEMS'!D123</f>
        <v>TU Darmstadt</v>
      </c>
      <c r="E123" s="24" t="str">
        <f>'ALL ML SYSTEMS'!E123</f>
        <v>Academia</v>
      </c>
      <c r="F123" s="24" t="str">
        <f>'ALL ML SYSTEMS'!F123</f>
        <v>Q Delfosse, P Schramowski, A Molina</v>
      </c>
      <c r="G123" s="34">
        <f>'ALL ML SYSTEMS'!G123</f>
        <v>44245</v>
      </c>
      <c r="H123" s="24" t="str">
        <f>'ALL ML SYSTEMS'!H123</f>
        <v>Recurrent Rational Networks</v>
      </c>
      <c r="I123" s="26" t="str">
        <f>'ALL ML SYSTEMS'!I123</f>
        <v>https://openreview.net/forum?id=gnRmI8TatHV</v>
      </c>
      <c r="J123" s="27">
        <f>'ALL ML SYSTEMS'!J123</f>
        <v>3</v>
      </c>
      <c r="K123" s="24" t="str">
        <f>'ALL ML SYSTEMS'!K123</f>
        <v>SOTA improvement</v>
      </c>
      <c r="L123" s="24" t="str">
        <f>'ALL ML SYSTEMS'!L123</f>
        <v/>
      </c>
      <c r="M123" s="27">
        <f>'ALL ML SYSTEMS'!M123</f>
        <v>1683456</v>
      </c>
      <c r="N123" s="27" t="str">
        <f>'ALL ML SYSTEMS'!N123</f>
        <v>See figure 7</v>
      </c>
      <c r="O123" s="27" t="str">
        <f>'ALL ML SYSTEMS'!O123</f>
        <v/>
      </c>
      <c r="P123" s="27" t="str">
        <f>'ALL ML SYSTEMS'!P123</f>
        <v/>
      </c>
      <c r="Q123" s="28" t="str">
        <f>'ALL ML SYSTEMS'!Q123</f>
        <v/>
      </c>
      <c r="R123" s="28" t="str">
        <f>'ALL ML SYSTEMS'!R123</f>
        <v/>
      </c>
      <c r="S123" s="27" t="str">
        <f>'ALL ML SYSTEMS'!S123</f>
        <v/>
      </c>
      <c r="T123" s="27" t="str">
        <f>'ALL ML SYSTEMS'!T123</f>
        <v/>
      </c>
      <c r="U123" s="27" t="str">
        <f>'ALL ML SYSTEMS'!U123</f>
        <v/>
      </c>
      <c r="V123" s="27" t="str">
        <f>'ALL ML SYSTEMS'!V123</f>
        <v/>
      </c>
      <c r="W123" s="27" t="str">
        <f>'ALL ML SYSTEMS'!W123</f>
        <v/>
      </c>
      <c r="X123" s="24" t="str">
        <f>'ALL ML SYSTEMS'!X123</f>
        <v/>
      </c>
      <c r="Y123" s="24" t="str">
        <f>'ALL ML SYSTEMS'!Y123</f>
        <v/>
      </c>
      <c r="Z123" s="24" t="str">
        <f>'ALL ML SYSTEMS'!Z123</f>
        <v/>
      </c>
      <c r="AA123" s="24" t="str">
        <f>'ALL ML SYSTEMS'!AA123</f>
        <v/>
      </c>
      <c r="AB123" s="27" t="str">
        <f>'ALL ML SYSTEMS'!AB123</f>
        <v/>
      </c>
      <c r="AC123" s="29" t="str">
        <f>'ALL ML SYSTEMS'!AC123</f>
        <v/>
      </c>
      <c r="AD123" s="24" t="str">
        <f>'ALL ML SYSTEMS'!AD123</f>
        <v/>
      </c>
      <c r="AE123" s="24" t="str">
        <f>'ALL ML SYSTEMS'!AE123</f>
        <v>Academia</v>
      </c>
      <c r="AF123" s="24" t="str">
        <f>'ALL ML SYSTEMS'!AF123</f>
        <v/>
      </c>
      <c r="AG123" s="24" t="str">
        <f>'ALL ML SYSTEMS'!AG123</f>
        <v/>
      </c>
      <c r="AH123" s="35">
        <f>'ALL ML SYSTEMS'!AH123</f>
        <v>45075.8688</v>
      </c>
    </row>
    <row r="124" ht="15.75" hidden="1" customHeight="1">
      <c r="A124" s="17" t="str">
        <f>'ALL ML SYSTEMS'!A124</f>
        <v>Switch</v>
      </c>
      <c r="B124" s="17" t="str">
        <f>'ALL ML SYSTEMS'!B124</f>
        <v>Language</v>
      </c>
      <c r="C124" s="17" t="str">
        <f>'ALL ML SYSTEMS'!C124</f>
        <v>Text autocompletion</v>
      </c>
      <c r="D124" s="17" t="str">
        <f>'ALL ML SYSTEMS'!D124</f>
        <v>Google</v>
      </c>
      <c r="E124" s="17" t="str">
        <f>'ALL ML SYSTEMS'!E124</f>
        <v>Industry</v>
      </c>
      <c r="F124" s="17" t="str">
        <f>'ALL ML SYSTEMS'!F124</f>
        <v>William Fedus, Barret Zoph, Noam Shazeer</v>
      </c>
      <c r="G124" s="18">
        <f>'ALL ML SYSTEMS'!G124</f>
        <v>44207</v>
      </c>
      <c r="H124" s="17" t="str">
        <f>'ALL ML SYSTEMS'!H124</f>
        <v>Switch Transformers: Scaling to Trillion Parameter Models with Simple and Efficient Sparsity</v>
      </c>
      <c r="I124" s="19" t="str">
        <f>'ALL ML SYSTEMS'!I124</f>
        <v>https://arxiv.org/abs/2101.03961</v>
      </c>
      <c r="J124" s="20">
        <f>'ALL ML SYSTEMS'!J124</f>
        <v>511</v>
      </c>
      <c r="K124" s="17" t="str">
        <f>'ALL ML SYSTEMS'!K124</f>
        <v/>
      </c>
      <c r="L124" s="17" t="str">
        <f>'ALL ML SYSTEMS'!L124</f>
        <v/>
      </c>
      <c r="M124" s="20">
        <f>'ALL ML SYSTEMS'!M124</f>
        <v>1600000000000</v>
      </c>
      <c r="N124" s="20" t="str">
        <f>'ALL ML SYSTEMS'!N124</f>
        <v>"Combining expert, model and data parallelism, we design two large Switch Transformer models, one
with 395 billion and 1.6 trillion parameters"</v>
      </c>
      <c r="O124" s="20">
        <f>'ALL ML SYSTEMS'!O124</f>
        <v>8.22E+22</v>
      </c>
      <c r="P124" s="20" t="str">
        <f>'ALL ML SYSTEMS'!P124</f>
        <v>Table 4
https://arxiv.org/ftp/arxiv/papers/2104/2104.10350.pdf</v>
      </c>
      <c r="Q124" s="21" t="str">
        <f>'ALL ML SYSTEMS'!Q124</f>
        <v/>
      </c>
      <c r="R124" s="21" t="str">
        <f>'ALL ML SYSTEMS'!R124</f>
        <v/>
      </c>
      <c r="S124" s="20">
        <f>'ALL ML SYSTEMS'!S124</f>
        <v>432000000000</v>
      </c>
      <c r="T124" s="20" t="str">
        <f>'ALL ML SYSTEMS'!T124</f>
        <v>"In our protocol we pre-train with 220 (1,048,576) tokens
per batch for 550k steps amounting to 576B total tokens."
1 token ~ 0.75 words</v>
      </c>
      <c r="U124" s="20" t="str">
        <f>'ALL ML SYSTEMS'!U124</f>
        <v/>
      </c>
      <c r="V124" s="20" t="str">
        <f>'ALL ML SYSTEMS'!V124</f>
        <v/>
      </c>
      <c r="W124" s="20" t="str">
        <f>'ALL ML SYSTEMS'!W124</f>
        <v/>
      </c>
      <c r="X124" s="17" t="str">
        <f>'ALL ML SYSTEMS'!X124</f>
        <v/>
      </c>
      <c r="Y124" s="17" t="str">
        <f>'ALL ML SYSTEMS'!Y124</f>
        <v/>
      </c>
      <c r="Z124" s="17" t="str">
        <f>'ALL ML SYSTEMS'!Z124</f>
        <v/>
      </c>
      <c r="AA124" s="17" t="str">
        <f>'ALL ML SYSTEMS'!AA124</f>
        <v>Self-supervised learning</v>
      </c>
      <c r="AB124" s="20">
        <f>'ALL ML SYSTEMS'!AB124</f>
        <v>149825.6036</v>
      </c>
      <c r="AC124" s="22" t="str">
        <f>'ALL ML SYSTEMS'!AC124</f>
        <v/>
      </c>
      <c r="AD124" s="17" t="str">
        <f>'ALL ML SYSTEMS'!AD124</f>
        <v>Yes</v>
      </c>
      <c r="AE124" s="17" t="str">
        <f>'ALL ML SYSTEMS'!AE124</f>
        <v>Industry</v>
      </c>
      <c r="AF124" s="17" t="str">
        <f>'ALL ML SYSTEMS'!AF124</f>
        <v/>
      </c>
      <c r="AG124" s="17" t="str">
        <f>'ALL ML SYSTEMS'!AG124</f>
        <v>In deep learning, models typically reuse the same parameters for all inputs. Mixture of Experts (MoE) defies this and instead selects different parameters for each incoming example. The result is a sparsely-activated model -- with outrageous numbers of parameters -- but a constant computational cost. However, despite several notable successes of MoE, widespread adoption has been hindered by complexity, communication costs and training instability -- we address these with the Switch Transformer. We simplify the MoE routing algorithm and design intuitive improved models with reduced communication and computational costs. Our proposed training techniques help wrangle the instabilities and we show large sparse models may be trained, for the first time, with lower precision (bfloat16) formats. We design models based off T5-Base and T5-Large to obtain up to 7x increases in pre-training speed with the same computational resources. These improvements extend into multilingual settings where we measure gains over the mT5-Base version across all 101 languages. Finally, we advance the current scale of language models by pre-training up to trillion parameter models on the "Colossal Clean Crawled Corpus" and achieve a 4x speedup over the T5-XXL model.
</v>
      </c>
      <c r="AH124" s="23">
        <f>'ALL ML SYSTEMS'!AH124</f>
        <v>45229.77814</v>
      </c>
    </row>
    <row r="125" ht="15.75" hidden="1" customHeight="1">
      <c r="A125" s="24" t="str">
        <f>'ALL ML SYSTEMS'!A125</f>
        <v>Wu Dao - Wen Yuan</v>
      </c>
      <c r="B125" s="24" t="str">
        <f>'ALL ML SYSTEMS'!B125</f>
        <v>Language</v>
      </c>
      <c r="C125" s="24" t="str">
        <f>'ALL ML SYSTEMS'!C125</f>
        <v/>
      </c>
      <c r="D125" s="24" t="str">
        <f>'ALL ML SYSTEMS'!D125</f>
        <v>BAAI</v>
      </c>
      <c r="E125" s="24" t="str">
        <f>'ALL ML SYSTEMS'!E125</f>
        <v>Industry - Academia Collaboration (Academia Leaning)</v>
      </c>
      <c r="F125" s="24" t="str">
        <f>'ALL ML SYSTEMS'!F125</f>
        <v/>
      </c>
      <c r="G125" s="34">
        <f>'ALL ML SYSTEMS'!G125</f>
        <v>44207</v>
      </c>
      <c r="H125" s="24" t="str">
        <f>'ALL ML SYSTEMS'!H125</f>
        <v>Tencent: Facing cognition, Zhiyuan Research Institute and several units released a super-large-scale new pre-training model "Enlightenment·Wenhui"</v>
      </c>
      <c r="I125" s="26" t="str">
        <f>'ALL ML SYSTEMS'!I125</f>
        <v>https://web.archive.org/web/20230409001523/https://mp.weixin.qq.com/s/BUQWZ5EdR19i40GuFofpBg</v>
      </c>
      <c r="J125" s="27">
        <f>'ALL ML SYSTEMS'!J125</f>
        <v>0</v>
      </c>
      <c r="K125" s="24" t="str">
        <f>'ALL ML SYSTEMS'!K125</f>
        <v/>
      </c>
      <c r="L125" s="24" t="str">
        <f>'ALL ML SYSTEMS'!L125</f>
        <v/>
      </c>
      <c r="M125" s="27">
        <f>'ALL ML SYSTEMS'!M125</f>
        <v>2600000000</v>
      </c>
      <c r="N125" s="27" t="str">
        <f>'ALL ML SYSTEMS'!N125</f>
        <v>"It has 2.6 billion parameters and is capable of performing cognitive activities such as memorization, comprehension, retrieval, numerical calculation, multi-language, etc."
https://medium.com/syncedreview/chinas-gpt-3-baai-introduces-superscale-intelligence-model-wu-dao-1-0-98a573fc4d70</v>
      </c>
      <c r="O125" s="27">
        <f>'ALL ML SYSTEMS'!O125</f>
        <v>6.50281E+20</v>
      </c>
      <c r="P125" s="27" t="str">
        <f>'ALL ML SYSTEMS'!P125</f>
        <v>64 Nvidia V100 GPUs for two weeks
64 GPUs * 2.8e13 FLOP/s /GPU * 14*24*60*60s * 0.3 [utilization rate]
</v>
      </c>
      <c r="Q125" s="28" t="str">
        <f>'ALL ML SYSTEMS'!Q125</f>
        <v/>
      </c>
      <c r="R125" s="28" t="str">
        <f>'ALL ML SYSTEMS'!R125</f>
        <v/>
      </c>
      <c r="S125" s="27" t="str">
        <f>'ALL ML SYSTEMS'!S125</f>
        <v/>
      </c>
      <c r="T125" s="27" t="str">
        <f>'ALL ML SYSTEMS'!T125</f>
        <v/>
      </c>
      <c r="U125" s="27" t="str">
        <f>'ALL ML SYSTEMS'!U125</f>
        <v/>
      </c>
      <c r="V125" s="27" t="str">
        <f>'ALL ML SYSTEMS'!V125</f>
        <v/>
      </c>
      <c r="W125" s="27" t="str">
        <f>'ALL ML SYSTEMS'!W125</f>
        <v/>
      </c>
      <c r="X125" s="24" t="str">
        <f>'ALL ML SYSTEMS'!X125</f>
        <v/>
      </c>
      <c r="Y125" s="24" t="str">
        <f>'ALL ML SYSTEMS'!Y125</f>
        <v/>
      </c>
      <c r="Z125" s="24" t="str">
        <f>'ALL ML SYSTEMS'!Z125</f>
        <v/>
      </c>
      <c r="AA125" s="24" t="str">
        <f>'ALL ML SYSTEMS'!AA125</f>
        <v>Self-supervised learning</v>
      </c>
      <c r="AB125" s="27" t="str">
        <f>'ALL ML SYSTEMS'!AB125</f>
        <v/>
      </c>
      <c r="AC125" s="29" t="str">
        <f>'ALL ML SYSTEMS'!AC125</f>
        <v/>
      </c>
      <c r="AD125" s="24" t="str">
        <f>'ALL ML SYSTEMS'!AD125</f>
        <v>Yes</v>
      </c>
      <c r="AE125" s="24" t="str">
        <f>'ALL ML SYSTEMS'!AE125</f>
        <v>Industry</v>
      </c>
      <c r="AF125" s="24" t="str">
        <f>'ALL ML SYSTEMS'!AF125</f>
        <v/>
      </c>
      <c r="AG125" s="24" t="str">
        <f>'ALL ML SYSTEMS'!AG125</f>
        <v/>
      </c>
      <c r="AH125" s="35">
        <f>'ALL ML SYSTEMS'!AH125</f>
        <v>45188.67201</v>
      </c>
    </row>
    <row r="126" ht="15.75" hidden="1" customHeight="1">
      <c r="A126" s="17" t="str">
        <f>'ALL ML SYSTEMS'!A126</f>
        <v>BigSSL</v>
      </c>
      <c r="B126" s="17" t="str">
        <f>'ALL ML SYSTEMS'!B126</f>
        <v>Speech</v>
      </c>
      <c r="C126" s="17" t="str">
        <f>'ALL ML SYSTEMS'!C126</f>
        <v>Audio speech recognition</v>
      </c>
      <c r="D126" s="17" t="str">
        <f>'ALL ML SYSTEMS'!D126</f>
        <v>Google,Apple</v>
      </c>
      <c r="E126" s="17" t="str">
        <f>'ALL ML SYSTEMS'!E126</f>
        <v>Industry</v>
      </c>
      <c r="F126" s="17" t="str">
        <f>'ALL ML SYSTEMS'!F126</f>
        <v>Yu Zhang,  Daniel S. Park, Wei Han,James Qin, Anmol Gulati, Joel Shor, Aren Jansen, Yuanzhong Xu, Yanping Huang, Shibo Wang, Zongwei Zhou, Bo Li, Min Ma, William Chan, Jiahui Yu, Yongqiang Wang, Liangliang Cao, Khe Chai Sim, Bhuvana Ramabhadran, Tara N. Sainath, Françoise Beaufays, Zhifeng Chen, Quoc V. Le, Chung-Cheng Chiu, Ruoming Pang and Yonghui Wu</v>
      </c>
      <c r="G126" s="18">
        <f>'ALL ML SYSTEMS'!G126</f>
        <v>44206</v>
      </c>
      <c r="H126" s="17" t="str">
        <f>'ALL ML SYSTEMS'!H126</f>
        <v>BigSSL: Exploring the Frontier of Large-Scale Semi-Supervised Learning for Automatic Speech Recognition</v>
      </c>
      <c r="I126" s="19" t="str">
        <f>'ALL ML SYSTEMS'!I126</f>
        <v>https://arxiv.org/abs/2109.13226</v>
      </c>
      <c r="J126" s="20">
        <f>'ALL ML SYSTEMS'!J126</f>
        <v>41</v>
      </c>
      <c r="K126" s="17" t="str">
        <f>'ALL ML SYSTEMS'!K126</f>
        <v>SOTA Improvement</v>
      </c>
      <c r="L126" s="17" t="str">
        <f>'ALL ML SYSTEMS'!L126</f>
        <v>"In particular, on an ASR task with 34k hours of labeled data, by fine-tuning an 8 billion parameter pre-trained Conformer model we can match state-of-the-art (SoTA) performance with only 3% of the training data and significantly improve SoTA with the full training set"</v>
      </c>
      <c r="M126" s="20">
        <f>'ALL ML SYSTEMS'!M126</f>
        <v>8000000000</v>
      </c>
      <c r="N126" s="20" t="str">
        <f>'ALL ML SYSTEMS'!N126</f>
        <v>"... we study the utility of large models, with the parameter count ranging from 600M to 8B..."</v>
      </c>
      <c r="O126" s="20" t="str">
        <f>'ALL ML SYSTEMS'!O126</f>
        <v/>
      </c>
      <c r="P126" s="20" t="str">
        <f>'ALL ML SYSTEMS'!P126</f>
        <v/>
      </c>
      <c r="Q126" s="21" t="str">
        <f>'ALL ML SYSTEMS'!Q126</f>
        <v/>
      </c>
      <c r="R126" s="21" t="str">
        <f>'ALL ML SYSTEMS'!R126</f>
        <v/>
      </c>
      <c r="S126" s="20">
        <f>'ALL ML SYSTEMS'!S126</f>
        <v>42626880000</v>
      </c>
      <c r="T126" s="20" t="str">
        <f>'ALL ML SYSTEMS'!T126</f>
        <v>Sum all values in Table VII, and add 34k for English VAD, and 926k for English Youtube = 3116k hours
Note this involves significant self-training: "Noisy student training (NST) [23], [41] is a self-training
method where a teacher model generates pseudo-labels for a
large unlabeled dataset, which is in turn used to train a student
model with augmentation."
1 hour ~ 13,680 words
13680 * 3116000 = 42626880000</v>
      </c>
      <c r="U126" s="20" t="str">
        <f>'ALL ML SYSTEMS'!U126</f>
        <v/>
      </c>
      <c r="V126" s="20" t="str">
        <f>'ALL ML SYSTEMS'!V126</f>
        <v/>
      </c>
      <c r="W126" s="20" t="str">
        <f>'ALL ML SYSTEMS'!W126</f>
        <v/>
      </c>
      <c r="X126" s="17" t="str">
        <f>'ALL ML SYSTEMS'!X126</f>
        <v/>
      </c>
      <c r="Y126" s="17" t="str">
        <f>'ALL ML SYSTEMS'!Y126</f>
        <v/>
      </c>
      <c r="Z126" s="17" t="str">
        <f>'ALL ML SYSTEMS'!Z126</f>
        <v/>
      </c>
      <c r="AA126" s="17" t="str">
        <f>'ALL ML SYSTEMS'!AA126</f>
        <v/>
      </c>
      <c r="AB126" s="20" t="str">
        <f>'ALL ML SYSTEMS'!AB126</f>
        <v/>
      </c>
      <c r="AC126" s="22" t="str">
        <f>'ALL ML SYSTEMS'!AC126</f>
        <v/>
      </c>
      <c r="AD126" s="17" t="str">
        <f>'ALL ML SYSTEMS'!AD126</f>
        <v/>
      </c>
      <c r="AE126" s="17" t="str">
        <f>'ALL ML SYSTEMS'!AE126</f>
        <v>Industry</v>
      </c>
      <c r="AF126" s="17" t="str">
        <f>'ALL ML SYSTEMS'!AF126</f>
        <v/>
      </c>
      <c r="AG126" s="17" t="str">
        <f>'ALL ML SYSTEMS'!AG126</f>
        <v/>
      </c>
      <c r="AH126" s="23">
        <f>'ALL ML SYSTEMS'!AH126</f>
        <v>45222.5828</v>
      </c>
    </row>
    <row r="127" ht="15.75" customHeight="1">
      <c r="A127" s="24" t="str">
        <f>'ALL ML SYSTEMS'!A127</f>
        <v>CLIP (ResNet-50)</v>
      </c>
      <c r="B127" s="24" t="str">
        <f>'ALL ML SYSTEMS'!B127</f>
        <v>Multimodal</v>
      </c>
      <c r="C127" s="24" t="str">
        <f>'ALL ML SYSTEMS'!C127</f>
        <v>Zero-shot image classification</v>
      </c>
      <c r="D127" s="24" t="str">
        <f>'ALL ML SYSTEMS'!D127</f>
        <v>OpenAI</v>
      </c>
      <c r="E127" s="24" t="str">
        <f>'ALL ML SYSTEMS'!E127</f>
        <v>Industry</v>
      </c>
      <c r="F127" s="24" t="str">
        <f>'ALL ML SYSTEMS'!F127</f>
        <v>Alec Radford, Jong Wook Kim, Chris Hallacy, Aditya Ramesh, Gabriel Goh, Sandhini Agarwal, Girish Sastry, Amanda Askell, Pamela Mishkin, Jack Clark, Gretchen Krueger, Ilya Sutskever</v>
      </c>
      <c r="G127" s="34">
        <f>'ALL ML SYSTEMS'!G127</f>
        <v>44201</v>
      </c>
      <c r="H127" s="24" t="str">
        <f>'ALL ML SYSTEMS'!H127</f>
        <v>Learning Transferable Visual Models From Natural Language Supervision</v>
      </c>
      <c r="I127" s="26" t="str">
        <f>'ALL ML SYSTEMS'!I127</f>
        <v>https://arxiv.org/abs/2103.00020</v>
      </c>
      <c r="J127" s="27">
        <f>'ALL ML SYSTEMS'!J127</f>
        <v>2924</v>
      </c>
      <c r="K127" s="24" t="str">
        <f>'ALL ML SYSTEMS'!K127</f>
        <v>SOTA Improvement</v>
      </c>
      <c r="L127" s="24" t="str">
        <f>'ALL ML SYSTEMS'!L127</f>
        <v/>
      </c>
      <c r="M127" s="27">
        <f>'ALL ML SYSTEMS'!M127</f>
        <v>88600000</v>
      </c>
      <c r="N127" s="27" t="str">
        <f>'ALL ML SYSTEMS'!N127</f>
        <v>Image encoder
~ResNet-50 (from paper)
25.6M params
Text encoder
~Transformer (from paper)
63M params</v>
      </c>
      <c r="O127" s="27" t="str">
        <f>'ALL ML SYSTEMS'!O127</f>
        <v/>
      </c>
      <c r="P127" s="27" t="str">
        <f>'ALL ML SYSTEMS'!P127</f>
        <v/>
      </c>
      <c r="Q127" s="28" t="str">
        <f>'ALL ML SYSTEMS'!Q127</f>
        <v/>
      </c>
      <c r="R127" s="28" t="str">
        <f>'ALL ML SYSTEMS'!R127</f>
        <v>Custom image-text pairs from the internet</v>
      </c>
      <c r="S127" s="27">
        <f>'ALL ML SYSTEMS'!S127</f>
        <v>400000000</v>
      </c>
      <c r="T127" s="27" t="str">
        <f>'ALL ML SYSTEMS'!T127</f>
        <v/>
      </c>
      <c r="U127" s="27" t="str">
        <f>'ALL ML SYSTEMS'!U127</f>
        <v/>
      </c>
      <c r="V127" s="27">
        <f>'ALL ML SYSTEMS'!V127</f>
        <v>7000000</v>
      </c>
      <c r="W127" s="27" t="str">
        <f>'ALL ML SYSTEMS'!W127</f>
        <v>Figure 10 https://arxiv.org/pdf/2103.00020.pdf</v>
      </c>
      <c r="X127" s="24" t="str">
        <f>'ALL ML SYSTEMS'!X127</f>
        <v/>
      </c>
      <c r="Y127" s="24" t="str">
        <f>'ALL ML SYSTEMS'!Y127</f>
        <v/>
      </c>
      <c r="Z127" s="24" t="str">
        <f>'ALL ML SYSTEMS'!Z127</f>
        <v/>
      </c>
      <c r="AA127" s="24" t="str">
        <f>'ALL ML SYSTEMS'!AA127</f>
        <v/>
      </c>
      <c r="AB127" s="27" t="str">
        <f>'ALL ML SYSTEMS'!AB127</f>
        <v/>
      </c>
      <c r="AC127" s="29" t="str">
        <f>'ALL ML SYSTEMS'!AC127</f>
        <v/>
      </c>
      <c r="AD127" s="24" t="str">
        <f>'ALL ML SYSTEMS'!AD127</f>
        <v/>
      </c>
      <c r="AE127" s="24" t="str">
        <f>'ALL ML SYSTEMS'!AE127</f>
        <v>Industry</v>
      </c>
      <c r="AF127" s="24" t="str">
        <f>'ALL ML SYSTEMS'!AF127</f>
        <v/>
      </c>
      <c r="AG127" s="24" t="str">
        <f>'ALL ML SYSTEMS'!AG127</f>
        <v/>
      </c>
      <c r="AH127" s="35">
        <f>'ALL ML SYSTEMS'!AH127</f>
        <v>45196.74652</v>
      </c>
    </row>
    <row r="128" ht="15.75" customHeight="1">
      <c r="A128" s="17" t="str">
        <f>'ALL ML SYSTEMS'!A128</f>
        <v>CLIP (ViT L/14@336px)</v>
      </c>
      <c r="B128" s="17" t="str">
        <f>'ALL ML SYSTEMS'!B128</f>
        <v>Multimodal</v>
      </c>
      <c r="C128" s="17" t="str">
        <f>'ALL ML SYSTEMS'!C128</f>
        <v>Zero-shot image classification</v>
      </c>
      <c r="D128" s="17" t="str">
        <f>'ALL ML SYSTEMS'!D128</f>
        <v>OpenAI</v>
      </c>
      <c r="E128" s="17" t="str">
        <f>'ALL ML SYSTEMS'!E128</f>
        <v>Industry</v>
      </c>
      <c r="F128" s="17" t="str">
        <f>'ALL ML SYSTEMS'!F128</f>
        <v>Alec Radford, Jong Wook Kim, Chris Hallacy, Aditya Ramesh, Gabriel Goh, Sandhini Agarwal, Girish Sastry, Amanda Askell, Pamela Mishkin, Jack Clark, Gretchen Krueger, Ilya Sutskever</v>
      </c>
      <c r="G128" s="18">
        <f>'ALL ML SYSTEMS'!G128</f>
        <v>44201</v>
      </c>
      <c r="H128" s="17" t="str">
        <f>'ALL ML SYSTEMS'!H128</f>
        <v>Learning Transferable Visual Models From Natural Language Supervision</v>
      </c>
      <c r="I128" s="19" t="str">
        <f>'ALL ML SYSTEMS'!I128</f>
        <v>https://arxiv.org/abs/2103.00020</v>
      </c>
      <c r="J128" s="20">
        <f>'ALL ML SYSTEMS'!J128</f>
        <v>2924</v>
      </c>
      <c r="K128" s="17" t="str">
        <f>'ALL ML SYSTEMS'!K128</f>
        <v>SOTA Improvement</v>
      </c>
      <c r="L128" s="17" t="str">
        <f>'ALL ML SYSTEMS'!L128</f>
        <v/>
      </c>
      <c r="M128" s="20">
        <f>'ALL ML SYSTEMS'!M128</f>
        <v>370000000</v>
      </c>
      <c r="N128" s="20" t="str">
        <f>'ALL ML SYSTEMS'!N128</f>
        <v>Image encoder
Vision Transformer
Table 1 in https://arxiv.org/pdf/2010.11929.pdf
Authors fine-tuned ViT L/14 at additional 336px resolution, hence the @336 (See ViT)
307M params
Text encoder
~Transformer (from paper)
63M params</v>
      </c>
      <c r="O128" s="20">
        <f>'ALL ML SYSTEMS'!O128</f>
        <v>1.05E+22</v>
      </c>
      <c r="P128" s="36" t="str">
        <f>'ALL ML SYSTEMS'!P128</f>
        <v>https://docs.google.com/document/d/156miAJkFN9DDX06C3s03UDsretCtymCKiGDddLBCgQE/edit?usp=sharing</v>
      </c>
      <c r="Q128" s="21" t="str">
        <f>'ALL ML SYSTEMS'!Q128</f>
        <v/>
      </c>
      <c r="R128" s="21" t="str">
        <f>'ALL ML SYSTEMS'!R128</f>
        <v>Custom image-text pairs from the internet</v>
      </c>
      <c r="S128" s="20">
        <f>'ALL ML SYSTEMS'!S128</f>
        <v>400000000</v>
      </c>
      <c r="T128" s="20" t="str">
        <f>'ALL ML SYSTEMS'!T128</f>
        <v/>
      </c>
      <c r="U128" s="20" t="str">
        <f>'ALL ML SYSTEMS'!U128</f>
        <v/>
      </c>
      <c r="V128" s="20">
        <f>'ALL ML SYSTEMS'!V128</f>
        <v>110000000</v>
      </c>
      <c r="W128" s="20" t="str">
        <f>'ALL ML SYSTEMS'!W128</f>
        <v>Figure 10 https://arxiv.org/pdf/2103.00020.pdf</v>
      </c>
      <c r="X128" s="17" t="str">
        <f>'ALL ML SYSTEMS'!X128</f>
        <v/>
      </c>
      <c r="Y128" s="17" t="str">
        <f>'ALL ML SYSTEMS'!Y128</f>
        <v>"In the end, our best performing CLIP model trains on 256 GPUs for 2 weeks which is similar to existing large scale image models."</v>
      </c>
      <c r="Z128" s="17" t="str">
        <f>'ALL ML SYSTEMS'!Z128</f>
        <v/>
      </c>
      <c r="AA128" s="17" t="str">
        <f>'ALL ML SYSTEMS'!AA128</f>
        <v>Self-supervised learning</v>
      </c>
      <c r="AB128" s="20">
        <f>'ALL ML SYSTEMS'!AB128</f>
        <v>40146.98827</v>
      </c>
      <c r="AC128" s="37" t="str">
        <f>'ALL ML SYSTEMS'!AC128</f>
        <v>https://www.kdnuggets.com/2021/03/beginners-guide-clip-model.html
</v>
      </c>
      <c r="AD128" s="17" t="str">
        <f>'ALL ML SYSTEMS'!AD128</f>
        <v>Yes</v>
      </c>
      <c r="AE128" s="17" t="str">
        <f>'ALL ML SYSTEMS'!AE128</f>
        <v>Industry</v>
      </c>
      <c r="AF128" s="17" t="str">
        <f>'ALL ML SYSTEMS'!AF128</f>
        <v/>
      </c>
      <c r="AG128" s="17" t="str">
        <f>'ALL ML SYSTEMS'!AG128</f>
        <v>State-of-the-art computer vision systems are trained to predict a fixed set of predetermined object categories. This restricted form of supervision limits their generality and usability since additional labeled data is needed to specify any other visual concept. Learning directly from raw text about images is a promising alternative which leverages a much broader source of supervision. We demonstrate that the simple pre-training task of predicting which caption goes with which image is an efficient and scalable way to learn SOTA image representations from scratch on a dataset of 400 million (image, text) pairs collected from the internet. After pre-training, natural language is used to reference learned visual concepts (or describe new ones) enabling zero-shot transfer of the model to downstream tasks. We study the performance of this approach by benchmarking on over 30 different existing computer vision datasets, spanning tasks such as OCR, action recognition in videos, geo-localization, and many types of fine-grained object classification. The model transfers non-trivially to most tasks and is often competitive with a fully supervised baseline without the need for any dataset specific training. For instance, we match the accuracy of the original ResNet-50 on ImageNet zero-shot without needing to use any of the 1.28 million training examples it was trained on. We release our code and pre-trained model weights at this https URL.</v>
      </c>
      <c r="AH128" s="23">
        <f>'ALL ML SYSTEMS'!AH128</f>
        <v>45196.74652</v>
      </c>
    </row>
    <row r="129" ht="15.75" customHeight="1">
      <c r="A129" s="24" t="str">
        <f>'ALL ML SYSTEMS'!A129</f>
        <v>DALL-E</v>
      </c>
      <c r="B129" s="24" t="str">
        <f>'ALL ML SYSTEMS'!B129</f>
        <v>Drawing</v>
      </c>
      <c r="C129" s="24" t="str">
        <f>'ALL ML SYSTEMS'!C129</f>
        <v>Text-to-image</v>
      </c>
      <c r="D129" s="24" t="str">
        <f>'ALL ML SYSTEMS'!D129</f>
        <v>OpenAI</v>
      </c>
      <c r="E129" s="24" t="str">
        <f>'ALL ML SYSTEMS'!E129</f>
        <v>Industry</v>
      </c>
      <c r="F129" s="24" t="str">
        <f>'ALL ML SYSTEMS'!F129</f>
        <v>Aditya Ramesh, Mikhail Pavlov, Gabriel Goh, Scott Gray, Chelsea Voss, Alec Radford, Mark Chen, Ilya Sutskever</v>
      </c>
      <c r="G129" s="34">
        <f>'ALL ML SYSTEMS'!G129</f>
        <v>44201</v>
      </c>
      <c r="H129" s="24" t="str">
        <f>'ALL ML SYSTEMS'!H129</f>
        <v>Zero-Shot Text-to-Image Generation</v>
      </c>
      <c r="I129" s="26" t="str">
        <f>'ALL ML SYSTEMS'!I129</f>
        <v>https://openai.com/blog/dall-e/</v>
      </c>
      <c r="J129" s="27">
        <f>'ALL ML SYSTEMS'!J129</f>
        <v>2254</v>
      </c>
      <c r="K129" s="24" t="str">
        <f>'ALL ML SYSTEMS'!K129</f>
        <v>Significant use</v>
      </c>
      <c r="L129" s="24" t="str">
        <f>'ALL ML SYSTEMS'!L129</f>
        <v/>
      </c>
      <c r="M129" s="27">
        <f>'ALL ML SYSTEMS'!M129</f>
        <v>12000000000</v>
      </c>
      <c r="N129" s="27" t="str">
        <f>'ALL ML SYSTEMS'!N129</f>
        <v>DALL·E is a 12-billion parameter version of GPT-3 trained to generate images from text descriptions</v>
      </c>
      <c r="O129" s="27">
        <f>'ALL ML SYSTEMS'!O129</f>
        <v>4.7E+22</v>
      </c>
      <c r="P129" s="27" t="str">
        <f>'ALL ML SYSTEMS'!P129</f>
        <v>source: https://lair.lighton.ai/akronomicon/
archived: https://github.com/lightonai/akronomicon/tree/main/akrodb</v>
      </c>
      <c r="Q129" s="28" t="str">
        <f>'ALL ML SYSTEMS'!Q129</f>
        <v/>
      </c>
      <c r="R129" s="28" t="str">
        <f>'ALL ML SYSTEMS'!R129</f>
        <v/>
      </c>
      <c r="S129" s="27">
        <f>'ALL ML SYSTEMS'!S129</f>
        <v>250000000</v>
      </c>
      <c r="T129" s="27" t="str">
        <f>'ALL ML SYSTEMS'!T129</f>
        <v>"To scale up to 12-billion parameters, we created a dataset of a similar scale to JFT-300M (Sun et al., 2017) by collecting
250 million text-images pairs from the internet. "</v>
      </c>
      <c r="U129" s="27" t="str">
        <f>'ALL ML SYSTEMS'!U129</f>
        <v/>
      </c>
      <c r="V129" s="27" t="str">
        <f>'ALL ML SYSTEMS'!V129</f>
        <v/>
      </c>
      <c r="W129" s="27" t="str">
        <f>'ALL ML SYSTEMS'!W129</f>
        <v/>
      </c>
      <c r="X129" s="24" t="str">
        <f>'ALL ML SYSTEMS'!X129</f>
        <v/>
      </c>
      <c r="Y129" s="24" t="str">
        <f>'ALL ML SYSTEMS'!Y129</f>
        <v/>
      </c>
      <c r="Z129" s="24" t="str">
        <f>'ALL ML SYSTEMS'!Z129</f>
        <v/>
      </c>
      <c r="AA129" s="24" t="str">
        <f>'ALL ML SYSTEMS'!AA129</f>
        <v>Self-supervised learning</v>
      </c>
      <c r="AB129" s="27">
        <f>'ALL ML SYSTEMS'!AB129</f>
        <v>171537.1317</v>
      </c>
      <c r="AC129" s="29" t="str">
        <f>'ALL ML SYSTEMS'!AC129</f>
        <v/>
      </c>
      <c r="AD129" s="24" t="str">
        <f>'ALL ML SYSTEMS'!AD129</f>
        <v>Yes</v>
      </c>
      <c r="AE129" s="24" t="str">
        <f>'ALL ML SYSTEMS'!AE129</f>
        <v>Industry</v>
      </c>
      <c r="AF129" s="24" t="str">
        <f>'ALL ML SYSTEMS'!AF129</f>
        <v/>
      </c>
      <c r="AG129" s="24" t="str">
        <f>'ALL ML SYSTEMS'!AG129</f>
        <v>Text-to-image generation has traditionally focused on finding better modeling assumptions for training on a fixed dataset. These assumptions might involve complex architectures, auxiliary losses, or side information such as object part labels or segmentation masks supplied during training. We describe a simple approach for this task based on a transformer that autoregressively models the text and image tokens as a single stream of data. With sufficient data and scale, our approach is competitive with previous domain-specific models when evaluated in a zero-shot fashion.</v>
      </c>
      <c r="AH129" s="35">
        <f>'ALL ML SYSTEMS'!AH129</f>
        <v>45232.0614</v>
      </c>
    </row>
    <row r="130" ht="15.75" hidden="1" customHeight="1">
      <c r="A130" s="17" t="str">
        <f>'ALL ML SYSTEMS'!A130</f>
        <v>AraGPT2-Mega</v>
      </c>
      <c r="B130" s="17" t="str">
        <f>'ALL ML SYSTEMS'!B130</f>
        <v>Language</v>
      </c>
      <c r="C130" s="17" t="str">
        <f>'ALL ML SYSTEMS'!C130</f>
        <v/>
      </c>
      <c r="D130" s="17" t="str">
        <f>'ALL ML SYSTEMS'!D130</f>
        <v>American University of Beirut</v>
      </c>
      <c r="E130" s="17" t="str">
        <f>'ALL ML SYSTEMS'!E130</f>
        <v>Academia</v>
      </c>
      <c r="F130" s="17" t="str">
        <f>'ALL ML SYSTEMS'!F130</f>
        <v>W Antoun, F Baly, H Hajj</v>
      </c>
      <c r="G130" s="18">
        <f>'ALL ML SYSTEMS'!G130</f>
        <v>44196</v>
      </c>
      <c r="H130" s="17" t="str">
        <f>'ALL ML SYSTEMS'!H130</f>
        <v>AraGPT2: Pre-Trained Transformer for Arabic Language Generation</v>
      </c>
      <c r="I130" s="19" t="str">
        <f>'ALL ML SYSTEMS'!I130</f>
        <v>https://arxiv.org/abs/2012.15520</v>
      </c>
      <c r="J130" s="20">
        <f>'ALL ML SYSTEMS'!J130</f>
        <v>24</v>
      </c>
      <c r="K130" s="17" t="str">
        <f>'ALL ML SYSTEMS'!K130</f>
        <v/>
      </c>
      <c r="L130" s="17" t="str">
        <f>'ALL ML SYSTEMS'!L130</f>
        <v/>
      </c>
      <c r="M130" s="20">
        <f>'ALL ML SYSTEMS'!M130</f>
        <v>1500000000</v>
      </c>
      <c r="N130" s="20" t="str">
        <f>'ALL ML SYSTEMS'!N130</f>
        <v>source: https://lair.lighton.ai/akronomicon/
archived: https://github.com/lightonai/akronomicon/tree/main/akrodb</v>
      </c>
      <c r="O130" s="20">
        <f>'ALL ML SYSTEMS'!O130</f>
        <v>2E+21</v>
      </c>
      <c r="P130" s="20" t="str">
        <f>'ALL ML SYSTEMS'!P130</f>
        <v>source: https://github.com/lightonai/akronomicon/blob/10adaca9c74afa7d11f196947e410d248f25abe9/akrodb/American%20University%20of%20Beirut/AraGPT2-Mega.json
Akronomicon uses units of petaflop/s-days. 20 petaflop/s-days ~= 2e21 FLOP.
Our own validation of this estimate is below.
For the Mega model: 9 days on a TPUv3-128, bfloat16 precision  (from author communication)
A TPUv3-128 has 128 cores (you can infer this from footnote 9 on p.4 of the paper - 128 * 16GB = 2TB). TPUv3 has 2 cores per chip. So 64 chips.
TPUv3 FLOP/s: 1.23E+14
Utilization: use default value of 30% for Language domain (https://epochai.org/blog/estimating-training-compute)
64 chips * 30% * 1.23E+14 FLOP/s * 9 days * 24h/day * 3600s/h
~= 2e21 FLOP</v>
      </c>
      <c r="Q130" s="21" t="str">
        <f>'ALL ML SYSTEMS'!Q130</f>
        <v/>
      </c>
      <c r="R130" s="21" t="str">
        <f>'ALL ML SYSTEMS'!R130</f>
        <v/>
      </c>
      <c r="S130" s="20">
        <f>'ALL ML SYSTEMS'!S130</f>
        <v>8800000000</v>
      </c>
      <c r="T130" s="20" t="str">
        <f>'ALL ML SYSTEMS'!T130</f>
        <v>"The total dataset size is 77GB with 8.8B words [word count was done after preprocessing, where a white
space is inserted before and after punctuations, brackets, numbers... which increased the total word count]"</v>
      </c>
      <c r="U130" s="20" t="str">
        <f>'ALL ML SYSTEMS'!U130</f>
        <v/>
      </c>
      <c r="V130" s="20" t="str">
        <f>'ALL ML SYSTEMS'!V130</f>
        <v/>
      </c>
      <c r="W130" s="20" t="str">
        <f>'ALL ML SYSTEMS'!W130</f>
        <v/>
      </c>
      <c r="X130" s="17" t="str">
        <f>'ALL ML SYSTEMS'!X130</f>
        <v/>
      </c>
      <c r="Y130" s="17" t="str">
        <f>'ALL ML SYSTEMS'!Y130</f>
        <v/>
      </c>
      <c r="Z130" s="17" t="str">
        <f>'ALL ML SYSTEMS'!Z130</f>
        <v/>
      </c>
      <c r="AA130" s="17" t="str">
        <f>'ALL ML SYSTEMS'!AA130</f>
        <v>Self-supervised learning</v>
      </c>
      <c r="AB130" s="20">
        <f>'ALL ML SYSTEMS'!AB130</f>
        <v>3685.432555</v>
      </c>
      <c r="AC130" s="22" t="str">
        <f>'ALL ML SYSTEMS'!AC130</f>
        <v/>
      </c>
      <c r="AD130" s="17" t="str">
        <f>'ALL ML SYSTEMS'!AD130</f>
        <v>Yes</v>
      </c>
      <c r="AE130" s="17" t="str">
        <f>'ALL ML SYSTEMS'!AE130</f>
        <v>Academia</v>
      </c>
      <c r="AF130" s="17" t="str">
        <f>'ALL ML SYSTEMS'!AF130</f>
        <v/>
      </c>
      <c r="AG130" s="17" t="str">
        <f>'ALL ML SYSTEMS'!AG130</f>
        <v>Recently, pre-trained transformer-based architectures have proven to be very efficient at language modeling and understanding, given that they are trained on a large enough corpus. Applications in language generation for Arabic are still lagging in comparison to other NLP advances primarily due to the lack of advanced Arabic language generation models. In this paper, we develop the first advanced Arabic language generation model, AraGPT2, trained from scratch on a large Arabic corpus of internet text and news articles. Our largest model, AraGPT2-mega, has 1.46 billion parameters, which makes it the largest Arabic language model available. The Mega model was evaluated and showed success on different tasks including synthetic news generation, and zero-shot question answering. For text generation, our best model achieves a perplexity of 29.8 on held-out Wikipedia articles. A study conducted with human evaluators showed the significant success of AraGPT2-mega in generating news articles that are difficult to distinguish from articles written by humans. We thus develop and release an automatic discriminator model with a 98% percent accuracy in detecting model-generated text. The models are also publicly available, hoping to encourage new research directions and applications for Arabic NLP.</v>
      </c>
      <c r="AH130" s="23">
        <f>'ALL ML SYSTEMS'!AH130</f>
        <v>45215.67218</v>
      </c>
    </row>
    <row r="131" ht="15.75" customHeight="1">
      <c r="A131" s="24" t="str">
        <f>'ALL ML SYSTEMS'!A131</f>
        <v>VQGAN + CLIP</v>
      </c>
      <c r="B131" s="24" t="str">
        <f>'ALL ML SYSTEMS'!B131</f>
        <v>Drawing</v>
      </c>
      <c r="C131" s="24" t="str">
        <f>'ALL ML SYSTEMS'!C131</f>
        <v>Text-to-image</v>
      </c>
      <c r="D131" s="24" t="str">
        <f>'ALL ML SYSTEMS'!D131</f>
        <v>Heidelberg University</v>
      </c>
      <c r="E131" s="24" t="str">
        <f>'ALL ML SYSTEMS'!E131</f>
        <v>Academia</v>
      </c>
      <c r="F131" s="24" t="str">
        <f>'ALL ML SYSTEMS'!F131</f>
        <v>Patrick Esser, Robin Rombach, Björn Ommer</v>
      </c>
      <c r="G131" s="34">
        <f>'ALL ML SYSTEMS'!G131</f>
        <v>44182</v>
      </c>
      <c r="H131" s="24" t="str">
        <f>'ALL ML SYSTEMS'!H131</f>
        <v>Taming Transformers for High-Resolution Image Synthesis</v>
      </c>
      <c r="I131" s="26" t="str">
        <f>'ALL ML SYSTEMS'!I131</f>
        <v>https://arxiv.org/abs/2012.09841</v>
      </c>
      <c r="J131" s="27">
        <f>'ALL ML SYSTEMS'!J131</f>
        <v>494</v>
      </c>
      <c r="K131" s="24" t="str">
        <f>'ALL ML SYSTEMS'!K131</f>
        <v>SOTA Improvement</v>
      </c>
      <c r="L131" s="24" t="str">
        <f>'ALL ML SYSTEMS'!L131</f>
        <v/>
      </c>
      <c r="M131" s="27" t="str">
        <f>'ALL ML SYSTEMS'!M131</f>
        <v/>
      </c>
      <c r="N131" s="27" t="str">
        <f>'ALL ML SYSTEMS'!N131</f>
        <v/>
      </c>
      <c r="O131" s="27" t="str">
        <f>'ALL ML SYSTEMS'!O131</f>
        <v/>
      </c>
      <c r="P131" s="27" t="str">
        <f>'ALL ML SYSTEMS'!P131</f>
        <v/>
      </c>
      <c r="Q131" s="28" t="str">
        <f>'ALL ML SYSTEMS'!Q131</f>
        <v/>
      </c>
      <c r="R131" s="28" t="str">
        <f>'ALL ML SYSTEMS'!R131</f>
        <v/>
      </c>
      <c r="S131" s="27" t="str">
        <f>'ALL ML SYSTEMS'!S131</f>
        <v/>
      </c>
      <c r="T131" s="27" t="str">
        <f>'ALL ML SYSTEMS'!T131</f>
        <v>I'm confused - I guess they pretrained on several different datasets? I think the model is also able to do zero-shot learning</v>
      </c>
      <c r="U131" s="27" t="str">
        <f>'ALL ML SYSTEMS'!U131</f>
        <v/>
      </c>
      <c r="V131" s="27" t="str">
        <f>'ALL ML SYSTEMS'!V131</f>
        <v/>
      </c>
      <c r="W131" s="27" t="str">
        <f>'ALL ML SYSTEMS'!W131</f>
        <v/>
      </c>
      <c r="X131" s="24" t="str">
        <f>'ALL ML SYSTEMS'!X131</f>
        <v/>
      </c>
      <c r="Y131" s="24" t="str">
        <f>'ALL ML SYSTEMS'!Y131</f>
        <v/>
      </c>
      <c r="Z131" s="24" t="str">
        <f>'ALL ML SYSTEMS'!Z131</f>
        <v/>
      </c>
      <c r="AA131" s="24" t="str">
        <f>'ALL ML SYSTEMS'!AA131</f>
        <v/>
      </c>
      <c r="AB131" s="27" t="str">
        <f>'ALL ML SYSTEMS'!AB131</f>
        <v/>
      </c>
      <c r="AC131" s="29" t="str">
        <f>'ALL ML SYSTEMS'!AC131</f>
        <v/>
      </c>
      <c r="AD131" s="24" t="str">
        <f>'ALL ML SYSTEMS'!AD131</f>
        <v/>
      </c>
      <c r="AE131" s="24" t="str">
        <f>'ALL ML SYSTEMS'!AE131</f>
        <v>Academia</v>
      </c>
      <c r="AF131" s="24" t="str">
        <f>'ALL ML SYSTEMS'!AF131</f>
        <v/>
      </c>
      <c r="AG131" s="24" t="str">
        <f>'ALL ML SYSTEMS'!AG131</f>
        <v/>
      </c>
      <c r="AH131" s="35">
        <f>'ALL ML SYSTEMS'!AH131</f>
        <v>45189.89336</v>
      </c>
    </row>
    <row r="132" ht="15.75" customHeight="1">
      <c r="A132" s="17" t="str">
        <f>'ALL ML SYSTEMS'!A132</f>
        <v>CPM-Large</v>
      </c>
      <c r="B132" s="17" t="str">
        <f>'ALL ML SYSTEMS'!B132</f>
        <v>Language</v>
      </c>
      <c r="C132" s="17" t="str">
        <f>'ALL ML SYSTEMS'!C132</f>
        <v/>
      </c>
      <c r="D132" s="17" t="str">
        <f>'ALL ML SYSTEMS'!D132</f>
        <v>Tsinghua University,BAAI</v>
      </c>
      <c r="E132" s="17" t="str">
        <f>'ALL ML SYSTEMS'!E132</f>
        <v>Academia</v>
      </c>
      <c r="F132" s="17" t="str">
        <f>'ALL ML SYSTEMS'!F132</f>
        <v>Z Zhang, X Han, H Zhou, P Ke, Y Gu, D Ye, Y Qin, Y Su</v>
      </c>
      <c r="G132" s="18">
        <f>'ALL ML SYSTEMS'!G132</f>
        <v>44166</v>
      </c>
      <c r="H132" s="17" t="str">
        <f>'ALL ML SYSTEMS'!H132</f>
        <v>CPM: A Large-scale Generative Chinese Pre-trained Language Model</v>
      </c>
      <c r="I132" s="19" t="str">
        <f>'ALL ML SYSTEMS'!I132</f>
        <v>https://arxiv.org/abs/2012.00413</v>
      </c>
      <c r="J132" s="20">
        <f>'ALL ML SYSTEMS'!J132</f>
        <v>49</v>
      </c>
      <c r="K132" s="17" t="str">
        <f>'ALL ML SYSTEMS'!K132</f>
        <v>SOTA Improvement</v>
      </c>
      <c r="L132" s="17" t="str">
        <f>'ALL ML SYSTEMS'!L132</f>
        <v>"CPM outperforms CDial-GPT with a large margin in the few-shot experiment, showing the generalization ability of our model."</v>
      </c>
      <c r="M132" s="20">
        <f>'ALL ML SYSTEMS'!M132</f>
        <v>2600000000</v>
      </c>
      <c r="N132" s="20" t="str">
        <f>'ALL ML SYSTEMS'!N132</f>
        <v>"To the best of our knowledge, CPM, with 2.6 billion parameters and 100GB Chinese training data, is the largest Chinese pre-trained language mode"</v>
      </c>
      <c r="O132" s="20">
        <f>'ALL ML SYSTEMS'!O132</f>
        <v>1.8E+21</v>
      </c>
      <c r="P132" s="20" t="str">
        <f>'ALL ML SYSTEMS'!P132</f>
        <v>source: https://lair.lighton.ai/akronomicon/
archived: https://github.com/lightonai/akronomicon/tree/main/akrodb</v>
      </c>
      <c r="Q132" s="21" t="str">
        <f>'ALL ML SYSTEMS'!Q132</f>
        <v/>
      </c>
      <c r="R132" s="21" t="str">
        <f>'ALL ML SYSTEMS'!R132</f>
        <v/>
      </c>
      <c r="S132" s="20">
        <f>'ALL ML SYSTEMS'!S132</f>
        <v>16700000000</v>
      </c>
      <c r="T132" s="20" t="str">
        <f>'ALL ML SYSTEMS'!T132</f>
        <v>"language model, with 2.6 billion parameters and 100GB Chinese training data."
We use the conversion factor 1GB ~ 167M words</v>
      </c>
      <c r="U132" s="20" t="str">
        <f>'ALL ML SYSTEMS'!U132</f>
        <v/>
      </c>
      <c r="V132" s="20" t="str">
        <f>'ALL ML SYSTEMS'!V132</f>
        <v/>
      </c>
      <c r="W132" s="20" t="str">
        <f>'ALL ML SYSTEMS'!W132</f>
        <v/>
      </c>
      <c r="X132" s="17" t="str">
        <f>'ALL ML SYSTEMS'!X132</f>
        <v/>
      </c>
      <c r="Y132" s="17" t="str">
        <f>'ALL ML SYSTEMS'!Y132</f>
        <v/>
      </c>
      <c r="Z132" s="17" t="str">
        <f>'ALL ML SYSTEMS'!Z132</f>
        <v/>
      </c>
      <c r="AA132" s="17" t="str">
        <f>'ALL ML SYSTEMS'!AA132</f>
        <v>Self-supervised learning</v>
      </c>
      <c r="AB132" s="20">
        <f>'ALL ML SYSTEMS'!AB132</f>
        <v>6569.507171</v>
      </c>
      <c r="AC132" s="37" t="str">
        <f>'ALL ML SYSTEMS'!AC132</f>
        <v>https://towardsdatascience.com/the-future-of-ai-is-decentralized-848d4931a29a#:~:text=Training%20GPT%2D3%20reportedly%20cost,a%20single%20training%20run%C2%B9.</v>
      </c>
      <c r="AD132" s="17" t="str">
        <f>'ALL ML SYSTEMS'!AD132</f>
        <v>Yes</v>
      </c>
      <c r="AE132" s="17" t="str">
        <f>'ALL ML SYSTEMS'!AE132</f>
        <v>Academia</v>
      </c>
      <c r="AF132" s="17" t="str">
        <f>'ALL ML SYSTEMS'!AF132</f>
        <v/>
      </c>
      <c r="AG132" s="17" t="str">
        <f>'ALL ML SYSTEMS'!AG132</f>
        <v>Pre-trained Language Models (PLMs) have proven to be beneficial for various downstream NLP tasks. Recently, GPT-3, with 175 billion parameters and 570GB training data, drew a lot of attention due to the capacity of few-shot (even zero-shot) learning. However, applying GPT-3 to address Chinese NLP tasks is still challenging, as the training corpus of GPT-3 is primarily English, and the parameters are not publicly available. In this technical report, we release the Chinese Pre-trained Language Model (CPM) with generative pre-training on large-scale Chinese training data. To the best of our knowledge, CPM, with 2.6 billion parameters and 100GB Chinese training data, is the largest Chinese pre-trained language model, which could facilitate several downstream Chinese NLP tasks, such as conversation, essay generation, cloze test, and language understanding. Extensive experiments demonstrate that CPM achieves strong performance on many NLP tasks in the settings of few-shot (even zero-shot) learning. The code and parameters are available at this https URL.</v>
      </c>
      <c r="AH132" s="23">
        <f>'ALL ML SYSTEMS'!AH132</f>
        <v>45215.67222</v>
      </c>
    </row>
    <row r="133" ht="15.75" customHeight="1">
      <c r="A133" s="24" t="str">
        <f>'ALL ML SYSTEMS'!A133</f>
        <v>AlphaFold 2</v>
      </c>
      <c r="B133" s="24" t="str">
        <f>'ALL ML SYSTEMS'!B133</f>
        <v>Other</v>
      </c>
      <c r="C133" s="24" t="str">
        <f>'ALL ML SYSTEMS'!C133</f>
        <v>Protein folding prediction</v>
      </c>
      <c r="D133" s="24" t="str">
        <f>'ALL ML SYSTEMS'!D133</f>
        <v>DeepMind</v>
      </c>
      <c r="E133" s="24" t="str">
        <f>'ALL ML SYSTEMS'!E133</f>
        <v>Industry</v>
      </c>
      <c r="F133" s="24" t="str">
        <f>'ALL ML SYSTEMS'!F133</f>
        <v>John Jumper, Richard Evans, Alexander Pritzel, Tim Green, Michael Figurnov, Kathryn Tunyasuvunakool, Olaf Ronneberger, Russ Bates, Augustin Žídek, Alex Bridgland, Clemens Meyer, Simon A A Kohl, Anna Potapenko, Andrew J Ballard, Andrew Cowie, Bernardino Romera-Paredes, Stanislav Nikolov, Rishub Jain, Jonas Adler, Trevor Back, Stig Petersen, David Reiman, Martin Steinegger, Michalina Pacholska, David Silver, Oriol Vinyals, Andrew W Senior, Koray Kavukcuoglu, Pushmeet Kohli, Demis Hassabis.</v>
      </c>
      <c r="G133" s="34">
        <f>'ALL ML SYSTEMS'!G133</f>
        <v>44165</v>
      </c>
      <c r="H133" s="24" t="str">
        <f>'ALL ML SYSTEMS'!H133</f>
        <v>High Accuracy Protein Structure Prediction Using Deep Learning</v>
      </c>
      <c r="I133" s="26" t="str">
        <f>'ALL ML SYSTEMS'!I133</f>
        <v>https://www.nature.com/articles/s41586-021-03819-2</v>
      </c>
      <c r="J133" s="27">
        <f>'ALL ML SYSTEMS'!J133</f>
        <v>24</v>
      </c>
      <c r="K133" s="24" t="str">
        <f>'ALL ML SYSTEMS'!K133</f>
        <v>Important context, significant use</v>
      </c>
      <c r="L133" s="24" t="str">
        <f>'ALL ML SYSTEMS'!L133</f>
        <v/>
      </c>
      <c r="M133" s="27" t="str">
        <f>'ALL ML SYSTEMS'!M133</f>
        <v/>
      </c>
      <c r="N133" s="27" t="str">
        <f>'ALL ML SYSTEMS'!N133</f>
        <v/>
      </c>
      <c r="O133" s="27" t="str">
        <f>'ALL ML SYSTEMS'!O133</f>
        <v/>
      </c>
      <c r="P133" s="27" t="str">
        <f>'ALL ML SYSTEMS'!P133</f>
        <v/>
      </c>
      <c r="Q133" s="28" t="str">
        <f>'ALL ML SYSTEMS'!Q133</f>
        <v/>
      </c>
      <c r="R133" s="28" t="str">
        <f>'ALL ML SYSTEMS'!R133</f>
        <v/>
      </c>
      <c r="S133" s="27" t="str">
        <f>'ALL ML SYSTEMS'!S133</f>
        <v/>
      </c>
      <c r="T133" s="27" t="str">
        <f>'ALL ML SYSTEMS'!T133</f>
        <v/>
      </c>
      <c r="U133" s="27" t="str">
        <f>'ALL ML SYSTEMS'!U133</f>
        <v/>
      </c>
      <c r="V133" s="27" t="str">
        <f>'ALL ML SYSTEMS'!V133</f>
        <v/>
      </c>
      <c r="W133" s="27" t="str">
        <f>'ALL ML SYSTEMS'!W133</f>
        <v/>
      </c>
      <c r="X133" s="24" t="str">
        <f>'ALL ML SYSTEMS'!X133</f>
        <v/>
      </c>
      <c r="Y133" s="24" t="str">
        <f>'ALL ML SYSTEMS'!Y133</f>
        <v/>
      </c>
      <c r="Z133" s="24" t="str">
        <f>'ALL ML SYSTEMS'!Z133</f>
        <v/>
      </c>
      <c r="AA133" s="24" t="str">
        <f>'ALL ML SYSTEMS'!AA133</f>
        <v/>
      </c>
      <c r="AB133" s="27" t="str">
        <f>'ALL ML SYSTEMS'!AB133</f>
        <v/>
      </c>
      <c r="AC133" s="29" t="str">
        <f>'ALL ML SYSTEMS'!AC133</f>
        <v/>
      </c>
      <c r="AD133" s="24" t="str">
        <f>'ALL ML SYSTEMS'!AD133</f>
        <v/>
      </c>
      <c r="AE133" s="24" t="str">
        <f>'ALL ML SYSTEMS'!AE133</f>
        <v>Industry</v>
      </c>
      <c r="AF133" s="24" t="str">
        <f>'ALL ML SYSTEMS'!AF133</f>
        <v/>
      </c>
      <c r="AG133" s="24" t="str">
        <f>'ALL ML SYSTEMS'!AG133</f>
        <v/>
      </c>
      <c r="AH133" s="35">
        <f>'ALL ML SYSTEMS'!AH133</f>
        <v>45075.8688</v>
      </c>
    </row>
    <row r="134" ht="15.75" customHeight="1">
      <c r="A134" s="17" t="str">
        <f>'ALL ML SYSTEMS'!A134</f>
        <v>KEPLER</v>
      </c>
      <c r="B134" s="17" t="str">
        <f>'ALL ML SYSTEMS'!B134</f>
        <v>Language</v>
      </c>
      <c r="C134" s="17" t="str">
        <f>'ALL ML SYSTEMS'!C134</f>
        <v>Relation Extraction</v>
      </c>
      <c r="D134" s="17" t="str">
        <f>'ALL ML SYSTEMS'!D134</f>
        <v>Tsinghua University,Mila- Quebec AI,University de Montreal,HEC,CIFAR,Princeton University</v>
      </c>
      <c r="E134" s="17" t="str">
        <f>'ALL ML SYSTEMS'!E134</f>
        <v>Academia</v>
      </c>
      <c r="F134" s="17" t="str">
        <f>'ALL ML SYSTEMS'!F134</f>
        <v>Xiaozhi Wang, Tianyu Gao, Zhaocheng Zhu, Zhiyuan Liu, Juanzi Li, and Jian Tang.</v>
      </c>
      <c r="G134" s="18">
        <f>'ALL ML SYSTEMS'!G134</f>
        <v>44158</v>
      </c>
      <c r="H134" s="17" t="str">
        <f>'ALL ML SYSTEMS'!H134</f>
        <v>KEPLER: A Unified Model for Knowledge Embedding and Pre- trained Language Representation.</v>
      </c>
      <c r="I134" s="19" t="str">
        <f>'ALL ML SYSTEMS'!I134</f>
        <v>https://arxiv.org/abs/1911.06136</v>
      </c>
      <c r="J134" s="20">
        <f>'ALL ML SYSTEMS'!J134</f>
        <v>256</v>
      </c>
      <c r="K134" s="17" t="str">
        <f>'ALL ML SYSTEMS'!K134</f>
        <v>SOTA Improvement</v>
      </c>
      <c r="L134" s="17" t="str">
        <f>'ALL ML SYSTEMS'!L134</f>
        <v>"Experimental results show that KEPLER achieves state-of-the-art performances
on various NLP tasks"</v>
      </c>
      <c r="M134" s="20">
        <f>'ALL ML SYSTEMS'!M134</f>
        <v>110000000</v>
      </c>
      <c r="N134" s="20" t="str">
        <f>'ALL ML SYSTEMS'!N134</f>
        <v/>
      </c>
      <c r="O134" s="20">
        <f>'ALL ML SYSTEMS'!O134</f>
        <v>1.24E+20</v>
      </c>
      <c r="P134" s="20" t="str">
        <f>'ALL ML SYSTEMS'!P134</f>
        <v>From author communication
"About 128 GPU-days using Nvidia V100 (16GB). "
precision: float16
V100 GPU for float16: 28000000000000 (2.8E+13)
0.4 * 28TFLOP/s * 128 GPU-days * 24h/day * 3600s/h
= 1.24E+20
</v>
      </c>
      <c r="Q134" s="21" t="str">
        <f>'ALL ML SYSTEMS'!Q134</f>
        <v>Wikipedia, BookCorpus</v>
      </c>
      <c r="R134" s="21" t="str">
        <f>'ALL ML SYSTEMS'!R134</f>
        <v>From author communication
    For the language modeling objective, we use Wikipedia+BookCorpus datasets (about 13GB).    For the knowledge embedding objective, we use Wikidata5m (about 1GB).</v>
      </c>
      <c r="S134" s="20">
        <f>'ALL ML SYSTEMS'!S134</f>
        <v>3300000000</v>
      </c>
      <c r="T134" s="20" t="str">
        <f>'ALL ML SYSTEMS'!T134</f>
        <v>For BookCorpus + English Wikipedia: 800M + 2500M
For Wikidata5M: 20614279
See table 1. Contains "entities", "relations", and "triplets"</v>
      </c>
      <c r="U134" s="20" t="str">
        <f>'ALL ML SYSTEMS'!U134</f>
        <v/>
      </c>
      <c r="V134" s="20" t="str">
        <f>'ALL ML SYSTEMS'!V134</f>
        <v/>
      </c>
      <c r="W134" s="20" t="str">
        <f>'ALL ML SYSTEMS'!W134</f>
        <v>From author communication
It depends on the length of the input sequences. The inference computation of KEPLER is the same as RoBERTa (base) and you may estimate it with this.</v>
      </c>
      <c r="X134" s="17" t="str">
        <f>'ALL ML SYSTEMS'!X134</f>
        <v/>
      </c>
      <c r="Y134" s="17" t="str">
        <f>'ALL ML SYSTEMS'!Y134</f>
        <v/>
      </c>
      <c r="Z134" s="17" t="str">
        <f>'ALL ML SYSTEMS'!Z134</f>
        <v/>
      </c>
      <c r="AA134" s="17" t="str">
        <f>'ALL ML SYSTEMS'!AA134</f>
        <v>Self-supervised learning</v>
      </c>
      <c r="AB134" s="20">
        <f>'ALL ML SYSTEMS'!AB134</f>
        <v>437.9671447</v>
      </c>
      <c r="AC134" s="22" t="str">
        <f>'ALL ML SYSTEMS'!AC134</f>
        <v/>
      </c>
      <c r="AD134" s="17" t="str">
        <f>'ALL ML SYSTEMS'!AD134</f>
        <v>Yes</v>
      </c>
      <c r="AE134" s="17" t="str">
        <f>'ALL ML SYSTEMS'!AE134</f>
        <v>Academia</v>
      </c>
      <c r="AF134" s="17" t="str">
        <f>'ALL ML SYSTEMS'!AF134</f>
        <v/>
      </c>
      <c r="AG134" s="17" t="str">
        <f>'ALL ML SYSTEMS'!AG134</f>
        <v>Pre-trained language representation models (PLMs) cannot well capture factual knowledge from text. In contrast, knowledge embedding (KE) methods can effectively represent the relational facts in knowledge graphs (KGs) with informative entity embeddings, but conventional KE models cannot take full advantage of the abundant textual information. In this paper, we propose a unified model for Knowledge Embedding and Pre-trained LanguagE Representation (KEPLER), which can not only better integrate factual knowledge into PLMs but also produce effective text-enhanced KE with the strong PLMs. In KEPLER, we encode textual entity descriptions with a PLM as their embeddings, and then jointly optimize the KE and language modeling objectives. Experimental results show that KEPLER achieves state-of-the-art performances on various NLP tasks, and also works remarkably well as an inductive KE model on KG link prediction. Furthermore, for pre-training and evaluating KEPLER, we construct Wikidata5M, a large-scale KG dataset with aligned entity descriptions, and benchmark state-of-the-art KE methods on it. It shall serve as a new KE benchmark and facilitate the research on large KG, inductive KE, and KG with text. The source code can be obtained from this https URL.</v>
      </c>
      <c r="AH134" s="23">
        <f>'ALL ML SYSTEMS'!AH134</f>
        <v>45218.82566</v>
      </c>
    </row>
    <row r="135" ht="15.75" customHeight="1">
      <c r="A135" s="24" t="str">
        <f>'ALL ML SYSTEMS'!A135</f>
        <v>SimCLRv2</v>
      </c>
      <c r="B135" s="24" t="str">
        <f>'ALL ML SYSTEMS'!B135</f>
        <v/>
      </c>
      <c r="C135" s="24" t="str">
        <f>'ALL ML SYSTEMS'!C135</f>
        <v/>
      </c>
      <c r="D135" s="24" t="str">
        <f>'ALL ML SYSTEMS'!D135</f>
        <v>Google Brain</v>
      </c>
      <c r="E135" s="24" t="str">
        <f>'ALL ML SYSTEMS'!E135</f>
        <v>Industry</v>
      </c>
      <c r="F135" s="24" t="str">
        <f>'ALL ML SYSTEMS'!F135</f>
        <v>Ting Chen, Simon Kornblith, Kevin Swersky, Mohammad Norouzi, and Geoffrey Hinton</v>
      </c>
      <c r="G135" s="34">
        <f>'ALL ML SYSTEMS'!G135</f>
        <v>44130</v>
      </c>
      <c r="H135" s="24" t="str">
        <f>'ALL ML SYSTEMS'!H135</f>
        <v>Big self- supervised models are strong semi-supervised learners.</v>
      </c>
      <c r="I135" s="26" t="str">
        <f>'ALL ML SYSTEMS'!I135</f>
        <v>https://arxiv.org/abs/2006.10029</v>
      </c>
      <c r="J135" s="27">
        <f>'ALL ML SYSTEMS'!J135</f>
        <v>1791</v>
      </c>
      <c r="K135" s="24" t="str">
        <f>'ALL ML SYSTEMS'!K135</f>
        <v>Highly cited</v>
      </c>
      <c r="L135" s="24" t="str">
        <f>'ALL ML SYSTEMS'!L135</f>
        <v/>
      </c>
      <c r="M135" s="27">
        <f>'ALL ML SYSTEMS'!M135</f>
        <v>795000000</v>
      </c>
      <c r="N135" s="27" t="str">
        <f>'ALL ML SYSTEMS'!N135</f>
        <v>From author communication
We trained different model sizes (from 24M to 795M), and they're summarized in Table 1 of the paper (https://arxiv.org/pdf/2006.10029.pdf).</v>
      </c>
      <c r="O135" s="27" t="str">
        <f>'ALL ML SYSTEMS'!O135</f>
        <v/>
      </c>
      <c r="P135" s="27" t="str">
        <f>'ALL ML SYSTEMS'!P135</f>
        <v/>
      </c>
      <c r="Q135" s="28" t="str">
        <f>'ALL ML SYSTEMS'!Q135</f>
        <v/>
      </c>
      <c r="R135" s="28" t="str">
        <f>'ALL ML SYSTEMS'!R135</f>
        <v/>
      </c>
      <c r="S135" s="27">
        <f>'ALL ML SYSTEMS'!S135</f>
        <v>1280000</v>
      </c>
      <c r="T135" s="27" t="str">
        <f>'ALL ML SYSTEMS'!T135</f>
        <v>[Double check this, uncertain if this is right]
"Following the semi-supervised learning setting in [30, 19, 1], we evaluate the proposed method
on ImageNet ILSVRC-2012 [21]. While all ∼1.28 million images are available, only a randomly
sub-sampled 1% (12811) or 10% (128116) of images are associated with labels"</v>
      </c>
      <c r="U135" s="27" t="str">
        <f>'ALL ML SYSTEMS'!U135</f>
        <v/>
      </c>
      <c r="V135" s="27" t="str">
        <f>'ALL ML SYSTEMS'!V135</f>
        <v/>
      </c>
      <c r="W135" s="27" t="str">
        <f>'ALL ML SYSTEMS'!W135</f>
        <v/>
      </c>
      <c r="X135" s="24" t="str">
        <f>'ALL ML SYSTEMS'!X135</f>
        <v/>
      </c>
      <c r="Y135" s="24" t="str">
        <f>'ALL ML SYSTEMS'!Y135</f>
        <v/>
      </c>
      <c r="Z135" s="24" t="str">
        <f>'ALL ML SYSTEMS'!Z135</f>
        <v/>
      </c>
      <c r="AA135" s="24" t="str">
        <f>'ALL ML SYSTEMS'!AA135</f>
        <v/>
      </c>
      <c r="AB135" s="27" t="str">
        <f>'ALL ML SYSTEMS'!AB135</f>
        <v/>
      </c>
      <c r="AC135" s="29" t="str">
        <f>'ALL ML SYSTEMS'!AC135</f>
        <v/>
      </c>
      <c r="AD135" s="24" t="str">
        <f>'ALL ML SYSTEMS'!AD135</f>
        <v/>
      </c>
      <c r="AE135" s="24" t="str">
        <f>'ALL ML SYSTEMS'!AE135</f>
        <v>Industry</v>
      </c>
      <c r="AF135" s="24" t="str">
        <f>'ALL ML SYSTEMS'!AF135</f>
        <v/>
      </c>
      <c r="AG135" s="24" t="str">
        <f>'ALL ML SYSTEMS'!AG135</f>
        <v/>
      </c>
      <c r="AH135" s="35">
        <f>'ALL ML SYSTEMS'!AH135</f>
        <v>45218.58544</v>
      </c>
    </row>
    <row r="136" ht="15.75" customHeight="1">
      <c r="A136" s="17" t="str">
        <f>'ALL ML SYSTEMS'!A136</f>
        <v>ViT-Base/32</v>
      </c>
      <c r="B136" s="17" t="str">
        <f>'ALL ML SYSTEMS'!B136</f>
        <v>Vision</v>
      </c>
      <c r="C136" s="17" t="str">
        <f>'ALL ML SYSTEMS'!C136</f>
        <v>Image representation</v>
      </c>
      <c r="D136" s="17" t="str">
        <f>'ALL ML SYSTEMS'!D136</f>
        <v>Google Brain</v>
      </c>
      <c r="E136" s="17" t="str">
        <f>'ALL ML SYSTEMS'!E136</f>
        <v>Industry</v>
      </c>
      <c r="F136" s="17" t="str">
        <f>'ALL ML SYSTEMS'!F136</f>
        <v>Alexey Dosovitskiy, Lucas Beyer, Alexander Kolesnikov, Dirk Weissenborn, Xiaohua Zhai, Thomas Unterthiner, Mostafa Dehghani, Matthias Minderer, Georg Heigold, Sylvain Gelly, Jakob Uszkoreit, Neil Houlsby</v>
      </c>
      <c r="G136" s="18">
        <f>'ALL ML SYSTEMS'!G136</f>
        <v>44126</v>
      </c>
      <c r="H136" s="17" t="str">
        <f>'ALL ML SYSTEMS'!H136</f>
        <v>An Image is Worth 16x16 Words: Transformers for Image Recognition at Scale</v>
      </c>
      <c r="I136" s="19" t="str">
        <f>'ALL ML SYSTEMS'!I136</f>
        <v>https://arxiv.org/abs/2010.11929</v>
      </c>
      <c r="J136" s="20">
        <f>'ALL ML SYSTEMS'!J136</f>
        <v>729</v>
      </c>
      <c r="K136" s="17" t="str">
        <f>'ALL ML SYSTEMS'!K136</f>
        <v>Highly cited</v>
      </c>
      <c r="L136" s="17" t="str">
        <f>'ALL ML SYSTEMS'!L136</f>
        <v/>
      </c>
      <c r="M136" s="20">
        <f>'ALL ML SYSTEMS'!M136</f>
        <v>86000000</v>
      </c>
      <c r="N136" s="20" t="str">
        <f>'ALL ML SYSTEMS'!N136</f>
        <v>Table 1 https://arxiv.org/pdf/2010.11929.pdf</v>
      </c>
      <c r="O136" s="20" t="str">
        <f>'ALL ML SYSTEMS'!O136</f>
        <v/>
      </c>
      <c r="P136" s="20" t="str">
        <f>'ALL ML SYSTEMS'!P136</f>
        <v/>
      </c>
      <c r="Q136" s="21" t="str">
        <f>'ALL ML SYSTEMS'!Q136</f>
        <v/>
      </c>
      <c r="R136" s="21" t="str">
        <f>'ALL ML SYSTEMS'!R136</f>
        <v/>
      </c>
      <c r="S136" s="20" t="str">
        <f>'ALL ML SYSTEMS'!S136</f>
        <v/>
      </c>
      <c r="T136" s="20" t="str">
        <f>'ALL ML SYSTEMS'!T136</f>
        <v/>
      </c>
      <c r="U136" s="20" t="str">
        <f>'ALL ML SYSTEMS'!U136</f>
        <v/>
      </c>
      <c r="V136" s="20" t="str">
        <f>'ALL ML SYSTEMS'!V136</f>
        <v/>
      </c>
      <c r="W136" s="20" t="str">
        <f>'ALL ML SYSTEMS'!W136</f>
        <v/>
      </c>
      <c r="X136" s="17" t="str">
        <f>'ALL ML SYSTEMS'!X136</f>
        <v/>
      </c>
      <c r="Y136" s="17" t="str">
        <f>'ALL ML SYSTEMS'!Y136</f>
        <v/>
      </c>
      <c r="Z136" s="17" t="str">
        <f>'ALL ML SYSTEMS'!Z136</f>
        <v/>
      </c>
      <c r="AA136" s="17" t="str">
        <f>'ALL ML SYSTEMS'!AA136</f>
        <v/>
      </c>
      <c r="AB136" s="20" t="str">
        <f>'ALL ML SYSTEMS'!AB136</f>
        <v/>
      </c>
      <c r="AC136" s="22" t="str">
        <f>'ALL ML SYSTEMS'!AC136</f>
        <v/>
      </c>
      <c r="AD136" s="17" t="str">
        <f>'ALL ML SYSTEMS'!AD136</f>
        <v/>
      </c>
      <c r="AE136" s="17" t="str">
        <f>'ALL ML SYSTEMS'!AE136</f>
        <v>Industry</v>
      </c>
      <c r="AF136" s="17" t="str">
        <f>'ALL ML SYSTEMS'!AF136</f>
        <v/>
      </c>
      <c r="AG136" s="17" t="str">
        <f>'ALL ML SYSTEMS'!AG136</f>
        <v/>
      </c>
      <c r="AH136" s="23">
        <f>'ALL ML SYSTEMS'!AH136</f>
        <v>45189.89434</v>
      </c>
    </row>
    <row r="137" ht="15.75" customHeight="1">
      <c r="A137" s="24" t="str">
        <f>'ALL ML SYSTEMS'!A137</f>
        <v>ViT-Huge/14</v>
      </c>
      <c r="B137" s="24" t="str">
        <f>'ALL ML SYSTEMS'!B137</f>
        <v>Vision</v>
      </c>
      <c r="C137" s="24" t="str">
        <f>'ALL ML SYSTEMS'!C137</f>
        <v>Image representation</v>
      </c>
      <c r="D137" s="24" t="str">
        <f>'ALL ML SYSTEMS'!D137</f>
        <v>Google Brain</v>
      </c>
      <c r="E137" s="24" t="str">
        <f>'ALL ML SYSTEMS'!E137</f>
        <v>Industry</v>
      </c>
      <c r="F137" s="24" t="str">
        <f>'ALL ML SYSTEMS'!F137</f>
        <v>Alexey Dosovitskiy, Lucas Beyer, Alexander Kolesnikov, Dirk Weissenborn, Xiaohua Zhai, Thomas Unterthiner, Mostafa Dehghani, Matthias Minderer, Georg Heigold, Sylvain Gelly, Jakob Uszkoreit, Neil Houlsby</v>
      </c>
      <c r="G137" s="34">
        <f>'ALL ML SYSTEMS'!G137</f>
        <v>44126</v>
      </c>
      <c r="H137" s="24" t="str">
        <f>'ALL ML SYSTEMS'!H137</f>
        <v>An Image is Worth 16x16 Words: Transformers for Image Recognition at Scale</v>
      </c>
      <c r="I137" s="26" t="str">
        <f>'ALL ML SYSTEMS'!I137</f>
        <v>https://arxiv.org/abs/2010.11929</v>
      </c>
      <c r="J137" s="27">
        <f>'ALL ML SYSTEMS'!J137</f>
        <v>18831</v>
      </c>
      <c r="K137" s="24" t="str">
        <f>'ALL ML SYSTEMS'!K137</f>
        <v>Highly cited</v>
      </c>
      <c r="L137" s="24" t="str">
        <f>'ALL ML SYSTEMS'!L137</f>
        <v/>
      </c>
      <c r="M137" s="27">
        <f>'ALL ML SYSTEMS'!M137</f>
        <v>632000000</v>
      </c>
      <c r="N137" s="27" t="str">
        <f>'ALL ML SYSTEMS'!N137</f>
        <v>Table 1 https://arxiv.org/pdf/2010.11929.pdf</v>
      </c>
      <c r="O137" s="27" t="str">
        <f>'ALL ML SYSTEMS'!O137</f>
        <v/>
      </c>
      <c r="P137" s="27" t="str">
        <f>'ALL ML SYSTEMS'!P137</f>
        <v/>
      </c>
      <c r="Q137" s="28" t="str">
        <f>'ALL ML SYSTEMS'!Q137</f>
        <v/>
      </c>
      <c r="R137" s="28" t="str">
        <f>'ALL ML SYSTEMS'!R137</f>
        <v/>
      </c>
      <c r="S137" s="27" t="str">
        <f>'ALL ML SYSTEMS'!S137</f>
        <v/>
      </c>
      <c r="T137" s="27" t="str">
        <f>'ALL ML SYSTEMS'!T137</f>
        <v/>
      </c>
      <c r="U137" s="27" t="str">
        <f>'ALL ML SYSTEMS'!U137</f>
        <v/>
      </c>
      <c r="V137" s="27" t="str">
        <f>'ALL ML SYSTEMS'!V137</f>
        <v/>
      </c>
      <c r="W137" s="27" t="str">
        <f>'ALL ML SYSTEMS'!W137</f>
        <v/>
      </c>
      <c r="X137" s="24" t="str">
        <f>'ALL ML SYSTEMS'!X137</f>
        <v/>
      </c>
      <c r="Y137" s="24" t="str">
        <f>'ALL ML SYSTEMS'!Y137</f>
        <v/>
      </c>
      <c r="Z137" s="24" t="str">
        <f>'ALL ML SYSTEMS'!Z137</f>
        <v/>
      </c>
      <c r="AA137" s="24" t="str">
        <f>'ALL ML SYSTEMS'!AA137</f>
        <v/>
      </c>
      <c r="AB137" s="27" t="str">
        <f>'ALL ML SYSTEMS'!AB137</f>
        <v/>
      </c>
      <c r="AC137" s="29" t="str">
        <f>'ALL ML SYSTEMS'!AC137</f>
        <v/>
      </c>
      <c r="AD137" s="24" t="str">
        <f>'ALL ML SYSTEMS'!AD137</f>
        <v/>
      </c>
      <c r="AE137" s="24" t="str">
        <f>'ALL ML SYSTEMS'!AE137</f>
        <v>Industry</v>
      </c>
      <c r="AF137" s="24" t="str">
        <f>'ALL ML SYSTEMS'!AF137</f>
        <v/>
      </c>
      <c r="AG137" s="24" t="str">
        <f>'ALL ML SYSTEMS'!AG137</f>
        <v/>
      </c>
      <c r="AH137" s="35">
        <f>'ALL ML SYSTEMS'!AH137</f>
        <v>45232.0614</v>
      </c>
    </row>
    <row r="138" ht="15.75" customHeight="1">
      <c r="A138" s="17" t="str">
        <f>'ALL ML SYSTEMS'!A138</f>
        <v>wave2vec 2.0 LARGE</v>
      </c>
      <c r="B138" s="17" t="str">
        <f>'ALL ML SYSTEMS'!B138</f>
        <v>Speech</v>
      </c>
      <c r="C138" s="17" t="str">
        <f>'ALL ML SYSTEMS'!C138</f>
        <v>Speech completion</v>
      </c>
      <c r="D138" s="17" t="str">
        <f>'ALL ML SYSTEMS'!D138</f>
        <v>Facebook</v>
      </c>
      <c r="E138" s="17" t="str">
        <f>'ALL ML SYSTEMS'!E138</f>
        <v>Industry</v>
      </c>
      <c r="F138" s="17" t="str">
        <f>'ALL ML SYSTEMS'!F138</f>
        <v>Alexei Baevski, Henry Zhou, Abdelrahman Mohamed, Michael Auli</v>
      </c>
      <c r="G138" s="18">
        <f>'ALL ML SYSTEMS'!G138</f>
        <v>44126</v>
      </c>
      <c r="H138" s="17" t="str">
        <f>'ALL ML SYSTEMS'!H138</f>
        <v>wav2vec 2.0: A Framework for Self-Supervised Learning of Speech Representations</v>
      </c>
      <c r="I138" s="19" t="str">
        <f>'ALL ML SYSTEMS'!I138</f>
        <v>https://arxiv.org/abs/2006.11477</v>
      </c>
      <c r="J138" s="20">
        <f>'ALL ML SYSTEMS'!J138</f>
        <v>410</v>
      </c>
      <c r="K138" s="17" t="str">
        <f>'ALL ML SYSTEMS'!K138</f>
        <v>SOTA Improvement</v>
      </c>
      <c r="L138" s="17" t="str">
        <f>'ALL ML SYSTEMS'!L138</f>
        <v>Arguably an "important" paper? 
Abstract: 
"We show for the first time that learning powerful representations from speech audio alone followed by fine-tuning on transcribed speech can outperform the best semi-supervised methods while being conceptually simpler."</v>
      </c>
      <c r="M138" s="20">
        <f>'ALL ML SYSTEMS'!M138</f>
        <v>317000000</v>
      </c>
      <c r="N138" s="20" t="str">
        <f>'ALL ML SYSTEMS'!N138</f>
        <v>Section 5.1:
"We consider two model sizes: BASE (95m parameters) and LARGE (317m parameters)
</v>
      </c>
      <c r="O138" s="20">
        <f>'ALL ML SYSTEMS'!O138</f>
        <v>1.9E+21</v>
      </c>
      <c r="P138" s="20" t="str">
        <f>'ALL ML SYSTEMS'!P138</f>
        <v>From surveying the authors:
We trained the base model on 64 V100 GPUs for 400k updates. This takes about 3 days to complete. The large model is trained on 128 V100 GPUs for 1 million updates, and this takes about 7 days to complete.
V100 GPU peak: 125TFLOP/s (https://www.nvidia.com/en-gb/data-center/tesla-v100/)
Assume 40% utilization based on default for non-Language domain (https://epochai.org/blog/estimating-training-compute)
64 GPUs * 40% * 125TFLOP/s * 7 days * 24h/day * 3600s/h
~= 1.9E+21 FLOP</v>
      </c>
      <c r="Q138" s="21" t="str">
        <f>'ALL ML SYSTEMS'!Q138</f>
        <v>LibriSpeech</v>
      </c>
      <c r="R138" s="21" t="str">
        <f>'ALL ML SYSTEMS'!R138</f>
        <v/>
      </c>
      <c r="S138" s="20">
        <f>'ALL ML SYSTEMS'!S138</f>
        <v>727776000</v>
      </c>
      <c r="T138" s="20" t="str">
        <f>'ALL ML SYSTEMS'!T138</f>
        <v>pg 4, section 4.1
"As unlabeled data we consider the Librispeech corpus [40] without transcriptions containing 960 hours of audio (LS-960) or the audio data from LibriVox (LV-60k). For the latter we follow the preprocessing of [27] resulting in 53.2k hours of audio."
53.2k h * 13,680 words/h = 727776000 words</v>
      </c>
      <c r="U138" s="20" t="str">
        <f>'ALL ML SYSTEMS'!U138</f>
        <v/>
      </c>
      <c r="V138" s="20" t="str">
        <f>'ALL ML SYSTEMS'!V138</f>
        <v/>
      </c>
      <c r="W138" s="20" t="str">
        <f>'ALL ML SYSTEMS'!W138</f>
        <v/>
      </c>
      <c r="X138" s="17" t="str">
        <f>'ALL ML SYSTEMS'!X138</f>
        <v/>
      </c>
      <c r="Y138" s="17" t="str">
        <f>'ALL ML SYSTEMS'!Y138</f>
        <v/>
      </c>
      <c r="Z138" s="17" t="str">
        <f>'ALL ML SYSTEMS'!Z138</f>
        <v>NVIDIA Tesla V100 DGXS 32 GB</v>
      </c>
      <c r="AA138" s="17" t="str">
        <f>'ALL ML SYSTEMS'!AA138</f>
        <v/>
      </c>
      <c r="AB138" s="20">
        <f>'ALL ML SYSTEMS'!AB138</f>
        <v>1569.382269</v>
      </c>
      <c r="AC138" s="22" t="str">
        <f>'ALL ML SYSTEMS'!AC138</f>
        <v/>
      </c>
      <c r="AD138" s="17" t="str">
        <f>'ALL ML SYSTEMS'!AD138</f>
        <v>Yes</v>
      </c>
      <c r="AE138" s="17" t="str">
        <f>'ALL ML SYSTEMS'!AE138</f>
        <v>Industry</v>
      </c>
      <c r="AF138" s="17" t="str">
        <f>'ALL ML SYSTEMS'!AF138</f>
        <v/>
      </c>
      <c r="AG138" s="17" t="str">
        <f>'ALL ML SYSTEMS'!AG138</f>
        <v>We show for the first time that learning powerful representations from speech audio alone followed by fine-tuning on transcribed speech can outperform the best semi-supervised methods while being conceptually simpler. wav2vec 2.0 masks the speech input in the latent space and solves a contrastive task defined over a quantization of the latent representations which are jointly learned. Experiments using all labeled data of Librispeech achieve 1.8/3.3 WER on the clean/other test sets. When lowering the amount of labeled data to one hour, wav2vec 2.0 outperforms the previous state of the art on the 100 hour subset while using 100 times less labeled data. Using just ten minutes of labeled data and pre-training on 53k hours of unlabeled data still achieves 4.8/8.2 WER. This demonstrates the feasibility of speech recognition with limited amounts of labeled data.</v>
      </c>
      <c r="AH138" s="23">
        <f>'ALL ML SYSTEMS'!AH138</f>
        <v>45084.77041</v>
      </c>
    </row>
    <row r="139" ht="15.75" customHeight="1">
      <c r="A139" s="24" t="str">
        <f>'ALL ML SYSTEMS'!A139</f>
        <v>ViT-H/14</v>
      </c>
      <c r="B139" s="24" t="str">
        <f>'ALL ML SYSTEMS'!B139</f>
        <v>Vision</v>
      </c>
      <c r="C139" s="24" t="str">
        <f>'ALL ML SYSTEMS'!C139</f>
        <v>Image representation</v>
      </c>
      <c r="D139" s="24" t="str">
        <f>'ALL ML SYSTEMS'!D139</f>
        <v>Google Brain</v>
      </c>
      <c r="E139" s="24" t="str">
        <f>'ALL ML SYSTEMS'!E139</f>
        <v>Industry</v>
      </c>
      <c r="F139" s="24" t="str">
        <f>'ALL ML SYSTEMS'!F139</f>
        <v>Alexey Dosovitskiy, Lucas Beyer, Alexander Kolesnikov, Dirk Weissenborn, Xiaohua Zhai, Thomas Unterthiner, Mostafa Dehghani, Matthias Minderer, Georg Heigold, Sylvain Gelly, Jakob Uszkoreit, Neil Houlsby</v>
      </c>
      <c r="G139" s="34">
        <f>'ALL ML SYSTEMS'!G139</f>
        <v>44102</v>
      </c>
      <c r="H139" s="24" t="str">
        <f>'ALL ML SYSTEMS'!H139</f>
        <v>An Image is Worth 16x16 Words: Transformers for Image Recognition at Scale</v>
      </c>
      <c r="I139" s="26" t="str">
        <f>'ALL ML SYSTEMS'!I139</f>
        <v>https://openreview.net/forum?id=YicbFdNTTy</v>
      </c>
      <c r="J139" s="27">
        <f>'ALL ML SYSTEMS'!J139</f>
        <v>1906</v>
      </c>
      <c r="K139" s="24" t="str">
        <f>'ALL ML SYSTEMS'!K139</f>
        <v>Highly cited</v>
      </c>
      <c r="L139" s="24" t="str">
        <f>'ALL ML SYSTEMS'!L139</f>
        <v/>
      </c>
      <c r="M139" s="27" t="str">
        <f>'ALL ML SYSTEMS'!M139</f>
        <v/>
      </c>
      <c r="N139" s="27" t="str">
        <f>'ALL ML SYSTEMS'!N139</f>
        <v/>
      </c>
      <c r="O139" s="27">
        <f>'ALL ML SYSTEMS'!O139</f>
        <v>1.2826E+22</v>
      </c>
      <c r="P139" s="27" t="str">
        <f>'ALL ML SYSTEMS'!P139</f>
        <v>Table 5
They also report TPUv3 days, which aligns with the number on table 5
(From Imagenet paper-data, Besiroglu et al., forthcoming) </v>
      </c>
      <c r="Q139" s="28" t="str">
        <f>'ALL ML SYSTEMS'!Q139</f>
        <v>Imagenet-1k</v>
      </c>
      <c r="R139" s="28" t="str">
        <f>'ALL ML SYSTEMS'!R139</f>
        <v/>
      </c>
      <c r="S139" s="27">
        <f>'ALL ML SYSTEMS'!S139</f>
        <v>1280000</v>
      </c>
      <c r="T139" s="27" t="str">
        <f>'ALL ML SYSTEMS'!T139</f>
        <v/>
      </c>
      <c r="U139" s="27" t="str">
        <f>'ALL ML SYSTEMS'!U139</f>
        <v/>
      </c>
      <c r="V139" s="27" t="str">
        <f>'ALL ML SYSTEMS'!V139</f>
        <v/>
      </c>
      <c r="W139" s="27" t="str">
        <f>'ALL ML SYSTEMS'!W139</f>
        <v/>
      </c>
      <c r="X139" s="24" t="str">
        <f>'ALL ML SYSTEMS'!X139</f>
        <v/>
      </c>
      <c r="Y139" s="24" t="str">
        <f>'ALL ML SYSTEMS'!Y139</f>
        <v/>
      </c>
      <c r="Z139" s="24" t="str">
        <f>'ALL ML SYSTEMS'!Z139</f>
        <v/>
      </c>
      <c r="AA139" s="24" t="str">
        <f>'ALL ML SYSTEMS'!AA139</f>
        <v/>
      </c>
      <c r="AB139" s="27">
        <f>'ALL ML SYSTEMS'!AB139</f>
        <v>25757.44821</v>
      </c>
      <c r="AC139" s="29" t="str">
        <f>'ALL ML SYSTEMS'!AC139</f>
        <v/>
      </c>
      <c r="AD139" s="24" t="str">
        <f>'ALL ML SYSTEMS'!AD139</f>
        <v/>
      </c>
      <c r="AE139" s="24" t="str">
        <f>'ALL ML SYSTEMS'!AE139</f>
        <v>Industry</v>
      </c>
      <c r="AF139" s="24" t="str">
        <f>'ALL ML SYSTEMS'!AF139</f>
        <v/>
      </c>
      <c r="AG139" s="24" t="str">
        <f>'ALL ML SYSTEMS'!AG139</f>
        <v>While the Transformer architecture has become the de-facto standard for natural language processing tasks, its applications to computer vision remain limited. In vision, attention is either applied in conjunction with convolutional networks, or used to replace certain components of convolutional networks while keeping their overall structure in place. We show that this reliance on CNNs is not necessary and a pure transformer applied directly to sequences of image patches can perform very well on image classification tasks. When pre-trained on large amounts of data and transferred to multiple mid-sized or small image recognition benchmarks (ImageNet, CIFAR-100, VTAB, etc.), Vision Transformer (ViT) attains excellent results compared to state-of-the-art convolutional networks while requiring substantially fewer computational resources to train.</v>
      </c>
      <c r="AH139" s="35">
        <f>'ALL ML SYSTEMS'!AH139</f>
        <v>45149.75005</v>
      </c>
    </row>
    <row r="140" ht="15.75" hidden="1" customHeight="1">
      <c r="A140" s="17" t="str">
        <f>'ALL ML SYSTEMS'!A140</f>
        <v>ERNIE-GEN (large)</v>
      </c>
      <c r="B140" s="17" t="str">
        <f>'ALL ML SYSTEMS'!B140</f>
        <v>Language</v>
      </c>
      <c r="C140" s="17" t="str">
        <f>'ALL ML SYSTEMS'!C140</f>
        <v>Language Generation</v>
      </c>
      <c r="D140" s="17" t="str">
        <f>'ALL ML SYSTEMS'!D140</f>
        <v>Baidu</v>
      </c>
      <c r="E140" s="17" t="str">
        <f>'ALL ML SYSTEMS'!E140</f>
        <v>Industry</v>
      </c>
      <c r="F140" s="17" t="str">
        <f>'ALL ML SYSTEMS'!F140</f>
        <v>Dongling Xiao, Han Zhang, Yukun Li, Yu Sun, Hao Tian, Hua Wu, Haifeng Wang</v>
      </c>
      <c r="G140" s="18">
        <f>'ALL ML SYSTEMS'!G140</f>
        <v>44049</v>
      </c>
      <c r="H140" s="17" t="str">
        <f>'ALL ML SYSTEMS'!H140</f>
        <v>ERNIE-GEN: An Enhanced Multi-Flow Pre-training and Fine-tuning Framework for Natural Language Generation</v>
      </c>
      <c r="I140" s="19" t="str">
        <f>'ALL ML SYSTEMS'!I140</f>
        <v>https://arxiv.org/abs/2001.11314</v>
      </c>
      <c r="J140" s="20">
        <f>'ALL ML SYSTEMS'!J140</f>
        <v>92</v>
      </c>
      <c r="K140" s="17" t="str">
        <f>'ALL ML SYSTEMS'!K140</f>
        <v>SOTA Improvement</v>
      </c>
      <c r="L140" s="17" t="str">
        <f>'ALL ML SYSTEMS'!L140</f>
        <v>"Empirically, ERNIE-GEN is particularly effective and
achieves state-of-the-art results on a range of NLG tasks
including abstractive summarization (Gigaword and CNN/DailyMail), question generation (SQuAD), dialogue response generation (Persona-Chat) and generative question answering (CoQA)"</v>
      </c>
      <c r="M140" s="20">
        <f>'ALL ML SYSTEMS'!M140</f>
        <v>340000000</v>
      </c>
      <c r="N140" s="20" t="str">
        <f>'ALL ML SYSTEMS'!N140</f>
        <v>"We train a base model ERNIEGENBASE (L=12, H=768, A=12, Total Parameters=110M)1
and a large model ERNIE-GENLARGE (L=24, H=1024,
A=16, Total Parameters=340M) with parameters initialized
by BERTBASE and BERTLARGE respectively"</v>
      </c>
      <c r="O140" s="20" t="str">
        <f>'ALL ML SYSTEMS'!O140</f>
        <v/>
      </c>
      <c r="P140" s="20" t="str">
        <f>'ALL ML SYSTEMS'!P140</f>
        <v/>
      </c>
      <c r="Q140" s="21" t="str">
        <f>'ALL ML SYSTEMS'!Q140</f>
        <v/>
      </c>
      <c r="R140" s="21" t="str">
        <f>'ALL ML SYSTEMS'!R140</f>
        <v/>
      </c>
      <c r="S140" s="20" t="str">
        <f>'ALL ML SYSTEMS'!S140</f>
        <v/>
      </c>
      <c r="T140" s="20" t="str">
        <f>'ALL ML SYSTEMS'!T140</f>
        <v/>
      </c>
      <c r="U140" s="20" t="str">
        <f>'ALL ML SYSTEMS'!U140</f>
        <v/>
      </c>
      <c r="V140" s="20" t="str">
        <f>'ALL ML SYSTEMS'!V140</f>
        <v/>
      </c>
      <c r="W140" s="20" t="str">
        <f>'ALL ML SYSTEMS'!W140</f>
        <v/>
      </c>
      <c r="X140" s="17" t="str">
        <f>'ALL ML SYSTEMS'!X140</f>
        <v/>
      </c>
      <c r="Y140" s="17" t="str">
        <f>'ALL ML SYSTEMS'!Y140</f>
        <v/>
      </c>
      <c r="Z140" s="17" t="str">
        <f>'ALL ML SYSTEMS'!Z140</f>
        <v/>
      </c>
      <c r="AA140" s="17" t="str">
        <f>'ALL ML SYSTEMS'!AA140</f>
        <v/>
      </c>
      <c r="AB140" s="20" t="str">
        <f>'ALL ML SYSTEMS'!AB140</f>
        <v/>
      </c>
      <c r="AC140" s="22" t="str">
        <f>'ALL ML SYSTEMS'!AC140</f>
        <v/>
      </c>
      <c r="AD140" s="17" t="str">
        <f>'ALL ML SYSTEMS'!AD140</f>
        <v/>
      </c>
      <c r="AE140" s="17" t="str">
        <f>'ALL ML SYSTEMS'!AE140</f>
        <v>Industry</v>
      </c>
      <c r="AF140" s="17" t="str">
        <f>'ALL ML SYSTEMS'!AF140</f>
        <v/>
      </c>
      <c r="AG140" s="17" t="str">
        <f>'ALL ML SYSTEMS'!AG140</f>
        <v/>
      </c>
      <c r="AH140" s="23">
        <f>'ALL ML SYSTEMS'!AH140</f>
        <v>45229.79324</v>
      </c>
    </row>
    <row r="141" ht="15.75" hidden="1" customHeight="1">
      <c r="A141" s="24" t="str">
        <f>'ALL ML SYSTEMS'!A141</f>
        <v>EfficientDet</v>
      </c>
      <c r="B141" s="24" t="str">
        <f>'ALL ML SYSTEMS'!B141</f>
        <v>Vision</v>
      </c>
      <c r="C141" s="24" t="str">
        <f>'ALL ML SYSTEMS'!C141</f>
        <v>Object detection</v>
      </c>
      <c r="D141" s="24" t="str">
        <f>'ALL ML SYSTEMS'!D141</f>
        <v>Google Brain</v>
      </c>
      <c r="E141" s="24" t="str">
        <f>'ALL ML SYSTEMS'!E141</f>
        <v>Industry</v>
      </c>
      <c r="F141" s="24" t="str">
        <f>'ALL ML SYSTEMS'!F141</f>
        <v>Mingxing Tan, Ruoming Pang, Quoc V. Le</v>
      </c>
      <c r="G141" s="34">
        <f>'ALL ML SYSTEMS'!G141</f>
        <v>44039</v>
      </c>
      <c r="H141" s="24" t="str">
        <f>'ALL ML SYSTEMS'!H141</f>
        <v>EfficientDet: Scalable and Efficient Object Detection</v>
      </c>
      <c r="I141" s="26" t="str">
        <f>'ALL ML SYSTEMS'!I141</f>
        <v>https://openaccess.thecvf.com/content_CVPR_2020/html/Tan_EfficientDet_Scalable_and_Efficient_Object_Detection_CVPR_2020_paper.html</v>
      </c>
      <c r="J141" s="27">
        <f>'ALL ML SYSTEMS'!J141</f>
        <v>4701</v>
      </c>
      <c r="K141" s="24" t="str">
        <f>'ALL ML SYSTEMS'!K141</f>
        <v>SOTA Improvement</v>
      </c>
      <c r="L141" s="24" t="str">
        <f>'ALL ML SYSTEMS'!L141</f>
        <v>"EfficientDet-D7 achieves stateof-the-art 55.1 AP on COCO test-dev with 77M parameters and 410B FLOPs"</v>
      </c>
      <c r="M141" s="27">
        <f>'ALL ML SYSTEMS'!M141</f>
        <v>77000000</v>
      </c>
      <c r="N141" s="27" t="str">
        <f>'ALL ML SYSTEMS'!N141</f>
        <v>"EfficientDet-D7 achieves stateof-the-art 55.1 AP on COCO test-dev with 77M parameters and 410B FLOPs"</v>
      </c>
      <c r="O141" s="27" t="str">
        <f>'ALL ML SYSTEMS'!O141</f>
        <v/>
      </c>
      <c r="P141" s="27" t="str">
        <f>'ALL ML SYSTEMS'!P141</f>
        <v/>
      </c>
      <c r="Q141" s="28" t="str">
        <f>'ALL ML SYSTEMS'!Q141</f>
        <v/>
      </c>
      <c r="R141" s="28" t="str">
        <f>'ALL ML SYSTEMS'!R141</f>
        <v/>
      </c>
      <c r="S141" s="27" t="str">
        <f>'ALL ML SYSTEMS'!S141</f>
        <v/>
      </c>
      <c r="T141" s="27" t="str">
        <f>'ALL ML SYSTEMS'!T141</f>
        <v/>
      </c>
      <c r="U141" s="27" t="str">
        <f>'ALL ML SYSTEMS'!U141</f>
        <v/>
      </c>
      <c r="V141" s="27">
        <f>'ALL ML SYSTEMS'!V141</f>
        <v>410000000000</v>
      </c>
      <c r="W141" s="27" t="str">
        <f>'ALL ML SYSTEMS'!W141</f>
        <v>"In particular, with single model and single-scale, our EfficientDet-D7 achieves state-of-the-art 55.1 AP on COCO test-dev with 77M parameters and 410B FLOPs"</v>
      </c>
      <c r="X141" s="24" t="str">
        <f>'ALL ML SYSTEMS'!X141</f>
        <v/>
      </c>
      <c r="Y141" s="24" t="str">
        <f>'ALL ML SYSTEMS'!Y141</f>
        <v/>
      </c>
      <c r="Z141" s="24" t="str">
        <f>'ALL ML SYSTEMS'!Z141</f>
        <v/>
      </c>
      <c r="AA141" s="24" t="str">
        <f>'ALL ML SYSTEMS'!AA141</f>
        <v/>
      </c>
      <c r="AB141" s="27" t="str">
        <f>'ALL ML SYSTEMS'!AB141</f>
        <v/>
      </c>
      <c r="AC141" s="29" t="str">
        <f>'ALL ML SYSTEMS'!AC141</f>
        <v/>
      </c>
      <c r="AD141" s="24" t="str">
        <f>'ALL ML SYSTEMS'!AD141</f>
        <v/>
      </c>
      <c r="AE141" s="24" t="str">
        <f>'ALL ML SYSTEMS'!AE141</f>
        <v>Industry</v>
      </c>
      <c r="AF141" s="24" t="str">
        <f>'ALL ML SYSTEMS'!AF141</f>
        <v/>
      </c>
      <c r="AG141" s="24" t="str">
        <f>'ALL ML SYSTEMS'!AG141</f>
        <v/>
      </c>
      <c r="AH141" s="35">
        <f>'ALL ML SYSTEMS'!AH141</f>
        <v>45222.62035</v>
      </c>
    </row>
    <row r="142" ht="15.75" hidden="1" customHeight="1">
      <c r="A142" s="17" t="str">
        <f>'ALL ML SYSTEMS'!A142</f>
        <v>Hopfield Networks (2020)</v>
      </c>
      <c r="B142" s="17" t="str">
        <f>'ALL ML SYSTEMS'!B142</f>
        <v>Other</v>
      </c>
      <c r="C142" s="17" t="str">
        <f>'ALL ML SYSTEMS'!C142</f>
        <v/>
      </c>
      <c r="D142" s="17" t="str">
        <f>'ALL ML SYSTEMS'!D142</f>
        <v>Johannes Kepler University Linz,Institute of Advanced Research in Artificial Intelligence,University of Oslo</v>
      </c>
      <c r="E142" s="17" t="str">
        <f>'ALL ML SYSTEMS'!E142</f>
        <v>Academia</v>
      </c>
      <c r="F142" s="17" t="str">
        <f>'ALL ML SYSTEMS'!F142</f>
        <v>Hubert Ramsauer, Bernhard Schäfl, Johannes Lehner, Philipp Seidl, Michael Widrich, Thomas Adler, Lukas Gruber, Markus Holzleitner, Milena Pavlović, Geir Kjetil Sandve, Victor Greiff, David Kreil, Michael Kopp, Günter Klambauer, Johannes Brandstetter, Sepp Hochreiter</v>
      </c>
      <c r="G142" s="18">
        <f>'ALL ML SYSTEMS'!G142</f>
        <v>44028</v>
      </c>
      <c r="H142" s="17" t="str">
        <f>'ALL ML SYSTEMS'!H142</f>
        <v>Hopfield Networks is All You Need</v>
      </c>
      <c r="I142" s="19" t="str">
        <f>'ALL ML SYSTEMS'!I142</f>
        <v>https://arxiv.org/abs/2008.02217</v>
      </c>
      <c r="J142" s="20">
        <f>'ALL ML SYSTEMS'!J142</f>
        <v>182</v>
      </c>
      <c r="K142" s="17" t="str">
        <f>'ALL ML SYSTEMS'!K142</f>
        <v>SOTA Improvement</v>
      </c>
      <c r="L142" s="17" t="str">
        <f>'ALL ML SYSTEMS'!L142</f>
        <v>"Hopfield layers yielded a new state-ofthe-art when compared to different machine learning methods. Finally, Hopfield
layers achieved state-of-the-art on two drug design datasets"</v>
      </c>
      <c r="M142" s="20" t="str">
        <f>'ALL ML SYSTEMS'!M142</f>
        <v/>
      </c>
      <c r="N142" s="20" t="str">
        <f>'ALL ML SYSTEMS'!N142</f>
        <v/>
      </c>
      <c r="O142" s="20" t="str">
        <f>'ALL ML SYSTEMS'!O142</f>
        <v/>
      </c>
      <c r="P142" s="20" t="str">
        <f>'ALL ML SYSTEMS'!P142</f>
        <v/>
      </c>
      <c r="Q142" s="21" t="str">
        <f>'ALL ML SYSTEMS'!Q142</f>
        <v/>
      </c>
      <c r="R142" s="21" t="str">
        <f>'ALL ML SYSTEMS'!R142</f>
        <v/>
      </c>
      <c r="S142" s="20" t="str">
        <f>'ALL ML SYSTEMS'!S142</f>
        <v/>
      </c>
      <c r="T142" s="20" t="str">
        <f>'ALL ML SYSTEMS'!T142</f>
        <v/>
      </c>
      <c r="U142" s="20" t="str">
        <f>'ALL ML SYSTEMS'!U142</f>
        <v/>
      </c>
      <c r="V142" s="20" t="str">
        <f>'ALL ML SYSTEMS'!V142</f>
        <v/>
      </c>
      <c r="W142" s="20" t="str">
        <f>'ALL ML SYSTEMS'!W142</f>
        <v/>
      </c>
      <c r="X142" s="17" t="str">
        <f>'ALL ML SYSTEMS'!X142</f>
        <v/>
      </c>
      <c r="Y142" s="17" t="str">
        <f>'ALL ML SYSTEMS'!Y142</f>
        <v/>
      </c>
      <c r="Z142" s="17" t="str">
        <f>'ALL ML SYSTEMS'!Z142</f>
        <v/>
      </c>
      <c r="AA142" s="17" t="str">
        <f>'ALL ML SYSTEMS'!AA142</f>
        <v/>
      </c>
      <c r="AB142" s="20" t="str">
        <f>'ALL ML SYSTEMS'!AB142</f>
        <v/>
      </c>
      <c r="AC142" s="22" t="str">
        <f>'ALL ML SYSTEMS'!AC142</f>
        <v/>
      </c>
      <c r="AD142" s="17" t="str">
        <f>'ALL ML SYSTEMS'!AD142</f>
        <v/>
      </c>
      <c r="AE142" s="17" t="str">
        <f>'ALL ML SYSTEMS'!AE142</f>
        <v>Academia</v>
      </c>
      <c r="AF142" s="17" t="str">
        <f>'ALL ML SYSTEMS'!AF142</f>
        <v/>
      </c>
      <c r="AG142" s="17" t="str">
        <f>'ALL ML SYSTEMS'!AG142</f>
        <v/>
      </c>
      <c r="AH142" s="23">
        <f>'ALL ML SYSTEMS'!AH142</f>
        <v>45222.62854</v>
      </c>
    </row>
    <row r="143" ht="15.75" hidden="1" customHeight="1">
      <c r="A143" s="24" t="str">
        <f>'ALL ML SYSTEMS'!A143</f>
        <v>DLRM-2021</v>
      </c>
      <c r="B143" s="24" t="str">
        <f>'ALL ML SYSTEMS'!B143</f>
        <v>Recommendation</v>
      </c>
      <c r="C143" s="24" t="str">
        <f>'ALL ML SYSTEMS'!C143</f>
        <v/>
      </c>
      <c r="D143" s="24" t="str">
        <f>'ALL ML SYSTEMS'!D143</f>
        <v>Facebook AI</v>
      </c>
      <c r="E143" s="24" t="str">
        <f>'ALL ML SYSTEMS'!E143</f>
        <v>Industry</v>
      </c>
      <c r="F143" s="24" t="str">
        <f>'ALL ML SYSTEMS'!F143</f>
        <v>D Mudigere, Y Hao, J Huang, A Tulloch</v>
      </c>
      <c r="G143" s="34">
        <f>'ALL ML SYSTEMS'!G143</f>
        <v>44013</v>
      </c>
      <c r="H143" s="24" t="str">
        <f>'ALL ML SYSTEMS'!H143</f>
        <v>High-performance, Distributed Training of Large scale Deep Learning Recommendation Models</v>
      </c>
      <c r="I143" s="26" t="str">
        <f>'ALL ML SYSTEMS'!I143</f>
        <v>https://www.arxiv-vanity.com/papers/2104.05158/</v>
      </c>
      <c r="J143" s="27">
        <f>'ALL ML SYSTEMS'!J143</f>
        <v>10</v>
      </c>
      <c r="K143" s="24" t="str">
        <f>'ALL ML SYSTEMS'!K143</f>
        <v/>
      </c>
      <c r="L143" s="24" t="str">
        <f>'ALL ML SYSTEMS'!L143</f>
        <v/>
      </c>
      <c r="M143" s="27">
        <f>'ALL ML SYSTEMS'!M143</f>
        <v>1000000000000</v>
      </c>
      <c r="N143" s="27" t="str">
        <f>'ALL ML SYSTEMS'!N143</f>
        <v>Figure 1
https://arxiv.org/abs/2104.05158</v>
      </c>
      <c r="O143" s="27">
        <f>'ALL ML SYSTEMS'!O143</f>
        <v>3E+20</v>
      </c>
      <c r="P143" s="27" t="str">
        <f>'ALL ML SYSTEMS'!P143</f>
        <v>Figure 1
https://arxiv.org/abs/2104.05158</v>
      </c>
      <c r="Q143" s="28" t="str">
        <f>'ALL ML SYSTEMS'!Q143</f>
        <v/>
      </c>
      <c r="R143" s="28" t="str">
        <f>'ALL ML SYSTEMS'!R143</f>
        <v/>
      </c>
      <c r="S143" s="27" t="str">
        <f>'ALL ML SYSTEMS'!S143</f>
        <v/>
      </c>
      <c r="T143" s="27" t="str">
        <f>'ALL ML SYSTEMS'!T143</f>
        <v/>
      </c>
      <c r="U143" s="27" t="str">
        <f>'ALL ML SYSTEMS'!U143</f>
        <v/>
      </c>
      <c r="V143" s="27" t="str">
        <f>'ALL ML SYSTEMS'!V143</f>
        <v/>
      </c>
      <c r="W143" s="27" t="str">
        <f>'ALL ML SYSTEMS'!W143</f>
        <v/>
      </c>
      <c r="X143" s="24" t="str">
        <f>'ALL ML SYSTEMS'!X143</f>
        <v/>
      </c>
      <c r="Y143" s="24" t="str">
        <f>'ALL ML SYSTEMS'!Y143</f>
        <v/>
      </c>
      <c r="Z143" s="24" t="str">
        <f>'ALL ML SYSTEMS'!Z143</f>
        <v/>
      </c>
      <c r="AA143" s="24" t="str">
        <f>'ALL ML SYSTEMS'!AA143</f>
        <v/>
      </c>
      <c r="AB143" s="27">
        <f>'ALL ML SYSTEMS'!AB143</f>
        <v>1094.917862</v>
      </c>
      <c r="AC143" s="38" t="str">
        <f>'ALL ML SYSTEMS'!AC143</f>
        <v>https://bdtechtalks.com/2020/02/03/google-meena-chatbot-ai-language-model/
</v>
      </c>
      <c r="AD143" s="24" t="str">
        <f>'ALL ML SYSTEMS'!AD143</f>
        <v/>
      </c>
      <c r="AE143" s="24" t="str">
        <f>'ALL ML SYSTEMS'!AE143</f>
        <v>Industry</v>
      </c>
      <c r="AF143" s="24" t="str">
        <f>'ALL ML SYSTEMS'!AF143</f>
        <v/>
      </c>
      <c r="AG143" s="24" t="str">
        <f>'ALL ML SYSTEMS'!AG143</f>
        <v>Deep learning recommendation models (DLRMs) are used across many business-critical services at Facebookand are the single largest AI application in terms of infrastructure demand in its data-centers. In this paper we discuss the SW/HW co-designed solution for high-performance distributed training of large-scale DLRMs. We introduce a high-performance scalable software stack based on PyTorch and pair it with the new evolution of Zion platform, namely ZionEX. We demonstrate the capability to train very large DLRMs with up to 12 Trillion parameters and show that we can attain 40 × speedup in terms of time to solution over previous systems. We achieve this by (i) designing the ZionEX platform with dedicated scale-out network, provisioned with high bandwidth, optimal topology and efficient transport (ii) implementing an optimized PyTorch-based training stack supporting both model and data parallelism (iii) developing sharding algorithms capable of hierarchical partitioning of the embedding tables along row, column dimensions and load balancing them across multiple workers; (iv) adding high-performance core operators while retaining flexibility to support optimizers with fully deterministic updates (v) leveraging reduced precision communications, multi-level memory hierarchy (HBM+DDR+SSD) and pipelining. Furthermore, we develop and briefly comment on distributed data ingestion and other supporting services that are required for the robust and efficient end-to-end training in production environments.</v>
      </c>
      <c r="AH143" s="35">
        <f>'ALL ML SYSTEMS'!AH143</f>
        <v>45211.7847</v>
      </c>
    </row>
    <row r="144" ht="15.75" hidden="1" customHeight="1">
      <c r="A144" s="17" t="str">
        <f>'ALL ML SYSTEMS'!A144</f>
        <v>GShard (600B)</v>
      </c>
      <c r="B144" s="17" t="str">
        <f>'ALL ML SYSTEMS'!B144</f>
        <v>Language</v>
      </c>
      <c r="C144" s="17" t="str">
        <f>'ALL ML SYSTEMS'!C144</f>
        <v>Translation</v>
      </c>
      <c r="D144" s="17" t="str">
        <f>'ALL ML SYSTEMS'!D144</f>
        <v>Google</v>
      </c>
      <c r="E144" s="17" t="str">
        <f>'ALL ML SYSTEMS'!E144</f>
        <v>Industry</v>
      </c>
      <c r="F144" s="17" t="str">
        <f>'ALL ML SYSTEMS'!F144</f>
        <v>Dmitry Lepikhin, HyoukJoong Lee, Yuanzhong Xu, Dehao Chen, Orhan Firat, Yanping Huang, Maxim Krikun, Noam Shazeer, Zhifeng Chen</v>
      </c>
      <c r="G144" s="18">
        <f>'ALL ML SYSTEMS'!G144</f>
        <v>44012</v>
      </c>
      <c r="H144" s="17" t="str">
        <f>'ALL ML SYSTEMS'!H144</f>
        <v>GShard: Scaling Giant Models with Conditional Computation and Automatic Sharding</v>
      </c>
      <c r="I144" s="19" t="str">
        <f>'ALL ML SYSTEMS'!I144</f>
        <v>https://arxiv.org/abs/2006.16668</v>
      </c>
      <c r="J144" s="20">
        <f>'ALL ML SYSTEMS'!J144</f>
        <v>295</v>
      </c>
      <c r="K144" s="17" t="str">
        <f>'ALL ML SYSTEMS'!K144</f>
        <v/>
      </c>
      <c r="L144" s="17" t="str">
        <f>'ALL ML SYSTEMS'!L144</f>
        <v/>
      </c>
      <c r="M144" s="20">
        <f>'ALL ML SYSTEMS'!M144</f>
        <v>600000000000</v>
      </c>
      <c r="N144" s="20" t="str">
        <f>'ALL ML SYSTEMS'!N144</f>
        <v>"The 600B parameters model that achieved the best translation quality was trained with 2048 TPU v3 cores for 4 days, a total cost of 22 TPU v3 core-years."</v>
      </c>
      <c r="O144" s="20">
        <f>'ALL ML SYSTEMS'!O144</f>
        <v>1.33E+22</v>
      </c>
      <c r="P144" s="20" t="str">
        <f>'ALL ML SYSTEMS'!P144</f>
        <v>https://arxiv.org/ftp/arxiv/papers/2104/2104.10350.pdf
Table 4</v>
      </c>
      <c r="Q144" s="21" t="str">
        <f>'ALL ML SYSTEMS'!Q144</f>
        <v/>
      </c>
      <c r="R144" s="21" t="str">
        <f>'ALL ML SYSTEMS'!R144</f>
        <v/>
      </c>
      <c r="S144" s="20">
        <f>'ALL ML SYSTEMS'!S144</f>
        <v>260000000000</v>
      </c>
      <c r="T144" s="20" t="str">
        <f>'ALL ML SYSTEMS'!T144</f>
        <v>"We focus on improving the translation quality (measured in terms of BLEU score [48]) from all 100 languages to English. This resulted in approximately 13 billion training examples to be used for model training"
Each example is a sentence pair. Assuming 20 words per sentence, that is 13*20 billion words.</v>
      </c>
      <c r="U144" s="20" t="str">
        <f>'ALL ML SYSTEMS'!U144</f>
        <v/>
      </c>
      <c r="V144" s="20" t="str">
        <f>'ALL ML SYSTEMS'!V144</f>
        <v/>
      </c>
      <c r="W144" s="20" t="str">
        <f>'ALL ML SYSTEMS'!W144</f>
        <v/>
      </c>
      <c r="X144" s="17" t="str">
        <f>'ALL ML SYSTEMS'!X144</f>
        <v/>
      </c>
      <c r="Y144" s="17" t="str">
        <f>'ALL ML SYSTEMS'!Y144</f>
        <v/>
      </c>
      <c r="Z144" s="17" t="str">
        <f>'ALL ML SYSTEMS'!Z144</f>
        <v/>
      </c>
      <c r="AA144" s="17" t="str">
        <f>'ALL ML SYSTEMS'!AA144</f>
        <v>Self-supervised learning</v>
      </c>
      <c r="AB144" s="20">
        <f>'ALL ML SYSTEMS'!AB144</f>
        <v>27609.80743</v>
      </c>
      <c r="AC144" s="22" t="str">
        <f>'ALL ML SYSTEMS'!AC144</f>
        <v/>
      </c>
      <c r="AD144" s="17" t="str">
        <f>'ALL ML SYSTEMS'!AD144</f>
        <v>Yes</v>
      </c>
      <c r="AE144" s="17" t="str">
        <f>'ALL ML SYSTEMS'!AE144</f>
        <v>Industry</v>
      </c>
      <c r="AF144" s="17" t="str">
        <f>'ALL ML SYSTEMS'!AF144</f>
        <v/>
      </c>
      <c r="AG144" s="17" t="str">
        <f>'ALL ML SYSTEMS'!AG144</f>
        <v>Neural network scaling has been critical for improving the model quality in many real-world machine learning applications with vast amounts of training data and compute. Although this trend of scaling is affirmed to be a sure-fire approach for better model quality, there are challenges on the path such as the computation cost, ease of programming, and efficient implementation on parallel devices. GShard is a module composed of a set of lightweight annotation APIs and an extension to the XLA compiler. It provides an elegant way to express a wide range of parallel computation patterns with minimal changes to the existing model code. GShard enabled us to scale up multilingual neural machine translation Transformer model with Sparsely-Gated Mixture-of-Experts beyond 600 billion parameters using automatic sharding. We demonstrate that such a giant model can efficiently be trained on 2048 TPU v3 accelerators in 4 days to achieve far superior quality for translation from 100 languages to English compared to the prior art.</v>
      </c>
      <c r="AH144" s="23">
        <f>'ALL ML SYSTEMS'!AH144</f>
        <v>45210.61336</v>
      </c>
    </row>
    <row r="145" ht="15.75" customHeight="1">
      <c r="A145" s="24" t="str">
        <f>'ALL ML SYSTEMS'!A145</f>
        <v>GShard (dense)</v>
      </c>
      <c r="B145" s="24" t="str">
        <f>'ALL ML SYSTEMS'!B145</f>
        <v>Language</v>
      </c>
      <c r="C145" s="24" t="str">
        <f>'ALL ML SYSTEMS'!C145</f>
        <v>Translation</v>
      </c>
      <c r="D145" s="24" t="str">
        <f>'ALL ML SYSTEMS'!D145</f>
        <v>Google</v>
      </c>
      <c r="E145" s="24" t="str">
        <f>'ALL ML SYSTEMS'!E145</f>
        <v>Industry</v>
      </c>
      <c r="F145" s="24" t="str">
        <f>'ALL ML SYSTEMS'!F145</f>
        <v>Dmitry Lepikhin, HyoukJoong Lee, Yuanzhong Xu, Dehao Chen, Orhan Firat, Yanping Huang, Maxim Krikun, Noam Shazeer, Zhifeng Chen</v>
      </c>
      <c r="G145" s="34">
        <f>'ALL ML SYSTEMS'!G145</f>
        <v>44012</v>
      </c>
      <c r="H145" s="24" t="str">
        <f>'ALL ML SYSTEMS'!H145</f>
        <v>GShard: Scaling Giant Models with Conditional Computation and Automatic Sharding</v>
      </c>
      <c r="I145" s="26" t="str">
        <f>'ALL ML SYSTEMS'!I145</f>
        <v>https://arxiv.org/abs/2006.16668</v>
      </c>
      <c r="J145" s="27">
        <f>'ALL ML SYSTEMS'!J145</f>
        <v>295</v>
      </c>
      <c r="K145" s="24" t="str">
        <f>'ALL ML SYSTEMS'!K145</f>
        <v>SOTA Improvement</v>
      </c>
      <c r="L145" s="24" t="str">
        <f>'ALL ML SYSTEMS'!L145</f>
        <v>"such a giant model can efficiently be trained on 2048 TPU v3 accelerators in 4 days to achieve far superior quality for translation from 100 languages to English compared to the prior art"</v>
      </c>
      <c r="M145" s="27">
        <f>'ALL ML SYSTEMS'!M145</f>
        <v>2300000000</v>
      </c>
      <c r="N145" s="27" t="str">
        <f>'ALL ML SYSTEMS'!N145</f>
        <v>"Our best quality dense single Transformer model (2.3B parameters) achieving ∆BLEU
of 6.1, was trained with GPipe [15] on 2048 TPU v3 cores for 6 weeks or total of 235.5 TPU v3
core-years."</v>
      </c>
      <c r="O145" s="27">
        <f>'ALL ML SYSTEMS'!O145</f>
        <v>2.6E+22</v>
      </c>
      <c r="P145" s="27" t="str">
        <f>'ALL ML SYSTEMS'!P145</f>
        <v>Estimated in the blogpost below
https://www.lesswrong.com/posts/wfpdejMWog4vEDLDg/ai-and-compute-trend-isn-t-predictive-of-what-is-happening</v>
      </c>
      <c r="Q145" s="28" t="str">
        <f>'ALL ML SYSTEMS'!Q145</f>
        <v/>
      </c>
      <c r="R145" s="28" t="str">
        <f>'ALL ML SYSTEMS'!R145</f>
        <v/>
      </c>
      <c r="S145" s="27">
        <f>'ALL ML SYSTEMS'!S145</f>
        <v>260000000000</v>
      </c>
      <c r="T145" s="27" t="str">
        <f>'ALL ML SYSTEMS'!T145</f>
        <v>"We focus on improving the translation quality (measured in terms of BLEU score [48]) from all 100 languages to English. This resulted in approximately 13 billion training examples to be used for model training"
Each example is a sentence pair. Assuming 20 words per sentence, that is 13*20 billion words.</v>
      </c>
      <c r="U145" s="27" t="str">
        <f>'ALL ML SYSTEMS'!U145</f>
        <v/>
      </c>
      <c r="V145" s="27" t="str">
        <f>'ALL ML SYSTEMS'!V145</f>
        <v/>
      </c>
      <c r="W145" s="27" t="str">
        <f>'ALL ML SYSTEMS'!W145</f>
        <v/>
      </c>
      <c r="X145" s="24" t="str">
        <f>'ALL ML SYSTEMS'!X145</f>
        <v/>
      </c>
      <c r="Y145" s="24" t="str">
        <f>'ALL ML SYSTEMS'!Y145</f>
        <v/>
      </c>
      <c r="Z145" s="24" t="str">
        <f>'ALL ML SYSTEMS'!Z145</f>
        <v/>
      </c>
      <c r="AA145" s="24" t="str">
        <f>'ALL ML SYSTEMS'!AA145</f>
        <v>Self-supervised learning</v>
      </c>
      <c r="AB145" s="27">
        <f>'ALL ML SYSTEMS'!AB145</f>
        <v>55219.61486</v>
      </c>
      <c r="AC145" s="29" t="str">
        <f>'ALL ML SYSTEMS'!AC145</f>
        <v/>
      </c>
      <c r="AD145" s="24" t="str">
        <f>'ALL ML SYSTEMS'!AD145</f>
        <v>Yes</v>
      </c>
      <c r="AE145" s="24" t="str">
        <f>'ALL ML SYSTEMS'!AE145</f>
        <v>Industry</v>
      </c>
      <c r="AF145" s="24" t="str">
        <f>'ALL ML SYSTEMS'!AF145</f>
        <v/>
      </c>
      <c r="AG145" s="24" t="str">
        <f>'ALL ML SYSTEMS'!AG145</f>
        <v>Neural network scaling has been critical for improving the model quality in many real-world machine learning applications with vast amounts of training data and compute. Although this trend of scaling is affirmed to be a sure-fire approach for better model quality, there are challenges on the path such as the computation cost, ease of programming, and efficient implementation on parallel devices. GShard is a module composed of a set of lightweight annotation APIs and an extension to the XLA compiler. It provides an elegant way to express a wide range of parallel computation patterns with minimal changes to the existing model code. GShard enabled us to scale up multilingual neural machine translation Transformer model with Sparsely-Gated Mixture-of-Experts beyond 600 billion parameters using automatic sharding. We demonstrate that such a giant model can efficiently be trained on 2048 TPU v3 accelerators in 4 days to achieve far superior quality for translation from 100 languages to English compared to the prior art.</v>
      </c>
      <c r="AH145" s="35">
        <f>'ALL ML SYSTEMS'!AH145</f>
        <v>45210.85373</v>
      </c>
    </row>
    <row r="146" ht="15.75" hidden="1" customHeight="1">
      <c r="A146" s="17" t="str">
        <f>'ALL ML SYSTEMS'!A146</f>
        <v>iGPT-L</v>
      </c>
      <c r="B146" s="17" t="str">
        <f>'ALL ML SYSTEMS'!B146</f>
        <v>Drawing</v>
      </c>
      <c r="C146" s="17" t="str">
        <f>'ALL ML SYSTEMS'!C146</f>
        <v>Image completion</v>
      </c>
      <c r="D146" s="17" t="str">
        <f>'ALL ML SYSTEMS'!D146</f>
        <v>OpenAI</v>
      </c>
      <c r="E146" s="17" t="str">
        <f>'ALL ML SYSTEMS'!E146</f>
        <v>Industry</v>
      </c>
      <c r="F146" s="17" t="str">
        <f>'ALL ML SYSTEMS'!F146</f>
        <v>Mark Chen, Alec Radford, Rewon Child, Jeff Wu, Heewoo Jun, Prafulla Dhariwal, David Luan, Ilya Sutskever</v>
      </c>
      <c r="G146" s="18">
        <f>'ALL ML SYSTEMS'!G146</f>
        <v>43999</v>
      </c>
      <c r="H146" s="17" t="str">
        <f>'ALL ML SYSTEMS'!H146</f>
        <v>Generative Pretraining from Pixels</v>
      </c>
      <c r="I146" s="19" t="str">
        <f>'ALL ML SYSTEMS'!I146</f>
        <v>https://openai.com/blog/image-gpt/</v>
      </c>
      <c r="J146" s="20">
        <f>'ALL ML SYSTEMS'!J146</f>
        <v>1190</v>
      </c>
      <c r="K146" s="17" t="str">
        <f>'ALL ML SYSTEMS'!K146</f>
        <v/>
      </c>
      <c r="L146" s="17" t="str">
        <f>'ALL ML SYSTEMS'!L146</f>
        <v/>
      </c>
      <c r="M146" s="20">
        <f>'ALL ML SYSTEMS'!M146</f>
        <v>1362000000</v>
      </c>
      <c r="N146" s="20" t="str">
        <f>'ALL ML SYSTEMS'!N146</f>
        <v>source: https://openai.com/blog/image-gpt/#rfref53</v>
      </c>
      <c r="O146" s="20">
        <f>'ALL ML SYSTEMS'!O146</f>
        <v>8.91E+21</v>
      </c>
      <c r="P146" s="20" t="str">
        <f>'ALL ML SYSTEMS'!P146</f>
        <v>We have that "iGPT-L was trained for roughly 2500 V100-days" [1]
I assume this is the NVIDIA Tesla V100 GPU. In the specifications, the NVIDIA Tesla V100 has 7 to 8.2 TFLOPS of peak double precision performance and 14 to 16.4 TFLOPS of peak single precision performance and 112 to 130 TFLOPS of peak tensor performance [2].
I suppose the one that makes sense using if peak tensor performance, for ~125 TFLOPS peak tensor performance more or less.
Following OpenAIs AI and compute we apply a 0.33 utitilization factor [3].
In total we get 2500 V100-days * (24*60*60) seconds/day * 125 TFLOPS * 0.33 = 8.91e+21 FLOPS = 89.1 PF-days.
[1] https://openai.com/blog/image-gpt/
[2] https://images.nvidia.com/content/technologies/volta/pdf/volta-v100-datasheet-update-us-1165301-r5.pdf
[3] https://openai.com/blog/ai-and-compute/</v>
      </c>
      <c r="Q146" s="21" t="str">
        <f>'ALL ML SYSTEMS'!Q146</f>
        <v>ILSVRC 2012</v>
      </c>
      <c r="R146" s="21" t="str">
        <f>'ALL ML SYSTEMS'!R146</f>
        <v/>
      </c>
      <c r="S146" s="20">
        <f>'ALL ML SYSTEMS'!S146</f>
        <v>9600000</v>
      </c>
      <c r="T146" s="20" t="str">
        <f>'ALL ML SYSTEMS'!T146</f>
        <v>"We use the ImageNet ILSVRC 2012 training dataset, splitting off 4% as our experimental validation set and report results on the ILSVRC 2012 validation set as our test set."
https://image-net.org/challenges/LSVRC/2012/
"The goal of this competition is to estimate the content of photographs for the purpose of retrieval and automatic annotation using a subset of the large hand-labeled ImageNet dataset (10,000,000 labeled images depicting 10,000+ object categories) as training."
</v>
      </c>
      <c r="U146" s="20" t="str">
        <f>'ALL ML SYSTEMS'!U146</f>
        <v/>
      </c>
      <c r="V146" s="20" t="str">
        <f>'ALL ML SYSTEMS'!V146</f>
        <v/>
      </c>
      <c r="W146" s="20" t="str">
        <f>'ALL ML SYSTEMS'!W146</f>
        <v/>
      </c>
      <c r="X146" s="17" t="str">
        <f>'ALL ML SYSTEMS'!X146</f>
        <v/>
      </c>
      <c r="Y146" s="17" t="str">
        <f>'ALL ML SYSTEMS'!Y146</f>
        <v/>
      </c>
      <c r="Z146" s="17" t="str">
        <f>'ALL ML SYSTEMS'!Z146</f>
        <v>NVIDIA Tesla V100 DGXS 32 GB</v>
      </c>
      <c r="AA146" s="17" t="str">
        <f>'ALL ML SYSTEMS'!AA146</f>
        <v>Self-supervised learning</v>
      </c>
      <c r="AB146" s="20">
        <f>'ALL ML SYSTEMS'!AB146</f>
        <v>32482.56323</v>
      </c>
      <c r="AC146" s="22" t="str">
        <f>'ALL ML SYSTEMS'!AC146</f>
        <v/>
      </c>
      <c r="AD146" s="17" t="str">
        <f>'ALL ML SYSTEMS'!AD146</f>
        <v>Yes</v>
      </c>
      <c r="AE146" s="17" t="str">
        <f>'ALL ML SYSTEMS'!AE146</f>
        <v>Industry</v>
      </c>
      <c r="AF146" s="17" t="str">
        <f>'ALL ML SYSTEMS'!AF146</f>
        <v/>
      </c>
      <c r="AG146" s="17" t="str">
        <f>'ALL ML SYSTEMS'!AG146</f>
        <v>Inspired by progress in unsupervised representation learning for natural language, we examine whether similar models can learn useful representations for images. We train a sequence Transformer to auto-regressively predict pixels, without incorporating knowledge of the 2D input structure. Despite training on low-resolution ImageNet without labels, we find that a GPT-2 scale model learns strong image representations as measured by linear probing, fine-tuning, and low-data classification. On CIFAR-10, we achieve 96.3% accuracy with a linear probe, outperforming a supervised Wide ResNet, and 99.0% accuracy with full finetuning, matching the top supervised pre-trained models. An even larger model trained on a mixture of ImageNet and web images is competitive with self-supervised benchmarks on ImageNet, achieving 72.0% top-1 accuracy on a linear probe of our features.</v>
      </c>
      <c r="AH146" s="23">
        <f>'ALL ML SYSTEMS'!AH146</f>
        <v>45211.84118</v>
      </c>
    </row>
    <row r="147" ht="15.75" hidden="1" customHeight="1">
      <c r="A147" s="24" t="str">
        <f>'ALL ML SYSTEMS'!A147</f>
        <v>iGPT-XL</v>
      </c>
      <c r="B147" s="24" t="str">
        <f>'ALL ML SYSTEMS'!B147</f>
        <v>Drawing</v>
      </c>
      <c r="C147" s="24" t="str">
        <f>'ALL ML SYSTEMS'!C147</f>
        <v>Image completion</v>
      </c>
      <c r="D147" s="24" t="str">
        <f>'ALL ML SYSTEMS'!D147</f>
        <v>OpenAI</v>
      </c>
      <c r="E147" s="24" t="str">
        <f>'ALL ML SYSTEMS'!E147</f>
        <v>Industry</v>
      </c>
      <c r="F147" s="24" t="str">
        <f>'ALL ML SYSTEMS'!F147</f>
        <v>Mark Chen, Alec Radford, Rewon Child, Jeff Wu, Heewoo Jun, Prafulla Dhariwal, David Luan, Ilya Sutskever</v>
      </c>
      <c r="G147" s="34">
        <f>'ALL ML SYSTEMS'!G147</f>
        <v>43999</v>
      </c>
      <c r="H147" s="24" t="str">
        <f>'ALL ML SYSTEMS'!H147</f>
        <v>Generative Pretraining from Pixels</v>
      </c>
      <c r="I147" s="26" t="str">
        <f>'ALL ML SYSTEMS'!I147</f>
        <v>https://openai.com/research/image-gpt</v>
      </c>
      <c r="J147" s="27">
        <f>'ALL ML SYSTEMS'!J147</f>
        <v>1190</v>
      </c>
      <c r="K147" s="24" t="str">
        <f>'ALL ML SYSTEMS'!K147</f>
        <v/>
      </c>
      <c r="L147" s="24" t="str">
        <f>'ALL ML SYSTEMS'!L147</f>
        <v/>
      </c>
      <c r="M147" s="27">
        <f>'ALL ML SYSTEMS'!M147</f>
        <v>6801000000</v>
      </c>
      <c r="N147" s="27" t="str">
        <f>'ALL ML SYSTEMS'!N147</f>
        <v>source: https://openai.com/blog/image-gpt/#rfref53</v>
      </c>
      <c r="O147" s="27">
        <f>'ALL ML SYSTEMS'!O147</f>
        <v>3.3E+22</v>
      </c>
      <c r="P147" s="27" t="str">
        <f>'ALL ML SYSTEMS'!P147</f>
        <v>Taken from here
https://www.lesswrong.com/posts/wfpdejMWog4vEDLDg/ai-and-compute-trend-isn-t-predictive-of-what-is-happening</v>
      </c>
      <c r="Q147" s="28" t="str">
        <f>'ALL ML SYSTEMS'!Q147</f>
        <v>ILSVRC 2012</v>
      </c>
      <c r="R147" s="28" t="str">
        <f>'ALL ML SYSTEMS'!R147</f>
        <v/>
      </c>
      <c r="S147" s="27">
        <f>'ALL ML SYSTEMS'!S147</f>
        <v>9600000</v>
      </c>
      <c r="T147" s="27" t="str">
        <f>'ALL ML SYSTEMS'!T147</f>
        <v>"We use the ImageNet ILSVRC 2012 training dataset, splitting off 4% as our experimental validation set and report results on the ILSVRC 2012 validation set as our test set."
https://image-net.org/challenges/LSVRC/2012/
"The goal of this competition is to estimate the content of photographs for the purpose of retrieval and automatic annotation using a subset of the large hand-labeled ImageNet dataset (10,000,000 labeled images depicting 10,000+ object categories) as training."
</v>
      </c>
      <c r="U147" s="27" t="str">
        <f>'ALL ML SYSTEMS'!U147</f>
        <v/>
      </c>
      <c r="V147" s="27" t="str">
        <f>'ALL ML SYSTEMS'!V147</f>
        <v/>
      </c>
      <c r="W147" s="27" t="str">
        <f>'ALL ML SYSTEMS'!W147</f>
        <v/>
      </c>
      <c r="X147" s="24" t="str">
        <f>'ALL ML SYSTEMS'!X147</f>
        <v/>
      </c>
      <c r="Y147" s="24" t="str">
        <f>'ALL ML SYSTEMS'!Y147</f>
        <v/>
      </c>
      <c r="Z147" s="24" t="str">
        <f>'ALL ML SYSTEMS'!Z147</f>
        <v>NVIDIA Tesla V100 DGXS 32 GB</v>
      </c>
      <c r="AA147" s="24" t="str">
        <f>'ALL ML SYSTEMS'!AA147</f>
        <v>Self-supervised learning</v>
      </c>
      <c r="AB147" s="27">
        <f>'ALL ML SYSTEMS'!AB147</f>
        <v>120440.9648</v>
      </c>
      <c r="AC147" s="29" t="str">
        <f>'ALL ML SYSTEMS'!AC147</f>
        <v/>
      </c>
      <c r="AD147" s="24" t="str">
        <f>'ALL ML SYSTEMS'!AD147</f>
        <v>Yes</v>
      </c>
      <c r="AE147" s="24" t="str">
        <f>'ALL ML SYSTEMS'!AE147</f>
        <v>Industry</v>
      </c>
      <c r="AF147" s="24" t="str">
        <f>'ALL ML SYSTEMS'!AF147</f>
        <v/>
      </c>
      <c r="AG147" s="24" t="str">
        <f>'ALL ML SYSTEMS'!AG147</f>
        <v>Inspired by progress in unsupervised representation learning for natural language, we examine whether similar models can learn useful representations for images. We train a sequence Transformer to auto-regressively predict pixels, without incorporating knowledge of the 2D input structure. Despite training on low-resolution ImageNet without labels, we find that a GPT-2 scale model learns strong image representations as measured by linear probing, fine-tuning, and low-data classification. On CIFAR-10, we achieve 96.3% accuracy with a linear probe, outperforming a supervised Wide ResNet, and 99.0% accuracy with full finetuning, matching the top supervised pre-trained models. An even larger model trained on a mixture of ImageNet and web images is competitive with self-supervised benchmarks on ImageNet, achieving 72.0% top-1 accuracy on a linear probe of our features.</v>
      </c>
      <c r="AH147" s="35">
        <f>'ALL ML SYSTEMS'!AH147</f>
        <v>45211.84117</v>
      </c>
    </row>
    <row r="148" ht="15.75" hidden="1" customHeight="1">
      <c r="A148" s="17" t="str">
        <f>'ALL ML SYSTEMS'!A148</f>
        <v>SqueezeBERT</v>
      </c>
      <c r="B148" s="17" t="str">
        <f>'ALL ML SYSTEMS'!B148</f>
        <v>Language</v>
      </c>
      <c r="C148" s="17" t="str">
        <f>'ALL ML SYSTEMS'!C148</f>
        <v>Text autocompletion</v>
      </c>
      <c r="D148" s="17" t="str">
        <f>'ALL ML SYSTEMS'!D148</f>
        <v>UC Berkeley</v>
      </c>
      <c r="E148" s="17" t="str">
        <f>'ALL ML SYSTEMS'!E148</f>
        <v>Academia</v>
      </c>
      <c r="F148" s="17" t="str">
        <f>'ALL ML SYSTEMS'!F148</f>
        <v>Forrest N. Iandola, Albert E. Shaw, Ravi Krishna, Kurt W. Keutzer</v>
      </c>
      <c r="G148" s="18">
        <f>'ALL ML SYSTEMS'!G148</f>
        <v>43992</v>
      </c>
      <c r="H148" s="17" t="str">
        <f>'ALL ML SYSTEMS'!H148</f>
        <v>SqueezeBERT: What can computer vision teach NLP about efficient neural networks?</v>
      </c>
      <c r="I148" s="19" t="str">
        <f>'ALL ML SYSTEMS'!I148</f>
        <v>https://arxiv.org/abs/2006.11316</v>
      </c>
      <c r="J148" s="20">
        <f>'ALL ML SYSTEMS'!J148</f>
        <v>62</v>
      </c>
      <c r="K148" s="17" t="str">
        <f>'ALL ML SYSTEMS'!K148</f>
        <v/>
      </c>
      <c r="L148" s="17" t="str">
        <f>'ALL ML SYSTEMS'!L148</f>
        <v/>
      </c>
      <c r="M148" s="20">
        <f>'ALL ML SYSTEMS'!M148</f>
        <v>51100000</v>
      </c>
      <c r="N148" s="20" t="str">
        <f>'ALL ML SYSTEMS'!N148</f>
        <v>Rados</v>
      </c>
      <c r="O148" s="20" t="str">
        <f>'ALL ML SYSTEMS'!O148</f>
        <v/>
      </c>
      <c r="P148" s="20" t="str">
        <f>'ALL ML SYSTEMS'!P148</f>
        <v/>
      </c>
      <c r="Q148" s="21" t="str">
        <f>'ALL ML SYSTEMS'!Q148</f>
        <v/>
      </c>
      <c r="R148" s="21" t="str">
        <f>'ALL ML SYSTEMS'!R148</f>
        <v/>
      </c>
      <c r="S148" s="20" t="str">
        <f>'ALL ML SYSTEMS'!S148</f>
        <v/>
      </c>
      <c r="T148" s="20" t="str">
        <f>'ALL ML SYSTEMS'!T148</f>
        <v/>
      </c>
      <c r="U148" s="20" t="str">
        <f>'ALL ML SYSTEMS'!U148</f>
        <v/>
      </c>
      <c r="V148" s="20">
        <f>'ALL ML SYSTEMS'!V148</f>
        <v>7420000000</v>
      </c>
      <c r="W148" s="20" t="str">
        <f>'ALL ML SYSTEMS'!W148</f>
        <v>Rados (FLOPs)
https://drive.google.com/drive/folders/1bhy5z6hh1n3wCHx6528Xb7xB1KhYdAL1</v>
      </c>
      <c r="X148" s="17" t="str">
        <f>'ALL ML SYSTEMS'!X148</f>
        <v/>
      </c>
      <c r="Y148" s="17" t="str">
        <f>'ALL ML SYSTEMS'!Y148</f>
        <v/>
      </c>
      <c r="Z148" s="17" t="str">
        <f>'ALL ML SYSTEMS'!Z148</f>
        <v/>
      </c>
      <c r="AA148" s="17" t="str">
        <f>'ALL ML SYSTEMS'!AA148</f>
        <v/>
      </c>
      <c r="AB148" s="20" t="str">
        <f>'ALL ML SYSTEMS'!AB148</f>
        <v/>
      </c>
      <c r="AC148" s="22" t="str">
        <f>'ALL ML SYSTEMS'!AC148</f>
        <v/>
      </c>
      <c r="AD148" s="17" t="str">
        <f>'ALL ML SYSTEMS'!AD148</f>
        <v/>
      </c>
      <c r="AE148" s="17" t="str">
        <f>'ALL ML SYSTEMS'!AE148</f>
        <v>Academia</v>
      </c>
      <c r="AF148" s="17" t="str">
        <f>'ALL ML SYSTEMS'!AF148</f>
        <v/>
      </c>
      <c r="AG148" s="17" t="str">
        <f>'ALL ML SYSTEMS'!AG148</f>
        <v/>
      </c>
      <c r="AH148" s="23">
        <f>'ALL ML SYSTEMS'!AH148</f>
        <v>45196.61823</v>
      </c>
    </row>
    <row r="149" ht="15.75" customHeight="1">
      <c r="A149" s="24" t="str">
        <f>'ALL ML SYSTEMS'!A149</f>
        <v>GPT-3 175B (davinci)</v>
      </c>
      <c r="B149" s="24" t="str">
        <f>'ALL ML SYSTEMS'!B149</f>
        <v>Language</v>
      </c>
      <c r="C149" s="24" t="str">
        <f>'ALL ML SYSTEMS'!C149</f>
        <v>Text autocompletion</v>
      </c>
      <c r="D149" s="24" t="str">
        <f>'ALL ML SYSTEMS'!D149</f>
        <v>OpenAI</v>
      </c>
      <c r="E149" s="24" t="str">
        <f>'ALL ML SYSTEMS'!E149</f>
        <v>Industry</v>
      </c>
      <c r="F149" s="24" t="str">
        <f>'ALL ML SYSTEMS'!F149</f>
        <v>Tom B. Brown, Benjamin Mann, Nick Ryder, Melanie Subbiah, Jared Kaplan, Prafulla Dhariwal, Arvind Neelakantan, Pranav Shyam, Girish Sastry, Amanda Askell, Sandhini Agarwal, Ariel Herbert-Voss, Gretchen Krueger, Tom Henighan, Rewon Child, Aditya Ramesh, Daniel M. Ziegler, Jeffrey Wu, Clemens Winter, Christopher Hesse, Mark Chen, Eric Sigler, Mateusz Litwin, Scott Gray, Benjamin Chess, Jack Clark, Christopher Berner, Sam McCandlish, Alec Radford, Ilya Sutskever, Dario Amodei</v>
      </c>
      <c r="G149" s="34">
        <f>'ALL ML SYSTEMS'!G149</f>
        <v>43979</v>
      </c>
      <c r="H149" s="24" t="str">
        <f>'ALL ML SYSTEMS'!H149</f>
        <v>Language models are Few-Shot Learners</v>
      </c>
      <c r="I149" s="26" t="str">
        <f>'ALL ML SYSTEMS'!I149</f>
        <v>https://arxiv.org/abs/2005.14165</v>
      </c>
      <c r="J149" s="27">
        <f>'ALL ML SYSTEMS'!J149</f>
        <v>16945</v>
      </c>
      <c r="K149" s="24" t="str">
        <f>'ALL ML SYSTEMS'!K149</f>
        <v>Highly cited</v>
      </c>
      <c r="L149" s="24" t="str">
        <f>'ALL ML SYSTEMS'!L149</f>
        <v/>
      </c>
      <c r="M149" s="27">
        <f>'ALL ML SYSTEMS'!M149</f>
        <v>175000000000</v>
      </c>
      <c r="N149" s="27" t="str">
        <f>'ALL ML SYSTEMS'!N149</f>
        <v>"we train GPT-3, an autoregressive language model with 175 billion parameters"</v>
      </c>
      <c r="O149" s="27">
        <f>'ALL ML SYSTEMS'!O149</f>
        <v>3.14E+23</v>
      </c>
      <c r="P149" s="27" t="str">
        <f>'ALL ML SYSTEMS'!P149</f>
        <v>Table D.1
https://arxiv.org/abs/2005.14165</v>
      </c>
      <c r="Q149" s="28" t="str">
        <f>'ALL ML SYSTEMS'!Q149</f>
        <v>CommonCrawl; WebText2; Books1; Books2; Wikipedia</v>
      </c>
      <c r="R149" s="28" t="str">
        <f>'ALL ML SYSTEMS'!R149</f>
        <v>Table 2.2 (other datasets also used)</v>
      </c>
      <c r="S149" s="27">
        <f>'ALL ML SYSTEMS'!S149</f>
        <v>374000000000</v>
      </c>
      <c r="T149" s="27" t="str">
        <f>'ALL ML SYSTEMS'!T149</f>
        <v>From table 2.2, we determine that there are 410 + 19 + 12 + 55 + 3 = 499 billion tokens. 
We multiply this by 0.75 to give 374B words. 
3.74e11
========================
[Anson: I think the calculation below doesn't look at all the data, the CommonCrawl data only constitutes 60% of the data. Multiplying by 5/3 gives 4.75e11]
"The CommonCrawl data was downloaded from 41 shards of monthly CommonCrawl covering 2016 to 2019, constituting 45TB of compressed plaintext before filtering and 570GB after filtering, roughly equivalent to 400 billion byte-pair-encoded tokens. "
Converted to words using 
http://extraconversion.com/data-storage/gigabits/gigabits-to-words.html
2.85e11</v>
      </c>
      <c r="U149" s="27" t="str">
        <f>'ALL ML SYSTEMS'!U149</f>
        <v/>
      </c>
      <c r="V149" s="27">
        <f>'ALL ML SYSTEMS'!V149</f>
        <v>740000000000000</v>
      </c>
      <c r="W149" s="27" t="str">
        <f>'ALL ML SYSTEMS'!W149</f>
        <v>Rados (FLOPs)
https://drive.google.com/drive/folders/1bhy5z6hh1n3wCHx6528Xb7xB1KhYdAL1</v>
      </c>
      <c r="X149" s="24" t="str">
        <f>'ALL ML SYSTEMS'!X149</f>
        <v/>
      </c>
      <c r="Y149" s="24" t="str">
        <f>'ALL ML SYSTEMS'!Y149</f>
        <v/>
      </c>
      <c r="Z149" s="24" t="str">
        <f>'ALL ML SYSTEMS'!Z149</f>
        <v>NVIDIA Tesla V100 DGXS 32 GB</v>
      </c>
      <c r="AA149" s="24" t="str">
        <f>'ALL ML SYSTEMS'!AA149</f>
        <v>Self-supervised learning</v>
      </c>
      <c r="AB149" s="27">
        <f>'ALL ML SYSTEMS'!AB149</f>
        <v>1131415.124</v>
      </c>
      <c r="AC149" s="29" t="str">
        <f>'ALL ML SYSTEMS'!AC149</f>
        <v/>
      </c>
      <c r="AD149" s="24" t="str">
        <f>'ALL ML SYSTEMS'!AD149</f>
        <v>Yes</v>
      </c>
      <c r="AE149" s="24" t="str">
        <f>'ALL ML SYSTEMS'!AE149</f>
        <v>Industry</v>
      </c>
      <c r="AF149" s="24" t="str">
        <f>'ALL ML SYSTEMS'!AF149</f>
        <v/>
      </c>
      <c r="AG149" s="24" t="str">
        <f>'ALL ML SYSTEMS'!AG149</f>
        <v>Recent work has demonstrated substantial gains on many NLP tasks and benchmarks by pre-training on a large corpus of text followed by fine-tuning on a specific task. While typically task-agnostic in architecture, this method still requires task-specific fine-tuning datasets of thousands or tens of thousands of examples. By contrast, humans can generally perform a new language task from only a few examples or from simple instructions - something which current NLP systems still largely struggle to do. Here we show that scaling up language models greatly improves task-agnostic, few-shot performance, sometimes even reaching competitiveness with prior state-of-the-art fine-tuning approaches. Specifically, we train GPT-3, an autoregressive language model with 175 billion parameters, 10x more than any previous non-sparse language model, and test its performance in the few-shot setting. For all tasks, GPT-3 is applied without any gradient updates or fine-tuning, with tasks and few-shot demonstrations specified purely via text interaction with the model. GPT-3 achieves strong performance on many NLP datasets, including translation, question-answering, and cloze tasks, as well as several tasks that require on-the-fly reasoning or domain adaptation, such as unscrambling words, using a novel word in a sentence, or performing 3-digit arithmetic. At the same time, we also identify some datasets where GPT-3's few-shot learning still struggles, as well as some datasets where GPT-3 faces methodological issues related to training on large web corpora. Finally, we find that GPT-3 can generate samples of news articles which human evaluators have difficulty distinguishing from articles written by humans. We discuss broader societal impacts of this finding and of GPT-3 in general.</v>
      </c>
      <c r="AH149" s="35">
        <f>'ALL ML SYSTEMS'!AH149</f>
        <v>45232.0614</v>
      </c>
    </row>
    <row r="150" ht="15.75" customHeight="1">
      <c r="A150" s="17" t="str">
        <f>'ALL ML SYSTEMS'!A150</f>
        <v>Once for All</v>
      </c>
      <c r="B150" s="17" t="str">
        <f>'ALL ML SYSTEMS'!B150</f>
        <v>Vision</v>
      </c>
      <c r="C150" s="17" t="str">
        <f>'ALL ML SYSTEMS'!C150</f>
        <v/>
      </c>
      <c r="D150" s="17" t="str">
        <f>'ALL ML SYSTEMS'!D150</f>
        <v>MIT-IBM Watson AI Lab,Massachusetts Institute of Technology,IBM</v>
      </c>
      <c r="E150" s="17" t="str">
        <f>'ALL ML SYSTEMS'!E150</f>
        <v>Industry</v>
      </c>
      <c r="F150" s="17" t="str">
        <f>'ALL ML SYSTEMS'!F150</f>
        <v>Han Cai, Chuang Gan, Tianzhe Wang, Zhekai Zhang, and Song Han</v>
      </c>
      <c r="G150" s="18">
        <f>'ALL ML SYSTEMS'!G150</f>
        <v>43950</v>
      </c>
      <c r="H150" s="17" t="str">
        <f>'ALL ML SYSTEMS'!H150</f>
        <v>Once for all: Train one network and specialize it for efficient deployment.</v>
      </c>
      <c r="I150" s="19" t="str">
        <f>'ALL ML SYSTEMS'!I150</f>
        <v>https://arxiv.org/abs/1908.09791</v>
      </c>
      <c r="J150" s="20">
        <f>'ALL ML SYSTEMS'!J150</f>
        <v>733</v>
      </c>
      <c r="K150" s="17" t="str">
        <f>'ALL ML SYSTEMS'!K150</f>
        <v>SOTA Improvement</v>
      </c>
      <c r="L150" s="17" t="str">
        <f>'ALL ML SYSTEMS'!L150</f>
        <v>"In particular, OFA achieves a new SOTA 80.0% ImageNet top-1 accuracy under the mobile setting"</v>
      </c>
      <c r="M150" s="20">
        <f>'ALL ML SYSTEMS'!M150</f>
        <v>7700000</v>
      </c>
      <c r="N150" s="20" t="str">
        <f>'ALL ML SYSTEMS'!N150</f>
        <v/>
      </c>
      <c r="O150" s="20">
        <f>'ALL ML SYSTEMS'!O150</f>
        <v>1.78428E+21</v>
      </c>
      <c r="P150" s="20" t="str">
        <f>'ALL ML SYSTEMS'!P150</f>
        <v>4.2k V100-hours (table 1)
0.33 utilization rate
</v>
      </c>
      <c r="Q150" s="21" t="str">
        <f>'ALL ML SYSTEMS'!Q150</f>
        <v>ImageNet</v>
      </c>
      <c r="R150" s="21" t="str">
        <f>'ALL ML SYSTEMS'!R150</f>
        <v/>
      </c>
      <c r="S150" s="20" t="str">
        <f>'ALL ML SYSTEMS'!S150</f>
        <v/>
      </c>
      <c r="T150" s="20" t="str">
        <f>'ALL ML SYSTEMS'!T150</f>
        <v/>
      </c>
      <c r="U150" s="20" t="str">
        <f>'ALL ML SYSTEMS'!U150</f>
        <v/>
      </c>
      <c r="V150" s="20" t="str">
        <f>'ALL ML SYSTEMS'!V150</f>
        <v/>
      </c>
      <c r="W150" s="20" t="str">
        <f>'ALL ML SYSTEMS'!W150</f>
        <v/>
      </c>
      <c r="X150" s="17" t="str">
        <f>'ALL ML SYSTEMS'!X150</f>
        <v/>
      </c>
      <c r="Y150" s="17" t="str">
        <f>'ALL ML SYSTEMS'!Y150</f>
        <v/>
      </c>
      <c r="Z150" s="17" t="str">
        <f>'ALL ML SYSTEMS'!Z150</f>
        <v/>
      </c>
      <c r="AA150" s="17" t="str">
        <f>'ALL ML SYSTEMS'!AA150</f>
        <v/>
      </c>
      <c r="AB150" s="20">
        <f>'ALL ML SYSTEMS'!AB150</f>
        <v>6569.507171</v>
      </c>
      <c r="AC150" s="22" t="str">
        <f>'ALL ML SYSTEMS'!AC150</f>
        <v/>
      </c>
      <c r="AD150" s="17" t="str">
        <f>'ALL ML SYSTEMS'!AD150</f>
        <v/>
      </c>
      <c r="AE150" s="17" t="str">
        <f>'ALL ML SYSTEMS'!AE150</f>
        <v>Industry</v>
      </c>
      <c r="AF150" s="17" t="str">
        <f>'ALL ML SYSTEMS'!AF150</f>
        <v/>
      </c>
      <c r="AG150" s="17" t="str">
        <f>'ALL ML SYSTEMS'!AG150</f>
        <v>We address the challenging problem of efficient inference across many devices and resource constraints, especially on edge devices. Conventional approaches either manually design or use neural architecture search (NAS) to find a specialized neural network and train it from scratch for each case, which is computationally prohibitive (causing CO2 emission as much as 5 cars' lifetime) thus unscalable. In this work, we propose to train a once-for-all (OFA) network that supports diverse architectural settings by decoupling training and search, to reduce the cost. We can quickly get a specialized sub-network by selecting from the OFA network without additional training. To efficiently train OFA networks, we also propose a novel progressive shrinking algorithm, a generalized pruning method that reduces the model size across many more dimensions than pruning (depth, width, kernel size, and resolution). It can obtain a surprisingly large number of sub-networks (&gt;1019) that can fit different hardware platforms and latency constraints while maintaining the same level of accuracy as training independently. On diverse edge devices, OFA consistently outperforms state-of-the-art (SOTA) NAS methods (up to 4.0% ImageNet top1 accuracy improvement over MobileNetV3, or same accuracy but 1.5x faster than MobileNetV3, 2.6x faster than EfficientNet w.r.t measured latency) while reducing many orders of magnitude GPU hours and CO2 emission. In particular, OFA achieves a new SOTA 80.0% ImageNet top-1 accuracy under the mobile setting (&lt;600M MACs). OFA is the winning solution for the 3rd Low Power Computer Vision Challenge (LPCVC), DSP classification track and the 4th LPCVC, both classification track and detection track. Code and 50 pre-trained models (for many devices &amp; many latency constraints) are released at this https URL.</v>
      </c>
      <c r="AH150" s="23">
        <f>'ALL ML SYSTEMS'!AH150</f>
        <v>45210.85373</v>
      </c>
    </row>
    <row r="151" ht="15.75" hidden="1" customHeight="1">
      <c r="A151" s="24" t="str">
        <f>'ALL ML SYSTEMS'!A151</f>
        <v>Go-explore</v>
      </c>
      <c r="B151" s="24" t="str">
        <f>'ALL ML SYSTEMS'!B151</f>
        <v>Games</v>
      </c>
      <c r="C151" s="24" t="str">
        <f>'ALL ML SYSTEMS'!C151</f>
        <v>Atari</v>
      </c>
      <c r="D151" s="24" t="str">
        <f>'ALL ML SYSTEMS'!D151</f>
        <v>Uber AI,OpenAI</v>
      </c>
      <c r="E151" s="24" t="str">
        <f>'ALL ML SYSTEMS'!E151</f>
        <v>Industry</v>
      </c>
      <c r="F151" s="24" t="str">
        <f>'ALL ML SYSTEMS'!F151</f>
        <v>A Ecoffet, J Huizinga, J Lehman, KO Stanley, J Clune</v>
      </c>
      <c r="G151" s="34">
        <f>'ALL ML SYSTEMS'!G151</f>
        <v>43948</v>
      </c>
      <c r="H151" s="24" t="str">
        <f>'ALL ML SYSTEMS'!H151</f>
        <v>First return, then explore</v>
      </c>
      <c r="I151" s="26" t="str">
        <f>'ALL ML SYSTEMS'!I151</f>
        <v>https://arxiv.org/abs/2004.12919</v>
      </c>
      <c r="J151" s="27">
        <f>'ALL ML SYSTEMS'!J151</f>
        <v>234</v>
      </c>
      <c r="K151" s="24" t="str">
        <f>'ALL ML SYSTEMS'!K151</f>
        <v>SOTA Improvement</v>
      </c>
      <c r="L151" s="24" t="str">
        <f>'ALL ML SYSTEMS'!L151</f>
        <v>"GoExplore solves all heretofore unsolved Atari games (meaning those for which algorithms could not previously
outperform humans when evaluated following current community standards for Atari3) and surpasses the state
of the art on all hard-exploration games"</v>
      </c>
      <c r="M151" s="27" t="str">
        <f>'ALL ML SYSTEMS'!M151</f>
        <v/>
      </c>
      <c r="N151" s="27" t="str">
        <f>'ALL ML SYSTEMS'!N151</f>
        <v/>
      </c>
      <c r="O151" s="27" t="str">
        <f>'ALL ML SYSTEMS'!O151</f>
        <v/>
      </c>
      <c r="P151" s="27" t="str">
        <f>'ALL ML SYSTEMS'!P151</f>
        <v/>
      </c>
      <c r="Q151" s="28" t="str">
        <f>'ALL ML SYSTEMS'!Q151</f>
        <v/>
      </c>
      <c r="R151" s="28" t="str">
        <f>'ALL ML SYSTEMS'!R151</f>
        <v/>
      </c>
      <c r="S151" s="27" t="str">
        <f>'ALL ML SYSTEMS'!S151</f>
        <v/>
      </c>
      <c r="T151" s="27" t="str">
        <f>'ALL ML SYSTEMS'!T151</f>
        <v/>
      </c>
      <c r="U151" s="27" t="str">
        <f>'ALL ML SYSTEMS'!U151</f>
        <v/>
      </c>
      <c r="V151" s="27" t="str">
        <f>'ALL ML SYSTEMS'!V151</f>
        <v/>
      </c>
      <c r="W151" s="27" t="str">
        <f>'ALL ML SYSTEMS'!W151</f>
        <v/>
      </c>
      <c r="X151" s="24" t="str">
        <f>'ALL ML SYSTEMS'!X151</f>
        <v/>
      </c>
      <c r="Y151" s="24" t="str">
        <f>'ALL ML SYSTEMS'!Y151</f>
        <v/>
      </c>
      <c r="Z151" s="24" t="str">
        <f>'ALL ML SYSTEMS'!Z151</f>
        <v/>
      </c>
      <c r="AA151" s="24" t="str">
        <f>'ALL ML SYSTEMS'!AA151</f>
        <v/>
      </c>
      <c r="AB151" s="27" t="str">
        <f>'ALL ML SYSTEMS'!AB151</f>
        <v/>
      </c>
      <c r="AC151" s="29" t="str">
        <f>'ALL ML SYSTEMS'!AC151</f>
        <v/>
      </c>
      <c r="AD151" s="24" t="str">
        <f>'ALL ML SYSTEMS'!AD151</f>
        <v/>
      </c>
      <c r="AE151" s="24" t="str">
        <f>'ALL ML SYSTEMS'!AE151</f>
        <v>Industry</v>
      </c>
      <c r="AF151" s="24" t="str">
        <f>'ALL ML SYSTEMS'!AF151</f>
        <v/>
      </c>
      <c r="AG151" s="24" t="str">
        <f>'ALL ML SYSTEMS'!AG151</f>
        <v/>
      </c>
      <c r="AH151" s="35">
        <f>'ALL ML SYSTEMS'!AH151</f>
        <v>45232.0614</v>
      </c>
    </row>
    <row r="152" ht="15.75" customHeight="1">
      <c r="A152" s="17" t="str">
        <f>'ALL ML SYSTEMS'!A152</f>
        <v>CURL</v>
      </c>
      <c r="B152" s="17" t="str">
        <f>'ALL ML SYSTEMS'!B152</f>
        <v>Games</v>
      </c>
      <c r="C152" s="17" t="str">
        <f>'ALL ML SYSTEMS'!C152</f>
        <v>Atari Games</v>
      </c>
      <c r="D152" s="17" t="str">
        <f>'ALL ML SYSTEMS'!D152</f>
        <v>UC Berkeley</v>
      </c>
      <c r="E152" s="17" t="str">
        <f>'ALL ML SYSTEMS'!E152</f>
        <v>Academia</v>
      </c>
      <c r="F152" s="17" t="str">
        <f>'ALL ML SYSTEMS'!F152</f>
        <v>A Srinivas, M Laskin, P Abbeel</v>
      </c>
      <c r="G152" s="18">
        <f>'ALL ML SYSTEMS'!G152</f>
        <v>43929</v>
      </c>
      <c r="H152" s="17" t="str">
        <f>'ALL ML SYSTEMS'!H152</f>
        <v>CURL: Contrastive Unsupervised Representations for Reinforcement Learning</v>
      </c>
      <c r="I152" s="19" t="str">
        <f>'ALL ML SYSTEMS'!I152</f>
        <v>https://arxiv.org/abs/2004.04136v4</v>
      </c>
      <c r="J152" s="20">
        <f>'ALL ML SYSTEMS'!J152</f>
        <v>290</v>
      </c>
      <c r="K152" s="17" t="str">
        <f>'ALL ML SYSTEMS'!K152</f>
        <v>SOTA improvement</v>
      </c>
      <c r="L152" s="17" t="str">
        <f>'ALL ML SYSTEMS'!L152</f>
        <v/>
      </c>
      <c r="M152" s="20">
        <f>'ALL ML SYSTEMS'!M152</f>
        <v>907264</v>
      </c>
      <c r="N152" s="20" t="str">
        <f>'ALL ML SYSTEMS'!N152</f>
        <v/>
      </c>
      <c r="O152" s="20" t="str">
        <f>'ALL ML SYSTEMS'!O152</f>
        <v/>
      </c>
      <c r="P152" s="20" t="str">
        <f>'ALL ML SYSTEMS'!P152</f>
        <v/>
      </c>
      <c r="Q152" s="21" t="str">
        <f>'ALL ML SYSTEMS'!Q152</f>
        <v/>
      </c>
      <c r="R152" s="21" t="str">
        <f>'ALL ML SYSTEMS'!R152</f>
        <v/>
      </c>
      <c r="S152" s="20" t="str">
        <f>'ALL ML SYSTEMS'!S152</f>
        <v/>
      </c>
      <c r="T152" s="20" t="str">
        <f>'ALL ML SYSTEMS'!T152</f>
        <v/>
      </c>
      <c r="U152" s="20" t="str">
        <f>'ALL ML SYSTEMS'!U152</f>
        <v/>
      </c>
      <c r="V152" s="20" t="str">
        <f>'ALL ML SYSTEMS'!V152</f>
        <v/>
      </c>
      <c r="W152" s="20" t="str">
        <f>'ALL ML SYSTEMS'!W152</f>
        <v/>
      </c>
      <c r="X152" s="17" t="str">
        <f>'ALL ML SYSTEMS'!X152</f>
        <v/>
      </c>
      <c r="Y152" s="17" t="str">
        <f>'ALL ML SYSTEMS'!Y152</f>
        <v/>
      </c>
      <c r="Z152" s="17" t="str">
        <f>'ALL ML SYSTEMS'!Z152</f>
        <v/>
      </c>
      <c r="AA152" s="17" t="str">
        <f>'ALL ML SYSTEMS'!AA152</f>
        <v/>
      </c>
      <c r="AB152" s="20" t="str">
        <f>'ALL ML SYSTEMS'!AB152</f>
        <v/>
      </c>
      <c r="AC152" s="22" t="str">
        <f>'ALL ML SYSTEMS'!AC152</f>
        <v/>
      </c>
      <c r="AD152" s="17" t="str">
        <f>'ALL ML SYSTEMS'!AD152</f>
        <v/>
      </c>
      <c r="AE152" s="17" t="str">
        <f>'ALL ML SYSTEMS'!AE152</f>
        <v>Academia</v>
      </c>
      <c r="AF152" s="17" t="str">
        <f>'ALL ML SYSTEMS'!AF152</f>
        <v/>
      </c>
      <c r="AG152" s="17" t="str">
        <f>'ALL ML SYSTEMS'!AG152</f>
        <v/>
      </c>
      <c r="AH152" s="23">
        <f>'ALL ML SYSTEMS'!AH152</f>
        <v>45085.02758</v>
      </c>
    </row>
    <row r="153" ht="15.75" hidden="1" customHeight="1">
      <c r="A153" s="24" t="str">
        <f>'ALL ML SYSTEMS'!A153</f>
        <v>MobileBERT</v>
      </c>
      <c r="B153" s="24" t="str">
        <f>'ALL ML SYSTEMS'!B153</f>
        <v>Language</v>
      </c>
      <c r="C153" s="24" t="str">
        <f>'ALL ML SYSTEMS'!C153</f>
        <v>Text autocompletion</v>
      </c>
      <c r="D153" s="24" t="str">
        <f>'ALL ML SYSTEMS'!D153</f>
        <v>Carnegie Mellon University,Google Brain</v>
      </c>
      <c r="E153" s="24" t="str">
        <f>'ALL ML SYSTEMS'!E153</f>
        <v>Industry - Academia Collaboration (Industry leaning)</v>
      </c>
      <c r="F153" s="24" t="str">
        <f>'ALL ML SYSTEMS'!F153</f>
        <v>Zhiqing Sun, Hongkun Yu, Xiaodan Song, Renjie Liu, Yiming Yang, Denny Zhou</v>
      </c>
      <c r="G153" s="34">
        <f>'ALL ML SYSTEMS'!G153</f>
        <v>43927</v>
      </c>
      <c r="H153" s="24" t="str">
        <f>'ALL ML SYSTEMS'!H153</f>
        <v>MobileBERT: a Compact Task-Agnostic BERT for Resource-Limited Devices</v>
      </c>
      <c r="I153" s="26" t="str">
        <f>'ALL ML SYSTEMS'!I153</f>
        <v>https://arxiv.org/abs/2004.02984</v>
      </c>
      <c r="J153" s="27">
        <f>'ALL ML SYSTEMS'!J153</f>
        <v>392</v>
      </c>
      <c r="K153" s="24" t="str">
        <f>'ALL ML SYSTEMS'!K153</f>
        <v/>
      </c>
      <c r="L153" s="24" t="str">
        <f>'ALL ML SYSTEMS'!L153</f>
        <v/>
      </c>
      <c r="M153" s="27">
        <f>'ALL ML SYSTEMS'!M153</f>
        <v>25300000</v>
      </c>
      <c r="N153" s="27" t="str">
        <f>'ALL ML SYSTEMS'!N153</f>
        <v>Rados</v>
      </c>
      <c r="O153" s="27" t="str">
        <f>'ALL ML SYSTEMS'!O153</f>
        <v/>
      </c>
      <c r="P153" s="27" t="str">
        <f>'ALL ML SYSTEMS'!P153</f>
        <v/>
      </c>
      <c r="Q153" s="28" t="str">
        <f>'ALL ML SYSTEMS'!Q153</f>
        <v/>
      </c>
      <c r="R153" s="28" t="str">
        <f>'ALL ML SYSTEMS'!R153</f>
        <v/>
      </c>
      <c r="S153" s="27" t="str">
        <f>'ALL ML SYSTEMS'!S153</f>
        <v/>
      </c>
      <c r="T153" s="27" t="str">
        <f>'ALL ML SYSTEMS'!T153</f>
        <v/>
      </c>
      <c r="U153" s="27" t="str">
        <f>'ALL ML SYSTEMS'!U153</f>
        <v/>
      </c>
      <c r="V153" s="27">
        <f>'ALL ML SYSTEMS'!V153</f>
        <v>5360000000</v>
      </c>
      <c r="W153" s="27" t="str">
        <f>'ALL ML SYSTEMS'!W153</f>
        <v>Rados (FLOPs)
https://drive.google.com/drive/folders/1bhy5z6hh1n3wCHx6528Xb7xB1KhYdAL1</v>
      </c>
      <c r="X153" s="24" t="str">
        <f>'ALL ML SYSTEMS'!X153</f>
        <v/>
      </c>
      <c r="Y153" s="24" t="str">
        <f>'ALL ML SYSTEMS'!Y153</f>
        <v/>
      </c>
      <c r="Z153" s="24" t="str">
        <f>'ALL ML SYSTEMS'!Z153</f>
        <v/>
      </c>
      <c r="AA153" s="24" t="str">
        <f>'ALL ML SYSTEMS'!AA153</f>
        <v/>
      </c>
      <c r="AB153" s="27" t="str">
        <f>'ALL ML SYSTEMS'!AB153</f>
        <v/>
      </c>
      <c r="AC153" s="29" t="str">
        <f>'ALL ML SYSTEMS'!AC153</f>
        <v/>
      </c>
      <c r="AD153" s="24" t="str">
        <f>'ALL ML SYSTEMS'!AD153</f>
        <v/>
      </c>
      <c r="AE153" s="24" t="str">
        <f>'ALL ML SYSTEMS'!AE153</f>
        <v>Industry</v>
      </c>
      <c r="AF153" s="24" t="str">
        <f>'ALL ML SYSTEMS'!AF153</f>
        <v/>
      </c>
      <c r="AG153" s="24" t="str">
        <f>'ALL ML SYSTEMS'!AG153</f>
        <v/>
      </c>
      <c r="AH153" s="35">
        <f>'ALL ML SYSTEMS'!AH153</f>
        <v>45149.70523</v>
      </c>
    </row>
    <row r="154" ht="15.75" hidden="1" customHeight="1">
      <c r="A154" s="17" t="str">
        <f>'ALL ML SYSTEMS'!A154</f>
        <v>Agent57</v>
      </c>
      <c r="B154" s="17" t="str">
        <f>'ALL ML SYSTEMS'!B154</f>
        <v>Games</v>
      </c>
      <c r="C154" s="17" t="str">
        <f>'ALL ML SYSTEMS'!C154</f>
        <v>Atari</v>
      </c>
      <c r="D154" s="17" t="str">
        <f>'ALL ML SYSTEMS'!D154</f>
        <v>DeepMind</v>
      </c>
      <c r="E154" s="17" t="str">
        <f>'ALL ML SYSTEMS'!E154</f>
        <v>Industry</v>
      </c>
      <c r="F154" s="17" t="str">
        <f>'ALL ML SYSTEMS'!F154</f>
        <v>AP Badia, B Piot, S Kapturowski</v>
      </c>
      <c r="G154" s="18">
        <f>'ALL ML SYSTEMS'!G154</f>
        <v>43920</v>
      </c>
      <c r="H154" s="17" t="str">
        <f>'ALL ML SYSTEMS'!H154</f>
        <v>Agent57: Outperforming the Atari Human Benchmark</v>
      </c>
      <c r="I154" s="19" t="str">
        <f>'ALL ML SYSTEMS'!I154</f>
        <v>https://arxiv.org/abs/2003.13350</v>
      </c>
      <c r="J154" s="20">
        <f>'ALL ML SYSTEMS'!J154</f>
        <v>345</v>
      </c>
      <c r="K154" s="17" t="str">
        <f>'ALL ML SYSTEMS'!K154</f>
        <v>SOTA Improvement</v>
      </c>
      <c r="L154" s="17" t="str">
        <f>'ALL ML SYSTEMS'!L154</f>
        <v>"We propose Agent57, the first deep RL agent that outperforms the standard human benchmark on all 57 Atari games"</v>
      </c>
      <c r="M154" s="20" t="str">
        <f>'ALL ML SYSTEMS'!M154</f>
        <v/>
      </c>
      <c r="N154" s="20" t="str">
        <f>'ALL ML SYSTEMS'!N154</f>
        <v/>
      </c>
      <c r="O154" s="20" t="str">
        <f>'ALL ML SYSTEMS'!O154</f>
        <v/>
      </c>
      <c r="P154" s="20" t="str">
        <f>'ALL ML SYSTEMS'!P154</f>
        <v/>
      </c>
      <c r="Q154" s="21" t="str">
        <f>'ALL ML SYSTEMS'!Q154</f>
        <v/>
      </c>
      <c r="R154" s="21" t="str">
        <f>'ALL ML SYSTEMS'!R154</f>
        <v/>
      </c>
      <c r="S154" s="20" t="str">
        <f>'ALL ML SYSTEMS'!S154</f>
        <v/>
      </c>
      <c r="T154" s="20" t="str">
        <f>'ALL ML SYSTEMS'!T154</f>
        <v/>
      </c>
      <c r="U154" s="20" t="str">
        <f>'ALL ML SYSTEMS'!U154</f>
        <v/>
      </c>
      <c r="V154" s="20" t="str">
        <f>'ALL ML SYSTEMS'!V154</f>
        <v/>
      </c>
      <c r="W154" s="20" t="str">
        <f>'ALL ML SYSTEMS'!W154</f>
        <v/>
      </c>
      <c r="X154" s="17" t="str">
        <f>'ALL ML SYSTEMS'!X154</f>
        <v/>
      </c>
      <c r="Y154" s="17" t="str">
        <f>'ALL ML SYSTEMS'!Y154</f>
        <v/>
      </c>
      <c r="Z154" s="17" t="str">
        <f>'ALL ML SYSTEMS'!Z154</f>
        <v/>
      </c>
      <c r="AA154" s="17" t="str">
        <f>'ALL ML SYSTEMS'!AA154</f>
        <v/>
      </c>
      <c r="AB154" s="20" t="str">
        <f>'ALL ML SYSTEMS'!AB154</f>
        <v/>
      </c>
      <c r="AC154" s="22" t="str">
        <f>'ALL ML SYSTEMS'!AC154</f>
        <v/>
      </c>
      <c r="AD154" s="17" t="str">
        <f>'ALL ML SYSTEMS'!AD154</f>
        <v/>
      </c>
      <c r="AE154" s="17" t="str">
        <f>'ALL ML SYSTEMS'!AE154</f>
        <v>Industry</v>
      </c>
      <c r="AF154" s="17" t="str">
        <f>'ALL ML SYSTEMS'!AF154</f>
        <v/>
      </c>
      <c r="AG154" s="17" t="str">
        <f>'ALL ML SYSTEMS'!AG154</f>
        <v/>
      </c>
      <c r="AH154" s="23">
        <f>'ALL ML SYSTEMS'!AH154</f>
        <v>45222.65543</v>
      </c>
    </row>
    <row r="155" ht="15.75" hidden="1" customHeight="1">
      <c r="A155" s="24" t="str">
        <f>'ALL ML SYSTEMS'!A155</f>
        <v>MetNet</v>
      </c>
      <c r="B155" s="24" t="str">
        <f>'ALL ML SYSTEMS'!B155</f>
        <v>Other</v>
      </c>
      <c r="C155" s="24" t="str">
        <f>'ALL ML SYSTEMS'!C155</f>
        <v>Weather prediction</v>
      </c>
      <c r="D155" s="24" t="str">
        <f>'ALL ML SYSTEMS'!D155</f>
        <v>Google</v>
      </c>
      <c r="E155" s="24" t="str">
        <f>'ALL ML SYSTEMS'!E155</f>
        <v>Industry</v>
      </c>
      <c r="F155" s="24" t="str">
        <f>'ALL ML SYSTEMS'!F155</f>
        <v>Casper Kaae Sønderby, Lasse Espeholt, Jonathan Heek, Mostafa Dehghani, Avital Oliver, Tim Salimans, Shreya Agrawal, Jason Hickey, Nal Kalchbrenner</v>
      </c>
      <c r="G155" s="34">
        <f>'ALL ML SYSTEMS'!G155</f>
        <v>43914</v>
      </c>
      <c r="H155" s="24" t="str">
        <f>'ALL ML SYSTEMS'!H155</f>
        <v>MetNet: A Neural Weather Model for Precipitation Forecasting</v>
      </c>
      <c r="I155" s="26" t="str">
        <f>'ALL ML SYSTEMS'!I155</f>
        <v>https://arxiv.org/abs/2003.12140</v>
      </c>
      <c r="J155" s="27">
        <f>'ALL ML SYSTEMS'!J155</f>
        <v>135</v>
      </c>
      <c r="K155" s="24" t="str">
        <f>'ALL ML SYSTEMS'!K155</f>
        <v>SOTA Improvement</v>
      </c>
      <c r="L155" s="24" t="str">
        <f>'ALL ML SYSTEMS'!L155</f>
        <v>"MetNet improves upon the current operational NWP system HRRR for up to 8 hours of lead time"
... 
"Numerical Weather Prediction is the most successful framework to perform medium- and longrange (up to 6 days with high confidence) forecast to date (Bauer et al., 2015)."</v>
      </c>
      <c r="M155" s="27" t="str">
        <f>'ALL ML SYSTEMS'!M155</f>
        <v/>
      </c>
      <c r="N155" s="27" t="str">
        <f>'ALL ML SYSTEMS'!N155</f>
        <v/>
      </c>
      <c r="O155" s="27" t="str">
        <f>'ALL ML SYSTEMS'!O155</f>
        <v/>
      </c>
      <c r="P155" s="27" t="str">
        <f>'ALL ML SYSTEMS'!P155</f>
        <v/>
      </c>
      <c r="Q155" s="28" t="str">
        <f>'ALL ML SYSTEMS'!Q155</f>
        <v/>
      </c>
      <c r="R155" s="28" t="str">
        <f>'ALL ML SYSTEMS'!R155</f>
        <v/>
      </c>
      <c r="S155" s="27" t="str">
        <f>'ALL ML SYSTEMS'!S155</f>
        <v/>
      </c>
      <c r="T155" s="27" t="str">
        <f>'ALL ML SYSTEMS'!T155</f>
        <v/>
      </c>
      <c r="U155" s="27" t="str">
        <f>'ALL ML SYSTEMS'!U155</f>
        <v/>
      </c>
      <c r="V155" s="27" t="str">
        <f>'ALL ML SYSTEMS'!V155</f>
        <v/>
      </c>
      <c r="W155" s="27" t="str">
        <f>'ALL ML SYSTEMS'!W155</f>
        <v/>
      </c>
      <c r="X155" s="24" t="str">
        <f>'ALL ML SYSTEMS'!X155</f>
        <v/>
      </c>
      <c r="Y155" s="24" t="str">
        <f>'ALL ML SYSTEMS'!Y155</f>
        <v/>
      </c>
      <c r="Z155" s="24" t="str">
        <f>'ALL ML SYSTEMS'!Z155</f>
        <v/>
      </c>
      <c r="AA155" s="24" t="str">
        <f>'ALL ML SYSTEMS'!AA155</f>
        <v/>
      </c>
      <c r="AB155" s="27" t="str">
        <f>'ALL ML SYSTEMS'!AB155</f>
        <v/>
      </c>
      <c r="AC155" s="29" t="str">
        <f>'ALL ML SYSTEMS'!AC155</f>
        <v/>
      </c>
      <c r="AD155" s="24" t="str">
        <f>'ALL ML SYSTEMS'!AD155</f>
        <v/>
      </c>
      <c r="AE155" s="24" t="str">
        <f>'ALL ML SYSTEMS'!AE155</f>
        <v>Industry</v>
      </c>
      <c r="AF155" s="24" t="str">
        <f>'ALL ML SYSTEMS'!AF155</f>
        <v/>
      </c>
      <c r="AG155" s="24" t="str">
        <f>'ALL ML SYSTEMS'!AG155</f>
        <v/>
      </c>
      <c r="AH155" s="35">
        <f>'ALL ML SYSTEMS'!AH155</f>
        <v>45222.66005</v>
      </c>
    </row>
    <row r="156" ht="15.75" customHeight="1">
      <c r="A156" s="17" t="str">
        <f>'ALL ML SYSTEMS'!A156</f>
        <v>ELECTRA</v>
      </c>
      <c r="B156" s="17" t="str">
        <f>'ALL ML SYSTEMS'!B156</f>
        <v>Language</v>
      </c>
      <c r="C156" s="17" t="str">
        <f>'ALL ML SYSTEMS'!C156</f>
        <v>Text autocompletion</v>
      </c>
      <c r="D156" s="17" t="str">
        <f>'ALL ML SYSTEMS'!D156</f>
        <v>Google Brain,Stanford University</v>
      </c>
      <c r="E156" s="17" t="str">
        <f>'ALL ML SYSTEMS'!E156</f>
        <v>Industry - Academia Collaboration</v>
      </c>
      <c r="F156" s="17" t="str">
        <f>'ALL ML SYSTEMS'!F156</f>
        <v>Kevin Clark, Minh-Thang Luong, Quoc V. Le, Christopher D. Manning</v>
      </c>
      <c r="G156" s="18">
        <f>'ALL ML SYSTEMS'!G156</f>
        <v>43913</v>
      </c>
      <c r="H156" s="17" t="str">
        <f>'ALL ML SYSTEMS'!H156</f>
        <v>Electra: pre-training text encoders as discriminators rather than generators</v>
      </c>
      <c r="I156" s="19" t="str">
        <f>'ALL ML SYSTEMS'!I156</f>
        <v>https://arxiv.org/abs/2003.10555v1</v>
      </c>
      <c r="J156" s="20">
        <f>'ALL ML SYSTEMS'!J156</f>
        <v>2968</v>
      </c>
      <c r="K156" s="17" t="str">
        <f>'ALL ML SYSTEMS'!K156</f>
        <v>Highly cited</v>
      </c>
      <c r="L156" s="17" t="str">
        <f>'ALL ML SYSTEMS'!L156</f>
        <v/>
      </c>
      <c r="M156" s="20">
        <f>'ALL ML SYSTEMS'!M156</f>
        <v>335000000</v>
      </c>
      <c r="N156" s="20" t="str">
        <f>'ALL ML SYSTEMS'!N156</f>
        <v>Rados</v>
      </c>
      <c r="O156" s="20">
        <f>'ALL ML SYSTEMS'!O156</f>
        <v>3.1E+21</v>
      </c>
      <c r="P156" s="20" t="str">
        <f>'ALL ML SYSTEMS'!P156</f>
        <v>https://github.com/amirgholami/ai_and_memory_wall
3.1e18 FLOPs</v>
      </c>
      <c r="Q156" s="21" t="str">
        <f>'ALL ML SYSTEMS'!Q156</f>
        <v/>
      </c>
      <c r="R156" s="21" t="str">
        <f>'ALL ML SYSTEMS'!R156</f>
        <v/>
      </c>
      <c r="S156" s="20" t="str">
        <f>'ALL ML SYSTEMS'!S156</f>
        <v/>
      </c>
      <c r="T156" s="20" t="str">
        <f>'ALL ML SYSTEMS'!T156</f>
        <v/>
      </c>
      <c r="U156" s="20" t="str">
        <f>'ALL ML SYSTEMS'!U156</f>
        <v/>
      </c>
      <c r="V156" s="20">
        <f>'ALL ML SYSTEMS'!V156</f>
        <v>79000000000</v>
      </c>
      <c r="W156" s="20" t="str">
        <f>'ALL ML SYSTEMS'!W156</f>
        <v>Rados (FLOPs)
https://drive.google.com/drive/folders/1bhy5z6hh1n3wCHx6528Xb7xB1KhYdAL1</v>
      </c>
      <c r="X156" s="17" t="str">
        <f>'ALL ML SYSTEMS'!X156</f>
        <v/>
      </c>
      <c r="Y156" s="17" t="str">
        <f>'ALL ML SYSTEMS'!Y156</f>
        <v/>
      </c>
      <c r="Z156" s="17" t="str">
        <f>'ALL ML SYSTEMS'!Z156</f>
        <v/>
      </c>
      <c r="AA156" s="17" t="str">
        <f>'ALL ML SYSTEMS'!AA156</f>
        <v>Self-supervised learning</v>
      </c>
      <c r="AB156" s="20" t="str">
        <f>'ALL ML SYSTEMS'!AB156</f>
        <v/>
      </c>
      <c r="AC156" s="22" t="str">
        <f>'ALL ML SYSTEMS'!AC156</f>
        <v/>
      </c>
      <c r="AD156" s="17" t="str">
        <f>'ALL ML SYSTEMS'!AD156</f>
        <v>Yes</v>
      </c>
      <c r="AE156" s="17" t="str">
        <f>'ALL ML SYSTEMS'!AE156</f>
        <v>Industry</v>
      </c>
      <c r="AF156" s="17" t="str">
        <f>'ALL ML SYSTEMS'!AF156</f>
        <v/>
      </c>
      <c r="AG156" s="17" t="str">
        <f>'ALL ML SYSTEMS'!AG156</f>
        <v>Masked language modeling (MLM) pre-training methods such as BERT corrupt the input by replacing some tokens with [MASK] and then train a model to reconstruct the original tokens. While they produce good results when transferred to downstream NLP tasks, they generally require large amounts of compute to be effective. As an alternative, we propose a more sample-efficient pre-training task called replaced token detection. Instead of masking the input, our approach corrupts it by replacing some tokens with plausible alternatives sampled from a small generator network. Then, instead of training a model that predicts the original identities of the corrupted tokens, we train a discriminative model that predicts whether each token in the corrupted input was replaced by a generator sample or not. Thorough experiments demonstrate this new pre-training task is more efficient than MLM because the task is defined over all input tokens rather than just the small subset that was masked out. As a result, the contextual representations learned by our approach substantially outperform the ones learned by BERT given the same model size, data, and compute. The gains are particularly strong for small models; for example, we train a model on one GPU for 4 days that outperforms GPT (trained using 30x more compute) on the GLUE natural language understanding benchmark. Our approach also works well at scale, where it performs comparably to RoBERTa and XLNet while using less than 1/4 of their compute and outperforms them when using the same amount of compute.</v>
      </c>
      <c r="AH156" s="23">
        <f>'ALL ML SYSTEMS'!AH156</f>
        <v>45222.65573</v>
      </c>
    </row>
    <row r="157" ht="15.75" hidden="1" customHeight="1">
      <c r="A157" s="24" t="str">
        <f>'ALL ML SYSTEMS'!A157</f>
        <v>ProGen</v>
      </c>
      <c r="B157" s="24" t="str">
        <f>'ALL ML SYSTEMS'!B157</f>
        <v>Other</v>
      </c>
      <c r="C157" s="24" t="str">
        <f>'ALL ML SYSTEMS'!C157</f>
        <v>Protein generation</v>
      </c>
      <c r="D157" s="24" t="str">
        <f>'ALL ML SYSTEMS'!D157</f>
        <v>Salesforce research,Stanford University</v>
      </c>
      <c r="E157" s="24" t="str">
        <f>'ALL ML SYSTEMS'!E157</f>
        <v>Industry - Academia Collaboration</v>
      </c>
      <c r="F157" s="24" t="str">
        <f>'ALL ML SYSTEMS'!F157</f>
        <v>Ali Madani, Bryan McCann, Nikhil Naik, Nitish Shirish Keskar, Namrata Anand, Raphael R. Eguchi,  View ORCID ProfilePo-Ssu Huang, Richard Socher</v>
      </c>
      <c r="G157" s="34">
        <f>'ALL ML SYSTEMS'!G157</f>
        <v>43903</v>
      </c>
      <c r="H157" s="24" t="str">
        <f>'ALL ML SYSTEMS'!H157</f>
        <v>ProGen: Language Modeling for Protein Generation</v>
      </c>
      <c r="I157" s="26" t="str">
        <f>'ALL ML SYSTEMS'!I157</f>
        <v>https://www.biorxiv.org/content/10.1101/2020.03.07.982272v2</v>
      </c>
      <c r="J157" s="27">
        <f>'ALL ML SYSTEMS'!J157</f>
        <v>131</v>
      </c>
      <c r="K157" s="24" t="str">
        <f>'ALL ML SYSTEMS'!K157</f>
        <v/>
      </c>
      <c r="L157" s="24" t="str">
        <f>'ALL ML SYSTEMS'!L157</f>
        <v/>
      </c>
      <c r="M157" s="27">
        <f>'ALL ML SYSTEMS'!M157</f>
        <v>1200000000</v>
      </c>
      <c r="N157" s="27" t="str">
        <f>'ALL ML SYSTEMS'!N157</f>
        <v>"We train a 1.2B-parameter language model, ProGen, on ∼280M protein sequences"</v>
      </c>
      <c r="O157" s="27">
        <f>'ALL ML SYSTEMS'!O157</f>
        <v>3.7E+20</v>
      </c>
      <c r="P157" s="27" t="str">
        <f>'ALL ML SYSTEMS'!P157</f>
        <v>Our model was implemented in TensorFlow (Abadi et al.,
2016) and trained with a global batch size of 64 distributed
across 256 cores of a Cloud TPU v3 Pod for 1M iterations. Training took approximately two weeks using Adagrad (Duchi et al., 2011)
4.00E+12*256*60**2*24*14*0.3 = 3.7e20</v>
      </c>
      <c r="Q157" s="28" t="str">
        <f>'ALL ML SYSTEMS'!Q157</f>
        <v/>
      </c>
      <c r="R157" s="28" t="str">
        <f>'ALL ML SYSTEMS'!R157</f>
        <v/>
      </c>
      <c r="S157" s="27" t="str">
        <f>'ALL ML SYSTEMS'!S157</f>
        <v/>
      </c>
      <c r="T157" s="27" t="str">
        <f>'ALL ML SYSTEMS'!T157</f>
        <v/>
      </c>
      <c r="U157" s="27">
        <f>'ALL ML SYSTEMS'!U157</f>
        <v>5</v>
      </c>
      <c r="V157" s="27" t="str">
        <f>'ALL ML SYSTEMS'!V157</f>
        <v/>
      </c>
      <c r="W157" s="27" t="str">
        <f>'ALL ML SYSTEMS'!W157</f>
        <v/>
      </c>
      <c r="X157" s="24" t="str">
        <f>'ALL ML SYSTEMS'!X157</f>
        <v/>
      </c>
      <c r="Y157" s="24" t="str">
        <f>'ALL ML SYSTEMS'!Y157</f>
        <v/>
      </c>
      <c r="Z157" s="24" t="str">
        <f>'ALL ML SYSTEMS'!Z157</f>
        <v/>
      </c>
      <c r="AA157" s="24" t="str">
        <f>'ALL ML SYSTEMS'!AA157</f>
        <v>Self-supervised learning</v>
      </c>
      <c r="AB157" s="27">
        <f>'ALL ML SYSTEMS'!AB157</f>
        <v>623.7514344</v>
      </c>
      <c r="AC157" s="29" t="str">
        <f>'ALL ML SYSTEMS'!AC157</f>
        <v/>
      </c>
      <c r="AD157" s="24" t="str">
        <f>'ALL ML SYSTEMS'!AD157</f>
        <v>Yes</v>
      </c>
      <c r="AE157" s="24" t="str">
        <f>'ALL ML SYSTEMS'!AE157</f>
        <v>Industry</v>
      </c>
      <c r="AF157" s="24" t="str">
        <f>'ALL ML SYSTEMS'!AF157</f>
        <v/>
      </c>
      <c r="AG157" s="24" t="str">
        <f>'ALL ML SYSTEMS'!AG157</f>
        <v>Generative modeling for protein engineering is key to solving fundamental problems in synthetic biology, medicine, and material science. We pose protein engineering as an unsupervised sequence generation problem in order to leverage the exponentially growing set of proteins that lack costly, structural annotations. We train a 1.2B-parameter language model, ProGen, on ∼280M protein sequences conditioned on taxonomic and keyword tags such as molecular function and cellular component. This provides ProGen with an unprecedented range of evolutionary sequence diversity and allows it to generate with fine-grained control as demonstrated by metrics based on primary sequence similarity, secondary structure accuracy, and conformational energy.</v>
      </c>
      <c r="AH157" s="35">
        <f>'ALL ML SYSTEMS'!AH157</f>
        <v>45203.87292</v>
      </c>
    </row>
    <row r="158" ht="15.75" customHeight="1">
      <c r="A158" s="17" t="str">
        <f>'ALL ML SYSTEMS'!A158</f>
        <v>SimCLR</v>
      </c>
      <c r="B158" s="17" t="str">
        <f>'ALL ML SYSTEMS'!B158</f>
        <v>Drawing</v>
      </c>
      <c r="C158" s="17" t="str">
        <f>'ALL ML SYSTEMS'!C158</f>
        <v>Image completion</v>
      </c>
      <c r="D158" s="17" t="str">
        <f>'ALL ML SYSTEMS'!D158</f>
        <v>Google Brain</v>
      </c>
      <c r="E158" s="17" t="str">
        <f>'ALL ML SYSTEMS'!E158</f>
        <v>Industry</v>
      </c>
      <c r="F158" s="17" t="str">
        <f>'ALL ML SYSTEMS'!F158</f>
        <v>Ting Chen, Simon Kornblith, Mohammad Norouzi, Geoffrey Hinton</v>
      </c>
      <c r="G158" s="18">
        <f>'ALL ML SYSTEMS'!G158</f>
        <v>43874</v>
      </c>
      <c r="H158" s="17" t="str">
        <f>'ALL ML SYSTEMS'!H158</f>
        <v>A Simple Framework for Contrastive Learning of Visual Representations</v>
      </c>
      <c r="I158" s="19" t="str">
        <f>'ALL ML SYSTEMS'!I158</f>
        <v>https://arxiv.org/abs/2002.05709</v>
      </c>
      <c r="J158" s="20">
        <f>'ALL ML SYSTEMS'!J158</f>
        <v>11213</v>
      </c>
      <c r="K158" s="17" t="str">
        <f>'ALL ML SYSTEMS'!K158</f>
        <v>Highly cited</v>
      </c>
      <c r="L158" s="17" t="str">
        <f>'ALL ML SYSTEMS'!L158</f>
        <v/>
      </c>
      <c r="M158" s="20">
        <f>'ALL ML SYSTEMS'!M158</f>
        <v>375000000</v>
      </c>
      <c r="N158" s="20" t="str">
        <f>'ALL ML SYSTEMS'!N158</f>
        <v>source: https://openai.com/blog/image-gpt/</v>
      </c>
      <c r="O158" s="20" t="str">
        <f>'ALL ML SYSTEMS'!O158</f>
        <v/>
      </c>
      <c r="P158" s="20" t="str">
        <f>'ALL ML SYSTEMS'!P158</f>
        <v/>
      </c>
      <c r="Q158" s="21" t="str">
        <f>'ALL ML SYSTEMS'!Q158</f>
        <v/>
      </c>
      <c r="R158" s="21" t="str">
        <f>'ALL ML SYSTEMS'!R158</f>
        <v/>
      </c>
      <c r="S158" s="20" t="str">
        <f>'ALL ML SYSTEMS'!S158</f>
        <v/>
      </c>
      <c r="T158" s="20" t="str">
        <f>'ALL ML SYSTEMS'!T158</f>
        <v/>
      </c>
      <c r="U158" s="20">
        <f>'ALL ML SYSTEMS'!U158</f>
        <v>1000</v>
      </c>
      <c r="V158" s="20" t="str">
        <f>'ALL ML SYSTEMS'!V158</f>
        <v/>
      </c>
      <c r="W158" s="20" t="str">
        <f>'ALL ML SYSTEMS'!W158</f>
        <v/>
      </c>
      <c r="X158" s="17" t="str">
        <f>'ALL ML SYSTEMS'!X158</f>
        <v/>
      </c>
      <c r="Y158" s="17" t="str">
        <f>'ALL ML SYSTEMS'!Y158</f>
        <v/>
      </c>
      <c r="Z158" s="17" t="str">
        <f>'ALL ML SYSTEMS'!Z158</f>
        <v>Google TPU V3</v>
      </c>
      <c r="AA158" s="17" t="str">
        <f>'ALL ML SYSTEMS'!AA158</f>
        <v/>
      </c>
      <c r="AB158" s="20" t="str">
        <f>'ALL ML SYSTEMS'!AB158</f>
        <v/>
      </c>
      <c r="AC158" s="22" t="str">
        <f>'ALL ML SYSTEMS'!AC158</f>
        <v/>
      </c>
      <c r="AD158" s="17" t="str">
        <f>'ALL ML SYSTEMS'!AD158</f>
        <v/>
      </c>
      <c r="AE158" s="17" t="str">
        <f>'ALL ML SYSTEMS'!AE158</f>
        <v>Industry</v>
      </c>
      <c r="AF158" s="17" t="str">
        <f>'ALL ML SYSTEMS'!AF158</f>
        <v/>
      </c>
      <c r="AG158" s="17" t="str">
        <f>'ALL ML SYSTEMS'!AG158</f>
        <v/>
      </c>
      <c r="AH158" s="23">
        <f>'ALL ML SYSTEMS'!AH158</f>
        <v>45232.0614</v>
      </c>
    </row>
    <row r="159" ht="15.75" customHeight="1">
      <c r="A159" s="24" t="str">
        <f>'ALL ML SYSTEMS'!A159</f>
        <v>ALBERT-xxlarge</v>
      </c>
      <c r="B159" s="24" t="str">
        <f>'ALL ML SYSTEMS'!B159</f>
        <v>Language</v>
      </c>
      <c r="C159" s="24" t="str">
        <f>'ALL ML SYSTEMS'!C159</f>
        <v/>
      </c>
      <c r="D159" s="24" t="str">
        <f>'ALL ML SYSTEMS'!D159</f>
        <v>Toyota Technological Institute at Chicago,Google</v>
      </c>
      <c r="E159" s="24" t="str">
        <f>'ALL ML SYSTEMS'!E159</f>
        <v>Industry - Academia Collaboration</v>
      </c>
      <c r="F159" s="24" t="str">
        <f>'ALL ML SYSTEMS'!F159</f>
        <v>Zhenzhong Lan, Mingda Chen, Sebastian Goodman, Kevin Gimpel, Piyush Sharma, and Radu Soricut</v>
      </c>
      <c r="G159" s="34">
        <f>'ALL ML SYSTEMS'!G159</f>
        <v>43870</v>
      </c>
      <c r="H159" s="24" t="str">
        <f>'ALL ML SYSTEMS'!H159</f>
        <v>ALBERT: A Lite BERT for Self-supervised Learning of Language Representations.</v>
      </c>
      <c r="I159" s="26" t="str">
        <f>'ALL ML SYSTEMS'!I159</f>
        <v>https://arxiv.org/abs/1909.11942</v>
      </c>
      <c r="J159" s="27">
        <f>'ALL ML SYSTEMS'!J159</f>
        <v>2176</v>
      </c>
      <c r="K159" s="24" t="str">
        <f>'ALL ML SYSTEMS'!K159</f>
        <v>Highly cited</v>
      </c>
      <c r="L159" s="24" t="str">
        <f>'ALL ML SYSTEMS'!L159</f>
        <v/>
      </c>
      <c r="M159" s="27">
        <f>'ALL ML SYSTEMS'!M159</f>
        <v>235000000</v>
      </c>
      <c r="N159" s="27" t="str">
        <f>'ALL ML SYSTEMS'!N159</f>
        <v/>
      </c>
      <c r="O159" s="27">
        <f>'ALL ML SYSTEMS'!O159</f>
        <v>2.39E+21</v>
      </c>
      <c r="P159" s="27" t="str">
        <f>'ALL ML SYSTEMS'!P159</f>
        <v>32 hours of training
512 TPU V3s
0.33 utilization rate
</v>
      </c>
      <c r="Q159" s="28" t="str">
        <f>'ALL ML SYSTEMS'!Q159</f>
        <v/>
      </c>
      <c r="R159" s="28" t="str">
        <f>'ALL ML SYSTEMS'!R159</f>
        <v/>
      </c>
      <c r="S159" s="27">
        <f>'ALL ML SYSTEMS'!S159</f>
        <v>3300000000</v>
      </c>
      <c r="T159" s="27" t="str">
        <f>'ALL ML SYSTEMS'!T159</f>
        <v>Pretraining same as for BERT - Wikipedia and BookCorpus
"For the pre-training corpus we
use the BooksCorpus (800M words) (Zhu et al., 2015) and English Wikipedia (2,500M words)"</v>
      </c>
      <c r="U159" s="27" t="str">
        <f>'ALL ML SYSTEMS'!U159</f>
        <v/>
      </c>
      <c r="V159" s="27">
        <f>'ALL ML SYSTEMS'!V159</f>
        <v>2500000000000</v>
      </c>
      <c r="W159" s="27" t="str">
        <f>'ALL ML SYSTEMS'!W159</f>
        <v>Source: https://github.com/amirgholami/ai_and_memory_wall</v>
      </c>
      <c r="X159" s="24" t="str">
        <f>'ALL ML SYSTEMS'!X159</f>
        <v/>
      </c>
      <c r="Y159" s="24" t="str">
        <f>'ALL ML SYSTEMS'!Y159</f>
        <v/>
      </c>
      <c r="Z159" s="24" t="str">
        <f>'ALL ML SYSTEMS'!Z159</f>
        <v/>
      </c>
      <c r="AA159" s="24" t="str">
        <f>'ALL ML SYSTEMS'!AA159</f>
        <v>Self-supervised learning</v>
      </c>
      <c r="AB159" s="27">
        <f>'ALL ML SYSTEMS'!AB159</f>
        <v>5924.431295</v>
      </c>
      <c r="AC159" s="29" t="str">
        <f>'ALL ML SYSTEMS'!AC159</f>
        <v/>
      </c>
      <c r="AD159" s="24" t="str">
        <f>'ALL ML SYSTEMS'!AD159</f>
        <v>Yes</v>
      </c>
      <c r="AE159" s="24" t="str">
        <f>'ALL ML SYSTEMS'!AE159</f>
        <v>Industry</v>
      </c>
      <c r="AF159" s="24" t="str">
        <f>'ALL ML SYSTEMS'!AF159</f>
        <v/>
      </c>
      <c r="AG159" s="24" t="str">
        <f>'ALL ML SYSTEMS'!AG159</f>
        <v>Increasing model size when pretraining natural language representations often results in improved performance on downstream tasks. However, at some point further model increases become harder due to GPU/TPU memory limitations and longer training times. To address these problems, we present two parameter-reduction techniques to lower memory consumption and increase the training speed of BERT. Comprehensive empirical evidence shows that our proposed methods lead to models that scale much better compared to the original BERT. We also use a self-supervised loss that focuses on modeling inter-sentence coherence, and show it consistently helps downstream tasks with multi-sentence inputs. As a result, our best model establishes new state-of-the-art results on the GLUE, RACE, and \squad benchmarks while having fewer parameters compared to BERT-large. The code and the pretrained models are available at this https URL.</v>
      </c>
      <c r="AH159" s="35">
        <f>'ALL ML SYSTEMS'!AH159</f>
        <v>45148.64318</v>
      </c>
    </row>
    <row r="160" ht="15.75" hidden="1" customHeight="1">
      <c r="A160" s="17" t="str">
        <f>'ALL ML SYSTEMS'!A160</f>
        <v>Perceiver IO</v>
      </c>
      <c r="B160" s="17" t="str">
        <f>'ALL ML SYSTEMS'!B160</f>
        <v>Multimodal</v>
      </c>
      <c r="C160" s="17" t="str">
        <f>'ALL ML SYSTEMS'!C160</f>
        <v/>
      </c>
      <c r="D160" s="17" t="str">
        <f>'ALL ML SYSTEMS'!D160</f>
        <v>DeepMind</v>
      </c>
      <c r="E160" s="17" t="str">
        <f>'ALL ML SYSTEMS'!E160</f>
        <v>Industry</v>
      </c>
      <c r="F160" s="17" t="str">
        <f>'ALL ML SYSTEMS'!F160</f>
        <v>Andrew Jaegle, Sebastian Borgeaud, Jean-Baptiste Alayrac, Carl Doersch, Catalin Ionescu, David Ding, Skanda Koppula, Daniel Zoran, Andrew Brock, Evan Shelhamer, Olivier Hénaff,
Matthew M. Botvinick, Andrew Zisserman, Oriol Vinyals, João Carreira</v>
      </c>
      <c r="G160" s="18">
        <f>'ALL ML SYSTEMS'!G160</f>
        <v>43869</v>
      </c>
      <c r="H160" s="17" t="str">
        <f>'ALL ML SYSTEMS'!H160</f>
        <v>Perceiver IO: A General Architecture for Structured Inputs &amp; Outputs</v>
      </c>
      <c r="I160" s="19" t="str">
        <f>'ALL ML SYSTEMS'!I160</f>
        <v>https://arxiv.org/abs/2107.14795</v>
      </c>
      <c r="J160" s="20">
        <f>'ALL ML SYSTEMS'!J160</f>
        <v>143</v>
      </c>
      <c r="K160" s="17" t="str">
        <f>'ALL ML SYSTEMS'!K160</f>
        <v>SOTA Improvement</v>
      </c>
      <c r="L160" s="17" t="str">
        <f>'ALL ML SYSTEMS'!L160</f>
        <v>"Perceiver IO... achieves state-of-the-art performance on Sintel optical flow estimation"</v>
      </c>
      <c r="M160" s="20" t="str">
        <f>'ALL ML SYSTEMS'!M160</f>
        <v/>
      </c>
      <c r="N160" s="20" t="str">
        <f>'ALL ML SYSTEMS'!N160</f>
        <v/>
      </c>
      <c r="O160" s="20" t="str">
        <f>'ALL ML SYSTEMS'!O160</f>
        <v/>
      </c>
      <c r="P160" s="20" t="str">
        <f>'ALL ML SYSTEMS'!P160</f>
        <v/>
      </c>
      <c r="Q160" s="21" t="str">
        <f>'ALL ML SYSTEMS'!Q160</f>
        <v/>
      </c>
      <c r="R160" s="21" t="str">
        <f>'ALL ML SYSTEMS'!R160</f>
        <v/>
      </c>
      <c r="S160" s="20" t="str">
        <f>'ALL ML SYSTEMS'!S160</f>
        <v/>
      </c>
      <c r="T160" s="20" t="str">
        <f>'ALL ML SYSTEMS'!T160</f>
        <v/>
      </c>
      <c r="U160" s="20" t="str">
        <f>'ALL ML SYSTEMS'!U160</f>
        <v/>
      </c>
      <c r="V160" s="20" t="str">
        <f>'ALL ML SYSTEMS'!V160</f>
        <v/>
      </c>
      <c r="W160" s="20" t="str">
        <f>'ALL ML SYSTEMS'!W160</f>
        <v/>
      </c>
      <c r="X160" s="17" t="str">
        <f>'ALL ML SYSTEMS'!X160</f>
        <v/>
      </c>
      <c r="Y160" s="17" t="str">
        <f>'ALL ML SYSTEMS'!Y160</f>
        <v/>
      </c>
      <c r="Z160" s="17" t="str">
        <f>'ALL ML SYSTEMS'!Z160</f>
        <v/>
      </c>
      <c r="AA160" s="17" t="str">
        <f>'ALL ML SYSTEMS'!AA160</f>
        <v/>
      </c>
      <c r="AB160" s="20" t="str">
        <f>'ALL ML SYSTEMS'!AB160</f>
        <v/>
      </c>
      <c r="AC160" s="22" t="str">
        <f>'ALL ML SYSTEMS'!AC160</f>
        <v/>
      </c>
      <c r="AD160" s="17" t="str">
        <f>'ALL ML SYSTEMS'!AD160</f>
        <v/>
      </c>
      <c r="AE160" s="17" t="str">
        <f>'ALL ML SYSTEMS'!AE160</f>
        <v>Industry</v>
      </c>
      <c r="AF160" s="17" t="str">
        <f>'ALL ML SYSTEMS'!AF160</f>
        <v/>
      </c>
      <c r="AG160" s="17" t="str">
        <f>'ALL ML SYSTEMS'!AG160</f>
        <v/>
      </c>
      <c r="AH160" s="23">
        <f>'ALL ML SYSTEMS'!AH160</f>
        <v>45222.66694</v>
      </c>
    </row>
    <row r="161" ht="15.75" customHeight="1">
      <c r="A161" s="24" t="str">
        <f>'ALL ML SYSTEMS'!A161</f>
        <v>Theseus 6/768</v>
      </c>
      <c r="B161" s="24" t="str">
        <f>'ALL ML SYSTEMS'!B161</f>
        <v>Language</v>
      </c>
      <c r="C161" s="24" t="str">
        <f>'ALL ML SYSTEMS'!C161</f>
        <v>Text autocompletion</v>
      </c>
      <c r="D161" s="24" t="str">
        <f>'ALL ML SYSTEMS'!D161</f>
        <v>UC San Diego,Beihang University,Microsoft</v>
      </c>
      <c r="E161" s="24" t="str">
        <f>'ALL ML SYSTEMS'!E161</f>
        <v>Industry - Academia Collaboration</v>
      </c>
      <c r="F161" s="24" t="str">
        <f>'ALL ML SYSTEMS'!F161</f>
        <v>Canwen Xu, Wangchunshu Zhou, Tao Ge, Furu Wei, Ming Zhou</v>
      </c>
      <c r="G161" s="34">
        <f>'ALL ML SYSTEMS'!G161</f>
        <v>43868</v>
      </c>
      <c r="H161" s="24" t="str">
        <f>'ALL ML SYSTEMS'!H161</f>
        <v>BERT-of-Theseus: Compressing BERT by Progressive Module Replacing</v>
      </c>
      <c r="I161" s="26" t="str">
        <f>'ALL ML SYSTEMS'!I161</f>
        <v>https://arxiv.org/abs/2002.02925</v>
      </c>
      <c r="J161" s="27">
        <f>'ALL ML SYSTEMS'!J161</f>
        <v>158</v>
      </c>
      <c r="K161" s="24" t="str">
        <f>'ALL ML SYSTEMS'!K161</f>
        <v>SOTA Improvement</v>
      </c>
      <c r="L161" s="24" t="str">
        <f>'ALL ML SYSTEMS'!L161</f>
        <v>"Our approach outperforms existing knowledge distillation approaches on GLUE benchmark"</v>
      </c>
      <c r="M161" s="27">
        <f>'ALL ML SYSTEMS'!M161</f>
        <v>66000000</v>
      </c>
      <c r="N161" s="27" t="str">
        <f>'ALL ML SYSTEMS'!N161</f>
        <v>Rados, also specified in Table 1 in the paper</v>
      </c>
      <c r="O161" s="27" t="str">
        <f>'ALL ML SYSTEMS'!O161</f>
        <v/>
      </c>
      <c r="P161" s="27" t="str">
        <f>'ALL ML SYSTEMS'!P161</f>
        <v/>
      </c>
      <c r="Q161" s="28" t="str">
        <f>'ALL ML SYSTEMS'!Q161</f>
        <v/>
      </c>
      <c r="R161" s="28" t="str">
        <f>'ALL ML SYSTEMS'!R161</f>
        <v/>
      </c>
      <c r="S161" s="27" t="str">
        <f>'ALL ML SYSTEMS'!S161</f>
        <v/>
      </c>
      <c r="T161" s="27" t="str">
        <f>'ALL ML SYSTEMS'!T161</f>
        <v/>
      </c>
      <c r="U161" s="27" t="str">
        <f>'ALL ML SYSTEMS'!U161</f>
        <v/>
      </c>
      <c r="V161" s="27">
        <f>'ALL ML SYSTEMS'!V161</f>
        <v>11300000000</v>
      </c>
      <c r="W161" s="27" t="str">
        <f>'ALL ML SYSTEMS'!W161</f>
        <v>Rados (FLOPs)
https://drive.google.com/drive/folders/1bhy5z6hh1n3wCHx6528Xb7xB1KhYdAL1</v>
      </c>
      <c r="X161" s="24" t="str">
        <f>'ALL ML SYSTEMS'!X161</f>
        <v/>
      </c>
      <c r="Y161" s="24" t="str">
        <f>'ALL ML SYSTEMS'!Y161</f>
        <v/>
      </c>
      <c r="Z161" s="24" t="str">
        <f>'ALL ML SYSTEMS'!Z161</f>
        <v/>
      </c>
      <c r="AA161" s="24" t="str">
        <f>'ALL ML SYSTEMS'!AA161</f>
        <v/>
      </c>
      <c r="AB161" s="27" t="str">
        <f>'ALL ML SYSTEMS'!AB161</f>
        <v/>
      </c>
      <c r="AC161" s="29" t="str">
        <f>'ALL ML SYSTEMS'!AC161</f>
        <v/>
      </c>
      <c r="AD161" s="24" t="str">
        <f>'ALL ML SYSTEMS'!AD161</f>
        <v/>
      </c>
      <c r="AE161" s="24" t="str">
        <f>'ALL ML SYSTEMS'!AE161</f>
        <v>Industry</v>
      </c>
      <c r="AF161" s="24" t="str">
        <f>'ALL ML SYSTEMS'!AF161</f>
        <v/>
      </c>
      <c r="AG161" s="24" t="str">
        <f>'ALL ML SYSTEMS'!AG161</f>
        <v/>
      </c>
      <c r="AH161" s="35">
        <f>'ALL ML SYSTEMS'!AH161</f>
        <v>45232.0614</v>
      </c>
    </row>
    <row r="162" ht="15.75" customHeight="1">
      <c r="A162" s="17" t="str">
        <f>'ALL ML SYSTEMS'!A162</f>
        <v>Meena</v>
      </c>
      <c r="B162" s="17" t="str">
        <f>'ALL ML SYSTEMS'!B162</f>
        <v>Language</v>
      </c>
      <c r="C162" s="17" t="str">
        <f>'ALL ML SYSTEMS'!C162</f>
        <v>Text autocompletion</v>
      </c>
      <c r="D162" s="17" t="str">
        <f>'ALL ML SYSTEMS'!D162</f>
        <v>Google Brain</v>
      </c>
      <c r="E162" s="17" t="str">
        <f>'ALL ML SYSTEMS'!E162</f>
        <v>Industry</v>
      </c>
      <c r="F162" s="17" t="str">
        <f>'ALL ML SYSTEMS'!F162</f>
        <v>Dongling Xiao, Han Zhang, Yukun Li, Yu Sun, Hao Tian, Hua Wu, Haifeng Wang</v>
      </c>
      <c r="G162" s="18">
        <f>'ALL ML SYSTEMS'!G162</f>
        <v>43858</v>
      </c>
      <c r="H162" s="17" t="str">
        <f>'ALL ML SYSTEMS'!H162</f>
        <v>Towards a Human-like Open-Domain Chatbot</v>
      </c>
      <c r="I162" s="19" t="str">
        <f>'ALL ML SYSTEMS'!I162</f>
        <v>https://arxiv.org/abs/2001.09977</v>
      </c>
      <c r="J162" s="20">
        <f>'ALL ML SYSTEMS'!J162</f>
        <v>615</v>
      </c>
      <c r="K162" s="17" t="str">
        <f>'ALL ML SYSTEMS'!K162</f>
        <v>SOTA Improvement</v>
      </c>
      <c r="L162" s="17" t="str">
        <f>'ALL ML SYSTEMS'!L162</f>
        <v>"We also propose a human evaluation metric called Sensibleness and
Specificity Average (SSA)... the full version of Meena (with a filtering mechanism and
tuned decoding) scores 79% SSA, 23% higher in absolute SSA than the existing chatbots we evaluated"</v>
      </c>
      <c r="M162" s="20">
        <f>'ALL ML SYSTEMS'!M162</f>
        <v>2600000000</v>
      </c>
      <c r="N162" s="20" t="str">
        <f>'ALL ML SYSTEMS'!N162</f>
        <v>"We present Meena, a multi-turn open-domain chatbot trained end-to-end on data mined and filtered from public domain social media conversations. This 2.6B parameter neural network is simply trained to minimize perplexity of the next token."</v>
      </c>
      <c r="O162" s="20">
        <f>'ALL ML SYSTEMS'!O162</f>
        <v>1.12E+23</v>
      </c>
      <c r="P162" s="20" t="str">
        <f>'ALL ML SYSTEMS'!P162</f>
        <v>https://arxiv.org/ftp/arxiv/papers/2104/2104.10350.pdf
Table 4</v>
      </c>
      <c r="Q162" s="21" t="str">
        <f>'ALL ML SYSTEMS'!Q162</f>
        <v/>
      </c>
      <c r="R162" s="21" t="str">
        <f>'ALL ML SYSTEMS'!R162</f>
        <v/>
      </c>
      <c r="S162" s="20">
        <f>'ALL ML SYSTEMS'!S162</f>
        <v>40000000000</v>
      </c>
      <c r="T162" s="20" t="str">
        <f>'ALL ML SYSTEMS'!T162</f>
        <v>"The final Meena dataset contains 341GB of text
(40B words)"
Converting from GB to words yields 6.8e10, which is in the same OOM</v>
      </c>
      <c r="U162" s="20" t="str">
        <f>'ALL ML SYSTEMS'!U162</f>
        <v/>
      </c>
      <c r="V162" s="20" t="str">
        <f>'ALL ML SYSTEMS'!V162</f>
        <v/>
      </c>
      <c r="W162" s="20" t="str">
        <f>'ALL ML SYSTEMS'!W162</f>
        <v/>
      </c>
      <c r="X162" s="17" t="str">
        <f>'ALL ML SYSTEMS'!X162</f>
        <v/>
      </c>
      <c r="Y162" s="17" t="str">
        <f>'ALL ML SYSTEMS'!Y162</f>
        <v/>
      </c>
      <c r="Z162" s="17" t="str">
        <f>'ALL ML SYSTEMS'!Z162</f>
        <v>Google TPU V3</v>
      </c>
      <c r="AA162" s="17" t="str">
        <f>'ALL ML SYSTEMS'!AA162</f>
        <v>Self-supervised learning</v>
      </c>
      <c r="AB162" s="20">
        <f>'ALL ML SYSTEMS'!AB162</f>
        <v>263099.9403</v>
      </c>
      <c r="AC162" s="22" t="str">
        <f>'ALL ML SYSTEMS'!AC162</f>
        <v/>
      </c>
      <c r="AD162" s="17" t="str">
        <f>'ALL ML SYSTEMS'!AD162</f>
        <v>Yes</v>
      </c>
      <c r="AE162" s="17" t="str">
        <f>'ALL ML SYSTEMS'!AE162</f>
        <v>Industry</v>
      </c>
      <c r="AF162" s="17" t="str">
        <f>'ALL ML SYSTEMS'!AF162</f>
        <v/>
      </c>
      <c r="AG162" s="17" t="str">
        <f>'ALL ML SYSTEMS'!AG162</f>
        <v>We present Meena, a multi-turn open-domain chatbot trained end-to-end on data mined and filtered from public domain social media conversations. This 2.6B parameter neural network is simply trained to minimize perplexity of the next token. We also propose a human evaluation metric called Sensibleness and Specificity Average (SSA), which captures key elements of a human-like multi-turn conversation. Our experiments show strong correlation between perplexity and SSA. The fact that the best perplexity end-to-end trained Meena scores high on SSA (72% on multi-turn evaluation) suggests that a human-level SSA of 86% is potentially within reach if we can better optimize perplexity. Additionally, the full version of Meena (with a filtering mechanism and tuned decoding) scores 79% SSA, 23% higher in absolute SSA than the existing chatbots we evaluated.</v>
      </c>
      <c r="AH162" s="23">
        <f>'ALL ML SYSTEMS'!AH162</f>
        <v>45229.77804</v>
      </c>
    </row>
    <row r="163" ht="15.75" customHeight="1">
      <c r="A163" s="24" t="str">
        <f>'ALL ML SYSTEMS'!A163</f>
        <v>AlphaFold</v>
      </c>
      <c r="B163" s="24" t="str">
        <f>'ALL ML SYSTEMS'!B163</f>
        <v>Other</v>
      </c>
      <c r="C163" s="24" t="str">
        <f>'ALL ML SYSTEMS'!C163</f>
        <v>Protein folding prediction</v>
      </c>
      <c r="D163" s="24" t="str">
        <f>'ALL ML SYSTEMS'!D163</f>
        <v>DeepMind</v>
      </c>
      <c r="E163" s="24" t="str">
        <f>'ALL ML SYSTEMS'!E163</f>
        <v>Industry</v>
      </c>
      <c r="F163" s="24" t="str">
        <f>'ALL ML SYSTEMS'!F163</f>
        <v>Andrew W. Senior, Richard Evans, John Jumper, James Kirkpatrick, Laurent Sifre, Tim Green, Chongli Qin, Augustin Žídek, Alexander W. R. Nelson, Alex Bridgland, Hugo Penedones, Stig Petersen, Karen Simonyan, Steve Crossan, Pushmeet Kohli, David T. Jones, David Silver, Koray Kavukcuoglu, Demis Hassabis</v>
      </c>
      <c r="G163" s="34">
        <f>'ALL ML SYSTEMS'!G163</f>
        <v>43845</v>
      </c>
      <c r="H163" s="24" t="str">
        <f>'ALL ML SYSTEMS'!H163</f>
        <v>Improved protein structure prediction using potentials from deep learning</v>
      </c>
      <c r="I163" s="26" t="str">
        <f>'ALL ML SYSTEMS'!I163</f>
        <v>https://www.nature.com/articles/s41586-019-1923-7</v>
      </c>
      <c r="J163" s="27">
        <f>'ALL ML SYSTEMS'!J163</f>
        <v>1928</v>
      </c>
      <c r="K163" s="24" t="str">
        <f>'ALL ML SYSTEMS'!K163</f>
        <v>SOTA improvement</v>
      </c>
      <c r="L163" s="24" t="str">
        <f>'ALL ML SYSTEMS'!L163</f>
        <v>"On April 13th, 2019, OpenAI Five became the first AI system to defeat the world champions at an esports game."</v>
      </c>
      <c r="M163" s="27">
        <f>'ALL ML SYSTEMS'!M163</f>
        <v>44826624</v>
      </c>
      <c r="N163" s="27" t="str">
        <f>'ALL ML SYSTEMS'!N163</f>
        <v>p.13 of https://discovery.ucl.ac.uk/id/eprint/10089234/1/343019_3_art_0_py4t4l_convrt.pdf
“7 × 4 Blocks with 256 channels, cycling through dilations 1, 2, 4, 8”
“48 × 4 Blocks with 128 channels, cycling through dilations 1, 2, 4, 8”
Dilations don't change the number of parameters in each filter
Unclear what the "projection" layers are - just count convolution layer parameters.
Approximation: 7 * 4 * 256 * 3 * 3 * 256 + 48 * 4 * 128 * 3 * 3 * 128 = 44826624
</v>
      </c>
      <c r="O163" s="27">
        <f>'ALL ML SYSTEMS'!O163</f>
        <v>1E+20</v>
      </c>
      <c r="P163" s="27" t="str">
        <f>'ALL ML SYSTEMS'!P163</f>
        <v>Estimated in the blogpost below
https://www.lesswrong.com/posts/wfpdejMWog4vEDLDg/ai-and-compute-trend-isn-t-predictive-of-what-is-happening</v>
      </c>
      <c r="Q163" s="28" t="str">
        <f>'ALL ML SYSTEMS'!Q163</f>
        <v/>
      </c>
      <c r="R163" s="28" t="str">
        <f>'ALL ML SYSTEMS'!R163</f>
        <v/>
      </c>
      <c r="S163" s="27" t="str">
        <f>'ALL ML SYSTEMS'!S163</f>
        <v/>
      </c>
      <c r="T163" s="27" t="str">
        <f>'ALL ML SYSTEMS'!T163</f>
        <v>Multiple tasks! Different units</v>
      </c>
      <c r="U163" s="27" t="str">
        <f>'ALL ML SYSTEMS'!U163</f>
        <v/>
      </c>
      <c r="V163" s="27" t="str">
        <f>'ALL ML SYSTEMS'!V163</f>
        <v/>
      </c>
      <c r="W163" s="27" t="str">
        <f>'ALL ML SYSTEMS'!W163</f>
        <v/>
      </c>
      <c r="X163" s="24" t="str">
        <f>'ALL ML SYSTEMS'!X163</f>
        <v/>
      </c>
      <c r="Y163" s="24" t="str">
        <f>'ALL ML SYSTEMS'!Y163</f>
        <v/>
      </c>
      <c r="Z163" s="24" t="str">
        <f>'ALL ML SYSTEMS'!Z163</f>
        <v/>
      </c>
      <c r="AA163" s="24" t="str">
        <f>'ALL ML SYSTEMS'!AA163</f>
        <v>Self-supervised learning</v>
      </c>
      <c r="AB163" s="27">
        <f>'ALL ML SYSTEMS'!AB163</f>
        <v>241.5931337</v>
      </c>
      <c r="AC163" s="29" t="str">
        <f>'ALL ML SYSTEMS'!AC163</f>
        <v/>
      </c>
      <c r="AD163" s="24" t="str">
        <f>'ALL ML SYSTEMS'!AD163</f>
        <v>Yes</v>
      </c>
      <c r="AE163" s="24" t="str">
        <f>'ALL ML SYSTEMS'!AE163</f>
        <v>Industry</v>
      </c>
      <c r="AF163" s="24" t="str">
        <f>'ALL ML SYSTEMS'!AF163</f>
        <v>Speculative</v>
      </c>
      <c r="AG163" s="24" t="str">
        <f>'ALL ML SYSTEMS'!AG163</f>
        <v>Protein structure prediction can be used to determine the three-dimensional shape of a protein from its amino acid sequence1. This problem is of fundamental importance as the structure of a protein largely determines its function2; however, protein structures can be difficult to determine experimentally. Considerable progress has recently been made by leveraging genetic information. It is possible to infer which amino acid residues are in contact by analysing covariation in homologous sequences, which aids in the prediction of protein structures3. Here we show that we can train a neural network to make accurate predictions of the distances between pairs of residues, which convey more information about the structure than contact predictions. Using this information, we construct a potential of mean force4 that can accurately describe the shape of a protein. We find that the resulting potential can be optimized by a simple gradient descent algorithm to generate structures without complex sampling procedures. The resulting system, named AlphaFold, achieves high accuracy, even for sequences with fewer homologous sequences. In the recent Critical Assessment of Protein Structure Prediction5 (CASP13)—a blind assessment of the state of the field—AlphaFold created high-accuracy structures (with template modelling (TM) scores6 of 0.7 or higher) for 24 out of 43 free modelling domains, whereas the next best method, which used sampling and contact information, achieved such accuracy for only 14 out of 43 domains. AlphaFold represents a considerable advance in protein-structure prediction. We expect this increased accuracy to enable insights into the function and malfunction of proteins, especially in cases for which no structures for homologous proteins have been experimentally determined7.</v>
      </c>
      <c r="AH163" s="35">
        <f>'ALL ML SYSTEMS'!AH163</f>
        <v>45232.0614</v>
      </c>
    </row>
    <row r="164" ht="15.75" hidden="1" customHeight="1">
      <c r="A164" s="17" t="str">
        <f>'ALL ML SYSTEMS'!A164</f>
        <v>Big Transfer (BiT-L)</v>
      </c>
      <c r="B164" s="17" t="str">
        <f>'ALL ML SYSTEMS'!B164</f>
        <v>Vision</v>
      </c>
      <c r="C164" s="17" t="str">
        <f>'ALL ML SYSTEMS'!C164</f>
        <v>Image classification</v>
      </c>
      <c r="D164" s="17" t="str">
        <f>'ALL ML SYSTEMS'!D164</f>
        <v>Google Brain</v>
      </c>
      <c r="E164" s="17" t="str">
        <f>'ALL ML SYSTEMS'!E164</f>
        <v>Industry</v>
      </c>
      <c r="F164" s="17" t="str">
        <f>'ALL ML SYSTEMS'!F164</f>
        <v>A Kolesnikov, L Beyer, X Zhai, J Puigcerver, J Yung</v>
      </c>
      <c r="G164" s="18">
        <f>'ALL ML SYSTEMS'!G164</f>
        <v>43823</v>
      </c>
      <c r="H164" s="17" t="str">
        <f>'ALL ML SYSTEMS'!H164</f>
        <v>Large scale learning of general visual representations for transfer</v>
      </c>
      <c r="I164" s="19" t="str">
        <f>'ALL ML SYSTEMS'!I164</f>
        <v>https://arxiv.org/abs/1912.11370</v>
      </c>
      <c r="J164" s="20">
        <f>'ALL ML SYSTEMS'!J164</f>
        <v>83</v>
      </c>
      <c r="K164" s="17" t="str">
        <f>'ALL ML SYSTEMS'!K164</f>
        <v>SOTA Improvement</v>
      </c>
      <c r="L164" s="17" t="str">
        <f>'ALL ML SYSTEMS'!L164</f>
        <v>"We transfer BiT to many diverse tasks... These tasks include ImageNet’s ILSVRC-2012 [10], CIFAR-10/100 [27], Oxford-IIIT Pet [41], Oxford
Flowers-102 [39] (including few-shot variants), and the 1000-sample VTAB-1k benchmark [66], which consists of 19 diverse datasets. BiT-L attains state-ofthe-art performance on many of these tasks</v>
      </c>
      <c r="M164" s="20">
        <f>'ALL ML SYSTEMS'!M164</f>
        <v>928000000</v>
      </c>
      <c r="N164" s="20" t="str">
        <f>'ALL ML SYSTEMS'!N164</f>
        <v/>
      </c>
      <c r="O164" s="20" t="str">
        <f>'ALL ML SYSTEMS'!O164</f>
        <v/>
      </c>
      <c r="P164" s="20" t="str">
        <f>'ALL ML SYSTEMS'!P164</f>
        <v/>
      </c>
      <c r="Q164" s="21" t="str">
        <f>'ALL ML SYSTEMS'!Q164</f>
        <v/>
      </c>
      <c r="R164" s="21" t="str">
        <f>'ALL ML SYSTEMS'!R164</f>
        <v/>
      </c>
      <c r="S164" s="20" t="str">
        <f>'ALL ML SYSTEMS'!S164</f>
        <v/>
      </c>
      <c r="T164" s="20" t="str">
        <f>'ALL ML SYSTEMS'!T164</f>
        <v/>
      </c>
      <c r="U164" s="20" t="str">
        <f>'ALL ML SYSTEMS'!U164</f>
        <v/>
      </c>
      <c r="V164" s="20" t="str">
        <f>'ALL ML SYSTEMS'!V164</f>
        <v/>
      </c>
      <c r="W164" s="20" t="str">
        <f>'ALL ML SYSTEMS'!W164</f>
        <v/>
      </c>
      <c r="X164" s="17" t="str">
        <f>'ALL ML SYSTEMS'!X164</f>
        <v/>
      </c>
      <c r="Y164" s="17" t="str">
        <f>'ALL ML SYSTEMS'!Y164</f>
        <v/>
      </c>
      <c r="Z164" s="17" t="str">
        <f>'ALL ML SYSTEMS'!Z164</f>
        <v/>
      </c>
      <c r="AA164" s="17" t="str">
        <f>'ALL ML SYSTEMS'!AA164</f>
        <v/>
      </c>
      <c r="AB164" s="20" t="str">
        <f>'ALL ML SYSTEMS'!AB164</f>
        <v/>
      </c>
      <c r="AC164" s="22" t="str">
        <f>'ALL ML SYSTEMS'!AC164</f>
        <v/>
      </c>
      <c r="AD164" s="17" t="str">
        <f>'ALL ML SYSTEMS'!AD164</f>
        <v/>
      </c>
      <c r="AE164" s="17" t="str">
        <f>'ALL ML SYSTEMS'!AE164</f>
        <v>Industry</v>
      </c>
      <c r="AF164" s="17" t="str">
        <f>'ALL ML SYSTEMS'!AF164</f>
        <v/>
      </c>
      <c r="AG164" s="17" t="str">
        <f>'ALL ML SYSTEMS'!AG164</f>
        <v/>
      </c>
      <c r="AH164" s="23">
        <f>'ALL ML SYSTEMS'!AH164</f>
        <v>45222.67016</v>
      </c>
    </row>
    <row r="165" ht="15.75" customHeight="1">
      <c r="A165" s="24" t="str">
        <f>'ALL ML SYSTEMS'!A165</f>
        <v>OpenAI Five</v>
      </c>
      <c r="B165" s="24" t="str">
        <f>'ALL ML SYSTEMS'!B165</f>
        <v>Games</v>
      </c>
      <c r="C165" s="24" t="str">
        <f>'ALL ML SYSTEMS'!C165</f>
        <v>Dota 2</v>
      </c>
      <c r="D165" s="24" t="str">
        <f>'ALL ML SYSTEMS'!D165</f>
        <v>OpenAI</v>
      </c>
      <c r="E165" s="24" t="str">
        <f>'ALL ML SYSTEMS'!E165</f>
        <v>Industry</v>
      </c>
      <c r="F165" s="24" t="str">
        <f>'ALL ML SYSTEMS'!F165</f>
        <v>J Raiman, S Zhang, F Wolski</v>
      </c>
      <c r="G165" s="34">
        <f>'ALL ML SYSTEMS'!G165</f>
        <v>43812</v>
      </c>
      <c r="H165" s="24" t="str">
        <f>'ALL ML SYSTEMS'!H165</f>
        <v>Dota 2 with Large Scale Deep Reinforcement Learning</v>
      </c>
      <c r="I165" s="26" t="str">
        <f>'ALL ML SYSTEMS'!I165</f>
        <v>https://arxiv.org/abs/1912.06680</v>
      </c>
      <c r="J165" s="27">
        <f>'ALL ML SYSTEMS'!J165</f>
        <v>1268</v>
      </c>
      <c r="K165" s="24" t="str">
        <f>'ALL ML SYSTEMS'!K165</f>
        <v>SOTA improvement</v>
      </c>
      <c r="L165" s="24" t="str">
        <f>'ALL ML SYSTEMS'!L165</f>
        <v>"On April 13th, 2019, OpenAI Five became the first AI system to defeat the world champions at an esports game."</v>
      </c>
      <c r="M165" s="27">
        <f>'ALL ML SYSTEMS'!M165</f>
        <v>159000000</v>
      </c>
      <c r="N165" s="27" t="str">
        <f>'ALL ML SYSTEMS'!N165</f>
        <v>"We define a policy (π) as a function from the history of observations to a probability distribution
over actions, which we parameterize as a recurrent neural network with approximately 159 million
parameters (θ)." pg. 3 of paper
source: https://docs.google.com/spreadsheets/d/1Kj4Q5WADcDXtUJLIOfGTCE3tGvxNczEMwyy8QtgSkHk/edit#gid=54587040&amp;fvid=1361937389</v>
      </c>
      <c r="O165" s="27">
        <f>'ALL ML SYSTEMS'!O165</f>
        <v>6.7E+22</v>
      </c>
      <c r="P165" s="27" t="str">
        <f>'ALL ML SYSTEMS'!P165</f>
        <v>"770±50 PFlops/s·days of compute" for the model that played against world champions. They did a single training run that took 10 months.
While the model was playing against world champions, they continued training for a few days, so that the resulting model used even more training compute: 820±50 PFlops/s·days.
Finally, they also trained a Rerun model with 150±5 PFlops/s·days of compute.
Source: Dota 2 with Large Scale Deep Reinforcement Learning
https://arxiv.org/abs/1912.06680</v>
      </c>
      <c r="Q165" s="28" t="str">
        <f>'ALL ML SYSTEMS'!Q165</f>
        <v/>
      </c>
      <c r="R165" s="28" t="str">
        <f>'ALL ML SYSTEMS'!R165</f>
        <v/>
      </c>
      <c r="S165" s="27">
        <f>'ALL ML SYSTEMS'!S165</f>
        <v>454321373184</v>
      </c>
      <c r="T165" s="27" t="str">
        <f>'ALL ML SYSTEMS'!T165</f>
        <v>"Although the Dota 2 engine runs at 30 frames per second, OpenAI Five only acts on every 4th
frame which we call a timestep"
--&gt; 7.5 timesteps/s
"OpenAI Five is a single training run that ran from June 30th, 2018 to April 22nd, 2019. " --&gt; 296 days
296 * 24*3600 * 7.5 = 1.92e8
This number seems a little low? The DQN paper had 1e7 timesteps. Might be to do with sample efficiency?
EDIT 14/06/2022
Multiple copies of OpenAI Five were trained in parallel, so the total training time is much higher than 296 days.
Table 1 shows 220,000 GPU iterations, each iteration has a batch size of between 1M and 3M timesteps (Table 2), so the total number of episodes is on the order of 2e11</v>
      </c>
      <c r="U165" s="27" t="str">
        <f>'ALL ML SYSTEMS'!U165</f>
        <v/>
      </c>
      <c r="V165" s="27" t="str">
        <f>'ALL ML SYSTEMS'!V165</f>
        <v/>
      </c>
      <c r="W165" s="27" t="str">
        <f>'ALL ML SYSTEMS'!W165</f>
        <v/>
      </c>
      <c r="X165" s="24" t="str">
        <f>'ALL ML SYSTEMS'!X165</f>
        <v/>
      </c>
      <c r="Y165" s="24" t="str">
        <f>'ALL ML SYSTEMS'!Y165</f>
        <v/>
      </c>
      <c r="Z165" s="24" t="str">
        <f>'ALL ML SYSTEMS'!Z165</f>
        <v/>
      </c>
      <c r="AA165" s="24" t="str">
        <f>'ALL ML SYSTEMS'!AA165</f>
        <v>Self-supervised learning</v>
      </c>
      <c r="AB165" s="27">
        <f>'ALL ML SYSTEMS'!AB165</f>
        <v>166042.1145</v>
      </c>
      <c r="AC165" s="29" t="str">
        <f>'ALL ML SYSTEMS'!AC165</f>
        <v/>
      </c>
      <c r="AD165" s="24" t="str">
        <f>'ALL ML SYSTEMS'!AD165</f>
        <v>Yes</v>
      </c>
      <c r="AE165" s="24" t="str">
        <f>'ALL ML SYSTEMS'!AE165</f>
        <v>Industry</v>
      </c>
      <c r="AF165" s="24" t="str">
        <f>'ALL ML SYSTEMS'!AF165</f>
        <v/>
      </c>
      <c r="AG165" s="24" t="str">
        <f>'ALL ML SYSTEMS'!AG165</f>
        <v>On April 13th, 2019, OpenAI Five became the first AI system to defeat the world champions at an esports game. The game of Dota 2 presents novel challenges for AI systems such as long time horizons, imperfect information, and complex, continuous state-action spaces, all challenges which will become increasingly central to more capable AI systems. OpenAI Five leveraged existing reinforcement learning techniques, scaled to learn from batches of approximately 2 million frames every 2 seconds. We developed a distributed training system and tools for continual training which allowed us to train OpenAI Five for 10 months. By defeating the Dota 2 world champion (Team OG), OpenAI Five demonstrates that self-play reinforcement learning can achieve superhuman performance on a difficult task.
</v>
      </c>
      <c r="AH165" s="35">
        <f>'ALL ML SYSTEMS'!AH165</f>
        <v>45232.0614</v>
      </c>
    </row>
    <row r="166" ht="15.75" customHeight="1">
      <c r="A166" s="17" t="str">
        <f>'ALL ML SYSTEMS'!A166</f>
        <v>OpenAI Five Rerun</v>
      </c>
      <c r="B166" s="17" t="str">
        <f>'ALL ML SYSTEMS'!B166</f>
        <v>Games</v>
      </c>
      <c r="C166" s="17" t="str">
        <f>'ALL ML SYSTEMS'!C166</f>
        <v>Dota 2</v>
      </c>
      <c r="D166" s="17" t="str">
        <f>'ALL ML SYSTEMS'!D166</f>
        <v>OpenAI</v>
      </c>
      <c r="E166" s="17" t="str">
        <f>'ALL ML SYSTEMS'!E166</f>
        <v>Industry</v>
      </c>
      <c r="F166" s="17" t="str">
        <f>'ALL ML SYSTEMS'!F166</f>
        <v>Christopher Berner, Greg Brockman, Brooke Chan, Vicki Cheung,
Przemysław “Psyho" Dębiak, Christy Dennison, David Farhi, Quirin Fischer, Shariq Hashme, Chris Hesse, Rafal Józefowicz, Scott Gray, Catherine Olsson, Jakub Pachocki, Michael Petrov, Henrique Pondé de Oliveira Pinto, Jonathan Raiman, Tim Salimans, Jeremy Schlatter, Jonas Schneider, Szymon Sidor, Ilya Sutskever, Jie Tang, Filip Wolski, Susan Zhang</v>
      </c>
      <c r="G166" s="18">
        <f>'ALL ML SYSTEMS'!G166</f>
        <v>43812</v>
      </c>
      <c r="H166" s="17" t="str">
        <f>'ALL ML SYSTEMS'!H166</f>
        <v>Dota 2 with Large Scale Deep Reinforcement Learning</v>
      </c>
      <c r="I166" s="19" t="str">
        <f>'ALL ML SYSTEMS'!I166</f>
        <v>https://cdn.openai.com/dota-2.pdf</v>
      </c>
      <c r="J166" s="20">
        <f>'ALL ML SYSTEMS'!J166</f>
        <v>1001</v>
      </c>
      <c r="K166" s="17" t="str">
        <f>'ALL ML SYSTEMS'!K166</f>
        <v>SOTA improvement</v>
      </c>
      <c r="L166" s="17" t="str">
        <f>'ALL ML SYSTEMS'!L166</f>
        <v>"On April 13th, 2019, OpenAI Five became the first AI system to defeat the world champions at an esports game."</v>
      </c>
      <c r="M166" s="20">
        <f>'ALL ML SYSTEMS'!M166</f>
        <v>159000000</v>
      </c>
      <c r="N166" s="20" t="str">
        <f>'ALL ML SYSTEMS'!N166</f>
        <v>"We define a policy (π) as a function from the history of observations to a probability distribution
over actions, which we parameterize as a recurrent neural network with approximately 159 million
parameters (θ)." pg. 3 of paper
source: https://docs.google.com/spreadsheets/d/1Kj4Q5WADcDXtUJLIOfGTCE3tGvxNczEMwyy8QtgSkHk/edit#gid=54587040&amp;fvid=1361937389</v>
      </c>
      <c r="O166" s="20">
        <f>'ALL ML SYSTEMS'!O166</f>
        <v>1.3E+22</v>
      </c>
      <c r="P166" s="20" t="str">
        <f>'ALL ML SYSTEMS'!P166</f>
        <v>THIS CALCULATION IS FOR RERUN
source: https://docs.google.com/spreadsheets/d/1Kj4Q5WADcDXtUJLIOfGTCE3tGvxNczEMwyy8QtgSkHk/edit#gid=54587040&amp;fvid=1361937389</v>
      </c>
      <c r="Q166" s="21" t="str">
        <f>'ALL ML SYSTEMS'!Q166</f>
        <v/>
      </c>
      <c r="R166" s="21" t="str">
        <f>'ALL ML SYSTEMS'!R166</f>
        <v/>
      </c>
      <c r="S166" s="20">
        <f>'ALL ML SYSTEMS'!S166</f>
        <v>53084160000</v>
      </c>
      <c r="T166" s="20" t="str">
        <f>'ALL ML SYSTEMS'!T166</f>
        <v>54k iterations (Fig 7)
with a batch size of 983040 (Table 2)</v>
      </c>
      <c r="U166" s="20" t="str">
        <f>'ALL ML SYSTEMS'!U166</f>
        <v/>
      </c>
      <c r="V166" s="20" t="str">
        <f>'ALL ML SYSTEMS'!V166</f>
        <v/>
      </c>
      <c r="W166" s="20" t="str">
        <f>'ALL ML SYSTEMS'!W166</f>
        <v/>
      </c>
      <c r="X166" s="17" t="str">
        <f>'ALL ML SYSTEMS'!X166</f>
        <v/>
      </c>
      <c r="Y166" s="17" t="str">
        <f>'ALL ML SYSTEMS'!Y166</f>
        <v/>
      </c>
      <c r="Z166" s="17" t="str">
        <f>'ALL ML SYSTEMS'!Z166</f>
        <v/>
      </c>
      <c r="AA166" s="17" t="str">
        <f>'ALL ML SYSTEMS'!AA166</f>
        <v/>
      </c>
      <c r="AB166" s="20">
        <f>'ALL ML SYSTEMS'!AB166</f>
        <v>32217.12669</v>
      </c>
      <c r="AC166" s="22" t="str">
        <f>'ALL ML SYSTEMS'!AC166</f>
        <v/>
      </c>
      <c r="AD166" s="17" t="str">
        <f>'ALL ML SYSTEMS'!AD166</f>
        <v>Yes</v>
      </c>
      <c r="AE166" s="17" t="str">
        <f>'ALL ML SYSTEMS'!AE166</f>
        <v>Industry</v>
      </c>
      <c r="AF166" s="17" t="str">
        <f>'ALL ML SYSTEMS'!AF166</f>
        <v/>
      </c>
      <c r="AG166" s="17" t="str">
        <f>'ALL ML SYSTEMS'!AG166</f>
        <v>On April 13th, 2019, OpenAI Five became the first AI system to defeat the world champions at an esports game. The game of Dota 2 presents novel challenges for AI systems such as long time horizons, imperfect information, and complex, continuous state-action spaces, all challenges which will become increasingly central to more capable AI systems. OpenAI Five leveraged existing reinforcement learning techniques, scaled to learn from batches of approximately 2 million frames every 2 seconds. We developed a distributed training system and tools for continual training which allowed us to train OpenAI Five for 10 months. By defeating the Dota 2 world champion (Team OG), OpenAI Five demonstrates that self-play reinforcement learning can achieve superhuman performance on a difficult task.</v>
      </c>
      <c r="AH166" s="23">
        <f>'ALL ML SYSTEMS'!AH166</f>
        <v>45075.8688</v>
      </c>
    </row>
    <row r="167" ht="15.75" hidden="1" customHeight="1">
      <c r="A167" s="24" t="str">
        <f>'ALL ML SYSTEMS'!A167</f>
        <v>StarGAN v2</v>
      </c>
      <c r="B167" s="24" t="str">
        <f>'ALL ML SYSTEMS'!B167</f>
        <v>Drawing</v>
      </c>
      <c r="C167" s="24" t="str">
        <f>'ALL ML SYSTEMS'!C167</f>
        <v/>
      </c>
      <c r="D167" s="24" t="str">
        <f>'ALL ML SYSTEMS'!D167</f>
        <v>NAVER,Yonsei University,Swiss Federal Institute of Technology</v>
      </c>
      <c r="E167" s="24" t="str">
        <f>'ALL ML SYSTEMS'!E167</f>
        <v>Industry - Academia Collaboration (Industry leaning)</v>
      </c>
      <c r="F167" s="24" t="str">
        <f>'ALL ML SYSTEMS'!F167</f>
        <v>Yunjey Choi, Youngjung Uh, Jaejun Yoo, Jung-Woo Ha</v>
      </c>
      <c r="G167" s="34">
        <f>'ALL ML SYSTEMS'!G167</f>
        <v>43803</v>
      </c>
      <c r="H167" s="24" t="str">
        <f>'ALL ML SYSTEMS'!H167</f>
        <v>StarGAN v2: Diverse Image Synthesis for Multiple Domains</v>
      </c>
      <c r="I167" s="26" t="str">
        <f>'ALL ML SYSTEMS'!I167</f>
        <v>https://arxiv.org/abs/1912.01865</v>
      </c>
      <c r="J167" s="27">
        <f>'ALL ML SYSTEMS'!J167</f>
        <v>1318</v>
      </c>
      <c r="K167" s="24" t="str">
        <f>'ALL ML SYSTEMS'!K167</f>
        <v>SOTA Improvement</v>
      </c>
      <c r="L167" s="24" t="str">
        <f>'ALL ML SYSTEMS'!L167</f>
        <v>"Votes from AMT workers for the most preferred method
regarding visual quality and style reflection (%). StarGAN v2 outperforms the baselines with remarkable margins in all aspects."</v>
      </c>
      <c r="M167" s="27" t="str">
        <f>'ALL ML SYSTEMS'!M167</f>
        <v/>
      </c>
      <c r="N167" s="27" t="str">
        <f>'ALL ML SYSTEMS'!N167</f>
        <v/>
      </c>
      <c r="O167" s="27" t="str">
        <f>'ALL ML SYSTEMS'!O167</f>
        <v/>
      </c>
      <c r="P167" s="27" t="str">
        <f>'ALL ML SYSTEMS'!P167</f>
        <v/>
      </c>
      <c r="Q167" s="28" t="str">
        <f>'ALL ML SYSTEMS'!Q167</f>
        <v/>
      </c>
      <c r="R167" s="28" t="str">
        <f>'ALL ML SYSTEMS'!R167</f>
        <v/>
      </c>
      <c r="S167" s="27" t="str">
        <f>'ALL ML SYSTEMS'!S167</f>
        <v/>
      </c>
      <c r="T167" s="27" t="str">
        <f>'ALL ML SYSTEMS'!T167</f>
        <v/>
      </c>
      <c r="U167" s="27" t="str">
        <f>'ALL ML SYSTEMS'!U167</f>
        <v/>
      </c>
      <c r="V167" s="27" t="str">
        <f>'ALL ML SYSTEMS'!V167</f>
        <v/>
      </c>
      <c r="W167" s="27" t="str">
        <f>'ALL ML SYSTEMS'!W167</f>
        <v/>
      </c>
      <c r="X167" s="24" t="str">
        <f>'ALL ML SYSTEMS'!X167</f>
        <v/>
      </c>
      <c r="Y167" s="24" t="str">
        <f>'ALL ML SYSTEMS'!Y167</f>
        <v/>
      </c>
      <c r="Z167" s="24" t="str">
        <f>'ALL ML SYSTEMS'!Z167</f>
        <v/>
      </c>
      <c r="AA167" s="24" t="str">
        <f>'ALL ML SYSTEMS'!AA167</f>
        <v/>
      </c>
      <c r="AB167" s="27" t="str">
        <f>'ALL ML SYSTEMS'!AB167</f>
        <v/>
      </c>
      <c r="AC167" s="29" t="str">
        <f>'ALL ML SYSTEMS'!AC167</f>
        <v/>
      </c>
      <c r="AD167" s="24" t="str">
        <f>'ALL ML SYSTEMS'!AD167</f>
        <v/>
      </c>
      <c r="AE167" s="24" t="str">
        <f>'ALL ML SYSTEMS'!AE167</f>
        <v>Industry</v>
      </c>
      <c r="AF167" s="24" t="str">
        <f>'ALL ML SYSTEMS'!AF167</f>
        <v/>
      </c>
      <c r="AG167" s="24" t="str">
        <f>'ALL ML SYSTEMS'!AG167</f>
        <v/>
      </c>
      <c r="AH167" s="35">
        <f>'ALL ML SYSTEMS'!AH167</f>
        <v>45222.68265</v>
      </c>
    </row>
    <row r="168" ht="15.75" hidden="1" customHeight="1">
      <c r="A168" s="17" t="str">
        <f>'ALL ML SYSTEMS'!A168</f>
        <v>Photo-Geometric Autoencoder</v>
      </c>
      <c r="B168" s="17" t="str">
        <f>'ALL ML SYSTEMS'!B168</f>
        <v>Vision</v>
      </c>
      <c r="C168" s="17" t="str">
        <f>'ALL ML SYSTEMS'!C168</f>
        <v/>
      </c>
      <c r="D168" s="17" t="str">
        <f>'ALL ML SYSTEMS'!D168</f>
        <v>University of Oxford</v>
      </c>
      <c r="E168" s="17" t="str">
        <f>'ALL ML SYSTEMS'!E168</f>
        <v>Academia</v>
      </c>
      <c r="F168" s="17" t="str">
        <f>'ALL ML SYSTEMS'!F168</f>
        <v>Shangzhe Wu, Christian Rupprecht, Andrea Vedaldi
</v>
      </c>
      <c r="G168" s="18">
        <f>'ALL ML SYSTEMS'!G168</f>
        <v>43794</v>
      </c>
      <c r="H168" s="17" t="str">
        <f>'ALL ML SYSTEMS'!H168</f>
        <v>Unsupervised Learning of Probably Symmetric Deformable 3D Objects From Images in the Wild</v>
      </c>
      <c r="I168" s="19" t="str">
        <f>'ALL ML SYSTEMS'!I168</f>
        <v>https://arxiv.org/abs/1911.11130</v>
      </c>
      <c r="J168" s="20">
        <f>'ALL ML SYSTEMS'!J168</f>
        <v>196</v>
      </c>
      <c r="K168" s="17" t="str">
        <f>'ALL ML SYSTEMS'!K168</f>
        <v>SOTA Improvement</v>
      </c>
      <c r="L168" s="17" t="str">
        <f>'ALL ML SYSTEMS'!L168</f>
        <v>"Our model outperforms a
current state-of-the-art 3D reconstruction method that uses 2D keypoint supervision"</v>
      </c>
      <c r="M168" s="20" t="str">
        <f>'ALL ML SYSTEMS'!M168</f>
        <v/>
      </c>
      <c r="N168" s="20" t="str">
        <f>'ALL ML SYSTEMS'!N168</f>
        <v/>
      </c>
      <c r="O168" s="20" t="str">
        <f>'ALL ML SYSTEMS'!O168</f>
        <v/>
      </c>
      <c r="P168" s="20" t="str">
        <f>'ALL ML SYSTEMS'!P168</f>
        <v/>
      </c>
      <c r="Q168" s="21" t="str">
        <f>'ALL ML SYSTEMS'!Q168</f>
        <v/>
      </c>
      <c r="R168" s="21" t="str">
        <f>'ALL ML SYSTEMS'!R168</f>
        <v/>
      </c>
      <c r="S168" s="20" t="str">
        <f>'ALL ML SYSTEMS'!S168</f>
        <v/>
      </c>
      <c r="T168" s="20" t="str">
        <f>'ALL ML SYSTEMS'!T168</f>
        <v/>
      </c>
      <c r="U168" s="20" t="str">
        <f>'ALL ML SYSTEMS'!U168</f>
        <v/>
      </c>
      <c r="V168" s="20" t="str">
        <f>'ALL ML SYSTEMS'!V168</f>
        <v/>
      </c>
      <c r="W168" s="20" t="str">
        <f>'ALL ML SYSTEMS'!W168</f>
        <v/>
      </c>
      <c r="X168" s="17" t="str">
        <f>'ALL ML SYSTEMS'!X168</f>
        <v/>
      </c>
      <c r="Y168" s="17" t="str">
        <f>'ALL ML SYSTEMS'!Y168</f>
        <v/>
      </c>
      <c r="Z168" s="17" t="str">
        <f>'ALL ML SYSTEMS'!Z168</f>
        <v/>
      </c>
      <c r="AA168" s="17" t="str">
        <f>'ALL ML SYSTEMS'!AA168</f>
        <v/>
      </c>
      <c r="AB168" s="20" t="str">
        <f>'ALL ML SYSTEMS'!AB168</f>
        <v/>
      </c>
      <c r="AC168" s="22" t="str">
        <f>'ALL ML SYSTEMS'!AC168</f>
        <v/>
      </c>
      <c r="AD168" s="17" t="str">
        <f>'ALL ML SYSTEMS'!AD168</f>
        <v/>
      </c>
      <c r="AE168" s="17" t="str">
        <f>'ALL ML SYSTEMS'!AE168</f>
        <v>Academia</v>
      </c>
      <c r="AF168" s="17" t="str">
        <f>'ALL ML SYSTEMS'!AF168</f>
        <v/>
      </c>
      <c r="AG168" s="17" t="str">
        <f>'ALL ML SYSTEMS'!AG168</f>
        <v/>
      </c>
      <c r="AH168" s="23">
        <f>'ALL ML SYSTEMS'!AH168</f>
        <v>45222.68779</v>
      </c>
    </row>
    <row r="169" ht="15.75" customHeight="1">
      <c r="A169" s="24" t="str">
        <f>'ALL ML SYSTEMS'!A169</f>
        <v>MuZero</v>
      </c>
      <c r="B169" s="24" t="str">
        <f>'ALL ML SYSTEMS'!B169</f>
        <v>Games</v>
      </c>
      <c r="C169" s="24" t="str">
        <f>'ALL ML SYSTEMS'!C169</f>
        <v>Atari Games</v>
      </c>
      <c r="D169" s="24" t="str">
        <f>'ALL ML SYSTEMS'!D169</f>
        <v>DeepMind</v>
      </c>
      <c r="E169" s="24" t="str">
        <f>'ALL ML SYSTEMS'!E169</f>
        <v>Industry</v>
      </c>
      <c r="F169" s="24" t="str">
        <f>'ALL ML SYSTEMS'!F169</f>
        <v>J Schrittwieser, I Antonoglou, T Hubert, K Simonyan</v>
      </c>
      <c r="G169" s="34">
        <f>'ALL ML SYSTEMS'!G169</f>
        <v>43788</v>
      </c>
      <c r="H169" s="24" t="str">
        <f>'ALL ML SYSTEMS'!H169</f>
        <v>Mastering Atari Go Chess and Shogi by Planning with a Learned Model</v>
      </c>
      <c r="I169" s="26" t="str">
        <f>'ALL ML SYSTEMS'!I169</f>
        <v>https://arxiv.org/abs/1911.08265v2</v>
      </c>
      <c r="J169" s="27">
        <f>'ALL ML SYSTEMS'!J169</f>
        <v>412</v>
      </c>
      <c r="K169" s="24" t="str">
        <f>'ALL ML SYSTEMS'!K169</f>
        <v>SOTA improvement</v>
      </c>
      <c r="L169" s="24" t="str">
        <f>'ALL ML SYSTEMS'!L169</f>
        <v/>
      </c>
      <c r="M169" s="27">
        <f>'ALL ML SYSTEMS'!M169</f>
        <v>36864000</v>
      </c>
      <c r="N169" s="27" t="str">
        <f>'ALL ML SYSTEMS'!N169</f>
        <v>Both the representation and dynamics function use the same architecture asAlphaZero, but with 16 instead of20 residual blocks [15]. We use 3x3 kernels and 256 hidden planes for each convolution.
Previous downsampling:
•  1 convolution with stride 2 and 128 output planes, output resolution 48x48.•  2 residual blocks with 128 planes•  1 convolution with stride 2 and 256 output planes, output resolution 24x24.•  3 residual blocks with 256 planes.•  Average pooling with stride 2, output resolution 12x12.•  3 residual blocks with 256 planes.•  Average pooling with stride 2, output resolution 6x6.</v>
      </c>
      <c r="O169" s="27">
        <f>'ALL ML SYSTEMS'!O169</f>
        <v>4.8E+19</v>
      </c>
      <c r="P169" s="27" t="str">
        <f>'ALL ML SYSTEMS'!P169</f>
        <v>third-generation Google Cloud TPU
(For each board game, we used 16 TPUs for training and 1000 TPUs for self-play)
For each game in Atari, we used 8 TPUs for training and 32 TPUs for self-play
Training for 12 hours (for Atari)
Data from Parameter, Compute and Data Trends in Machine Learning
Google v3 TPU: 1.23E+14 FLOP/s (although with the caveat that it might be not applicable)
Utilization rate 
In LaMDA: Language Models for Dialog Applications, they report for TPU V3: 56.5%
Calculations for Atari:
12 hours → 43200 seconds
(8 TPUs for training) * (1.23*10^14 FLOP/s) * (43.2 *10^3 s) * (0.565 utilization rate) = 2.4017472 * 10^19 FLOP
Training time missing for boardgames
Assumption also 12 hours 
Also: 2.4017472 * 10^19 FLOP
Total cost ≈ 4.8 * 10^19 FLOP</v>
      </c>
      <c r="Q169" s="28" t="str">
        <f>'ALL ML SYSTEMS'!Q169</f>
        <v/>
      </c>
      <c r="R169" s="28" t="str">
        <f>'ALL ML SYSTEMS'!R169</f>
        <v/>
      </c>
      <c r="S169" s="27">
        <f>'ALL ML SYSTEMS'!S169</f>
        <v>20000000000</v>
      </c>
      <c r="T169" s="27" t="str">
        <f>'ALL ML SYSTEMS'!T169</f>
        <v>Table 1
https://arxiv.org/pdf/1911.08265.pdf</v>
      </c>
      <c r="U169" s="27" t="str">
        <f>'ALL ML SYSTEMS'!U169</f>
        <v/>
      </c>
      <c r="V169" s="27" t="str">
        <f>'ALL ML SYSTEMS'!V169</f>
        <v/>
      </c>
      <c r="W169" s="27" t="str">
        <f>'ALL ML SYSTEMS'!W169</f>
        <v/>
      </c>
      <c r="X169" s="24" t="str">
        <f>'ALL ML SYSTEMS'!X169</f>
        <v/>
      </c>
      <c r="Y169" s="24" t="str">
        <f>'ALL ML SYSTEMS'!Y169</f>
        <v/>
      </c>
      <c r="Z169" s="24" t="str">
        <f>'ALL ML SYSTEMS'!Z169</f>
        <v/>
      </c>
      <c r="AA169" s="24" t="str">
        <f>'ALL ML SYSTEMS'!AA169</f>
        <v/>
      </c>
      <c r="AB169" s="27">
        <f>'ALL ML SYSTEMS'!AB169</f>
        <v>121.1790382</v>
      </c>
      <c r="AC169" s="29" t="str">
        <f>'ALL ML SYSTEMS'!AC169</f>
        <v/>
      </c>
      <c r="AD169" s="24" t="str">
        <f>'ALL ML SYSTEMS'!AD169</f>
        <v>Yes</v>
      </c>
      <c r="AE169" s="24" t="str">
        <f>'ALL ML SYSTEMS'!AE169</f>
        <v>Industry</v>
      </c>
      <c r="AF169" s="24" t="str">
        <f>'ALL ML SYSTEMS'!AF169</f>
        <v/>
      </c>
      <c r="AG169" s="24" t="str">
        <f>'ALL ML SYSTEMS'!AG169</f>
        <v>Constructing agents with planning capabilities has long been one of the main challenges in the pursuit of artificial intelligence. Tree-based planning methods have enjoyed huge success in challenging domains, such as chess and Go, where a perfect simulator is available. However, in real-world problems the dynamics governing the environment are often complex and unknown. In this work we present the MuZero algorithm which, by combining a tree-based search with a learned model, achieves superhuman performance in a range of challenging and visually complex domains, without any knowledge of their underlying dynamics. MuZero learns a model that, when applied iteratively, predicts the quantities most directly relevant to planning: the reward, the action-selection policy, and the value function. When evaluated on 57 different Atari games - the canonical video game environment for testing AI techniques, in which model-based planning approaches have historically struggled - our new algorithm achieved a new state of the art. When evaluated on Go, chess and shogi, without any knowledge of the game rules, MuZero matched the superhuman performance of the AlphaZero algorithm that was supplied with the game rules.</v>
      </c>
      <c r="AH169" s="35">
        <f>'ALL ML SYSTEMS'!AH169</f>
        <v>45075.8688</v>
      </c>
    </row>
    <row r="170" ht="15.75" customHeight="1">
      <c r="A170" s="17" t="str">
        <f>'ALL ML SYSTEMS'!A170</f>
        <v>MoCo</v>
      </c>
      <c r="B170" s="17" t="str">
        <f>'ALL ML SYSTEMS'!B170</f>
        <v>Drawing</v>
      </c>
      <c r="C170" s="17" t="str">
        <f>'ALL ML SYSTEMS'!C170</f>
        <v>Image completion</v>
      </c>
      <c r="D170" s="17" t="str">
        <f>'ALL ML SYSTEMS'!D170</f>
        <v>Facebook AI</v>
      </c>
      <c r="E170" s="17" t="str">
        <f>'ALL ML SYSTEMS'!E170</f>
        <v>Industry</v>
      </c>
      <c r="F170" s="17" t="str">
        <f>'ALL ML SYSTEMS'!F170</f>
        <v>Kaiming He, Haoqi Fan, Yuxin Wu, Saining Xe, Ross Girshick</v>
      </c>
      <c r="G170" s="18">
        <f>'ALL ML SYSTEMS'!G170</f>
        <v>43782</v>
      </c>
      <c r="H170" s="17" t="str">
        <f>'ALL ML SYSTEMS'!H170</f>
        <v>Momentum Contrast for Unsupervised Visual Representation Learning</v>
      </c>
      <c r="I170" s="19" t="str">
        <f>'ALL ML SYSTEMS'!I170</f>
        <v>https://arxiv.org/abs/1911.05722</v>
      </c>
      <c r="J170" s="20">
        <f>'ALL ML SYSTEMS'!J170</f>
        <v>7769</v>
      </c>
      <c r="K170" s="17" t="str">
        <f>'ALL ML SYSTEMS'!K170</f>
        <v>Highly cited</v>
      </c>
      <c r="L170" s="17" t="str">
        <f>'ALL ML SYSTEMS'!L170</f>
        <v/>
      </c>
      <c r="M170" s="20">
        <f>'ALL ML SYSTEMS'!M170</f>
        <v>375000000</v>
      </c>
      <c r="N170" s="36" t="str">
        <f>'ALL ML SYSTEMS'!N170</f>
        <v>https://openai.com/blog/image-gpt/#rfref53</v>
      </c>
      <c r="O170" s="20" t="str">
        <f>'ALL ML SYSTEMS'!O170</f>
        <v/>
      </c>
      <c r="P170" s="20" t="str">
        <f>'ALL ML SYSTEMS'!P170</f>
        <v/>
      </c>
      <c r="Q170" s="21" t="str">
        <f>'ALL ML SYSTEMS'!Q170</f>
        <v/>
      </c>
      <c r="R170" s="21" t="str">
        <f>'ALL ML SYSTEMS'!R170</f>
        <v/>
      </c>
      <c r="S170" s="20" t="str">
        <f>'ALL ML SYSTEMS'!S170</f>
        <v/>
      </c>
      <c r="T170" s="20" t="str">
        <f>'ALL ML SYSTEMS'!T170</f>
        <v/>
      </c>
      <c r="U170" s="20" t="str">
        <f>'ALL ML SYSTEMS'!U170</f>
        <v/>
      </c>
      <c r="V170" s="20" t="str">
        <f>'ALL ML SYSTEMS'!V170</f>
        <v/>
      </c>
      <c r="W170" s="20" t="str">
        <f>'ALL ML SYSTEMS'!W170</f>
        <v/>
      </c>
      <c r="X170" s="17" t="str">
        <f>'ALL ML SYSTEMS'!X170</f>
        <v/>
      </c>
      <c r="Y170" s="17" t="str">
        <f>'ALL ML SYSTEMS'!Y170</f>
        <v/>
      </c>
      <c r="Z170" s="17" t="str">
        <f>'ALL ML SYSTEMS'!Z170</f>
        <v/>
      </c>
      <c r="AA170" s="17" t="str">
        <f>'ALL ML SYSTEMS'!AA170</f>
        <v/>
      </c>
      <c r="AB170" s="20" t="str">
        <f>'ALL ML SYSTEMS'!AB170</f>
        <v/>
      </c>
      <c r="AC170" s="22" t="str">
        <f>'ALL ML SYSTEMS'!AC170</f>
        <v/>
      </c>
      <c r="AD170" s="17" t="str">
        <f>'ALL ML SYSTEMS'!AD170</f>
        <v/>
      </c>
      <c r="AE170" s="17" t="str">
        <f>'ALL ML SYSTEMS'!AE170</f>
        <v>Industry</v>
      </c>
      <c r="AF170" s="17" t="str">
        <f>'ALL ML SYSTEMS'!AF170</f>
        <v/>
      </c>
      <c r="AG170" s="17" t="str">
        <f>'ALL ML SYSTEMS'!AG170</f>
        <v/>
      </c>
      <c r="AH170" s="23">
        <f>'ALL ML SYSTEMS'!AH170</f>
        <v>45232.0614</v>
      </c>
    </row>
    <row r="171" ht="15.75" customHeight="1">
      <c r="A171" s="24" t="str">
        <f>'ALL ML SYSTEMS'!A171</f>
        <v>Noisy Student (L2)</v>
      </c>
      <c r="B171" s="24" t="str">
        <f>'ALL ML SYSTEMS'!B171</f>
        <v>Vision</v>
      </c>
      <c r="C171" s="24" t="str">
        <f>'ALL ML SYSTEMS'!C171</f>
        <v>Image classification</v>
      </c>
      <c r="D171" s="24" t="str">
        <f>'ALL ML SYSTEMS'!D171</f>
        <v>Carnegie Mellon University,Google</v>
      </c>
      <c r="E171" s="24" t="str">
        <f>'ALL ML SYSTEMS'!E171</f>
        <v>Industry - Academia Collaboration (Industry leaning)</v>
      </c>
      <c r="F171" s="24" t="str">
        <f>'ALL ML SYSTEMS'!F171</f>
        <v>Q Xie, MT Luong, E Hovy, QV Lee</v>
      </c>
      <c r="G171" s="34">
        <f>'ALL ML SYSTEMS'!G171</f>
        <v>43780</v>
      </c>
      <c r="H171" s="24" t="str">
        <f>'ALL ML SYSTEMS'!H171</f>
        <v>Self-training with Noisy Student improves ImageNet classification</v>
      </c>
      <c r="I171" s="26" t="str">
        <f>'ALL ML SYSTEMS'!I171</f>
        <v>https://paperswithcode.com/paper/self-training-with-noisy-student-improves/review/</v>
      </c>
      <c r="J171" s="27">
        <f>'ALL ML SYSTEMS'!J171</f>
        <v>1806</v>
      </c>
      <c r="K171" s="24" t="str">
        <f>'ALL ML SYSTEMS'!K171</f>
        <v>SOTA Improvement</v>
      </c>
      <c r="L171" s="24" t="str">
        <f>'ALL ML SYSTEMS'!L171</f>
        <v>"Noisy Student Training achieves 88.4% top-1 accuracy on ImageNet, which is 2.0% better than the state-of-the-art model"</v>
      </c>
      <c r="M171" s="27">
        <f>'ALL ML SYSTEMS'!M171</f>
        <v>480000000</v>
      </c>
      <c r="N171" s="27" t="str">
        <f>'ALL ML SYSTEMS'!N171</f>
        <v/>
      </c>
      <c r="O171" s="27">
        <f>'ALL ML SYSTEMS'!O171</f>
        <v>8.49347E+20</v>
      </c>
      <c r="P171" s="27" t="str">
        <f>'ALL ML SYSTEMS'!P171</f>
        <v>"Our largest model, EfficientNet-L2, needs to be trained for 6 days on a Cloud TPU v3 Pod, which has 2048 cores, if the unlabeled batch size is 14x the labeled batch size"
2048*4.00E+12*60**2*24*4*0.3 = 8.5e20</v>
      </c>
      <c r="Q171" s="28" t="str">
        <f>'ALL ML SYSTEMS'!Q171</f>
        <v>ImageNet, JFT</v>
      </c>
      <c r="R171" s="28" t="str">
        <f>'ALL ML SYSTEMS'!R171</f>
        <v/>
      </c>
      <c r="S171" s="27">
        <f>'ALL ML SYSTEMS'!S171</f>
        <v>81000000</v>
      </c>
      <c r="T171" s="27" t="str">
        <f>'ALL ML SYSTEMS'!T171</f>
        <v>"Due to duplications, there are only 81M unique images among these 130M images."</v>
      </c>
      <c r="U171" s="27" t="str">
        <f>'ALL ML SYSTEMS'!U171</f>
        <v/>
      </c>
      <c r="V171" s="27">
        <f>'ALL ML SYSTEMS'!V171</f>
        <v>1040000000000</v>
      </c>
      <c r="W171" s="27" t="str">
        <f>'ALL ML SYSTEMS'!W171</f>
        <v>Rados (FLOPs)
https://drive.google.com/drive/folders/1bhy5z6hh1n3wCHx6528Xb7xB1KhYdAL1</v>
      </c>
      <c r="X171" s="24">
        <f>'ALL ML SYSTEMS'!X171</f>
        <v>144</v>
      </c>
      <c r="Y171" s="24" t="str">
        <f>'ALL ML SYSTEMS'!Y171</f>
        <v>"Xie et al. (2020) required 33 TPUv3 core-years to train their Noisy Student EfficientNet-L2"
https://arxiv.org/abs/2103.00020</v>
      </c>
      <c r="Z171" s="24" t="str">
        <f>'ALL ML SYSTEMS'!Z171</f>
        <v/>
      </c>
      <c r="AA171" s="24" t="str">
        <f>'ALL ML SYSTEMS'!AA171</f>
        <v/>
      </c>
      <c r="AB171" s="27" t="str">
        <f>'ALL ML SYSTEMS'!AB171</f>
        <v/>
      </c>
      <c r="AC171" s="29" t="str">
        <f>'ALL ML SYSTEMS'!AC171</f>
        <v/>
      </c>
      <c r="AD171" s="24" t="str">
        <f>'ALL ML SYSTEMS'!AD171</f>
        <v/>
      </c>
      <c r="AE171" s="24" t="str">
        <f>'ALL ML SYSTEMS'!AE171</f>
        <v>Industry</v>
      </c>
      <c r="AF171" s="24" t="str">
        <f>'ALL ML SYSTEMS'!AF171</f>
        <v/>
      </c>
      <c r="AG171" s="24" t="str">
        <f>'ALL ML SYSTEMS'!AG171</f>
        <v/>
      </c>
      <c r="AH171" s="35">
        <f>'ALL ML SYSTEMS'!AH171</f>
        <v>45232.0614</v>
      </c>
    </row>
    <row r="172" ht="15.75" customHeight="1">
      <c r="A172" s="17" t="str">
        <f>'ALL ML SYSTEMS'!A172</f>
        <v>AlphaStar</v>
      </c>
      <c r="B172" s="17" t="str">
        <f>'ALL ML SYSTEMS'!B172</f>
        <v>Games</v>
      </c>
      <c r="C172" s="17" t="str">
        <f>'ALL ML SYSTEMS'!C172</f>
        <v>StarCraft</v>
      </c>
      <c r="D172" s="17" t="str">
        <f>'ALL ML SYSTEMS'!D172</f>
        <v>DeepMind</v>
      </c>
      <c r="E172" s="17" t="str">
        <f>'ALL ML SYSTEMS'!E172</f>
        <v>Industry</v>
      </c>
      <c r="F172" s="17" t="str">
        <f>'ALL ML SYSTEMS'!F172</f>
        <v>Oriol Vinyals,Igor Babuschkin,Wojciech M. Czarnecki,Michaël Mathieu,Andrew Dudzik,Junyoung Chung,David H. Choi,Richard Powell,Timo Ewalds,Petko Georgiev,Junhyuk Oh,Dan Horgan,Manuel Kroiss,Ivo Danihelka,Aja Huang,Laurent Sifre,Trevor Cai,John P. Agapiou,Max Jaderberg,Alexander S. Vezhnevets,Rémi Leblond,Tobias Pohlen,Valentin Dalibard,David Budden,Yury Sulsky,James Molloy,Tom L. Paine,Caglar Gulcehre,Ziyu Wang,Tobias Pfaff,Yuhuai Wu,Roman Ring,Dani Yogatama,Dario Wünsch,Katrina McKinney,Oliver Smith,Tom Schaul,Timothy Lillicrap,Koray Kavukcuoglu,Demis Hassabis,Chris Apps,David Silver</v>
      </c>
      <c r="G172" s="18">
        <f>'ALL ML SYSTEMS'!G172</f>
        <v>43768</v>
      </c>
      <c r="H172" s="17" t="str">
        <f>'ALL ML SYSTEMS'!H172</f>
        <v>Grandmaster level in StarCraft II using multi-agent reinforcement learning</v>
      </c>
      <c r="I172" s="19" t="str">
        <f>'ALL ML SYSTEMS'!I172</f>
        <v>https://www.deepmind.com/blog/alphastar-grandmaster-level-in-starcraft-ii-using-multi-agent-reinforcement-learning</v>
      </c>
      <c r="J172" s="20">
        <f>'ALL ML SYSTEMS'!J172</f>
        <v>2629</v>
      </c>
      <c r="K172" s="17" t="str">
        <f>'ALL ML SYSTEMS'!K172</f>
        <v>Highly cited</v>
      </c>
      <c r="L172" s="17" t="str">
        <f>'ALL ML SYSTEMS'!L172</f>
        <v/>
      </c>
      <c r="M172" s="20">
        <f>'ALL ML SYSTEMS'!M172</f>
        <v>139000000</v>
      </c>
      <c r="N172" s="20" t="str">
        <f>'ALL ML SYSTEMS'!N172</f>
        <v>AlphaStar has 139 million weights, but only 55 million weights are required during inference.</v>
      </c>
      <c r="O172" s="20">
        <f>'ALL ML SYSTEMS'!O172</f>
        <v>2.02E+23</v>
      </c>
      <c r="P172" s="20" t="str">
        <f>'ALL ML SYSTEMS'!P172</f>
        <v>Estimated in the blogpost below
https://www.lesswrong.com/posts/wfpdejMWog4vEDLDg/ai-and-compute-trend-isn-t-predictive-of-what-is-happening
The paper is slightly unclear about TPUv3 cores vs chips vs boards, but quotes such as ""each using a TPU v3 device with eight TPU cores" suggest the post correctly counts boards: 2x cores per chip, 4x chips per board.</v>
      </c>
      <c r="Q172" s="21" t="str">
        <f>'ALL ML SYSTEMS'!Q172</f>
        <v/>
      </c>
      <c r="R172" s="21" t="str">
        <f>'ALL ML SYSTEMS'!R172</f>
        <v/>
      </c>
      <c r="S172" s="20" t="str">
        <f>'ALL ML SYSTEMS'!S172</f>
        <v/>
      </c>
      <c r="T172" s="20" t="str">
        <f>'ALL ML SYSTEMS'!T172</f>
        <v>Multiple data types. First supervised learning, then other stuff</v>
      </c>
      <c r="U172" s="20" t="str">
        <f>'ALL ML SYSTEMS'!U172</f>
        <v/>
      </c>
      <c r="V172" s="20" t="str">
        <f>'ALL ML SYSTEMS'!V172</f>
        <v/>
      </c>
      <c r="W172" s="20" t="str">
        <f>'ALL ML SYSTEMS'!W172</f>
        <v/>
      </c>
      <c r="X172" s="17" t="str">
        <f>'ALL ML SYSTEMS'!X172</f>
        <v/>
      </c>
      <c r="Y172" s="17" t="str">
        <f>'ALL ML SYSTEMS'!Y172</f>
        <v/>
      </c>
      <c r="Z172" s="17" t="str">
        <f>'ALL ML SYSTEMS'!Z172</f>
        <v/>
      </c>
      <c r="AA172" s="17" t="str">
        <f>'ALL ML SYSTEMS'!AA172</f>
        <v/>
      </c>
      <c r="AB172" s="20">
        <f>'ALL ML SYSTEMS'!AB172</f>
        <v>512765.2699</v>
      </c>
      <c r="AC172" s="22" t="str">
        <f>'ALL ML SYSTEMS'!AC172</f>
        <v/>
      </c>
      <c r="AD172" s="17" t="str">
        <f>'ALL ML SYSTEMS'!AD172</f>
        <v/>
      </c>
      <c r="AE172" s="17" t="str">
        <f>'ALL ML SYSTEMS'!AE172</f>
        <v>Industry</v>
      </c>
      <c r="AF172" s="17" t="str">
        <f>'ALL ML SYSTEMS'!AF172</f>
        <v/>
      </c>
      <c r="AG172" s="17" t="str">
        <f>'ALL ML SYSTEMS'!AG172</f>
        <v>Many real-world applications require artificial agents to compete and coordinate with other agents in complex environments. As a stepping stone to this goal, the domain of StarCraft has emerged as an important challenge for artificial intelligence research, owing to its iconic and enduring status among the most difficult professional esports and its relevance to the real world in terms of its raw complexity and multi-agent challenges. Over the course of a decade and numerous competitions1–3, the strongest agents have simplified important aspects of the game, utilized superhuman capabilities, or employed hand-crafted sub-systems4. Despite these advantages, no previous agent has come close to matching the overall skill of top StarCraft players. We chose to address the challenge of StarCraft using generalpurpose learning methods that are in principle applicable to other complex domains: a multi-agent reinforcement learning algorithm that uses data from both human and agent games within a diverse league of continually adapting strategies and counter-strategies, each represented by deep neural networks5,6. We evaluated our agent, AlphaStar, in the full game of StarCraft II, through a series of online games against human players. AlphaStar was rated at Grandmaster level for all three StarCraft races and above 99.8% of officially ranked human players.</v>
      </c>
      <c r="AH172" s="23">
        <f>'ALL ML SYSTEMS'!AH172</f>
        <v>45232.0614</v>
      </c>
    </row>
    <row r="173" ht="15.75" customHeight="1">
      <c r="A173" s="24" t="str">
        <f>'ALL ML SYSTEMS'!A173</f>
        <v>BART-large</v>
      </c>
      <c r="B173" s="24" t="str">
        <f>'ALL ML SYSTEMS'!B173</f>
        <v>Language</v>
      </c>
      <c r="C173" s="24" t="str">
        <f>'ALL ML SYSTEMS'!C173</f>
        <v/>
      </c>
      <c r="D173" s="24" t="str">
        <f>'ALL ML SYSTEMS'!D173</f>
        <v>Facebook AI</v>
      </c>
      <c r="E173" s="24" t="str">
        <f>'ALL ML SYSTEMS'!E173</f>
        <v>Industry</v>
      </c>
      <c r="F173" s="24" t="str">
        <f>'ALL ML SYSTEMS'!F173</f>
        <v>Mike Lewis, Yinhan Liu, Naman Goyal, Marjan Ghazvininejad, Abdelrahman Mohamed, Omer Levy, Ves Stoyanov, Luke Zettlemoyer</v>
      </c>
      <c r="G173" s="34">
        <f>'ALL ML SYSTEMS'!G173</f>
        <v>43767</v>
      </c>
      <c r="H173" s="24" t="str">
        <f>'ALL ML SYSTEMS'!H173</f>
        <v>BART: Denoising Sequence-to-Sequence Pre-training for Natural Language Generation, Translation, and Comprehension</v>
      </c>
      <c r="I173" s="26" t="str">
        <f>'ALL ML SYSTEMS'!I173</f>
        <v>https://arxiv.org/abs/1910.13461</v>
      </c>
      <c r="J173" s="27">
        <f>'ALL ML SYSTEMS'!J173</f>
        <v>1014</v>
      </c>
      <c r="K173" s="24" t="str">
        <f>'ALL ML SYSTEMS'!K173</f>
        <v>Highly cited</v>
      </c>
      <c r="L173" s="24" t="str">
        <f>'ALL ML SYSTEMS'!L173</f>
        <v/>
      </c>
      <c r="M173" s="27">
        <f>'ALL ML SYSTEMS'!M173</f>
        <v>406291456</v>
      </c>
      <c r="N173" s="27" t="str">
        <f>'ALL ML SYSTEMS'!N173</f>
        <v>"In total, BART contains roughly 10% more parameters than the equivalently sized BERT model."
I counted the parameters in the huggingface model
https://huggingface.co/facebook/bart-large/tree/main
from transformers import AutoTokenizer, AutoModel
tokenizer = AutoTokenizer.from_pretrained("facebook/bart-large")
model = AutoModel.from_pretrained("facebook/bart-large")
sum(p.numel() for p in model.parameters() if p.requires_grad)</v>
      </c>
      <c r="O173" s="27" t="str">
        <f>'ALL ML SYSTEMS'!O173</f>
        <v/>
      </c>
      <c r="P173" s="27" t="str">
        <f>'ALL ML SYSTEMS'!P173</f>
        <v/>
      </c>
      <c r="Q173" s="28" t="str">
        <f>'ALL ML SYSTEMS'!Q173</f>
        <v/>
      </c>
      <c r="R173" s="28" t="str">
        <f>'ALL ML SYSTEMS'!R173</f>
        <v/>
      </c>
      <c r="S173" s="27" t="str">
        <f>'ALL ML SYSTEMS'!S173</f>
        <v/>
      </c>
      <c r="T173" s="27" t="str">
        <f>'ALL ML SYSTEMS'!T173</f>
        <v/>
      </c>
      <c r="U173" s="27" t="str">
        <f>'ALL ML SYSTEMS'!U173</f>
        <v/>
      </c>
      <c r="V173" s="27" t="str">
        <f>'ALL ML SYSTEMS'!V173</f>
        <v/>
      </c>
      <c r="W173" s="27" t="str">
        <f>'ALL ML SYSTEMS'!W173</f>
        <v/>
      </c>
      <c r="X173" s="24" t="str">
        <f>'ALL ML SYSTEMS'!X173</f>
        <v/>
      </c>
      <c r="Y173" s="24" t="str">
        <f>'ALL ML SYSTEMS'!Y173</f>
        <v/>
      </c>
      <c r="Z173" s="24" t="str">
        <f>'ALL ML SYSTEMS'!Z173</f>
        <v/>
      </c>
      <c r="AA173" s="24" t="str">
        <f>'ALL ML SYSTEMS'!AA173</f>
        <v/>
      </c>
      <c r="AB173" s="27" t="str">
        <f>'ALL ML SYSTEMS'!AB173</f>
        <v/>
      </c>
      <c r="AC173" s="29" t="str">
        <f>'ALL ML SYSTEMS'!AC173</f>
        <v/>
      </c>
      <c r="AD173" s="24" t="str">
        <f>'ALL ML SYSTEMS'!AD173</f>
        <v/>
      </c>
      <c r="AE173" s="24" t="str">
        <f>'ALL ML SYSTEMS'!AE173</f>
        <v>Industry</v>
      </c>
      <c r="AF173" s="24" t="str">
        <f>'ALL ML SYSTEMS'!AF173</f>
        <v/>
      </c>
      <c r="AG173" s="24" t="str">
        <f>'ALL ML SYSTEMS'!AG173</f>
        <v/>
      </c>
      <c r="AH173" s="35">
        <f>'ALL ML SYSTEMS'!AH173</f>
        <v>45075.8688</v>
      </c>
    </row>
    <row r="174" ht="15.75" customHeight="1">
      <c r="A174" s="17" t="str">
        <f>'ALL ML SYSTEMS'!A174</f>
        <v>T5-11B</v>
      </c>
      <c r="B174" s="17" t="str">
        <f>'ALL ML SYSTEMS'!B174</f>
        <v>Language</v>
      </c>
      <c r="C174" s="17" t="str">
        <f>'ALL ML SYSTEMS'!C174</f>
        <v>Text autocompletion</v>
      </c>
      <c r="D174" s="17" t="str">
        <f>'ALL ML SYSTEMS'!D174</f>
        <v>Google</v>
      </c>
      <c r="E174" s="17" t="str">
        <f>'ALL ML SYSTEMS'!E174</f>
        <v>Industry</v>
      </c>
      <c r="F174" s="17" t="str">
        <f>'ALL ML SYSTEMS'!F174</f>
        <v>Colin Raffel, Noam Shazeer, Adam Roberts, Katherine Lee, Sharan Narang, Michael Matena, Yanqi Zhou, Wei Li, Peter J. Liu</v>
      </c>
      <c r="G174" s="18">
        <f>'ALL ML SYSTEMS'!G174</f>
        <v>43761</v>
      </c>
      <c r="H174" s="17" t="str">
        <f>'ALL ML SYSTEMS'!H174</f>
        <v>Exploring the Limits of Transfer Learning with a Unified Text-to-Text Transformer</v>
      </c>
      <c r="I174" s="19" t="str">
        <f>'ALL ML SYSTEMS'!I174</f>
        <v>https://arxiv.org/abs/1910.10683</v>
      </c>
      <c r="J174" s="20">
        <f>'ALL ML SYSTEMS'!J174</f>
        <v>10343</v>
      </c>
      <c r="K174" s="17" t="str">
        <f>'ALL ML SYSTEMS'!K174</f>
        <v>Highly cited</v>
      </c>
      <c r="L174" s="17" t="str">
        <f>'ALL ML SYSTEMS'!L174</f>
        <v/>
      </c>
      <c r="M174" s="20">
        <f>'ALL ML SYSTEMS'!M174</f>
        <v>11000000000</v>
      </c>
      <c r="N174" s="20" t="str">
        <f>'ALL ML SYSTEMS'!N174</f>
        <v>The full 11-billion parameter model</v>
      </c>
      <c r="O174" s="20">
        <f>'ALL ML SYSTEMS'!O174</f>
        <v>4.05E+22</v>
      </c>
      <c r="P174" s="20" t="str">
        <f>'ALL ML SYSTEMS'!P174</f>
        <v>https://arxiv.org/ftp/arxiv/papers/2104/2104.10350.pdf
Table 4</v>
      </c>
      <c r="Q174" s="21" t="str">
        <f>'ALL ML SYSTEMS'!Q174</f>
        <v>C4</v>
      </c>
      <c r="R174" s="21" t="str">
        <f>'ALL ML SYSTEMS'!R174</f>
        <v/>
      </c>
      <c r="S174" s="20">
        <f>'ALL ML SYSTEMS'!S174</f>
        <v>150000000000</v>
      </c>
      <c r="T174" s="20" t="str">
        <f>'ALL ML SYSTEMS'!T174</f>
        <v>"This produces a collection of text that is not only
orders of magnitude larger than most data sets used for pre-training (about 750 GB) but also
comprises reasonably clean and natural English text. We dub this data set the “Colossal
Clean Crawled Corpus” (or C4 for short) and release it as part of TensorFlow Datasets"
750GB * 200M word/GB = 1.5e11</v>
      </c>
      <c r="U174" s="20" t="str">
        <f>'ALL ML SYSTEMS'!U174</f>
        <v/>
      </c>
      <c r="V174" s="20" t="str">
        <f>'ALL ML SYSTEMS'!V174</f>
        <v/>
      </c>
      <c r="W174" s="20" t="str">
        <f>'ALL ML SYSTEMS'!W174</f>
        <v/>
      </c>
      <c r="X174" s="17" t="str">
        <f>'ALL ML SYSTEMS'!X174</f>
        <v/>
      </c>
      <c r="Y174" s="17" t="str">
        <f>'ALL ML SYSTEMS'!Y174</f>
        <v/>
      </c>
      <c r="Z174" s="17" t="str">
        <f>'ALL ML SYSTEMS'!Z174</f>
        <v>Google TPU V3</v>
      </c>
      <c r="AA174" s="17" t="str">
        <f>'ALL ML SYSTEMS'!AA174</f>
        <v>Self-supervised learning</v>
      </c>
      <c r="AB174" s="20">
        <f>'ALL ML SYSTEMS'!AB174</f>
        <v>105686.2001</v>
      </c>
      <c r="AC174" s="22" t="str">
        <f>'ALL ML SYSTEMS'!AC174</f>
        <v/>
      </c>
      <c r="AD174" s="17" t="str">
        <f>'ALL ML SYSTEMS'!AD174</f>
        <v>Yes</v>
      </c>
      <c r="AE174" s="17" t="str">
        <f>'ALL ML SYSTEMS'!AE174</f>
        <v>Industry</v>
      </c>
      <c r="AF174" s="17" t="str">
        <f>'ALL ML SYSTEMS'!AF174</f>
        <v/>
      </c>
      <c r="AG174" s="17" t="str">
        <f>'ALL ML SYSTEMS'!AG174</f>
        <v>Transfer learning, where a model is first pre-trained on a data-rich task before being fine-tuned on a downstream task, has emerged as a powerful technique in natural language processing (NLP). The effectiveness of transfer learning has given rise to a diversity of approaches, methodology, and practice. In this paper, we explore the landscape of transfer learning techniques for NLP by introducing a unified framework that converts all text-based language problems into a text-to-text format. Our systematic study compares pre-training objectives, architectures, unlabeled data sets, transfer approaches, and other factors on dozens of language understanding tasks. By combining the insights from our exploration with scale and our new ``Colossal Clean Crawled Corpus'', we achieve state-of-the-art results on many benchmarks covering summarization, question answering, text classification, and more. To facilitate future work on transfer learning for NLP, we release our data set, pre-trained models, and code.</v>
      </c>
      <c r="AH174" s="23">
        <f>'ALL ML SYSTEMS'!AH174</f>
        <v>45232.06162</v>
      </c>
    </row>
    <row r="175" ht="15.75" customHeight="1">
      <c r="A175" s="24" t="str">
        <f>'ALL ML SYSTEMS'!A175</f>
        <v>T5-3B</v>
      </c>
      <c r="B175" s="24" t="str">
        <f>'ALL ML SYSTEMS'!B175</f>
        <v>Language</v>
      </c>
      <c r="C175" s="24" t="str">
        <f>'ALL ML SYSTEMS'!C175</f>
        <v>Text autocompletion</v>
      </c>
      <c r="D175" s="24" t="str">
        <f>'ALL ML SYSTEMS'!D175</f>
        <v>Google</v>
      </c>
      <c r="E175" s="24" t="str">
        <f>'ALL ML SYSTEMS'!E175</f>
        <v>Industry</v>
      </c>
      <c r="F175" s="24" t="str">
        <f>'ALL ML SYSTEMS'!F175</f>
        <v>Colin Raffel, Noam Shazeer, Adam Roberts, Katherine Lee, Sharan Narang, Michael Matena, Yanqi Zhou, Wei Li, Peter J. Liu</v>
      </c>
      <c r="G175" s="34">
        <f>'ALL ML SYSTEMS'!G175</f>
        <v>43761</v>
      </c>
      <c r="H175" s="24" t="str">
        <f>'ALL ML SYSTEMS'!H175</f>
        <v>Exploring the Limits of Transfer Learning with a Unified Text-to-Text Transformer</v>
      </c>
      <c r="I175" s="26" t="str">
        <f>'ALL ML SYSTEMS'!I175</f>
        <v>https://arxiv.org/abs/1910.10683</v>
      </c>
      <c r="J175" s="27">
        <f>'ALL ML SYSTEMS'!J175</f>
        <v>10343</v>
      </c>
      <c r="K175" s="24" t="str">
        <f>'ALL ML SYSTEMS'!K175</f>
        <v>Highly cited</v>
      </c>
      <c r="L175" s="24" t="str">
        <f>'ALL ML SYSTEMS'!L175</f>
        <v/>
      </c>
      <c r="M175" s="27">
        <f>'ALL ML SYSTEMS'!M175</f>
        <v>3000000000</v>
      </c>
      <c r="N175" s="27" t="str">
        <f>'ALL ML SYSTEMS'!N175</f>
        <v>source: https://lair.lighton.ai/akronomicon/
archived: https://github.com/lightonai/akronomicon/tree/main/akrodb</v>
      </c>
      <c r="O175" s="27">
        <f>'ALL ML SYSTEMS'!O175</f>
        <v>1.04E+22</v>
      </c>
      <c r="P175" s="27" t="str">
        <f>'ALL ML SYSTEMS'!P175</f>
        <v>source: https://lair.lighton.ai/akronomicon/
archived: https://github.com/lightonai/akronomicon/tree/main/akrodb</v>
      </c>
      <c r="Q175" s="28" t="str">
        <f>'ALL ML SYSTEMS'!Q175</f>
        <v>C4</v>
      </c>
      <c r="R175" s="28" t="str">
        <f>'ALL ML SYSTEMS'!R175</f>
        <v/>
      </c>
      <c r="S175" s="27">
        <f>'ALL ML SYSTEMS'!S175</f>
        <v>150000000000</v>
      </c>
      <c r="T175" s="27" t="str">
        <f>'ALL ML SYSTEMS'!T175</f>
        <v>"This produces a collection of text that is not only
orders of magnitude larger than most data sets used for pre-training (about 750 GB) but also
comprises reasonably clean and natural English text. We dub this data set the “Colossal
Clean Crawled Corpus” (or C4 for short) and release it as part of TensorFlow Datasets"
750GB * 200M word/GB = 1.5e11</v>
      </c>
      <c r="U175" s="27" t="str">
        <f>'ALL ML SYSTEMS'!U175</f>
        <v/>
      </c>
      <c r="V175" s="27" t="str">
        <f>'ALL ML SYSTEMS'!V175</f>
        <v/>
      </c>
      <c r="W175" s="27" t="str">
        <f>'ALL ML SYSTEMS'!W175</f>
        <v/>
      </c>
      <c r="X175" s="24" t="str">
        <f>'ALL ML SYSTEMS'!X175</f>
        <v/>
      </c>
      <c r="Y175" s="24" t="str">
        <f>'ALL ML SYSTEMS'!Y175</f>
        <v/>
      </c>
      <c r="Z175" s="24" t="str">
        <f>'ALL ML SYSTEMS'!Z175</f>
        <v>Google TPU V3</v>
      </c>
      <c r="AA175" s="24" t="str">
        <f>'ALL ML SYSTEMS'!AA175</f>
        <v>Self-supervised learning</v>
      </c>
      <c r="AB175" s="27">
        <f>'ALL ML SYSTEMS'!AB175</f>
        <v>25777.12197</v>
      </c>
      <c r="AC175" s="29" t="str">
        <f>'ALL ML SYSTEMS'!AC175</f>
        <v/>
      </c>
      <c r="AD175" s="24" t="str">
        <f>'ALL ML SYSTEMS'!AD175</f>
        <v>Yes</v>
      </c>
      <c r="AE175" s="24" t="str">
        <f>'ALL ML SYSTEMS'!AE175</f>
        <v>Industry</v>
      </c>
      <c r="AF175" s="24" t="str">
        <f>'ALL ML SYSTEMS'!AF175</f>
        <v/>
      </c>
      <c r="AG175" s="24" t="str">
        <f>'ALL ML SYSTEMS'!AG175</f>
        <v>Transfer learning, where a model is first pre-trained on a data-rich task before being fine-tuned on a downstream task, has emerged as a powerful technique in natural language processing (NLP). The effectiveness of transfer learning has given rise to a diversity of approaches, methodology, and practice. In this paper, we explore the landscape of transfer learning techniques for NLP by introducing a unified framework that converts all text-based language problems into a text-to-text format. Our systematic study compares pre-training objectives, architectures, unlabeled data sets, transfer approaches, and other factors on dozens of language understanding tasks. By combining the insights from our exploration with scale and our new ``Colossal Clean Crawled Corpus'', we achieve state-of-the-art results on many benchmarks covering summarization, question answering, text classification, and more. To facilitate future work on transfer learning for NLP, we release our data set, pre-trained models, and code.</v>
      </c>
      <c r="AH175" s="35">
        <f>'ALL ML SYSTEMS'!AH175</f>
        <v>45232.0614</v>
      </c>
    </row>
    <row r="176" ht="15.75" hidden="1" customHeight="1">
      <c r="A176" s="17" t="str">
        <f>'ALL ML SYSTEMS'!A176</f>
        <v>Rubik's cube ADR robot</v>
      </c>
      <c r="B176" s="17" t="str">
        <f>'ALL ML SYSTEMS'!B176</f>
        <v>Robotics</v>
      </c>
      <c r="C176" s="17" t="str">
        <f>'ALL ML SYSTEMS'!C176</f>
        <v/>
      </c>
      <c r="D176" s="17" t="str">
        <f>'ALL ML SYSTEMS'!D176</f>
        <v>OpenAI</v>
      </c>
      <c r="E176" s="17" t="str">
        <f>'ALL ML SYSTEMS'!E176</f>
        <v>Industry</v>
      </c>
      <c r="F176" s="17" t="str">
        <f>'ALL ML SYSTEMS'!F176</f>
        <v>Ilge Akkaya, Marcin Andrychowicz, Maciek Chociej, Mateusz Litwin, Bob McGrew, Arthur Petron, Alex Paino, Matthias Plappert, Glenn Powell, Raphael Ribas, Jonas Schneider, Nikolas Tezak, Jerry Tworek, Peter Welinder, Lilian Weng, Qiming Yuan, Wojciech Zaremba, Lei Zhang
</v>
      </c>
      <c r="G176" s="18">
        <f>'ALL ML SYSTEMS'!G176</f>
        <v>43753</v>
      </c>
      <c r="H176" s="17" t="str">
        <f>'ALL ML SYSTEMS'!H176</f>
        <v>Solving Rubik’s Cube with a Robot Hand</v>
      </c>
      <c r="I176" s="19" t="str">
        <f>'ALL ML SYSTEMS'!I176</f>
        <v>https://arxiv.org/abs/1910.07113</v>
      </c>
      <c r="J176" s="20">
        <f>'ALL ML SYSTEMS'!J176</f>
        <v>518</v>
      </c>
      <c r="K176" s="17" t="str">
        <f>'ALL ML SYSTEMS'!K176</f>
        <v/>
      </c>
      <c r="L176" s="17" t="str">
        <f>'ALL ML SYSTEMS'!L176</f>
        <v/>
      </c>
      <c r="M176" s="20">
        <f>'ALL ML SYSTEMS'!M176</f>
        <v>27769565</v>
      </c>
      <c r="N176" s="20" t="str">
        <f>'ALL ML SYSTEMS'!N176</f>
        <v>Table 13 on pg. 44 of the Cube paper, saved in "RL papers" folder. Sum of all the trainable parameters (dominated by the value and policy networks).
source: https://docs.google.com/spreadsheets/d/1Kj4Q5WADcDXtUJLIOfGTCE3tGvxNczEMwyy8QtgSkHk/edit#gid=54587040&amp;fvid=1361937389</v>
      </c>
      <c r="O176" s="20">
        <f>'ALL ML SYSTEMS'!O176</f>
        <v>8.54E+20</v>
      </c>
      <c r="P176" s="20" t="str">
        <f>'ALL ML SYSTEMS'!P176</f>
        <v>source: https://docs.google.com/spreadsheets/d/1Kj4Q5WADcDXtUJLIOfGTCE3tGvxNczEMwyy8QtgSkHk/edit#gid=54587040&amp;fvid=1361937389</v>
      </c>
      <c r="Q176" s="21" t="str">
        <f>'ALL ML SYSTEMS'!Q176</f>
        <v/>
      </c>
      <c r="R176" s="21" t="str">
        <f>'ALL ML SYSTEMS'!R176</f>
        <v/>
      </c>
      <c r="S176" s="20">
        <f>'ALL ML SYSTEMS'!S176</f>
        <v>62400000</v>
      </c>
      <c r="T176" s="20" t="str">
        <f>'ALL ML SYSTEMS'!T176</f>
        <v>" The cumulative amount of experience over that period used for training on the
Rubik’s cube is roughly 13 thousand years, which is on the same order of magnitude as the 40 thousand years used by
OpenAI Five"
13/40 * 1.92e8 = 6.24e7</v>
      </c>
      <c r="U176" s="20" t="str">
        <f>'ALL ML SYSTEMS'!U176</f>
        <v/>
      </c>
      <c r="V176" s="20" t="str">
        <f>'ALL ML SYSTEMS'!V176</f>
        <v/>
      </c>
      <c r="W176" s="20" t="str">
        <f>'ALL ML SYSTEMS'!W176</f>
        <v/>
      </c>
      <c r="X176" s="17" t="str">
        <f>'ALL ML SYSTEMS'!X176</f>
        <v/>
      </c>
      <c r="Y176" s="17" t="str">
        <f>'ALL ML SYSTEMS'!Y176</f>
        <v/>
      </c>
      <c r="Z176" s="17" t="str">
        <f>'ALL ML SYSTEMS'!Z176</f>
        <v>NVIDIA Tesla V100 DGXS 32 GB</v>
      </c>
      <c r="AA176" s="17" t="str">
        <f>'ALL ML SYSTEMS'!AA176</f>
        <v/>
      </c>
      <c r="AB176" s="20">
        <f>'ALL ML SYSTEMS'!AB176</f>
        <v>3102.267275</v>
      </c>
      <c r="AC176" s="22" t="str">
        <f>'ALL ML SYSTEMS'!AC176</f>
        <v/>
      </c>
      <c r="AD176" s="17" t="str">
        <f>'ALL ML SYSTEMS'!AD176</f>
        <v/>
      </c>
      <c r="AE176" s="17" t="str">
        <f>'ALL ML SYSTEMS'!AE176</f>
        <v>Industry</v>
      </c>
      <c r="AF176" s="17" t="str">
        <f>'ALL ML SYSTEMS'!AF176</f>
        <v/>
      </c>
      <c r="AG176" s="17" t="str">
        <f>'ALL ML SYSTEMS'!AG176</f>
        <v>We demonstrate that models trained only in simulation can be used to solve a manipulation problem of unprecedented complexity on a real robot. This is made possible by two key components: a novel algorithm, which we call automatic domain randomization (ADR) and a robot platform built for machine learning. ADR automatically generates a distribution over randomized environments of ever-increasing difficulty. Control policies and vision state estimators trained with ADR exhibit vastly improved sim2real transfer. For control policies, memory-augmented models trained on an ADR-generated distribution of environments show clear signs of emergent meta-learning at test time. The combination of ADR with our custom robot platform allows us to solve a Rubik's cube with a humanoid robot hand, which involves both control and state estimation problems. Videos summarizing our results are available: this https URL</v>
      </c>
      <c r="AH176" s="23">
        <f>'ALL ML SYSTEMS'!AH176</f>
        <v>45210.77536</v>
      </c>
    </row>
    <row r="177" ht="15.75" customHeight="1">
      <c r="A177" s="24" t="str">
        <f>'ALL ML SYSTEMS'!A177</f>
        <v>AlphaX-1</v>
      </c>
      <c r="B177" s="24" t="str">
        <f>'ALL ML SYSTEMS'!B177</f>
        <v>Vision</v>
      </c>
      <c r="C177" s="24" t="str">
        <f>'ALL ML SYSTEMS'!C177</f>
        <v>Neural architecture search for computer vision</v>
      </c>
      <c r="D177" s="24" t="str">
        <f>'ALL ML SYSTEMS'!D177</f>
        <v>Facebook AI Research,Brown University</v>
      </c>
      <c r="E177" s="24" t="str">
        <f>'ALL ML SYSTEMS'!E177</f>
        <v>Industry - Academia Collaboration (Academia leaning)</v>
      </c>
      <c r="F177" s="24" t="str">
        <f>'ALL ML SYSTEMS'!F177</f>
        <v>Linnan Wang, Yiyang Zhao, Yuu Jinnai, Yuandong Tian, Rodrigo Fonseca1</v>
      </c>
      <c r="G177" s="34">
        <f>'ALL ML SYSTEMS'!G177</f>
        <v>43740</v>
      </c>
      <c r="H177" s="24" t="str">
        <f>'ALL ML SYSTEMS'!H177</f>
        <v>AlphaX: eXploring Neural Architectures with Deep Neural Networks and Monte Carlo Tree Search</v>
      </c>
      <c r="I177" s="26" t="str">
        <f>'ALL ML SYSTEMS'!I177</f>
        <v>https://arxiv.org/abs/1903.11059</v>
      </c>
      <c r="J177" s="27">
        <f>'ALL ML SYSTEMS'!J177</f>
        <v>72</v>
      </c>
      <c r="K177" s="24" t="str">
        <f>'ALL ML SYSTEMS'!K177</f>
        <v>SOTA Improvement</v>
      </c>
      <c r="L177" s="24" t="str">
        <f>'ALL ML SYSTEMS'!L177</f>
        <v>"In 12 GPU days and 1000 samples, AlphaX found an architecture that reaches 97.84\% top-1 accuracy on CIFAR-10, and 75.5\% top-1 accuracy on ImageNet, exceeding SOTA NAS methods in both the accuracy and sampling efficiency"</v>
      </c>
      <c r="M177" s="27">
        <f>'ALL ML SYSTEMS'!M177</f>
        <v>579000000</v>
      </c>
      <c r="N177" s="27" t="str">
        <f>'ALL ML SYSTEMS'!N177</f>
        <v/>
      </c>
      <c r="O177" s="27">
        <f>'ALL ML SYSTEMS'!O177</f>
        <v>7.6E+18</v>
      </c>
      <c r="P177" s="27" t="str">
        <f>'ALL ML SYSTEMS'!P177</f>
        <v/>
      </c>
      <c r="Q177" s="28" t="str">
        <f>'ALL ML SYSTEMS'!Q177</f>
        <v>ImageNet</v>
      </c>
      <c r="R177" s="28" t="str">
        <f>'ALL ML SYSTEMS'!R177</f>
        <v/>
      </c>
      <c r="S177" s="27" t="str">
        <f>'ALL ML SYSTEMS'!S177</f>
        <v/>
      </c>
      <c r="T177" s="27" t="str">
        <f>'ALL ML SYSTEMS'!T177</f>
        <v/>
      </c>
      <c r="U177" s="27" t="str">
        <f>'ALL ML SYSTEMS'!U177</f>
        <v/>
      </c>
      <c r="V177" s="27" t="str">
        <f>'ALL ML SYSTEMS'!V177</f>
        <v/>
      </c>
      <c r="W177" s="27" t="str">
        <f>'ALL ML SYSTEMS'!W177</f>
        <v/>
      </c>
      <c r="X177" s="24" t="str">
        <f>'ALL ML SYSTEMS'!X177</f>
        <v/>
      </c>
      <c r="Y177" s="24" t="str">
        <f>'ALL ML SYSTEMS'!Y177</f>
        <v/>
      </c>
      <c r="Z177" s="24" t="str">
        <f>'ALL ML SYSTEMS'!Z177</f>
        <v>NVIDIA Geforce GTX1080 Ti</v>
      </c>
      <c r="AA177" s="24" t="str">
        <f>'ALL ML SYSTEMS'!AA177</f>
        <v/>
      </c>
      <c r="AB177" s="27">
        <f>'ALL ML SYSTEMS'!AB177</f>
        <v>24.10161745</v>
      </c>
      <c r="AC177" s="29" t="str">
        <f>'ALL ML SYSTEMS'!AC177</f>
        <v/>
      </c>
      <c r="AD177" s="24" t="str">
        <f>'ALL ML SYSTEMS'!AD177</f>
        <v/>
      </c>
      <c r="AE177" s="24" t="str">
        <f>'ALL ML SYSTEMS'!AE177</f>
        <v>Industry</v>
      </c>
      <c r="AF177" s="24" t="str">
        <f>'ALL ML SYSTEMS'!AF177</f>
        <v/>
      </c>
      <c r="AG177" s="24" t="str">
        <f>'ALL ML SYSTEMS'!AG177</f>
        <v/>
      </c>
      <c r="AH177" s="35">
        <f>'ALL ML SYSTEMS'!AH177</f>
        <v>45210.85373</v>
      </c>
    </row>
    <row r="178" ht="15.75" customHeight="1">
      <c r="A178" s="17" t="str">
        <f>'ALL ML SYSTEMS'!A178</f>
        <v>DistilBERT</v>
      </c>
      <c r="B178" s="17" t="str">
        <f>'ALL ML SYSTEMS'!B178</f>
        <v>Language</v>
      </c>
      <c r="C178" s="17" t="str">
        <f>'ALL ML SYSTEMS'!C178</f>
        <v>Text autocompletion</v>
      </c>
      <c r="D178" s="17" t="str">
        <f>'ALL ML SYSTEMS'!D178</f>
        <v>HuggingFace</v>
      </c>
      <c r="E178" s="17" t="str">
        <f>'ALL ML SYSTEMS'!E178</f>
        <v>Industry</v>
      </c>
      <c r="F178" s="17" t="str">
        <f>'ALL ML SYSTEMS'!F178</f>
        <v>Victor Sanh, Lysandre Debut, Julien Chaumond, Thomas Wolf</v>
      </c>
      <c r="G178" s="18">
        <f>'ALL ML SYSTEMS'!G178</f>
        <v>43740</v>
      </c>
      <c r="H178" s="17" t="str">
        <f>'ALL ML SYSTEMS'!H178</f>
        <v>DistilBERT, a distilled version of BERT: smaller, faster, cheaper and lighter</v>
      </c>
      <c r="I178" s="19" t="str">
        <f>'ALL ML SYSTEMS'!I178</f>
        <v>https://arxiv.org/abs/1910.01108</v>
      </c>
      <c r="J178" s="20">
        <f>'ALL ML SYSTEMS'!J178</f>
        <v>4442</v>
      </c>
      <c r="K178" s="17" t="str">
        <f>'ALL ML SYSTEMS'!K178</f>
        <v>Highly cited</v>
      </c>
      <c r="L178" s="17" t="str">
        <f>'ALL ML SYSTEMS'!L178</f>
        <v/>
      </c>
      <c r="M178" s="20">
        <f>'ALL ML SYSTEMS'!M178</f>
        <v>66000000</v>
      </c>
      <c r="N178" s="20" t="str">
        <f>'ALL ML SYSTEMS'!N178</f>
        <v>Table 3</v>
      </c>
      <c r="O178" s="20">
        <f>'ALL ML SYSTEMS'!O178</f>
        <v>1.24416E+19</v>
      </c>
      <c r="P178" s="20" t="str">
        <f>'ALL ML SYSTEMS'!P178</f>
        <v>Section 3: DistilBERT was trained on 8 16GB V100 GPUs for approximately 90 hours.
1.6e13*8*60**2*90*0.3 = 1.2e19</v>
      </c>
      <c r="Q178" s="21" t="str">
        <f>'ALL ML SYSTEMS'!Q178</f>
        <v/>
      </c>
      <c r="R178" s="21" t="str">
        <f>'ALL ML SYSTEMS'!R178</f>
        <v>Section 3: We train DistilBERT on the same corpus as the original BERT model: a concatenation of English Wikipedia and Toronto Book Corpus [Zhu et al., 2015].</v>
      </c>
      <c r="S178" s="20" t="str">
        <f>'ALL ML SYSTEMS'!S178</f>
        <v/>
      </c>
      <c r="T178" s="20" t="str">
        <f>'ALL ML SYSTEMS'!T178</f>
        <v/>
      </c>
      <c r="U178" s="20" t="str">
        <f>'ALL ML SYSTEMS'!U178</f>
        <v/>
      </c>
      <c r="V178" s="20" t="str">
        <f>'ALL ML SYSTEMS'!V178</f>
        <v/>
      </c>
      <c r="W178" s="20" t="str">
        <f>'ALL ML SYSTEMS'!W178</f>
        <v/>
      </c>
      <c r="X178" s="17" t="str">
        <f>'ALL ML SYSTEMS'!X178</f>
        <v/>
      </c>
      <c r="Y178" s="17" t="str">
        <f>'ALL ML SYSTEMS'!Y178</f>
        <v/>
      </c>
      <c r="Z178" s="17" t="str">
        <f>'ALL ML SYSTEMS'!Z178</f>
        <v/>
      </c>
      <c r="AA178" s="17" t="str">
        <f>'ALL ML SYSTEMS'!AA178</f>
        <v/>
      </c>
      <c r="AB178" s="20" t="str">
        <f>'ALL ML SYSTEMS'!AB178</f>
        <v/>
      </c>
      <c r="AC178" s="22" t="str">
        <f>'ALL ML SYSTEMS'!AC178</f>
        <v/>
      </c>
      <c r="AD178" s="17" t="str">
        <f>'ALL ML SYSTEMS'!AD178</f>
        <v/>
      </c>
      <c r="AE178" s="17" t="str">
        <f>'ALL ML SYSTEMS'!AE178</f>
        <v>Industry</v>
      </c>
      <c r="AF178" s="17" t="str">
        <f>'ALL ML SYSTEMS'!AF178</f>
        <v/>
      </c>
      <c r="AG178" s="17" t="str">
        <f>'ALL ML SYSTEMS'!AG178</f>
        <v/>
      </c>
      <c r="AH178" s="23">
        <f>'ALL ML SYSTEMS'!AH178</f>
        <v>45211.83863</v>
      </c>
    </row>
    <row r="179" ht="15.75" customHeight="1">
      <c r="A179" s="24" t="str">
        <f>'ALL ML SYSTEMS'!A179</f>
        <v>ALBERT</v>
      </c>
      <c r="B179" s="24" t="str">
        <f>'ALL ML SYSTEMS'!B179</f>
        <v>Language</v>
      </c>
      <c r="C179" s="24" t="str">
        <f>'ALL ML SYSTEMS'!C179</f>
        <v/>
      </c>
      <c r="D179" s="24" t="str">
        <f>'ALL ML SYSTEMS'!D179</f>
        <v>Toyota Technological Institute at Chicago,Google Research</v>
      </c>
      <c r="E179" s="24" t="str">
        <f>'ALL ML SYSTEMS'!E179</f>
        <v>Industry - Academia Collaboration</v>
      </c>
      <c r="F179" s="24" t="str">
        <f>'ALL ML SYSTEMS'!F179</f>
        <v>Z Lan, M Chen, S Goodman, K Gimpel</v>
      </c>
      <c r="G179" s="34">
        <f>'ALL ML SYSTEMS'!G179</f>
        <v>43734</v>
      </c>
      <c r="H179" s="24" t="str">
        <f>'ALL ML SYSTEMS'!H179</f>
        <v>ALBERT: A Lite BERT for Self-supervised Learning of Language Representations</v>
      </c>
      <c r="I179" s="26" t="str">
        <f>'ALL ML SYSTEMS'!I179</f>
        <v>https://arxiv.org/abs/1909.11942</v>
      </c>
      <c r="J179" s="27">
        <f>'ALL ML SYSTEMS'!J179</f>
        <v>1656</v>
      </c>
      <c r="K179" s="24" t="str">
        <f>'ALL ML SYSTEMS'!K179</f>
        <v>Highly cited</v>
      </c>
      <c r="L179" s="24" t="str">
        <f>'ALL ML SYSTEMS'!L179</f>
        <v/>
      </c>
      <c r="M179" s="27">
        <f>'ALL ML SYSTEMS'!M179</f>
        <v>18000000</v>
      </c>
      <c r="N179" s="27" t="str">
        <f>'ALL ML SYSTEMS'!N179</f>
        <v>Section 3.2 of paper</v>
      </c>
      <c r="O179" s="27" t="str">
        <f>'ALL ML SYSTEMS'!O179</f>
        <v/>
      </c>
      <c r="P179" s="27" t="str">
        <f>'ALL ML SYSTEMS'!P179</f>
        <v/>
      </c>
      <c r="Q179" s="28" t="str">
        <f>'ALL ML SYSTEMS'!Q179</f>
        <v/>
      </c>
      <c r="R179" s="28" t="str">
        <f>'ALL ML SYSTEMS'!R179</f>
        <v/>
      </c>
      <c r="S179" s="27">
        <f>'ALL ML SYSTEMS'!S179</f>
        <v>3300000000</v>
      </c>
      <c r="T179" s="27" t="str">
        <f>'ALL ML SYSTEMS'!T179</f>
        <v>Pretraining same as for BERT - Wikipedia and BookCorpus
"For the pre-training corpus we
use the BooksCorpus (800M words) (Zhu et al., 2015) and English Wikipedia (2,500M words)"</v>
      </c>
      <c r="U179" s="27" t="str">
        <f>'ALL ML SYSTEMS'!U179</f>
        <v/>
      </c>
      <c r="V179" s="27">
        <f>'ALL ML SYSTEMS'!V179</f>
        <v>22500000000</v>
      </c>
      <c r="W179" s="27" t="str">
        <f>'ALL ML SYSTEMS'!W179</f>
        <v>Rados dataset  (FLOPs)
https://drive.google.com/drive/folders/1bhy5z6hh1n3wCHx6528Xb7xB1KhYdAL1</v>
      </c>
      <c r="X179" s="24" t="str">
        <f>'ALL ML SYSTEMS'!X179</f>
        <v/>
      </c>
      <c r="Y179" s="24" t="str">
        <f>'ALL ML SYSTEMS'!Y179</f>
        <v/>
      </c>
      <c r="Z179" s="24" t="str">
        <f>'ALL ML SYSTEMS'!Z179</f>
        <v/>
      </c>
      <c r="AA179" s="24" t="str">
        <f>'ALL ML SYSTEMS'!AA179</f>
        <v/>
      </c>
      <c r="AB179" s="27" t="str">
        <f>'ALL ML SYSTEMS'!AB179</f>
        <v/>
      </c>
      <c r="AC179" s="29" t="str">
        <f>'ALL ML SYSTEMS'!AC179</f>
        <v/>
      </c>
      <c r="AD179" s="24" t="str">
        <f>'ALL ML SYSTEMS'!AD179</f>
        <v/>
      </c>
      <c r="AE179" s="24" t="str">
        <f>'ALL ML SYSTEMS'!AE179</f>
        <v>Industry</v>
      </c>
      <c r="AF179" s="24" t="str">
        <f>'ALL ML SYSTEMS'!AF179</f>
        <v/>
      </c>
      <c r="AG179" s="24" t="str">
        <f>'ALL ML SYSTEMS'!AG179</f>
        <v/>
      </c>
      <c r="AH179" s="35">
        <f>'ALL ML SYSTEMS'!AH179</f>
        <v>45149.73212</v>
      </c>
    </row>
    <row r="180" ht="15.75" hidden="1" customHeight="1">
      <c r="A180" s="17" t="str">
        <f>'ALL ML SYSTEMS'!A180</f>
        <v>Hide and Seek</v>
      </c>
      <c r="B180" s="17" t="str">
        <f>'ALL ML SYSTEMS'!B180</f>
        <v>Games</v>
      </c>
      <c r="C180" s="17" t="str">
        <f>'ALL ML SYSTEMS'!C180</f>
        <v>Hide and Seek</v>
      </c>
      <c r="D180" s="17" t="str">
        <f>'ALL ML SYSTEMS'!D180</f>
        <v>OpenAI</v>
      </c>
      <c r="E180" s="17" t="str">
        <f>'ALL ML SYSTEMS'!E180</f>
        <v>Industry</v>
      </c>
      <c r="F180" s="17" t="str">
        <f>'ALL ML SYSTEMS'!F180</f>
        <v>B Baker, I Kanitscheider, T Markov, Y Wu</v>
      </c>
      <c r="G180" s="18">
        <f>'ALL ML SYSTEMS'!G180</f>
        <v>43725</v>
      </c>
      <c r="H180" s="17" t="str">
        <f>'ALL ML SYSTEMS'!H180</f>
        <v>Emergent Tool Use From Multi-Agent Autocurricula</v>
      </c>
      <c r="I180" s="19" t="str">
        <f>'ALL ML SYSTEMS'!I180</f>
        <v>https://openai.com/blog/emergent-tool-use/</v>
      </c>
      <c r="J180" s="20">
        <f>'ALL ML SYSTEMS'!J180</f>
        <v>500</v>
      </c>
      <c r="K180" s="17" t="str">
        <f>'ALL ML SYSTEMS'!K180</f>
        <v/>
      </c>
      <c r="L180" s="17" t="str">
        <f>'ALL ML SYSTEMS'!L180</f>
        <v/>
      </c>
      <c r="M180" s="20">
        <f>'ALL ML SYSTEMS'!M180</f>
        <v>1600000</v>
      </c>
      <c r="N180" s="20" t="str">
        <f>'ALL ML SYSTEMS'!N180</f>
        <v>"The default model, which uses a batch size of 64,000 and 1.6 million parameters,..." pg. 7 of the Hide and Seek paper, stored in "RL papers"
source: https://docs.google.com/spreadsheets/d/1Kj4Q5WADcDXtUJLIOfGTCE3tGvxNczEMwyy8QtgSkHk/edit#gid=54587040&amp;fvid=1361937389</v>
      </c>
      <c r="O180" s="20">
        <f>'ALL ML SYSTEMS'!O180</f>
        <v>1.15E+18</v>
      </c>
      <c r="P180" s="20" t="str">
        <f>'ALL ML SYSTEMS'!P180</f>
        <v>1.6e6 * 2 * 120e9 * 3 ~= 1.15e18 FLOP. We assume the single convolution on the lidar input is negligible, and the rest of the model (which consists of MLPs, self-attention and LSTM) has roughly 1 multiply-add per parameter. The following source has a similar estimate but does not adjust for the full number of episodes: https://docs.google.com/spreadsheets/d/1Kj4Q5WADcDXtUJLIOfGTCE3tGvxNczEMwyy8QtgSkHk/edit#gid=54587040&amp;fvid=1361937389</v>
      </c>
      <c r="Q180" s="21" t="str">
        <f>'ALL ML SYSTEMS'!Q180</f>
        <v/>
      </c>
      <c r="R180" s="21" t="str">
        <f>'ALL ML SYSTEMS'!R180</f>
        <v/>
      </c>
      <c r="S180" s="20">
        <f>'ALL ML SYSTEMS'!S180</f>
        <v>120000000000</v>
      </c>
      <c r="T180" s="20" t="str">
        <f>'ALL ML SYSTEMS'!T180</f>
        <v>"The default model, which uses a batch size of 64,000 and 1.6 million parameters, requires 132.3 million episodes (31.7 billion frames) over 34 hours of training to reach stage 4 of the skill progression, i.e. ramp defense." But the full number of episodes, e.g. Figure 1, is 500 million. 500 / 132.3 * 31.7B ~= 120B.</v>
      </c>
      <c r="U180" s="20" t="str">
        <f>'ALL ML SYSTEMS'!U180</f>
        <v/>
      </c>
      <c r="V180" s="20" t="str">
        <f>'ALL ML SYSTEMS'!V180</f>
        <v/>
      </c>
      <c r="W180" s="20" t="str">
        <f>'ALL ML SYSTEMS'!W180</f>
        <v/>
      </c>
      <c r="X180" s="17" t="str">
        <f>'ALL ML SYSTEMS'!X180</f>
        <v/>
      </c>
      <c r="Y180" s="17" t="str">
        <f>'ALL ML SYSTEMS'!Y180</f>
        <v/>
      </c>
      <c r="Z180" s="17" t="str">
        <f>'ALL ML SYSTEMS'!Z180</f>
        <v/>
      </c>
      <c r="AA180" s="17" t="str">
        <f>'ALL ML SYSTEMS'!AA180</f>
        <v/>
      </c>
      <c r="AB180" s="20">
        <f>'ALL ML SYSTEMS'!AB180</f>
        <v>0.7950966035</v>
      </c>
      <c r="AC180" s="22" t="str">
        <f>'ALL ML SYSTEMS'!AC180</f>
        <v/>
      </c>
      <c r="AD180" s="17" t="str">
        <f>'ALL ML SYSTEMS'!AD180</f>
        <v/>
      </c>
      <c r="AE180" s="17" t="str">
        <f>'ALL ML SYSTEMS'!AE180</f>
        <v>Industry</v>
      </c>
      <c r="AF180" s="17" t="str">
        <f>'ALL ML SYSTEMS'!AF180</f>
        <v/>
      </c>
      <c r="AG180" s="17" t="str">
        <f>'ALL ML SYSTEMS'!AG180</f>
        <v/>
      </c>
      <c r="AH180" s="23">
        <f>'ALL ML SYSTEMS'!AH180</f>
        <v>45216.67081</v>
      </c>
    </row>
    <row r="181" ht="15.75" customHeight="1">
      <c r="A181" s="24" t="str">
        <f>'ALL ML SYSTEMS'!A181</f>
        <v>Megatron-BERT</v>
      </c>
      <c r="B181" s="24" t="str">
        <f>'ALL ML SYSTEMS'!B181</f>
        <v>Language</v>
      </c>
      <c r="C181" s="24" t="str">
        <f>'ALL ML SYSTEMS'!C181</f>
        <v/>
      </c>
      <c r="D181" s="24" t="str">
        <f>'ALL ML SYSTEMS'!D181</f>
        <v>NVIDIA</v>
      </c>
      <c r="E181" s="24" t="str">
        <f>'ALL ML SYSTEMS'!E181</f>
        <v>Industry</v>
      </c>
      <c r="F181" s="24" t="str">
        <f>'ALL ML SYSTEMS'!F181</f>
        <v>M Shoeybi, M Patwary, R Puri, P LeGresley</v>
      </c>
      <c r="G181" s="34">
        <f>'ALL ML SYSTEMS'!G181</f>
        <v>43725</v>
      </c>
      <c r="H181" s="24" t="str">
        <f>'ALL ML SYSTEMS'!H181</f>
        <v>Megatron-LM: Training Multi-Billion Parameter Language Models Using Model Parallelism</v>
      </c>
      <c r="I181" s="26" t="str">
        <f>'ALL ML SYSTEMS'!I181</f>
        <v>https://arxiv.org/abs/1909.08053</v>
      </c>
      <c r="J181" s="27">
        <f>'ALL ML SYSTEMS'!J181</f>
        <v>557</v>
      </c>
      <c r="K181" s="24" t="str">
        <f>'ALL ML SYSTEMS'!K181</f>
        <v>SOTA Improvement</v>
      </c>
      <c r="L181" s="24" t="str">
        <f>'ALL ML SYSTEMS'!L181</f>
        <v>"Our BERT model achieves SOTA results on the RACE dataset"</v>
      </c>
      <c r="M181" s="27">
        <f>'ALL ML SYSTEMS'!M181</f>
        <v>3900000000</v>
      </c>
      <c r="N181" s="27" t="str">
        <f>'ALL ML SYSTEMS'!N181</f>
        <v>Source: https://lair.lighton.ai/akronomicon/
Archive on GitHub: https://github.com/lightonai/akronomicon/tree/main/akrodb</v>
      </c>
      <c r="O181" s="27">
        <f>'ALL ML SYSTEMS'!O181</f>
        <v>6.9E+22</v>
      </c>
      <c r="P181" s="27" t="str">
        <f>'ALL ML SYSTEMS'!P181</f>
        <v>A source: https://lair.lighton.ai/akronomicon/ claims 5.7e22
Param-based calculation:
6ND = 6*3.9e9*2e6*1024*1024 = 4.8e22 FLOP
Time-based calculation:
The 8.3B GPT-like arch took 2.1 days per epoch on 512 GPUs, batch size 512. An epoch was 68.5k iterations.
BERT: batch size 1024, 2e6 iterations total.
So we should expect 4B =&gt; 1.0 days per epoch (69e3*512 examples)
=&gt; 2e6*1024/(69e3*512) = 58 days training
The GPUs were V100 39e12 FLOP/s with 30% util.
C=58*39e12*24*60*60*512=9.9e22 FLOP
The param and time calculations seem more trustworthy. Geometric mean is 6.9e22 FLOP</v>
      </c>
      <c r="Q181" s="28" t="str">
        <f>'ALL ML SYSTEMS'!Q181</f>
        <v/>
      </c>
      <c r="R181" s="28" t="str">
        <f>'ALL ML SYSTEMS'!R181</f>
        <v/>
      </c>
      <c r="S181" s="27">
        <f>'ALL ML SYSTEMS'!S181</f>
        <v>34800000000</v>
      </c>
      <c r="T181" s="27" t="str">
        <f>'ALL ML SYSTEMS'!T181</f>
        <v>"The resulting aggregate corpus contains 174 GB of deduplicated text."</v>
      </c>
      <c r="U181" s="27" t="str">
        <f>'ALL ML SYSTEMS'!U181</f>
        <v/>
      </c>
      <c r="V181" s="27" t="str">
        <f>'ALL ML SYSTEMS'!V181</f>
        <v/>
      </c>
      <c r="W181" s="27" t="str">
        <f>'ALL ML SYSTEMS'!W181</f>
        <v/>
      </c>
      <c r="X181" s="24" t="str">
        <f>'ALL ML SYSTEMS'!X181</f>
        <v/>
      </c>
      <c r="Y181" s="24" t="str">
        <f>'ALL ML SYSTEMS'!Y181</f>
        <v/>
      </c>
      <c r="Z181" s="24" t="str">
        <f>'ALL ML SYSTEMS'!Z181</f>
        <v>NVIDIA Tesla V100 DGXS 32 GB</v>
      </c>
      <c r="AA181" s="24" t="str">
        <f>'ALL ML SYSTEMS'!AA181</f>
        <v>Self-supervised learning</v>
      </c>
      <c r="AB181" s="27">
        <f>'ALL ML SYSTEMS'!AB181</f>
        <v>208034.3937</v>
      </c>
      <c r="AC181" s="29" t="str">
        <f>'ALL ML SYSTEMS'!AC181</f>
        <v/>
      </c>
      <c r="AD181" s="24" t="str">
        <f>'ALL ML SYSTEMS'!AD181</f>
        <v>Yes</v>
      </c>
      <c r="AE181" s="24" t="str">
        <f>'ALL ML SYSTEMS'!AE181</f>
        <v>Industry</v>
      </c>
      <c r="AF181" s="24" t="str">
        <f>'ALL ML SYSTEMS'!AF181</f>
        <v/>
      </c>
      <c r="AG181" s="24" t="str">
        <f>'ALL ML SYSTEMS'!AG181</f>
        <v>Recent work in language modeling demonstrates that training large transformer models advances the state of the art in Natural Language Processing applications. However, very large models can be quite difficult to train due to memory constraints. In this work, we present our techniques for training very large transformer models and implement a simple, efficient intra-layer model parallel approach that enables training transformer models with billions of parameters. Our approach does not require a new compiler or library changes, is orthogonal and complimentary to pipeline model parallelism, and can be fully implemented with the insertion of a few communication operations in native PyTorch. We illustrate this approach by converging transformer based models up to 8.3 billion parameters using 512 GPUs. We sustain 15.1 PetaFLOPs across the entire application with 76% scaling efficiency when compared to a strong single GPU baseline that sustains 39 TeraFLOPs, which is 30% of peak FLOPs. To demonstrate that large language models can further advance the state of the art (SOTA), we train an 8.3 billion parameter transformer language model similar to GPT-2 and a 3.9 billion parameter model similar to BERT. We show that careful attention to the placement of layer normalization in BERT-like models is critical to achieving increased performance as the model size grows. Using the GPT-2 model we achieve SOTA results on the WikiText103 (10.8 compared to SOTA perplexity of 15.8) and LAMBADA (66.5% compared to SOTA accuracy of 63.2%) datasets. Our BERT model achieves SOTA results on the RACE dataset (90.9% compared to SOTA accuracy of 89.4%).</v>
      </c>
      <c r="AH181" s="35">
        <f>'ALL ML SYSTEMS'!AH181</f>
        <v>45215.63523</v>
      </c>
    </row>
    <row r="182" ht="15.75" customHeight="1">
      <c r="A182" s="17" t="str">
        <f>'ALL ML SYSTEMS'!A182</f>
        <v>Megatron-LM (8.3B)</v>
      </c>
      <c r="B182" s="17" t="str">
        <f>'ALL ML SYSTEMS'!B182</f>
        <v>Language</v>
      </c>
      <c r="C182" s="17" t="str">
        <f>'ALL ML SYSTEMS'!C182</f>
        <v/>
      </c>
      <c r="D182" s="17" t="str">
        <f>'ALL ML SYSTEMS'!D182</f>
        <v>NVIDIA</v>
      </c>
      <c r="E182" s="17" t="str">
        <f>'ALL ML SYSTEMS'!E182</f>
        <v>Industry</v>
      </c>
      <c r="F182" s="17" t="str">
        <f>'ALL ML SYSTEMS'!F182</f>
        <v>M Shoeybi, M Patwary, R Puri, P LeGresley</v>
      </c>
      <c r="G182" s="18">
        <f>'ALL ML SYSTEMS'!G182</f>
        <v>43725</v>
      </c>
      <c r="H182" s="17" t="str">
        <f>'ALL ML SYSTEMS'!H182</f>
        <v>Megatron-LM: Training Multi-Billion Parameter Language Models Using Model Parallelism</v>
      </c>
      <c r="I182" s="19" t="str">
        <f>'ALL ML SYSTEMS'!I182</f>
        <v>https://arxiv.org/abs/1909.08053</v>
      </c>
      <c r="J182" s="20">
        <f>'ALL ML SYSTEMS'!J182</f>
        <v>557</v>
      </c>
      <c r="K182" s="17" t="str">
        <f>'ALL ML SYSTEMS'!K182</f>
        <v>SOTA Improvement</v>
      </c>
      <c r="L182" s="17" t="str">
        <f>'ALL ML SYSTEMS'!L182</f>
        <v>"Using the GPT-2 model we achieve SOTA results on the WikiText103 (10.8 compared to SOTA perplexity of 15.8) and LAMBADA" 
GPT-2 model here meaning model similar to GPT-2</v>
      </c>
      <c r="M182" s="20">
        <f>'ALL ML SYSTEMS'!M182</f>
        <v>8300000000</v>
      </c>
      <c r="N182" s="20" t="str">
        <f>'ALL ML SYSTEMS'!N182</f>
        <v>Source: https://lair.lighton.ai/akronomicon/
Archived source: https://web.archive.org/web/20211220142906/https://lair.lighton.ai/akronomicon/
Data also available on GitHub: https://github.com/lightonai/akronomicon/blob/main/akrodb/NVIDIA/Megatron-LM.json</v>
      </c>
      <c r="O182" s="20">
        <f>'ALL ML SYSTEMS'!O182</f>
        <v>9.1E+21</v>
      </c>
      <c r="P182" s="20" t="str">
        <f>'ALL ML SYSTEMS'!P182</f>
        <v>source: https://lair.lighton.ai/akronomicon/
archived: https://github.com/lightonai/akronomicon/tree/main/akrodb</v>
      </c>
      <c r="Q182" s="21" t="str">
        <f>'ALL ML SYSTEMS'!Q182</f>
        <v/>
      </c>
      <c r="R182" s="21" t="str">
        <f>'ALL ML SYSTEMS'!R182</f>
        <v/>
      </c>
      <c r="S182" s="20">
        <f>'ALL ML SYSTEMS'!S182</f>
        <v>34800000000</v>
      </c>
      <c r="T182" s="20" t="str">
        <f>'ALL ML SYSTEMS'!T182</f>
        <v>"The resulting aggregate
corpus contains 174 GB of deduplicated text."</v>
      </c>
      <c r="U182" s="20" t="str">
        <f>'ALL ML SYSTEMS'!U182</f>
        <v/>
      </c>
      <c r="V182" s="20">
        <f>'ALL ML SYSTEMS'!V182</f>
        <v>18000000000000</v>
      </c>
      <c r="W182" s="20" t="str">
        <f>'ALL ML SYSTEMS'!W182</f>
        <v>Rados (FLOPs)
https://drive.google.com/drive/folders/1bhy5z6hh1n3wCHx6528Xb7xB1KhYdAL1</v>
      </c>
      <c r="X182" s="17" t="str">
        <f>'ALL ML SYSTEMS'!X182</f>
        <v/>
      </c>
      <c r="Y182" s="17" t="str">
        <f>'ALL ML SYSTEMS'!Y182</f>
        <v/>
      </c>
      <c r="Z182" s="17" t="str">
        <f>'ALL ML SYSTEMS'!Z182</f>
        <v>NVIDIA Tesla V100 DGXS 32 GB</v>
      </c>
      <c r="AA182" s="17" t="str">
        <f>'ALL ML SYSTEMS'!AA182</f>
        <v>Self-supervised learning</v>
      </c>
      <c r="AB182" s="20">
        <f>'ALL ML SYSTEMS'!AB182</f>
        <v>33212.50847</v>
      </c>
      <c r="AC182" s="22" t="str">
        <f>'ALL ML SYSTEMS'!AC182</f>
        <v/>
      </c>
      <c r="AD182" s="17" t="str">
        <f>'ALL ML SYSTEMS'!AD182</f>
        <v>Yes</v>
      </c>
      <c r="AE182" s="17" t="str">
        <f>'ALL ML SYSTEMS'!AE182</f>
        <v>Industry</v>
      </c>
      <c r="AF182" s="17" t="str">
        <f>'ALL ML SYSTEMS'!AF182</f>
        <v/>
      </c>
      <c r="AG182" s="17" t="str">
        <f>'ALL ML SYSTEMS'!AG182</f>
        <v>Recent work in language modeling demonstrates that training large transformer models advances the state of the art in Natural Language Processing applications. However, very large models can be quite difficult to train due to memory constraints. In this work, we present our techniques for training very large transformer models and implement a simple, efficient intra-layer model parallel approach that enables training transformer models with billions of parameters. Our approach does not require a new compiler or library changes, is orthogonal and complimentary to pipeline model parallelism, and can be fully implemented with the insertion of a few communication operations in native PyTorch. We illustrate this approach by converging transformer based models up to 8.3 billion parameters using 512 GPUs. We sustain 15.1 PetaFLOPs across the entire application with 76% scaling efficiency when compared to a strong single GPU baseline that sustains 39 TeraFLOPs, which is 30% of peak FLOPs. To demonstrate that large language models can further advance the state of the art (SOTA), we train an 8.3 billion parameter transformer language model similar to GPT-2 and a 3.9 billion parameter model similar to BERT. We show that careful attention to the placement of layer normalization in BERT-like models is critical to achieving increased performance as the model size grows. Using the GPT-2 model we achieve SOTA results on the WikiText103 (10.8 compared to SOTA perplexity of 15.8) and LAMBADA (66.5% compared to SOTA accuracy of 63.2%) datasets. Our BERT model achieves SOTA results on the RACE dataset (90.9% compared to SOTA accuracy of 89.4%).</v>
      </c>
      <c r="AH182" s="23">
        <f>'ALL ML SYSTEMS'!AH182</f>
        <v>45215.67247</v>
      </c>
    </row>
    <row r="183" ht="15.75" customHeight="1">
      <c r="A183" s="24" t="str">
        <f>'ALL ML SYSTEMS'!A183</f>
        <v>ObjectNet</v>
      </c>
      <c r="B183" s="24" t="str">
        <f>'ALL ML SYSTEMS'!B183</f>
        <v>Vision</v>
      </c>
      <c r="C183" s="24" t="str">
        <f>'ALL ML SYSTEMS'!C183</f>
        <v>Object recognition</v>
      </c>
      <c r="D183" s="24" t="str">
        <f>'ALL ML SYSTEMS'!D183</f>
        <v>Massachusetts Institute of Technology</v>
      </c>
      <c r="E183" s="24" t="str">
        <f>'ALL ML SYSTEMS'!E183</f>
        <v>Academia</v>
      </c>
      <c r="F183" s="24" t="str">
        <f>'ALL ML SYSTEMS'!F183</f>
        <v>Andrei Barbu, David Mayo, Julian Alverio, William Luo, Christopher Wang, Dan Gutfre- und, Josh Tenenbaum, and Boris Katz</v>
      </c>
      <c r="G183" s="34">
        <f>'ALL ML SYSTEMS'!G183</f>
        <v>43714</v>
      </c>
      <c r="H183" s="24" t="str">
        <f>'ALL ML SYSTEMS'!H183</f>
        <v>Objectnet: A large-scale bias-controlled dataset for pushing the limits of object recognition models</v>
      </c>
      <c r="I183" s="26" t="str">
        <f>'ALL ML SYSTEMS'!I183</f>
        <v>https://papers.nips.cc/paper/2019/file/97af07a14cacba681feacf3012730892-Paper.pdf</v>
      </c>
      <c r="J183" s="27">
        <f>'ALL ML SYSTEMS'!J183</f>
        <v>2393</v>
      </c>
      <c r="K183" s="24" t="str">
        <f>'ALL ML SYSTEMS'!K183</f>
        <v>Highly cited</v>
      </c>
      <c r="L183" s="24" t="str">
        <f>'ALL ML SYSTEMS'!L183</f>
        <v/>
      </c>
      <c r="M183" s="27">
        <f>'ALL ML SYSTEMS'!M183</f>
        <v>38000000</v>
      </c>
      <c r="N183" s="27" t="str">
        <f>'ALL ML SYSTEMS'!N183</f>
        <v/>
      </c>
      <c r="O183" s="27">
        <f>'ALL ML SYSTEMS'!O183</f>
        <v>1.94E+19</v>
      </c>
      <c r="P183" s="27" t="str">
        <f>'ALL ML SYSTEMS'!P183</f>
        <v>3-5 days of training (say, 4.5), 50 teraFLOP/second at 50% utilization rate (reported) = 1.94E19</v>
      </c>
      <c r="Q183" s="28" t="str">
        <f>'ALL ML SYSTEMS'!Q183</f>
        <v>Internal data</v>
      </c>
      <c r="R183" s="28" t="str">
        <f>'ALL ML SYSTEMS'!R183</f>
        <v/>
      </c>
      <c r="S183" s="27">
        <f>'ALL ML SYSTEMS'!S183</f>
        <v>50000</v>
      </c>
      <c r="T183" s="27" t="str">
        <f>'ALL ML SYSTEMS'!T183</f>
        <v>In total, 95,824 images were collected from 5,982 workers out of which 50,000 images were retained
after validation and included in the dataset</v>
      </c>
      <c r="U183" s="27" t="str">
        <f>'ALL ML SYSTEMS'!U183</f>
        <v/>
      </c>
      <c r="V183" s="27" t="str">
        <f>'ALL ML SYSTEMS'!V183</f>
        <v/>
      </c>
      <c r="W183" s="27" t="str">
        <f>'ALL ML SYSTEMS'!W183</f>
        <v/>
      </c>
      <c r="X183" s="24" t="str">
        <f>'ALL ML SYSTEMS'!X183</f>
        <v/>
      </c>
      <c r="Y183" s="24" t="str">
        <f>'ALL ML SYSTEMS'!Y183</f>
        <v/>
      </c>
      <c r="Z183" s="24" t="str">
        <f>'ALL ML SYSTEMS'!Z183</f>
        <v/>
      </c>
      <c r="AA183" s="24" t="str">
        <f>'ALL ML SYSTEMS'!AA183</f>
        <v/>
      </c>
      <c r="AB183" s="27">
        <f>'ALL ML SYSTEMS'!AB183</f>
        <v>50.78535972</v>
      </c>
      <c r="AC183" s="29" t="str">
        <f>'ALL ML SYSTEMS'!AC183</f>
        <v/>
      </c>
      <c r="AD183" s="24" t="str">
        <f>'ALL ML SYSTEMS'!AD183</f>
        <v/>
      </c>
      <c r="AE183" s="24" t="str">
        <f>'ALL ML SYSTEMS'!AE183</f>
        <v>Academia</v>
      </c>
      <c r="AF183" s="24" t="str">
        <f>'ALL ML SYSTEMS'!AF183</f>
        <v/>
      </c>
      <c r="AG183" s="24" t="str">
        <f>'ALL ML SYSTEMS'!AG183</f>
        <v>We collect a large real-world test set, ObjectNet, for object recognition with controls where object backgrounds, rotations, and imaging viewpoints are random. Most scientific experiments have controls, confounds which are removed from the data, to ensure that subjects cannot perform a task by exploiting trivial correlations in the data. Historically, large machine learning and computer vision datasets have lacked such controls. This has resulted in models that must be fine-tuned for new datasets and perform better on datasets than in real-world applications. When tested on ObjectNet, object detectors show a 40-45% drop in performance, with respect to their performance on other benchmarks, due to the controls for biases. Controls make ObjectNet robust to fine-tuning showing only small performance increases. We develop a highly automated platform that enables gathering datasets with controls by crowdsourcing image capturing and annotation. ObjectNet is the same size as the ImageNet test set (50,000 images), and by design does not come paired with a training set in order to encourage generalization. The dataset is both easier than ImageNet – objects are largely centered and unoccluded – and harder, due to the controls. Although we focus on object recognition here, data with controls can be gathered at scale using automated tools throughout machine learning to generate datasets that exercise models in new ways thus providing valuable feedback to researchers. This work opens up new avenues for research in generalizable, robust, and more human-like computer vision and in creating datasets where results are predictive of real-world performance.</v>
      </c>
      <c r="AH183" s="35">
        <f>'ALL ML SYSTEMS'!AH183</f>
        <v>45181.93618</v>
      </c>
    </row>
    <row r="184" ht="15.75" customHeight="1">
      <c r="A184" s="17" t="str">
        <f>'ALL ML SYSTEMS'!A184</f>
        <v>Pluribus</v>
      </c>
      <c r="B184" s="17" t="str">
        <f>'ALL ML SYSTEMS'!B184</f>
        <v>Games</v>
      </c>
      <c r="C184" s="17" t="str">
        <f>'ALL ML SYSTEMS'!C184</f>
        <v>Poker</v>
      </c>
      <c r="D184" s="17" t="str">
        <f>'ALL ML SYSTEMS'!D184</f>
        <v>Facebook AI Research</v>
      </c>
      <c r="E184" s="17" t="str">
        <f>'ALL ML SYSTEMS'!E184</f>
        <v>Industry - Academia collaboration</v>
      </c>
      <c r="F184" s="17" t="str">
        <f>'ALL ML SYSTEMS'!F184</f>
        <v>Noam Brown, Tuomas Sandholm</v>
      </c>
      <c r="G184" s="18">
        <f>'ALL ML SYSTEMS'!G184</f>
        <v>43657</v>
      </c>
      <c r="H184" s="17" t="str">
        <f>'ALL ML SYSTEMS'!H184</f>
        <v>Superhuman AI for multiplayer poker</v>
      </c>
      <c r="I184" s="19" t="str">
        <f>'ALL ML SYSTEMS'!I184</f>
        <v>https://www.science.org/cms/asset/910714a7-ee2a-486e-9970-42fb893b08d9/pap.pdf</v>
      </c>
      <c r="J184" s="20">
        <f>'ALL ML SYSTEMS'!J184</f>
        <v>575</v>
      </c>
      <c r="K184" s="17" t="str">
        <f>'ALL ML SYSTEMS'!K184</f>
        <v>SOTA Improvement</v>
      </c>
      <c r="L184" s="17" t="str">
        <f>'ALL ML SYSTEMS'!L184</f>
        <v>first to beat humans at multiplayer poker: "Developing a superhuman AI for multiplayer poker was the widely,recognized main remaining milestone. In this paper we describe Pluribus, an AI capable of defeating elite human professionals in six-player no-limit Texas hold’em poker, the most commonly played poker format in the world."</v>
      </c>
      <c r="M184" s="20" t="str">
        <f>'ALL ML SYSTEMS'!M184</f>
        <v/>
      </c>
      <c r="N184" s="20" t="str">
        <f>'ALL ML SYSTEMS'!N184</f>
        <v/>
      </c>
      <c r="O184" s="20">
        <f>'ALL ML SYSTEMS'!O184</f>
        <v>6.6E+16</v>
      </c>
      <c r="P184" s="20" t="str">
        <f>'ALL ML SYSTEMS'!P184</f>
        <v>Trained in 8 days on a 64 core CPU
https://ai.facebook.com/blog/pluribus-first-ai-to-beat-pros-in-6-player-poker/
"We trained the blueprint strategy for Pluribus in eight days on a 64-core server and required less than 512 GB of RAM. No GPUs were used. At typical cloud computing instance rates, it would cost less than $150 to train."
Guess: trained on i7 Intel CPU, approx 5e9 FLOP/s for each core.
 https://epochai.org/blog/estimating-training-compute
8 days, 64 cores, 5e9 FLOP/s, 30% utilization</v>
      </c>
      <c r="Q184" s="21" t="str">
        <f>'ALL ML SYSTEMS'!Q184</f>
        <v/>
      </c>
      <c r="R184" s="21" t="str">
        <f>'ALL ML SYSTEMS'!R184</f>
        <v/>
      </c>
      <c r="S184" s="20" t="str">
        <f>'ALL ML SYSTEMS'!S184</f>
        <v/>
      </c>
      <c r="T184" s="20" t="str">
        <f>'ALL ML SYSTEMS'!T184</f>
        <v/>
      </c>
      <c r="U184" s="20" t="str">
        <f>'ALL ML SYSTEMS'!U184</f>
        <v/>
      </c>
      <c r="V184" s="20" t="str">
        <f>'ALL ML SYSTEMS'!V184</f>
        <v/>
      </c>
      <c r="W184" s="17" t="str">
        <f>'ALL ML SYSTEMS'!W184</f>
        <v/>
      </c>
      <c r="X184" s="17" t="str">
        <f>'ALL ML SYSTEMS'!X184</f>
        <v/>
      </c>
      <c r="Y184" s="17" t="str">
        <f>'ALL ML SYSTEMS'!Y184</f>
        <v/>
      </c>
      <c r="Z184" s="17" t="str">
        <f>'ALL ML SYSTEMS'!Z184</f>
        <v/>
      </c>
      <c r="AA184" s="17" t="str">
        <f>'ALL ML SYSTEMS'!AA184</f>
        <v/>
      </c>
      <c r="AB184" s="20" t="str">
        <f>'ALL ML SYSTEMS'!AB184</f>
        <v/>
      </c>
      <c r="AC184" s="22" t="str">
        <f>'ALL ML SYSTEMS'!AC184</f>
        <v/>
      </c>
      <c r="AD184" s="17" t="str">
        <f>'ALL ML SYSTEMS'!AD184</f>
        <v/>
      </c>
      <c r="AE184" s="17" t="str">
        <f>'ALL ML SYSTEMS'!AE184</f>
        <v/>
      </c>
      <c r="AF184" s="17" t="str">
        <f>'ALL ML SYSTEMS'!AF184</f>
        <v/>
      </c>
      <c r="AG184" s="17" t="str">
        <f>'ALL ML SYSTEMS'!AG184</f>
        <v/>
      </c>
      <c r="AH184" s="23">
        <f>'ALL ML SYSTEMS'!AH184</f>
        <v>45229.78166</v>
      </c>
    </row>
    <row r="185" ht="15.75" hidden="1" customHeight="1">
      <c r="A185" s="24" t="str">
        <f>'ALL ML SYSTEMS'!A185</f>
        <v>BigBiGAN</v>
      </c>
      <c r="B185" s="24" t="str">
        <f>'ALL ML SYSTEMS'!B185</f>
        <v>Drawing</v>
      </c>
      <c r="C185" s="24" t="str">
        <f>'ALL ML SYSTEMS'!C185</f>
        <v>Image completion</v>
      </c>
      <c r="D185" s="24" t="str">
        <f>'ALL ML SYSTEMS'!D185</f>
        <v>Google</v>
      </c>
      <c r="E185" s="24" t="str">
        <f>'ALL ML SYSTEMS'!E185</f>
        <v>Industry</v>
      </c>
      <c r="F185" s="24" t="str">
        <f>'ALL ML SYSTEMS'!F185</f>
        <v>Spyros Gidaris, Praveer Singh, Nikos Komodakis</v>
      </c>
      <c r="G185" s="34">
        <f>'ALL ML SYSTEMS'!G185</f>
        <v>43650</v>
      </c>
      <c r="H185" s="24" t="str">
        <f>'ALL ML SYSTEMS'!H185</f>
        <v>Large Scale Adversarial Representation Learning</v>
      </c>
      <c r="I185" s="26" t="str">
        <f>'ALL ML SYSTEMS'!I185</f>
        <v>https://arxiv.org/abs/1907.02544</v>
      </c>
      <c r="J185" s="27">
        <f>'ALL ML SYSTEMS'!J185</f>
        <v>403</v>
      </c>
      <c r="K185" s="24" t="str">
        <f>'ALL ML SYSTEMS'!K185</f>
        <v>SOTA Improvement</v>
      </c>
      <c r="L185" s="24" t="str">
        <f>'ALL ML SYSTEMS'!L185</f>
        <v>"BigBiGAN, an unsupervised learning approach based purely on generative models, achieves state-of-the-art results in image representation learning on ImageNet"</v>
      </c>
      <c r="M185" s="27">
        <f>'ALL ML SYSTEMS'!M185</f>
        <v>86000000</v>
      </c>
      <c r="N185" s="33" t="str">
        <f>'ALL ML SYSTEMS'!N185</f>
        <v>https://openai.com/blog/image-gpt/#rfref53</v>
      </c>
      <c r="O185" s="27" t="str">
        <f>'ALL ML SYSTEMS'!O185</f>
        <v/>
      </c>
      <c r="P185" s="27" t="str">
        <f>'ALL ML SYSTEMS'!P185</f>
        <v/>
      </c>
      <c r="Q185" s="28" t="str">
        <f>'ALL ML SYSTEMS'!Q185</f>
        <v/>
      </c>
      <c r="R185" s="28" t="str">
        <f>'ALL ML SYSTEMS'!R185</f>
        <v/>
      </c>
      <c r="S185" s="27" t="str">
        <f>'ALL ML SYSTEMS'!S185</f>
        <v/>
      </c>
      <c r="T185" s="27" t="str">
        <f>'ALL ML SYSTEMS'!T185</f>
        <v/>
      </c>
      <c r="U185" s="27" t="str">
        <f>'ALL ML SYSTEMS'!U185</f>
        <v/>
      </c>
      <c r="V185" s="27" t="str">
        <f>'ALL ML SYSTEMS'!V185</f>
        <v/>
      </c>
      <c r="W185" s="27" t="str">
        <f>'ALL ML SYSTEMS'!W185</f>
        <v/>
      </c>
      <c r="X185" s="24" t="str">
        <f>'ALL ML SYSTEMS'!X185</f>
        <v/>
      </c>
      <c r="Y185" s="24" t="str">
        <f>'ALL ML SYSTEMS'!Y185</f>
        <v/>
      </c>
      <c r="Z185" s="24" t="str">
        <f>'ALL ML SYSTEMS'!Z185</f>
        <v/>
      </c>
      <c r="AA185" s="24" t="str">
        <f>'ALL ML SYSTEMS'!AA185</f>
        <v/>
      </c>
      <c r="AB185" s="27" t="str">
        <f>'ALL ML SYSTEMS'!AB185</f>
        <v/>
      </c>
      <c r="AC185" s="29" t="str">
        <f>'ALL ML SYSTEMS'!AC185</f>
        <v/>
      </c>
      <c r="AD185" s="24" t="str">
        <f>'ALL ML SYSTEMS'!AD185</f>
        <v/>
      </c>
      <c r="AE185" s="24" t="str">
        <f>'ALL ML SYSTEMS'!AE185</f>
        <v>Industry</v>
      </c>
      <c r="AF185" s="24" t="str">
        <f>'ALL ML SYSTEMS'!AF185</f>
        <v/>
      </c>
      <c r="AG185" s="24" t="str">
        <f>'ALL ML SYSTEMS'!AG185</f>
        <v/>
      </c>
      <c r="AH185" s="35">
        <f>'ALL ML SYSTEMS'!AH185</f>
        <v>45222.80418</v>
      </c>
    </row>
    <row r="186" ht="15.75" customHeight="1">
      <c r="A186" s="17" t="str">
        <f>'ALL ML SYSTEMS'!A186</f>
        <v>RoBERTa Large</v>
      </c>
      <c r="B186" s="17" t="str">
        <f>'ALL ML SYSTEMS'!B186</f>
        <v>Language</v>
      </c>
      <c r="C186" s="17" t="str">
        <f>'ALL ML SYSTEMS'!C186</f>
        <v/>
      </c>
      <c r="D186" s="17" t="str">
        <f>'ALL ML SYSTEMS'!D186</f>
        <v>Facebook</v>
      </c>
      <c r="E186" s="17" t="str">
        <f>'ALL ML SYSTEMS'!E186</f>
        <v>Industry</v>
      </c>
      <c r="F186" s="17" t="str">
        <f>'ALL ML SYSTEMS'!F186</f>
        <v>Y Liu, M Ott, N Goyal, J Du, M Joshi, D Chen, O Levy, M Lewis, L Zettlemoyer, V Stoyanov</v>
      </c>
      <c r="G186" s="18">
        <f>'ALL ML SYSTEMS'!G186</f>
        <v>43647</v>
      </c>
      <c r="H186" s="17" t="str">
        <f>'ALL ML SYSTEMS'!H186</f>
        <v>RoBERTa: A Robustly Optimized BERT Pretraining Approach</v>
      </c>
      <c r="I186" s="19" t="str">
        <f>'ALL ML SYSTEMS'!I186</f>
        <v>https://arxiv.org/abs/1907.11692</v>
      </c>
      <c r="J186" s="20">
        <f>'ALL ML SYSTEMS'!J186</f>
        <v>1506</v>
      </c>
      <c r="K186" s="17" t="str">
        <f>'ALL ML SYSTEMS'!K186</f>
        <v>Highly cited</v>
      </c>
      <c r="L186" s="17" t="str">
        <f>'ALL ML SYSTEMS'!L186</f>
        <v/>
      </c>
      <c r="M186" s="20">
        <f>'ALL ML SYSTEMS'!M186</f>
        <v>355000000</v>
      </c>
      <c r="N186" s="20" t="str">
        <f>'ALL ML SYSTEMS'!N186</f>
        <v/>
      </c>
      <c r="O186" s="20">
        <f>'ALL ML SYSTEMS'!O186</f>
        <v>4.15384E+21</v>
      </c>
      <c r="P186" s="20" t="str">
        <f>'ALL ML SYSTEMS'!P186</f>
        <v>Section 5: We pretrain our model using 1024 V100 GPUs for approximately one day.
Note this is the base pretraining comparable to BERT, 100k steps. Subsequently they do more: "increasing the number of pretraining steps
from 100K to 300K, and then further to 500K".
So assume 5x the 1024 V100 GPUs for 1d estimate. Mixed precision.
C=5*1024*3.13E+13*60**2*24*0.3 = 4.2e21</v>
      </c>
      <c r="Q186" s="21" t="str">
        <f>'ALL ML SYSTEMS'!Q186</f>
        <v/>
      </c>
      <c r="R186" s="21" t="str">
        <f>'ALL ML SYSTEMS'!R186</f>
        <v/>
      </c>
      <c r="S186" s="20">
        <f>'ALL ML SYSTEMS'!S186</f>
        <v>32000000000</v>
      </c>
      <c r="T186" s="20" t="str">
        <f>'ALL ML SYSTEMS'!T186</f>
        <v>160GB*200M words/GB = 3.2e10 words</v>
      </c>
      <c r="U186" s="20" t="str">
        <f>'ALL ML SYSTEMS'!U186</f>
        <v/>
      </c>
      <c r="V186" s="20" t="str">
        <f>'ALL ML SYSTEMS'!V186</f>
        <v/>
      </c>
      <c r="W186" s="20" t="str">
        <f>'ALL ML SYSTEMS'!W186</f>
        <v>Authors of KEPLER say their model has the same inference compute as RoBERTa, so if we calculate this we may use it for KEPLER, too
"    It depends on the length of the input sequences. The inference computation of KEPLER is the same as RoBERTa (base) and you may estimate it with this."</v>
      </c>
      <c r="X186" s="17" t="str">
        <f>'ALL ML SYSTEMS'!X186</f>
        <v/>
      </c>
      <c r="Y186" s="17" t="str">
        <f>'ALL ML SYSTEMS'!Y186</f>
        <v/>
      </c>
      <c r="Z186" s="17" t="str">
        <f>'ALL ML SYSTEMS'!Z186</f>
        <v/>
      </c>
      <c r="AA186" s="17" t="str">
        <f>'ALL ML SYSTEMS'!AA186</f>
        <v/>
      </c>
      <c r="AB186" s="20" t="str">
        <f>'ALL ML SYSTEMS'!AB186</f>
        <v/>
      </c>
      <c r="AC186" s="22" t="str">
        <f>'ALL ML SYSTEMS'!AC186</f>
        <v/>
      </c>
      <c r="AD186" s="17" t="str">
        <f>'ALL ML SYSTEMS'!AD186</f>
        <v/>
      </c>
      <c r="AE186" s="17" t="str">
        <f>'ALL ML SYSTEMS'!AE186</f>
        <v>Industry</v>
      </c>
      <c r="AF186" s="17" t="str">
        <f>'ALL ML SYSTEMS'!AF186</f>
        <v/>
      </c>
      <c r="AG186" s="17" t="str">
        <f>'ALL ML SYSTEMS'!AG186</f>
        <v/>
      </c>
      <c r="AH186" s="23">
        <f>'ALL ML SYSTEMS'!AH186</f>
        <v>45153.52161</v>
      </c>
    </row>
    <row r="187" ht="15.75" customHeight="1">
      <c r="A187" s="24" t="str">
        <f>'ALL ML SYSTEMS'!A187</f>
        <v>Walking Minotaur robot</v>
      </c>
      <c r="B187" s="24" t="str">
        <f>'ALL ML SYSTEMS'!B187</f>
        <v>Robotics</v>
      </c>
      <c r="C187" s="24" t="str">
        <f>'ALL ML SYSTEMS'!C187</f>
        <v/>
      </c>
      <c r="D187" s="24" t="str">
        <f>'ALL ML SYSTEMS'!D187</f>
        <v>UC Berkeley,Google Brain</v>
      </c>
      <c r="E187" s="24" t="str">
        <f>'ALL ML SYSTEMS'!E187</f>
        <v>Industry - Academia Collaboration (Industry leaning)</v>
      </c>
      <c r="F187" s="24" t="str">
        <f>'ALL ML SYSTEMS'!F187</f>
        <v>Tuomas Haarnoja, Sehoon Ha, Aurick Zhou, Jie Tan, George Tucker, Sergey Levine</v>
      </c>
      <c r="G187" s="34">
        <f>'ALL ML SYSTEMS'!G187</f>
        <v>43635</v>
      </c>
      <c r="H187" s="24" t="str">
        <f>'ALL ML SYSTEMS'!H187</f>
        <v>Learning to Walk via Deep Reinforcement Learning</v>
      </c>
      <c r="I187" s="26" t="str">
        <f>'ALL ML SYSTEMS'!I187</f>
        <v>https://arxiv.org/abs/1812.11103</v>
      </c>
      <c r="J187" s="27">
        <f>'ALL ML SYSTEMS'!J187</f>
        <v>377</v>
      </c>
      <c r="K187" s="24" t="str">
        <f>'ALL ML SYSTEMS'!K187</f>
        <v>SOTA Improvement</v>
      </c>
      <c r="L187" s="24" t="str">
        <f>'ALL ML SYSTEMS'!L187</f>
        <v/>
      </c>
      <c r="M187" s="27" t="str">
        <f>'ALL ML SYSTEMS'!M187</f>
        <v/>
      </c>
      <c r="N187" s="27" t="str">
        <f>'ALL ML SYSTEMS'!N187</f>
        <v/>
      </c>
      <c r="O187" s="27" t="str">
        <f>'ALL ML SYSTEMS'!O187</f>
        <v/>
      </c>
      <c r="P187" s="27" t="str">
        <f>'ALL ML SYSTEMS'!P187</f>
        <v/>
      </c>
      <c r="Q187" s="28" t="str">
        <f>'ALL ML SYSTEMS'!Q187</f>
        <v/>
      </c>
      <c r="R187" s="28" t="str">
        <f>'ALL ML SYSTEMS'!R187</f>
        <v/>
      </c>
      <c r="S187" s="27" t="str">
        <f>'ALL ML SYSTEMS'!S187</f>
        <v/>
      </c>
      <c r="T187" s="27" t="str">
        <f>'ALL ML SYSTEMS'!T187</f>
        <v/>
      </c>
      <c r="U187" s="27" t="str">
        <f>'ALL ML SYSTEMS'!U187</f>
        <v/>
      </c>
      <c r="V187" s="27" t="str">
        <f>'ALL ML SYSTEMS'!V187</f>
        <v/>
      </c>
      <c r="W187" s="27" t="str">
        <f>'ALL ML SYSTEMS'!W187</f>
        <v/>
      </c>
      <c r="X187" s="24" t="str">
        <f>'ALL ML SYSTEMS'!X187</f>
        <v/>
      </c>
      <c r="Y187" s="24" t="str">
        <f>'ALL ML SYSTEMS'!Y187</f>
        <v/>
      </c>
      <c r="Z187" s="24" t="str">
        <f>'ALL ML SYSTEMS'!Z187</f>
        <v/>
      </c>
      <c r="AA187" s="24" t="str">
        <f>'ALL ML SYSTEMS'!AA187</f>
        <v>Reinforcement learning</v>
      </c>
      <c r="AB187" s="27" t="str">
        <f>'ALL ML SYSTEMS'!AB187</f>
        <v/>
      </c>
      <c r="AC187" s="29" t="str">
        <f>'ALL ML SYSTEMS'!AC187</f>
        <v/>
      </c>
      <c r="AD187" s="24" t="str">
        <f>'ALL ML SYSTEMS'!AD187</f>
        <v/>
      </c>
      <c r="AE187" s="24" t="str">
        <f>'ALL ML SYSTEMS'!AE187</f>
        <v>Industry</v>
      </c>
      <c r="AF187" s="24" t="str">
        <f>'ALL ML SYSTEMS'!AF187</f>
        <v>Speculative</v>
      </c>
      <c r="AG187" s="24" t="str">
        <f>'ALL ML SYSTEMS'!AG187</f>
        <v>Deep reinforcement learning (deep RL) holds the promise of automating the acquisition of complex controllers that can map sensory inputs directly to low-level actions. In the domain of robotic locomotion, deep RL could enable learning locomotion skills with minimal engineering and without an explicit model of the robot dynamics. Unfortunately, applying deep RL to real-world robotic tasks is exceptionally difficult, primarily due to poor sample complexity and sensitivity to hyperparameters. While hyperparameters can be easily tuned in simulated domains, tuning may be prohibitively expensive on physical systems, such as legged robots, that can be damaged through extensive trial-and-error learning. In this paper, we propose a sample-efficient deep RL algorithm based on maximum entropy RL that requires minimal per-task tuning and only a modest number of trials to learn neural network policies. We apply this method to learning walking gaits on a real-world Minitaur robot. Our method can acquire a stable gait from scratch directly in the real world in about two hours, without relying on any model or simulation, and the resulting policy is robust to moderate variations in the environment. We further show that our algorithm achieves state-of-the-art performance on simulated benchmarks with a single set of hyperparameters. Videos of training and the learned policy can be found on the project website.</v>
      </c>
      <c r="AH187" s="35">
        <f>'ALL ML SYSTEMS'!AH187</f>
        <v>45149.70203</v>
      </c>
    </row>
    <row r="188" ht="15.75" hidden="1" customHeight="1">
      <c r="A188" s="17" t="str">
        <f>'ALL ML SYSTEMS'!A188</f>
        <v>FixRes ResNeXt-101 WSL</v>
      </c>
      <c r="B188" s="17" t="str">
        <f>'ALL ML SYSTEMS'!B188</f>
        <v>Vision</v>
      </c>
      <c r="C188" s="17" t="str">
        <f>'ALL ML SYSTEMS'!C188</f>
        <v>Image classification</v>
      </c>
      <c r="D188" s="17" t="str">
        <f>'ALL ML SYSTEMS'!D188</f>
        <v>Facebook AI</v>
      </c>
      <c r="E188" s="17" t="str">
        <f>'ALL ML SYSTEMS'!E188</f>
        <v>Industry</v>
      </c>
      <c r="F188" s="17" t="str">
        <f>'ALL ML SYSTEMS'!F188</f>
        <v>H Touvron, A Vedaldi, M Douze, H Jégou</v>
      </c>
      <c r="G188" s="18">
        <f>'ALL ML SYSTEMS'!G188</f>
        <v>43630</v>
      </c>
      <c r="H188" s="17" t="str">
        <f>'ALL ML SYSTEMS'!H188</f>
        <v>Fixing the train-test resolution discrepancy</v>
      </c>
      <c r="I188" s="19" t="str">
        <f>'ALL ML SYSTEMS'!I188</f>
        <v>https://arxiv.org/abs/1906.06423</v>
      </c>
      <c r="J188" s="20">
        <f>'ALL ML SYSTEMS'!J188</f>
        <v>405</v>
      </c>
      <c r="K188" s="17" t="str">
        <f>'ALL ML SYSTEMS'!K188</f>
        <v>SOTA Improvement</v>
      </c>
      <c r="L188" s="17" t="str">
        <f>'ALL ML SYSTEMS'!L188</f>
        <v>"To the best of our knowledge our ResNeXt-101 32x48d surpasses all other models available in the literature"</v>
      </c>
      <c r="M188" s="20">
        <f>'ALL ML SYSTEMS'!M188</f>
        <v>829000000</v>
      </c>
      <c r="N188" s="20" t="str">
        <f>'ALL ML SYSTEMS'!N188</f>
        <v/>
      </c>
      <c r="O188" s="20" t="str">
        <f>'ALL ML SYSTEMS'!O188</f>
        <v/>
      </c>
      <c r="P188" s="20" t="str">
        <f>'ALL ML SYSTEMS'!P188</f>
        <v/>
      </c>
      <c r="Q188" s="21" t="str">
        <f>'ALL ML SYSTEMS'!Q188</f>
        <v/>
      </c>
      <c r="R188" s="21" t="str">
        <f>'ALL ML SYSTEMS'!R188</f>
        <v/>
      </c>
      <c r="S188" s="20">
        <f>'ALL ML SYSTEMS'!S188</f>
        <v>940000000</v>
      </c>
      <c r="T188" s="20" t="str">
        <f>'ALL ML SYSTEMS'!T188</f>
        <v>"Conversely, when training a ResNeXt-101 32x48d pre-trained in weakly-supervised fashion on 940 million public images at resolution 224x224 and further optimizing for test resolution 320x320, we obtain a test top-1 accuracy of 86.4% (top-5: 98.0%) (single-crop)"</v>
      </c>
      <c r="U188" s="20" t="str">
        <f>'ALL ML SYSTEMS'!U188</f>
        <v/>
      </c>
      <c r="V188" s="20" t="str">
        <f>'ALL ML SYSTEMS'!V188</f>
        <v/>
      </c>
      <c r="W188" s="20" t="str">
        <f>'ALL ML SYSTEMS'!W188</f>
        <v/>
      </c>
      <c r="X188" s="17" t="str">
        <f>'ALL ML SYSTEMS'!X188</f>
        <v/>
      </c>
      <c r="Y188" s="17" t="str">
        <f>'ALL ML SYSTEMS'!Y188</f>
        <v/>
      </c>
      <c r="Z188" s="17" t="str">
        <f>'ALL ML SYSTEMS'!Z188</f>
        <v/>
      </c>
      <c r="AA188" s="17" t="str">
        <f>'ALL ML SYSTEMS'!AA188</f>
        <v/>
      </c>
      <c r="AB188" s="20" t="str">
        <f>'ALL ML SYSTEMS'!AB188</f>
        <v/>
      </c>
      <c r="AC188" s="37" t="str">
        <f>'ALL ML SYSTEMS'!AC188</f>
        <v>https://medium.com/swlh/deepmind-achieved-starcraft-ii-grandmaster-level-but-at-what-cost-32891dd990e4#:~:text=According%20to%20the%20analysis%20by,Source%3A%20DeepMind.</v>
      </c>
      <c r="AD188" s="17" t="str">
        <f>'ALL ML SYSTEMS'!AD188</f>
        <v/>
      </c>
      <c r="AE188" s="17" t="str">
        <f>'ALL ML SYSTEMS'!AE188</f>
        <v>Industry</v>
      </c>
      <c r="AF188" s="17" t="str">
        <f>'ALL ML SYSTEMS'!AF188</f>
        <v/>
      </c>
      <c r="AG188" s="17" t="str">
        <f>'ALL ML SYSTEMS'!AG188</f>
        <v/>
      </c>
      <c r="AH188" s="23">
        <f>'ALL ML SYSTEMS'!AH188</f>
        <v>45222.80675</v>
      </c>
    </row>
    <row r="189" ht="15.75" hidden="1" customHeight="1">
      <c r="A189" s="24" t="str">
        <f>'ALL ML SYSTEMS'!A189</f>
        <v>AMDIM</v>
      </c>
      <c r="B189" s="24" t="str">
        <f>'ALL ML SYSTEMS'!B189</f>
        <v>Drawing</v>
      </c>
      <c r="C189" s="24" t="str">
        <f>'ALL ML SYSTEMS'!C189</f>
        <v>Image completion</v>
      </c>
      <c r="D189" s="24" t="str">
        <f>'ALL ML SYSTEMS'!D189</f>
        <v>Microsoft Research</v>
      </c>
      <c r="E189" s="24" t="str">
        <f>'ALL ML SYSTEMS'!E189</f>
        <v>Industry</v>
      </c>
      <c r="F189" s="24" t="str">
        <f>'ALL ML SYSTEMS'!F189</f>
        <v>Philip Bachman, R Devon Hjelm, William Buchwalter</v>
      </c>
      <c r="G189" s="34">
        <f>'ALL ML SYSTEMS'!G189</f>
        <v>43619</v>
      </c>
      <c r="H189" s="24" t="str">
        <f>'ALL ML SYSTEMS'!H189</f>
        <v>Learning Representations by Maximizing Mutual Information Across Views</v>
      </c>
      <c r="I189" s="26" t="str">
        <f>'ALL ML SYSTEMS'!I189</f>
        <v>https://arxiv.org/abs/1906.00910</v>
      </c>
      <c r="J189" s="27">
        <f>'ALL ML SYSTEMS'!J189</f>
        <v>1307</v>
      </c>
      <c r="K189" s="24" t="str">
        <f>'ALL ML SYSTEMS'!K189</f>
        <v>Highly cited</v>
      </c>
      <c r="L189" s="24" t="str">
        <f>'ALL ML SYSTEMS'!L189</f>
        <v/>
      </c>
      <c r="M189" s="27">
        <f>'ALL ML SYSTEMS'!M189</f>
        <v>626000000</v>
      </c>
      <c r="N189" s="27" t="str">
        <f>'ALL ML SYSTEMS'!N189</f>
        <v>source: https://openai.com/blog/image-gpt/#rfref13e</v>
      </c>
      <c r="O189" s="27" t="str">
        <f>'ALL ML SYSTEMS'!O189</f>
        <v/>
      </c>
      <c r="P189" s="27" t="str">
        <f>'ALL ML SYSTEMS'!P189</f>
        <v/>
      </c>
      <c r="Q189" s="28" t="str">
        <f>'ALL ML SYSTEMS'!Q189</f>
        <v/>
      </c>
      <c r="R189" s="28" t="str">
        <f>'ALL ML SYSTEMS'!R189</f>
        <v/>
      </c>
      <c r="S189" s="27" t="str">
        <f>'ALL ML SYSTEMS'!S189</f>
        <v/>
      </c>
      <c r="T189" s="27" t="str">
        <f>'ALL ML SYSTEMS'!T189</f>
        <v/>
      </c>
      <c r="U189" s="27" t="str">
        <f>'ALL ML SYSTEMS'!U189</f>
        <v/>
      </c>
      <c r="V189" s="27" t="str">
        <f>'ALL ML SYSTEMS'!V189</f>
        <v/>
      </c>
      <c r="W189" s="27" t="str">
        <f>'ALL ML SYSTEMS'!W189</f>
        <v/>
      </c>
      <c r="X189" s="24" t="str">
        <f>'ALL ML SYSTEMS'!X189</f>
        <v/>
      </c>
      <c r="Y189" s="24" t="str">
        <f>'ALL ML SYSTEMS'!Y189</f>
        <v/>
      </c>
      <c r="Z189" s="24" t="str">
        <f>'ALL ML SYSTEMS'!Z189</f>
        <v/>
      </c>
      <c r="AA189" s="24" t="str">
        <f>'ALL ML SYSTEMS'!AA189</f>
        <v/>
      </c>
      <c r="AB189" s="27" t="str">
        <f>'ALL ML SYSTEMS'!AB189</f>
        <v/>
      </c>
      <c r="AC189" s="29" t="str">
        <f>'ALL ML SYSTEMS'!AC189</f>
        <v/>
      </c>
      <c r="AD189" s="24" t="str">
        <f>'ALL ML SYSTEMS'!AD189</f>
        <v/>
      </c>
      <c r="AE189" s="24" t="str">
        <f>'ALL ML SYSTEMS'!AE189</f>
        <v>Industry</v>
      </c>
      <c r="AF189" s="24" t="str">
        <f>'ALL ML SYSTEMS'!AF189</f>
        <v/>
      </c>
      <c r="AG189" s="24" t="str">
        <f>'ALL ML SYSTEMS'!AG189</f>
        <v/>
      </c>
      <c r="AH189" s="35">
        <f>'ALL ML SYSTEMS'!AH189</f>
        <v>45222.81034</v>
      </c>
    </row>
    <row r="190" ht="15.75" hidden="1" customHeight="1">
      <c r="A190" s="17" t="str">
        <f>'ALL ML SYSTEMS'!A190</f>
        <v>XLM</v>
      </c>
      <c r="B190" s="17" t="str">
        <f>'ALL ML SYSTEMS'!B190</f>
        <v>Language</v>
      </c>
      <c r="C190" s="17" t="str">
        <f>'ALL ML SYSTEMS'!C190</f>
        <v/>
      </c>
      <c r="D190" s="17" t="str">
        <f>'ALL ML SYSTEMS'!D190</f>
        <v>Facebook</v>
      </c>
      <c r="E190" s="17" t="str">
        <f>'ALL ML SYSTEMS'!E190</f>
        <v>Industry</v>
      </c>
      <c r="F190" s="17" t="str">
        <f>'ALL ML SYSTEMS'!F190</f>
        <v>G Lample, A Conneau</v>
      </c>
      <c r="G190" s="18">
        <f>'ALL ML SYSTEMS'!G190</f>
        <v>43617</v>
      </c>
      <c r="H190" s="17" t="str">
        <f>'ALL ML SYSTEMS'!H190</f>
        <v>Cross-lingual Language Model Pretraining</v>
      </c>
      <c r="I190" s="19" t="str">
        <f>'ALL ML SYSTEMS'!I190</f>
        <v>https://arxiv.org/abs/1901.07291</v>
      </c>
      <c r="J190" s="20">
        <f>'ALL ML SYSTEMS'!J190</f>
        <v>1386</v>
      </c>
      <c r="K190" s="17" t="str">
        <f>'ALL ML SYSTEMS'!K190</f>
        <v>SOTA Improvement</v>
      </c>
      <c r="L190" s="17" t="str">
        <f>'ALL ML SYSTEMS'!L190</f>
        <v>"On supervised machine translation, we obtain a new state of the art of 38.5 BLEU on WMT’16 Romanian-English, outperforming the previous best approach by more
than 4 BLEU"</v>
      </c>
      <c r="M190" s="20">
        <f>'ALL ML SYSTEMS'!M190</f>
        <v>665000000</v>
      </c>
      <c r="N190" s="20" t="str">
        <f>'ALL ML SYSTEMS'!N190</f>
        <v/>
      </c>
      <c r="O190" s="20" t="str">
        <f>'ALL ML SYSTEMS'!O190</f>
        <v/>
      </c>
      <c r="P190" s="20" t="str">
        <f>'ALL ML SYSTEMS'!P190</f>
        <v/>
      </c>
      <c r="Q190" s="21" t="str">
        <f>'ALL ML SYSTEMS'!Q190</f>
        <v/>
      </c>
      <c r="R190" s="21" t="str">
        <f>'ALL ML SYSTEMS'!R190</f>
        <v/>
      </c>
      <c r="S190" s="20" t="str">
        <f>'ALL ML SYSTEMS'!S190</f>
        <v/>
      </c>
      <c r="T190" s="20" t="str">
        <f>'ALL ML SYSTEMS'!T190</f>
        <v/>
      </c>
      <c r="U190" s="20" t="str">
        <f>'ALL ML SYSTEMS'!U190</f>
        <v/>
      </c>
      <c r="V190" s="20" t="str">
        <f>'ALL ML SYSTEMS'!V190</f>
        <v/>
      </c>
      <c r="W190" s="20" t="str">
        <f>'ALL ML SYSTEMS'!W190</f>
        <v/>
      </c>
      <c r="X190" s="17" t="str">
        <f>'ALL ML SYSTEMS'!X190</f>
        <v/>
      </c>
      <c r="Y190" s="17" t="str">
        <f>'ALL ML SYSTEMS'!Y190</f>
        <v/>
      </c>
      <c r="Z190" s="17" t="str">
        <f>'ALL ML SYSTEMS'!Z190</f>
        <v/>
      </c>
      <c r="AA190" s="17" t="str">
        <f>'ALL ML SYSTEMS'!AA190</f>
        <v/>
      </c>
      <c r="AB190" s="20" t="str">
        <f>'ALL ML SYSTEMS'!AB190</f>
        <v/>
      </c>
      <c r="AC190" s="22" t="str">
        <f>'ALL ML SYSTEMS'!AC190</f>
        <v/>
      </c>
      <c r="AD190" s="17" t="str">
        <f>'ALL ML SYSTEMS'!AD190</f>
        <v/>
      </c>
      <c r="AE190" s="17" t="str">
        <f>'ALL ML SYSTEMS'!AE190</f>
        <v>Industry</v>
      </c>
      <c r="AF190" s="17" t="str">
        <f>'ALL ML SYSTEMS'!AF190</f>
        <v/>
      </c>
      <c r="AG190" s="17" t="str">
        <f>'ALL ML SYSTEMS'!AG190</f>
        <v/>
      </c>
      <c r="AH190" s="23">
        <f>'ALL ML SYSTEMS'!AH190</f>
        <v>45222.81021</v>
      </c>
    </row>
    <row r="191" ht="15.75" customHeight="1">
      <c r="A191" s="24" t="str">
        <f>'ALL ML SYSTEMS'!A191</f>
        <v>XLNet</v>
      </c>
      <c r="B191" s="24" t="str">
        <f>'ALL ML SYSTEMS'!B191</f>
        <v>Language</v>
      </c>
      <c r="C191" s="24" t="str">
        <f>'ALL ML SYSTEMS'!C191</f>
        <v/>
      </c>
      <c r="D191" s="24" t="str">
        <f>'ALL ML SYSTEMS'!D191</f>
        <v>Carnegie Mellon University,Google Brain</v>
      </c>
      <c r="E191" s="24" t="str">
        <f>'ALL ML SYSTEMS'!E191</f>
        <v>Industry - Academia Collaboration</v>
      </c>
      <c r="F191" s="24" t="str">
        <f>'ALL ML SYSTEMS'!F191</f>
        <v>Z Yang, Z Dai, Y Yang, J Carbonell</v>
      </c>
      <c r="G191" s="34">
        <f>'ALL ML SYSTEMS'!G191</f>
        <v>43617</v>
      </c>
      <c r="H191" s="24" t="str">
        <f>'ALL ML SYSTEMS'!H191</f>
        <v>XLNet: Generalized Autoregressive Pretraining for Language Understanding</v>
      </c>
      <c r="I191" s="26" t="str">
        <f>'ALL ML SYSTEMS'!I191</f>
        <v>https://arxiv.org/abs/1906.08237</v>
      </c>
      <c r="J191" s="27">
        <f>'ALL ML SYSTEMS'!J191</f>
        <v>3057</v>
      </c>
      <c r="K191" s="24" t="str">
        <f>'ALL ML SYSTEMS'!K191</f>
        <v>Highly cited</v>
      </c>
      <c r="L191" s="24" t="str">
        <f>'ALL ML SYSTEMS'!L191</f>
        <v/>
      </c>
      <c r="M191" s="27">
        <f>'ALL ML SYSTEMS'!M191</f>
        <v>360268800</v>
      </c>
      <c r="N191" s="27" t="str">
        <f>'ALL ML SYSTEMS'!N191</f>
        <v/>
      </c>
      <c r="O191" s="27" t="str">
        <f>'ALL ML SYSTEMS'!O191</f>
        <v/>
      </c>
      <c r="P191" s="27" t="str">
        <f>'ALL ML SYSTEMS'!P191</f>
        <v/>
      </c>
      <c r="Q191" s="28" t="str">
        <f>'ALL ML SYSTEMS'!Q191</f>
        <v/>
      </c>
      <c r="R191" s="28" t="str">
        <f>'ALL ML SYSTEMS'!R191</f>
        <v/>
      </c>
      <c r="S191" s="27" t="str">
        <f>'ALL ML SYSTEMS'!S191</f>
        <v/>
      </c>
      <c r="T191" s="27" t="str">
        <f>'ALL ML SYSTEMS'!T191</f>
        <v/>
      </c>
      <c r="U191" s="27" t="str">
        <f>'ALL ML SYSTEMS'!U191</f>
        <v/>
      </c>
      <c r="V191" s="27" t="str">
        <f>'ALL ML SYSTEMS'!V191</f>
        <v/>
      </c>
      <c r="W191" s="27" t="str">
        <f>'ALL ML SYSTEMS'!W191</f>
        <v/>
      </c>
      <c r="X191" s="24" t="str">
        <f>'ALL ML SYSTEMS'!X191</f>
        <v/>
      </c>
      <c r="Y191" s="24" t="str">
        <f>'ALL ML SYSTEMS'!Y191</f>
        <v/>
      </c>
      <c r="Z191" s="24" t="str">
        <f>'ALL ML SYSTEMS'!Z191</f>
        <v/>
      </c>
      <c r="AA191" s="24" t="str">
        <f>'ALL ML SYSTEMS'!AA191</f>
        <v/>
      </c>
      <c r="AB191" s="27" t="str">
        <f>'ALL ML SYSTEMS'!AB191</f>
        <v/>
      </c>
      <c r="AC191" s="29" t="str">
        <f>'ALL ML SYSTEMS'!AC191</f>
        <v/>
      </c>
      <c r="AD191" s="24" t="str">
        <f>'ALL ML SYSTEMS'!AD191</f>
        <v/>
      </c>
      <c r="AE191" s="24" t="str">
        <f>'ALL ML SYSTEMS'!AE191</f>
        <v>Industry</v>
      </c>
      <c r="AF191" s="24" t="str">
        <f>'ALL ML SYSTEMS'!AF191</f>
        <v/>
      </c>
      <c r="AG191" s="24" t="str">
        <f>'ALL ML SYSTEMS'!AG191</f>
        <v/>
      </c>
      <c r="AH191" s="35">
        <f>'ALL ML SYSTEMS'!AH191</f>
        <v>45149.70101</v>
      </c>
    </row>
    <row r="192" ht="15.75" customHeight="1">
      <c r="A192" s="17" t="str">
        <f>'ALL ML SYSTEMS'!A192</f>
        <v>DLRM-2020</v>
      </c>
      <c r="B192" s="17" t="str">
        <f>'ALL ML SYSTEMS'!B192</f>
        <v>Recommendation</v>
      </c>
      <c r="C192" s="17" t="str">
        <f>'ALL ML SYSTEMS'!C192</f>
        <v/>
      </c>
      <c r="D192" s="17" t="str">
        <f>'ALL ML SYSTEMS'!D192</f>
        <v>Facebook AI</v>
      </c>
      <c r="E192" s="17" t="str">
        <f>'ALL ML SYSTEMS'!E192</f>
        <v>Industry</v>
      </c>
      <c r="F192" s="17" t="str">
        <f>'ALL ML SYSTEMS'!F192</f>
        <v>M Naumov, D Mudigere, HJM Shi, J Huang</v>
      </c>
      <c r="G192" s="18">
        <f>'ALL ML SYSTEMS'!G192</f>
        <v>43616</v>
      </c>
      <c r="H192" s="17" t="str">
        <f>'ALL ML SYSTEMS'!H192</f>
        <v>Deep Learning Recommendation Model for Personalization and Recommendation Systems</v>
      </c>
      <c r="I192" s="19" t="str">
        <f>'ALL ML SYSTEMS'!I192</f>
        <v>https://arxiv.org/abs/1906.00091</v>
      </c>
      <c r="J192" s="20">
        <f>'ALL ML SYSTEMS'!J192</f>
        <v>345</v>
      </c>
      <c r="K192" s="17" t="str">
        <f>'ALL ML SYSTEMS'!K192</f>
        <v>SOTA Improvement</v>
      </c>
      <c r="L192" s="17" t="str">
        <f>'ALL ML SYSTEMS'!L192</f>
        <v>"In this paper, we develop a state-of-the-art deep learning recommendation model
(DLRM)"</v>
      </c>
      <c r="M192" s="20">
        <f>'ALL ML SYSTEMS'!M192</f>
        <v>100000000000</v>
      </c>
      <c r="N192" s="20" t="str">
        <f>'ALL ML SYSTEMS'!N192</f>
        <v>Figure 1
https://arxiv.org/abs/2104.05158</v>
      </c>
      <c r="O192" s="20">
        <f>'ALL ML SYSTEMS'!O192</f>
        <v>4E+18</v>
      </c>
      <c r="P192" s="20" t="str">
        <f>'ALL ML SYSTEMS'!P192</f>
        <v>Figure 1
https://arxiv.org/abs/2104.05158</v>
      </c>
      <c r="Q192" s="21" t="str">
        <f>'ALL ML SYSTEMS'!Q192</f>
        <v/>
      </c>
      <c r="R192" s="21" t="str">
        <f>'ALL ML SYSTEMS'!R192</f>
        <v/>
      </c>
      <c r="S192" s="20" t="str">
        <f>'ALL ML SYSTEMS'!S192</f>
        <v/>
      </c>
      <c r="T192" s="20" t="str">
        <f>'ALL ML SYSTEMS'!T192</f>
        <v/>
      </c>
      <c r="U192" s="20" t="str">
        <f>'ALL ML SYSTEMS'!U192</f>
        <v/>
      </c>
      <c r="V192" s="20" t="str">
        <f>'ALL ML SYSTEMS'!V192</f>
        <v/>
      </c>
      <c r="W192" s="20" t="str">
        <f>'ALL ML SYSTEMS'!W192</f>
        <v/>
      </c>
      <c r="X192" s="17" t="str">
        <f>'ALL ML SYSTEMS'!X192</f>
        <v/>
      </c>
      <c r="Y192" s="17" t="str">
        <f>'ALL ML SYSTEMS'!Y192</f>
        <v/>
      </c>
      <c r="Z192" s="17" t="str">
        <f>'ALL ML SYSTEMS'!Z192</f>
        <v/>
      </c>
      <c r="AA192" s="17" t="str">
        <f>'ALL ML SYSTEMS'!AA192</f>
        <v/>
      </c>
      <c r="AB192" s="20">
        <f>'ALL ML SYSTEMS'!AB192</f>
        <v>14.59890482</v>
      </c>
      <c r="AC192" s="22" t="str">
        <f>'ALL ML SYSTEMS'!AC192</f>
        <v/>
      </c>
      <c r="AD192" s="17" t="str">
        <f>'ALL ML SYSTEMS'!AD192</f>
        <v/>
      </c>
      <c r="AE192" s="17" t="str">
        <f>'ALL ML SYSTEMS'!AE192</f>
        <v>Industry</v>
      </c>
      <c r="AF192" s="17" t="str">
        <f>'ALL ML SYSTEMS'!AF192</f>
        <v/>
      </c>
      <c r="AG192" s="17" t="str">
        <f>'ALL ML SYSTEMS'!AG192</f>
        <v/>
      </c>
      <c r="AH192" s="23">
        <f>'ALL ML SYSTEMS'!AH192</f>
        <v>45211.78105</v>
      </c>
    </row>
    <row r="193" ht="15.75" hidden="1" customHeight="1">
      <c r="A193" s="24" t="str">
        <f>'ALL ML SYSTEMS'!A193</f>
        <v>FTW</v>
      </c>
      <c r="B193" s="24" t="str">
        <f>'ALL ML SYSTEMS'!B193</f>
        <v>Games</v>
      </c>
      <c r="C193" s="24" t="str">
        <f>'ALL ML SYSTEMS'!C193</f>
        <v>Capture the flag</v>
      </c>
      <c r="D193" s="24" t="str">
        <f>'ALL ML SYSTEMS'!D193</f>
        <v>DeepMind</v>
      </c>
      <c r="E193" s="24" t="str">
        <f>'ALL ML SYSTEMS'!E193</f>
        <v>Industry</v>
      </c>
      <c r="F193" s="24" t="str">
        <f>'ALL ML SYSTEMS'!F193</f>
        <v>M Jaderberg, WM Czarnecki, I Dunning, L Marris</v>
      </c>
      <c r="G193" s="34">
        <f>'ALL ML SYSTEMS'!G193</f>
        <v>43616</v>
      </c>
      <c r="H193" s="24" t="str">
        <f>'ALL ML SYSTEMS'!H193</f>
        <v>Human-level performance in 3D multiplayer games with population-based reinforcement learning</v>
      </c>
      <c r="I193" s="26" t="str">
        <f>'ALL ML SYSTEMS'!I193</f>
        <v>https://www.science.org/doi/10.1126/science.aau6249</v>
      </c>
      <c r="J193" s="27">
        <f>'ALL ML SYSTEMS'!J193</f>
        <v>569</v>
      </c>
      <c r="K193" s="24" t="str">
        <f>'ALL ML SYSTEMS'!K193</f>
        <v>SOTA Improvement</v>
      </c>
      <c r="L193" s="24" t="str">
        <f>'ALL ML SYSTEMS'!L193</f>
        <v>"In this work, we demonstrate for the first time that an agent can achieve human-level in a popular 3D multiplayer first-person video game, Quake III Arena Capture the Flag (28), using
only pixels and game points as input."</v>
      </c>
      <c r="M193" s="27">
        <f>'ALL ML SYSTEMS'!M193</f>
        <v>126001330</v>
      </c>
      <c r="N193" s="27" t="str">
        <f>'ALL ML SYSTEMS'!N193</f>
        <v>Architecture described in figure S11 of the supplement
The architecture includes modules for visual embedding, reward prediction, recurrent processing, policy, baseline and pixel control.
Input is 84x84x3 pixels as seen in figure S10 of the supplement
"We elected to use a resolution of 84x84 pixels as in previous related work in this environment. Each pixel is represented by a triple of three bytes"
Visual embedding (84x84x3 -&gt; 256)
32*(8*8*3+1)+64*(4*4*32+1)+64*(3*3*64+1)+64*(3*3*64+1) + (84/(S^4)*84/(S^4)*64+1)*256
Note there is no information about the stride S used in the convolutions; we assume S = 1
Reward prediction (256 -&gt; 3)
(256+1)*128 + (128+1)*3
Recurrent processing (n-&gt; 512)
VU1 (256 -&gt; 512)
4*(799+2*32)*((512+(32*2) + 3*32 + 5*2 + 3)+(799+2*32)+1) + 2*(256+1)*256
VU2 (512 -&gt; 512)
4*(512+2*32)*((512+(32*2) + 3*32 + 5*2 + 3)+(512+2*32)+1) + 2*(256+1)*256
LSTMs usually have 4*(n*m+n*n+n) parameters, where n=input size and m=output size.
This DNS + LSTM takes as input the concatenation of the previous layer of size n and R read vectors of size W=32; and outputs m units plus an interface vector of size (W*R) + 3*W + 5*R + 3, for a total of about 4*(n+R*W)*((m+(W*R) + 3*W + 5*R + 3)+(n+R*32)+1) parameters
I assume R=2 since that seems implied by the previous paper (?)
The first VU has as input the visual embedding (size 256), the previous action (size 540) and the previous reward (size 3), for a total size of 256+540+3 = 799. The output is size 512.
The second VU has input size 512 and output size 512
The DNC memory architecture is described in https://www.nature.com/articles/nature20101.epdf
Policy (512 -&gt; 5x3x3x3x2x2)
6*(512+1)*256 + (256+1)*5 + 3*(256+1)*3 + 2*(256+1)*2
Baseline
(512+1)*256 + (256+1)*1
Pixel control
(512+1)*32*7*7 + 32*(9*9+1) + 5*(4*4+1) + 3*2*(4*4+1) + 2*2*(4*4+1) + 1*(4*4+1)
"we trained independent pixel control policies for each of the six action groups"</v>
      </c>
      <c r="O193" s="27">
        <f>'ALL ML SYSTEMS'!O193</f>
        <v>7.26E+21</v>
      </c>
      <c r="P193" s="27" t="str">
        <f>'ALL ML SYSTEMS'!P193</f>
        <v>We assume that most operations happen in the visual embedding.
2* 84^2*84^2 * 32 * 3 / 1^2 = 9.5 *10^9
new image size: 76 x 76 x 32
ignore ReLU/additions becaue probably very little influence 
2 * 76^2 * 76^2 * 10* 64 = 4 *10^10
new image size: 72 x 72 x 64
2 * 72^2 *72^2 * 64 * 64 * 3=  6.6 * 10^11
new image size: 69 x 69 x 64
2 * 69^2 *69^2 * 64 * 64 * 3=  5.5 * 10^11
new image size: 66 x 66 x 64
Linear layer: 2* ( 66*66*64)*256 = 1.4*10^8
Total aprox: 1.21e+12 FLOP/forward pass
</v>
      </c>
      <c r="Q193" s="28" t="str">
        <f>'ALL ML SYSTEMS'!Q193</f>
        <v/>
      </c>
      <c r="R193" s="28" t="str">
        <f>'ALL ML SYSTEMS'!R193</f>
        <v/>
      </c>
      <c r="S193" s="27" t="str">
        <f>'ALL ML SYSTEMS'!S193</f>
        <v/>
      </c>
      <c r="T193" s="27" t="str">
        <f>'ALL ML SYSTEMS'!T193</f>
        <v/>
      </c>
      <c r="U193" s="27" t="str">
        <f>'ALL ML SYSTEMS'!U193</f>
        <v/>
      </c>
      <c r="V193" s="27">
        <f>'ALL ML SYSTEMS'!V193</f>
        <v>1210000000000</v>
      </c>
      <c r="W193" s="27" t="str">
        <f>'ALL ML SYSTEMS'!W193</f>
        <v/>
      </c>
      <c r="X193" s="24" t="str">
        <f>'ALL ML SYSTEMS'!X193</f>
        <v/>
      </c>
      <c r="Y193" s="24" t="str">
        <f>'ALL ML SYSTEMS'!Y193</f>
        <v/>
      </c>
      <c r="Z193" s="24" t="str">
        <f>'ALL ML SYSTEMS'!Z193</f>
        <v/>
      </c>
      <c r="AA193" s="24" t="str">
        <f>'ALL ML SYSTEMS'!AA193</f>
        <v>Self-supervised learning</v>
      </c>
      <c r="AB193" s="27">
        <f>'ALL ML SYSTEMS'!AB193</f>
        <v>21045.01655</v>
      </c>
      <c r="AC193" s="29" t="str">
        <f>'ALL ML SYSTEMS'!AC193</f>
        <v/>
      </c>
      <c r="AD193" s="24" t="str">
        <f>'ALL ML SYSTEMS'!AD193</f>
        <v>Yes</v>
      </c>
      <c r="AE193" s="24" t="str">
        <f>'ALL ML SYSTEMS'!AE193</f>
        <v>Industry</v>
      </c>
      <c r="AF193" s="24" t="str">
        <f>'ALL ML SYSTEMS'!AF193</f>
        <v/>
      </c>
      <c r="AG193" s="24" t="str">
        <f>'ALL ML SYSTEMS'!AG193</f>
        <v/>
      </c>
      <c r="AH193" s="35">
        <f>'ALL ML SYSTEMS'!AH193</f>
        <v>45232.0614</v>
      </c>
    </row>
    <row r="194" ht="15.75" hidden="1" customHeight="1">
      <c r="A194" s="17" t="str">
        <f>'ALL ML SYSTEMS'!A194</f>
        <v>Grover-Mega</v>
      </c>
      <c r="B194" s="17" t="str">
        <f>'ALL ML SYSTEMS'!B194</f>
        <v>Language</v>
      </c>
      <c r="C194" s="17" t="str">
        <f>'ALL ML SYSTEMS'!C194</f>
        <v/>
      </c>
      <c r="D194" s="17" t="str">
        <f>'ALL ML SYSTEMS'!D194</f>
        <v>University of Washington</v>
      </c>
      <c r="E194" s="17" t="str">
        <f>'ALL ML SYSTEMS'!E194</f>
        <v>Industry - Academia Collaboration (Academia leaning)</v>
      </c>
      <c r="F194" s="17" t="str">
        <f>'ALL ML SYSTEMS'!F194</f>
        <v>R Zellers, A Holtzman, H Rashkin, Y Bisk</v>
      </c>
      <c r="G194" s="18">
        <f>'ALL ML SYSTEMS'!G194</f>
        <v>43614</v>
      </c>
      <c r="H194" s="17" t="str">
        <f>'ALL ML SYSTEMS'!H194</f>
        <v>Defending Against Neural Fake News</v>
      </c>
      <c r="I194" s="19" t="str">
        <f>'ALL ML SYSTEMS'!I194</f>
        <v>https://arxiv.org/abs/1905.12616</v>
      </c>
      <c r="J194" s="20">
        <f>'ALL ML SYSTEMS'!J194</f>
        <v>681</v>
      </c>
      <c r="K194" s="17" t="str">
        <f>'ALL ML SYSTEMS'!K194</f>
        <v/>
      </c>
      <c r="L194" s="17" t="str">
        <f>'ALL ML SYSTEMS'!L194</f>
        <v/>
      </c>
      <c r="M194" s="20">
        <f>'ALL ML SYSTEMS'!M194</f>
        <v>1500000000</v>
      </c>
      <c r="N194" s="20" t="str">
        <f>'ALL ML SYSTEMS'!N194</f>
        <v/>
      </c>
      <c r="O194" s="20" t="str">
        <f>'ALL ML SYSTEMS'!O194</f>
        <v/>
      </c>
      <c r="P194" s="20" t="str">
        <f>'ALL ML SYSTEMS'!P194</f>
        <v/>
      </c>
      <c r="Q194" s="21" t="str">
        <f>'ALL ML SYSTEMS'!Q194</f>
        <v/>
      </c>
      <c r="R194" s="21" t="str">
        <f>'ALL ML SYSTEMS'!R194</f>
        <v/>
      </c>
      <c r="S194" s="20" t="str">
        <f>'ALL ML SYSTEMS'!S194</f>
        <v/>
      </c>
      <c r="T194" s="20" t="str">
        <f>'ALL ML SYSTEMS'!T194</f>
        <v/>
      </c>
      <c r="U194" s="20" t="str">
        <f>'ALL ML SYSTEMS'!U194</f>
        <v/>
      </c>
      <c r="V194" s="20" t="str">
        <f>'ALL ML SYSTEMS'!V194</f>
        <v/>
      </c>
      <c r="W194" s="20" t="str">
        <f>'ALL ML SYSTEMS'!W194</f>
        <v/>
      </c>
      <c r="X194" s="17" t="str">
        <f>'ALL ML SYSTEMS'!X194</f>
        <v/>
      </c>
      <c r="Y194" s="17" t="str">
        <f>'ALL ML SYSTEMS'!Y194</f>
        <v/>
      </c>
      <c r="Z194" s="17" t="str">
        <f>'ALL ML SYSTEMS'!Z194</f>
        <v/>
      </c>
      <c r="AA194" s="17" t="str">
        <f>'ALL ML SYSTEMS'!AA194</f>
        <v/>
      </c>
      <c r="AB194" s="20" t="str">
        <f>'ALL ML SYSTEMS'!AB194</f>
        <v/>
      </c>
      <c r="AC194" s="22" t="str">
        <f>'ALL ML SYSTEMS'!AC194</f>
        <v/>
      </c>
      <c r="AD194" s="17" t="str">
        <f>'ALL ML SYSTEMS'!AD194</f>
        <v/>
      </c>
      <c r="AE194" s="17" t="str">
        <f>'ALL ML SYSTEMS'!AE194</f>
        <v>Industry</v>
      </c>
      <c r="AF194" s="17" t="str">
        <f>'ALL ML SYSTEMS'!AF194</f>
        <v/>
      </c>
      <c r="AG194" s="17" t="str">
        <f>'ALL ML SYSTEMS'!AG194</f>
        <v/>
      </c>
      <c r="AH194" s="23">
        <f>'ALL ML SYSTEMS'!AH194</f>
        <v>45232.0614</v>
      </c>
    </row>
    <row r="195" ht="15.75" customHeight="1">
      <c r="A195" s="24" t="str">
        <f>'ALL ML SYSTEMS'!A195</f>
        <v>MnasNet-A1 + SSDLite</v>
      </c>
      <c r="B195" s="24" t="str">
        <f>'ALL ML SYSTEMS'!B195</f>
        <v>Vision</v>
      </c>
      <c r="C195" s="24" t="str">
        <f>'ALL ML SYSTEMS'!C195</f>
        <v>Performing image classification and object detection on mobile devices</v>
      </c>
      <c r="D195" s="24" t="str">
        <f>'ALL ML SYSTEMS'!D195</f>
        <v>Google</v>
      </c>
      <c r="E195" s="24" t="str">
        <f>'ALL ML SYSTEMS'!E195</f>
        <v>Industry</v>
      </c>
      <c r="F195" s="24" t="str">
        <f>'ALL ML SYSTEMS'!F195</f>
        <v>Mingxing Tan, Bo Chen, Ruoming Pang, Vijay Vasudevan, Mark Sandler, Andrew Howard, Quoc V. Le</v>
      </c>
      <c r="G195" s="34">
        <f>'ALL ML SYSTEMS'!G195</f>
        <v>43614</v>
      </c>
      <c r="H195" s="24" t="str">
        <f>'ALL ML SYSTEMS'!H195</f>
        <v>MnasNet: Platform-Aware Neural Architecture Search for Mobile</v>
      </c>
      <c r="I195" s="26" t="str">
        <f>'ALL ML SYSTEMS'!I195</f>
        <v>https://arxiv.org/abs/1807.11626</v>
      </c>
      <c r="J195" s="27">
        <f>'ALL ML SYSTEMS'!J195</f>
        <v>1429</v>
      </c>
      <c r="K195" s="24" t="str">
        <f>'ALL ML SYSTEMS'!K195</f>
        <v>Highly cited</v>
      </c>
      <c r="L195" s="24" t="str">
        <f>'ALL ML SYSTEMS'!L195</f>
        <v/>
      </c>
      <c r="M195" s="27">
        <f>'ALL ML SYSTEMS'!M195</f>
        <v>4900000</v>
      </c>
      <c r="N195" s="27" t="str">
        <f>'ALL ML SYSTEMS'!N195</f>
        <v>From https://arxiv.org/pdf/1807.11626.pdf</v>
      </c>
      <c r="O195" s="27">
        <f>'ALL ML SYSTEMS'!O195</f>
        <v>1.5E+21</v>
      </c>
      <c r="P195" s="27" t="str">
        <f>'ALL ML SYSTEMS'!P195</f>
        <v>"each architecture search takes 4.5 days on 64 TPUv2 devices"
This seems to be referring to a TPUv2 pod, consisting of 64 four-chip modules. The total performance is 11.5 petaFLOPS.
https://en.wikipedia.org/wiki/Tensor_Processing_Unit#Second_generation_TPU
Assuming a 33% utilization rate:
4.5 days * 64 * 180 teraFLOPS * 0.33 = 1.48*10^21 FLOP
However, it is unclear if "64 TPUv2 devices" refers to chips or modules, so the true compute might be 1/4 of this amount.</v>
      </c>
      <c r="Q195" s="28" t="str">
        <f>'ALL ML SYSTEMS'!Q195</f>
        <v>MS COCO</v>
      </c>
      <c r="R195" s="28" t="str">
        <f>'ALL ML SYSTEMS'!R195</f>
        <v/>
      </c>
      <c r="S195" s="27">
        <f>'ALL ML SYSTEMS'!S195</f>
        <v>118000</v>
      </c>
      <c r="T195" s="27" t="str">
        <f>'ALL ML SYSTEMS'!T195</f>
        <v/>
      </c>
      <c r="U195" s="27" t="str">
        <f>'ALL ML SYSTEMS'!U195</f>
        <v/>
      </c>
      <c r="V195" s="27">
        <f>'ALL ML SYSTEMS'!V195</f>
        <v>1600000000</v>
      </c>
      <c r="W195" s="27" t="str">
        <f>'ALL ML SYSTEMS'!W195</f>
        <v>Table 3: 0.8B mult-adds per image
1 multiply-add = 2 FLOP</v>
      </c>
      <c r="X195" s="24" t="str">
        <f>'ALL ML SYSTEMS'!X195</f>
        <v/>
      </c>
      <c r="Y195" s="24" t="str">
        <f>'ALL ML SYSTEMS'!Y195</f>
        <v/>
      </c>
      <c r="Z195" s="24" t="str">
        <f>'ALL ML SYSTEMS'!Z195</f>
        <v>Google TPU V3</v>
      </c>
      <c r="AA195" s="24" t="str">
        <f>'ALL ML SYSTEMS'!AA195</f>
        <v/>
      </c>
      <c r="AB195" s="27">
        <f>'ALL ML SYSTEMS'!AB195</f>
        <v>4330.997218</v>
      </c>
      <c r="AC195" s="29" t="str">
        <f>'ALL ML SYSTEMS'!AC195</f>
        <v/>
      </c>
      <c r="AD195" s="24" t="str">
        <f>'ALL ML SYSTEMS'!AD195</f>
        <v/>
      </c>
      <c r="AE195" s="24" t="str">
        <f>'ALL ML SYSTEMS'!AE195</f>
        <v>Industry</v>
      </c>
      <c r="AF195" s="24" t="str">
        <f>'ALL ML SYSTEMS'!AF195</f>
        <v>Speculative</v>
      </c>
      <c r="AG195" s="24" t="str">
        <f>'ALL ML SYSTEMS'!AG195</f>
        <v>Designing convolutional neural networks (CNN) for mobile devices is challenging because mobile models need to be small and fast, yet still accurate. Although significant efforts have been dedicated to design and improve mobile CNNs on all dimensions, it is very difficult to manually balance these trade-offs when there are so many architectural possibilities to consider. In this paper, we propose an automated mobile neural architecture search (MNAS) approach, which explicitly incorporate model latency into the main objective so that the search can identify a model that achieves a good trade-off between accuracy and latency. Unlike previous work, where latency is considered via another, often inaccurate proxy (e.g., FLOPS), our approach directly measures real-world inference latency by executing the model on mobile phones. To further strike the right balance between flexibility and search space size, we propose a novel factorized hierarchical search space that encourages layer diversity throughout the network. Experimental results show that our approach consistently outperforms state-of-the-art mobile CNN models across multiple vision tasks. On the ImageNet classification task, our MnasNet achieves 75.2% top-1 accuracy with 78ms latency on a Pixel phone, which is 1.8x faster than MobileNetV2 [29] with 0.5% higher accuracy and 2.3x faster than NASNet [36] with 1.2% higher accuracy. Our MnasNet also achieves better mAP quality than MobileNets for COCO object detection. Code is at this https URL</v>
      </c>
      <c r="AH195" s="35">
        <f>'ALL ML SYSTEMS'!AH195</f>
        <v>45216.7053</v>
      </c>
    </row>
    <row r="196" ht="15.75" customHeight="1">
      <c r="A196" s="17" t="str">
        <f>'ALL ML SYSTEMS'!A196</f>
        <v>MnasNet-A3</v>
      </c>
      <c r="B196" s="17" t="str">
        <f>'ALL ML SYSTEMS'!B196</f>
        <v>Vision</v>
      </c>
      <c r="C196" s="17" t="str">
        <f>'ALL ML SYSTEMS'!C196</f>
        <v>Performing image classification and object detection on mobile devices</v>
      </c>
      <c r="D196" s="17" t="str">
        <f>'ALL ML SYSTEMS'!D196</f>
        <v>Google</v>
      </c>
      <c r="E196" s="17" t="str">
        <f>'ALL ML SYSTEMS'!E196</f>
        <v>Industry</v>
      </c>
      <c r="F196" s="17" t="str">
        <f>'ALL ML SYSTEMS'!F196</f>
        <v>Mingxing Tan, Bo Chen, Ruoming Pang, Vijay Vasudevan, Mark Sandler, Andrew Howard, Quoc V. Le</v>
      </c>
      <c r="G196" s="18">
        <f>'ALL ML SYSTEMS'!G196</f>
        <v>43614</v>
      </c>
      <c r="H196" s="17" t="str">
        <f>'ALL ML SYSTEMS'!H196</f>
        <v>MnasNet: Platform-Aware Neural Architecture Search for Mobile</v>
      </c>
      <c r="I196" s="19" t="str">
        <f>'ALL ML SYSTEMS'!I196</f>
        <v>https://arxiv.org/abs/1807.11626</v>
      </c>
      <c r="J196" s="20">
        <f>'ALL ML SYSTEMS'!J196</f>
        <v>2382</v>
      </c>
      <c r="K196" s="17" t="str">
        <f>'ALL ML SYSTEMS'!K196</f>
        <v>Highly cited</v>
      </c>
      <c r="L196" s="17" t="str">
        <f>'ALL ML SYSTEMS'!L196</f>
        <v/>
      </c>
      <c r="M196" s="20">
        <f>'ALL ML SYSTEMS'!M196</f>
        <v>5200000</v>
      </c>
      <c r="N196" s="20" t="str">
        <f>'ALL ML SYSTEMS'!N196</f>
        <v>From https://arxiv.org/pdf/1807.11626.pdf</v>
      </c>
      <c r="O196" s="20">
        <f>'ALL ML SYSTEMS'!O196</f>
        <v>1.5E+21</v>
      </c>
      <c r="P196" s="20" t="str">
        <f>'ALL ML SYSTEMS'!P196</f>
        <v>"each architecture search takes 4.5 days on 64 TPUv2 devices"
This seems to be referring to a TPUv2 pod, consisting of 64 four-chip modules. The total performance is 11.5 petaFLOPS.
https://en.wikipedia.org/wiki/Tensor_Processing_Unit#Second_generation_TPU
Assuming a 33% utilization rate:
4.5 days * 64 * 180 teraFLOPS * 0.33 = 1.48*10^21 FLOP
However, it is unclear if "64 TPUv2 devices" refers to chips or modules, so the true compute might be 1/4 of this amount.</v>
      </c>
      <c r="Q196" s="21" t="str">
        <f>'ALL ML SYSTEMS'!Q196</f>
        <v>ImageNet</v>
      </c>
      <c r="R196" s="21" t="str">
        <f>'ALL ML SYSTEMS'!R196</f>
        <v/>
      </c>
      <c r="S196" s="20">
        <f>'ALL ML SYSTEMS'!S196</f>
        <v>1280000</v>
      </c>
      <c r="T196" s="20" t="str">
        <f>'ALL ML SYSTEMS'!T196</f>
        <v>"In this paper, we directly perform our architecture search on the ImageNet training set but with fewer training steps (5 epochs). As a common practice, we reserve randomly selected 50K images from the training set as the fixed validation set. "</v>
      </c>
      <c r="U196" s="20" t="str">
        <f>'ALL ML SYSTEMS'!U196</f>
        <v/>
      </c>
      <c r="V196" s="20">
        <f>'ALL ML SYSTEMS'!V196</f>
        <v>806000000</v>
      </c>
      <c r="W196" s="20" t="str">
        <f>'ALL ML SYSTEMS'!W196</f>
        <v>Table 1: 403M mult-adds per image
1 multiply-add = 2 FLOP</v>
      </c>
      <c r="X196" s="17" t="str">
        <f>'ALL ML SYSTEMS'!X196</f>
        <v/>
      </c>
      <c r="Y196" s="17" t="str">
        <f>'ALL ML SYSTEMS'!Y196</f>
        <v/>
      </c>
      <c r="Z196" s="17" t="str">
        <f>'ALL ML SYSTEMS'!Z196</f>
        <v>Google TPU V3</v>
      </c>
      <c r="AA196" s="17" t="str">
        <f>'ALL ML SYSTEMS'!AA196</f>
        <v/>
      </c>
      <c r="AB196" s="20">
        <f>'ALL ML SYSTEMS'!AB196</f>
        <v>4330.997218</v>
      </c>
      <c r="AC196" s="22" t="str">
        <f>'ALL ML SYSTEMS'!AC196</f>
        <v/>
      </c>
      <c r="AD196" s="17" t="str">
        <f>'ALL ML SYSTEMS'!AD196</f>
        <v/>
      </c>
      <c r="AE196" s="17" t="str">
        <f>'ALL ML SYSTEMS'!AE196</f>
        <v>Industry</v>
      </c>
      <c r="AF196" s="17" t="str">
        <f>'ALL ML SYSTEMS'!AF196</f>
        <v>Speculative</v>
      </c>
      <c r="AG196" s="17" t="str">
        <f>'ALL ML SYSTEMS'!AG196</f>
        <v>Designing convolutional neural networks (CNN) for mobile devices is challenging because mobile models need to be small and fast, yet still accurate. Although significant efforts have been dedicated to design and improve mobile CNNs on all dimensions, it is very difficult to manually balance these trade-offs when there are so many architectural possibilities to consider. In this paper, we propose an automated mobile neural architecture search (MNAS) approach, which explicitly incorporate model latency into the main objective so that the search can identify a model that achieves a good trade-off between accuracy and latency. Unlike previous work, where latency is considered via another, often inaccurate proxy (e.g., FLOPS), our approach directly measures real-world inference latency by executing the model on mobile phones. To further strike the right balance between flexibility and search space size, we propose a novel factorized hierarchical search space that encourages layer diversity throughout the network. Experimental results show that our approach consistently outperforms state-of-the-art mobile CNN models across multiple vision tasks. On the ImageNet classification task, our MnasNet achieves 75.2% top-1 accuracy with 78ms latency on a Pixel phone, which is 1.8x faster than MobileNetV2 [29] with 0.5% higher accuracy and 2.3x faster than NASNet [36] with 1.2% higher accuracy. Our MnasNet also achieves better mAP quality than MobileNets for COCO object detection. Code is at this https URL</v>
      </c>
      <c r="AH196" s="23">
        <f>'ALL ML SYSTEMS'!AH196</f>
        <v>45232.0614</v>
      </c>
    </row>
    <row r="197" ht="15.75" customHeight="1">
      <c r="A197" s="24" t="str">
        <f>'ALL ML SYSTEMS'!A197</f>
        <v>EfficientNet-L2</v>
      </c>
      <c r="B197" s="24" t="str">
        <f>'ALL ML SYSTEMS'!B197</f>
        <v>Vision</v>
      </c>
      <c r="C197" s="24" t="str">
        <f>'ALL ML SYSTEMS'!C197</f>
        <v>Image classification</v>
      </c>
      <c r="D197" s="24" t="str">
        <f>'ALL ML SYSTEMS'!D197</f>
        <v>Google</v>
      </c>
      <c r="E197" s="24" t="str">
        <f>'ALL ML SYSTEMS'!E197</f>
        <v>Industry</v>
      </c>
      <c r="F197" s="24" t="str">
        <f>'ALL ML SYSTEMS'!F197</f>
        <v>M Tan, Q Le</v>
      </c>
      <c r="G197" s="34">
        <f>'ALL ML SYSTEMS'!G197</f>
        <v>43613</v>
      </c>
      <c r="H197" s="24" t="str">
        <f>'ALL ML SYSTEMS'!H197</f>
        <v>EfficientNet: Rethinking Model Scaling for Convolutional Neural Networks</v>
      </c>
      <c r="I197" s="26" t="str">
        <f>'ALL ML SYSTEMS'!I197</f>
        <v>https://arxiv.org/abs/1905.11946</v>
      </c>
      <c r="J197" s="27">
        <f>'ALL ML SYSTEMS'!J197</f>
        <v>11165</v>
      </c>
      <c r="K197" s="24" t="str">
        <f>'ALL ML SYSTEMS'!K197</f>
        <v>Highly cited</v>
      </c>
      <c r="L197" s="24" t="str">
        <f>'ALL ML SYSTEMS'!L197</f>
        <v/>
      </c>
      <c r="M197" s="27">
        <f>'ALL ML SYSTEMS'!M197</f>
        <v>480000000</v>
      </c>
      <c r="N197" s="27" t="str">
        <f>'ALL ML SYSTEMS'!N197</f>
        <v/>
      </c>
      <c r="O197" s="27" t="str">
        <f>'ALL ML SYSTEMS'!O197</f>
        <v/>
      </c>
      <c r="P197" s="27" t="str">
        <f>'ALL ML SYSTEMS'!P197</f>
        <v/>
      </c>
      <c r="Q197" s="28" t="str">
        <f>'ALL ML SYSTEMS'!Q197</f>
        <v/>
      </c>
      <c r="R197" s="28" t="str">
        <f>'ALL ML SYSTEMS'!R197</f>
        <v/>
      </c>
      <c r="S197" s="27" t="str">
        <f>'ALL ML SYSTEMS'!S197</f>
        <v/>
      </c>
      <c r="T197" s="27" t="str">
        <f>'ALL ML SYSTEMS'!T197</f>
        <v/>
      </c>
      <c r="U197" s="27" t="str">
        <f>'ALL ML SYSTEMS'!U197</f>
        <v/>
      </c>
      <c r="V197" s="27">
        <f>'ALL ML SYSTEMS'!V197</f>
        <v>390000000</v>
      </c>
      <c r="W197" s="27" t="str">
        <f>'ALL ML SYSTEMS'!W197</f>
        <v>table 2: using efficientnet_b0
</v>
      </c>
      <c r="X197" s="24" t="str">
        <f>'ALL ML SYSTEMS'!X197</f>
        <v/>
      </c>
      <c r="Y197" s="24" t="str">
        <f>'ALL ML SYSTEMS'!Y197</f>
        <v/>
      </c>
      <c r="Z197" s="24" t="str">
        <f>'ALL ML SYSTEMS'!Z197</f>
        <v/>
      </c>
      <c r="AA197" s="24" t="str">
        <f>'ALL ML SYSTEMS'!AA197</f>
        <v/>
      </c>
      <c r="AB197" s="27" t="str">
        <f>'ALL ML SYSTEMS'!AB197</f>
        <v/>
      </c>
      <c r="AC197" s="29" t="str">
        <f>'ALL ML SYSTEMS'!AC197</f>
        <v/>
      </c>
      <c r="AD197" s="24" t="str">
        <f>'ALL ML SYSTEMS'!AD197</f>
        <v/>
      </c>
      <c r="AE197" s="24" t="str">
        <f>'ALL ML SYSTEMS'!AE197</f>
        <v>Industry</v>
      </c>
      <c r="AF197" s="24" t="str">
        <f>'ALL ML SYSTEMS'!AF197</f>
        <v/>
      </c>
      <c r="AG197" s="24" t="str">
        <f>'ALL ML SYSTEMS'!AG197</f>
        <v/>
      </c>
      <c r="AH197" s="35">
        <f>'ALL ML SYSTEMS'!AH197</f>
        <v>45232.0614</v>
      </c>
    </row>
    <row r="198" ht="15.75" customHeight="1">
      <c r="A198" s="17" t="str">
        <f>'ALL ML SYSTEMS'!A198</f>
        <v>CPC v2</v>
      </c>
      <c r="B198" s="17" t="str">
        <f>'ALL ML SYSTEMS'!B198</f>
        <v>Drawing</v>
      </c>
      <c r="C198" s="17" t="str">
        <f>'ALL ML SYSTEMS'!C198</f>
        <v>Image completion</v>
      </c>
      <c r="D198" s="17" t="str">
        <f>'ALL ML SYSTEMS'!D198</f>
        <v>DeepMind,UC Berkeley</v>
      </c>
      <c r="E198" s="17" t="str">
        <f>'ALL ML SYSTEMS'!E198</f>
        <v>Industry - Academia Collaboration (Industry leaning)</v>
      </c>
      <c r="F198" s="17" t="str">
        <f>'ALL ML SYSTEMS'!F198</f>
        <v/>
      </c>
      <c r="G198" s="18">
        <f>'ALL ML SYSTEMS'!G198</f>
        <v>43607</v>
      </c>
      <c r="H198" s="17" t="str">
        <f>'ALL ML SYSTEMS'!H198</f>
        <v>Data-Efficient Image Recognition with Contrastive Predictive Coding</v>
      </c>
      <c r="I198" s="19" t="str">
        <f>'ALL ML SYSTEMS'!I198</f>
        <v>https://arxiv.org/abs/1905.09272</v>
      </c>
      <c r="J198" s="20">
        <f>'ALL ML SYSTEMS'!J198</f>
        <v>491</v>
      </c>
      <c r="K198" s="17" t="str">
        <f>'ALL ML SYSTEMS'!K198</f>
        <v>SOTA Improvement</v>
      </c>
      <c r="L198" s="17" t="str">
        <f>'ALL ML SYSTEMS'!L198</f>
        <v>"this unsupervised representation substantially improves transfer learning to object detection on the
PASCAL VOC dataset, surpassing fully supervised pre-trained ImageNet classifiers"</v>
      </c>
      <c r="M198" s="20">
        <f>'ALL ML SYSTEMS'!M198</f>
        <v>303000000</v>
      </c>
      <c r="N198" s="20" t="str">
        <f>'ALL ML SYSTEMS'!N198</f>
        <v>source: https://openai.com/blog/image-gpt/#rfref25d</v>
      </c>
      <c r="O198" s="20" t="str">
        <f>'ALL ML SYSTEMS'!O198</f>
        <v/>
      </c>
      <c r="P198" s="20" t="str">
        <f>'ALL ML SYSTEMS'!P198</f>
        <v/>
      </c>
      <c r="Q198" s="21" t="str">
        <f>'ALL ML SYSTEMS'!Q198</f>
        <v/>
      </c>
      <c r="R198" s="21" t="str">
        <f>'ALL ML SYSTEMS'!R198</f>
        <v/>
      </c>
      <c r="S198" s="20" t="str">
        <f>'ALL ML SYSTEMS'!S198</f>
        <v/>
      </c>
      <c r="T198" s="20" t="str">
        <f>'ALL ML SYSTEMS'!T198</f>
        <v/>
      </c>
      <c r="U198" s="20" t="str">
        <f>'ALL ML SYSTEMS'!U198</f>
        <v/>
      </c>
      <c r="V198" s="20" t="str">
        <f>'ALL ML SYSTEMS'!V198</f>
        <v/>
      </c>
      <c r="W198" s="20" t="str">
        <f>'ALL ML SYSTEMS'!W198</f>
        <v/>
      </c>
      <c r="X198" s="17" t="str">
        <f>'ALL ML SYSTEMS'!X198</f>
        <v/>
      </c>
      <c r="Y198" s="17" t="str">
        <f>'ALL ML SYSTEMS'!Y198</f>
        <v/>
      </c>
      <c r="Z198" s="17" t="str">
        <f>'ALL ML SYSTEMS'!Z198</f>
        <v/>
      </c>
      <c r="AA198" s="17" t="str">
        <f>'ALL ML SYSTEMS'!AA198</f>
        <v/>
      </c>
      <c r="AB198" s="20" t="str">
        <f>'ALL ML SYSTEMS'!AB198</f>
        <v/>
      </c>
      <c r="AC198" s="22" t="str">
        <f>'ALL ML SYSTEMS'!AC198</f>
        <v/>
      </c>
      <c r="AD198" s="17" t="str">
        <f>'ALL ML SYSTEMS'!AD198</f>
        <v/>
      </c>
      <c r="AE198" s="17" t="str">
        <f>'ALL ML SYSTEMS'!AE198</f>
        <v>Industry</v>
      </c>
      <c r="AF198" s="17" t="str">
        <f>'ALL ML SYSTEMS'!AF198</f>
        <v/>
      </c>
      <c r="AG198" s="17" t="str">
        <f>'ALL ML SYSTEMS'!AG198</f>
        <v/>
      </c>
      <c r="AH198" s="23">
        <f>'ALL ML SYSTEMS'!AH198</f>
        <v>45216.65973</v>
      </c>
    </row>
    <row r="199" ht="15.75" customHeight="1">
      <c r="A199" s="24" t="str">
        <f>'ALL ML SYSTEMS'!A199</f>
        <v>ResNet-50 Billion-scale</v>
      </c>
      <c r="B199" s="24" t="str">
        <f>'ALL ML SYSTEMS'!B199</f>
        <v>Vision</v>
      </c>
      <c r="C199" s="24" t="str">
        <f>'ALL ML SYSTEMS'!C199</f>
        <v>Image classification</v>
      </c>
      <c r="D199" s="24" t="str">
        <f>'ALL ML SYSTEMS'!D199</f>
        <v>Facebook AI</v>
      </c>
      <c r="E199" s="24" t="str">
        <f>'ALL ML SYSTEMS'!E199</f>
        <v>Industry</v>
      </c>
      <c r="F199" s="24" t="str">
        <f>'ALL ML SYSTEMS'!F199</f>
        <v>I. Zeki Yalniz, Hervé Jégou, Kan Chen, Manohar Paluri, Dhruv Mahajan</v>
      </c>
      <c r="G199" s="34">
        <f>'ALL ML SYSTEMS'!G199</f>
        <v>43587</v>
      </c>
      <c r="H199" s="24" t="str">
        <f>'ALL ML SYSTEMS'!H199</f>
        <v>Billion-scale semi-supervised learning for image classification</v>
      </c>
      <c r="I199" s="26" t="str">
        <f>'ALL ML SYSTEMS'!I199</f>
        <v>https://arxiv.org/abs/1905.00546</v>
      </c>
      <c r="J199" s="27">
        <f>'ALL ML SYSTEMS'!J199</f>
        <v>397</v>
      </c>
      <c r="K199" s="24" t="str">
        <f>'ALL ML SYSTEMS'!K199</f>
        <v>Highly cited</v>
      </c>
      <c r="L199" s="24" t="str">
        <f>'ALL ML SYSTEMS'!L199</f>
        <v/>
      </c>
      <c r="M199" s="27">
        <f>'ALL ML SYSTEMS'!M199</f>
        <v>25000000</v>
      </c>
      <c r="N199" s="27" t="str">
        <f>'ALL ML SYSTEMS'!N199</f>
        <v>25M parameters vanilla ResNet50</v>
      </c>
      <c r="O199" s="27" t="str">
        <f>'ALL ML SYSTEMS'!O199</f>
        <v/>
      </c>
      <c r="P199" s="27" t="str">
        <f>'ALL ML SYSTEMS'!P199</f>
        <v/>
      </c>
      <c r="Q199" s="28" t="str">
        <f>'ALL ML SYSTEMS'!Q199</f>
        <v/>
      </c>
      <c r="R199" s="28" t="str">
        <f>'ALL ML SYSTEMS'!R199</f>
        <v/>
      </c>
      <c r="S199" s="27" t="str">
        <f>'ALL ML SYSTEMS'!S199</f>
        <v/>
      </c>
      <c r="T199" s="27" t="str">
        <f>'ALL ML SYSTEMS'!T199</f>
        <v/>
      </c>
      <c r="U199" s="27" t="str">
        <f>'ALL ML SYSTEMS'!U199</f>
        <v/>
      </c>
      <c r="V199" s="27" t="str">
        <f>'ALL ML SYSTEMS'!V199</f>
        <v/>
      </c>
      <c r="W199" s="27" t="str">
        <f>'ALL ML SYSTEMS'!W199</f>
        <v/>
      </c>
      <c r="X199" s="24" t="str">
        <f>'ALL ML SYSTEMS'!X199</f>
        <v/>
      </c>
      <c r="Y199" s="24" t="str">
        <f>'ALL ML SYSTEMS'!Y199</f>
        <v/>
      </c>
      <c r="Z199" s="24" t="str">
        <f>'ALL ML SYSTEMS'!Z199</f>
        <v/>
      </c>
      <c r="AA199" s="24" t="str">
        <f>'ALL ML SYSTEMS'!AA199</f>
        <v/>
      </c>
      <c r="AB199" s="27" t="str">
        <f>'ALL ML SYSTEMS'!AB199</f>
        <v/>
      </c>
      <c r="AC199" s="29" t="str">
        <f>'ALL ML SYSTEMS'!AC199</f>
        <v/>
      </c>
      <c r="AD199" s="24" t="str">
        <f>'ALL ML SYSTEMS'!AD199</f>
        <v/>
      </c>
      <c r="AE199" s="24" t="str">
        <f>'ALL ML SYSTEMS'!AE199</f>
        <v>Industry</v>
      </c>
      <c r="AF199" s="24" t="str">
        <f>'ALL ML SYSTEMS'!AF199</f>
        <v/>
      </c>
      <c r="AG199" s="24" t="str">
        <f>'ALL ML SYSTEMS'!AG199</f>
        <v/>
      </c>
      <c r="AH199" s="35">
        <f>'ALL ML SYSTEMS'!AH199</f>
        <v>45216.65973</v>
      </c>
    </row>
    <row r="200" ht="15.75" hidden="1" customHeight="1">
      <c r="A200" s="17" t="str">
        <f>'ALL ML SYSTEMS'!A200</f>
        <v>ResNeXt-101 Billion-scale</v>
      </c>
      <c r="B200" s="17" t="str">
        <f>'ALL ML SYSTEMS'!B200</f>
        <v>Vision</v>
      </c>
      <c r="C200" s="17" t="str">
        <f>'ALL ML SYSTEMS'!C200</f>
        <v>Image classification</v>
      </c>
      <c r="D200" s="17" t="str">
        <f>'ALL ML SYSTEMS'!D200</f>
        <v>Facebook AI</v>
      </c>
      <c r="E200" s="17" t="str">
        <f>'ALL ML SYSTEMS'!E200</f>
        <v>Industry</v>
      </c>
      <c r="F200" s="17" t="str">
        <f>'ALL ML SYSTEMS'!F200</f>
        <v>IZ Yalniz, H Jégou, K Chen, M Paluri</v>
      </c>
      <c r="G200" s="18">
        <f>'ALL ML SYSTEMS'!G200</f>
        <v>43587</v>
      </c>
      <c r="H200" s="17" t="str">
        <f>'ALL ML SYSTEMS'!H200</f>
        <v>Billion-scale semi-supervised learning for image classification</v>
      </c>
      <c r="I200" s="19" t="str">
        <f>'ALL ML SYSTEMS'!I200</f>
        <v>https://arxiv.org/abs/1905.00546</v>
      </c>
      <c r="J200" s="20">
        <f>'ALL ML SYSTEMS'!J200</f>
        <v>364</v>
      </c>
      <c r="K200" s="17" t="str">
        <f>'ALL ML SYSTEMS'!K200</f>
        <v>SOTA Improvement</v>
      </c>
      <c r="L200" s="17" t="str">
        <f>'ALL ML SYSTEMS'!L200</f>
        <v>"We demonstrate the performance of our method on popular classification benchmarks for both images and videos and significantly outperforms the state of the art."</v>
      </c>
      <c r="M200" s="20">
        <f>'ALL ML SYSTEMS'!M200</f>
        <v>193000000</v>
      </c>
      <c r="N200" s="20" t="str">
        <f>'ALL ML SYSTEMS'!N200</f>
        <v/>
      </c>
      <c r="O200" s="20" t="str">
        <f>'ALL ML SYSTEMS'!O200</f>
        <v/>
      </c>
      <c r="P200" s="20" t="str">
        <f>'ALL ML SYSTEMS'!P200</f>
        <v/>
      </c>
      <c r="Q200" s="21" t="str">
        <f>'ALL ML SYSTEMS'!Q200</f>
        <v/>
      </c>
      <c r="R200" s="21" t="str">
        <f>'ALL ML SYSTEMS'!R200</f>
        <v/>
      </c>
      <c r="S200" s="20" t="str">
        <f>'ALL ML SYSTEMS'!S200</f>
        <v/>
      </c>
      <c r="T200" s="20" t="str">
        <f>'ALL ML SYSTEMS'!T200</f>
        <v/>
      </c>
      <c r="U200" s="20" t="str">
        <f>'ALL ML SYSTEMS'!U200</f>
        <v/>
      </c>
      <c r="V200" s="20" t="str">
        <f>'ALL ML SYSTEMS'!V200</f>
        <v/>
      </c>
      <c r="W200" s="20" t="str">
        <f>'ALL ML SYSTEMS'!W200</f>
        <v/>
      </c>
      <c r="X200" s="17" t="str">
        <f>'ALL ML SYSTEMS'!X200</f>
        <v/>
      </c>
      <c r="Y200" s="17" t="str">
        <f>'ALL ML SYSTEMS'!Y200</f>
        <v/>
      </c>
      <c r="Z200" s="17" t="str">
        <f>'ALL ML SYSTEMS'!Z200</f>
        <v/>
      </c>
      <c r="AA200" s="17" t="str">
        <f>'ALL ML SYSTEMS'!AA200</f>
        <v/>
      </c>
      <c r="AB200" s="20" t="str">
        <f>'ALL ML SYSTEMS'!AB200</f>
        <v/>
      </c>
      <c r="AC200" s="22" t="str">
        <f>'ALL ML SYSTEMS'!AC200</f>
        <v/>
      </c>
      <c r="AD200" s="17" t="str">
        <f>'ALL ML SYSTEMS'!AD200</f>
        <v/>
      </c>
      <c r="AE200" s="17" t="str">
        <f>'ALL ML SYSTEMS'!AE200</f>
        <v>Industry</v>
      </c>
      <c r="AF200" s="17" t="str">
        <f>'ALL ML SYSTEMS'!AF200</f>
        <v/>
      </c>
      <c r="AG200" s="17" t="str">
        <f>'ALL ML SYSTEMS'!AG200</f>
        <v/>
      </c>
      <c r="AH200" s="23">
        <f>'ALL ML SYSTEMS'!AH200</f>
        <v>45232.0614</v>
      </c>
    </row>
    <row r="201" ht="15.75" customHeight="1">
      <c r="A201" s="24" t="str">
        <f>'ALL ML SYSTEMS'!A201</f>
        <v>DANet</v>
      </c>
      <c r="B201" s="24" t="str">
        <f>'ALL ML SYSTEMS'!B201</f>
        <v>Vision</v>
      </c>
      <c r="C201" s="24" t="str">
        <f>'ALL ML SYSTEMS'!C201</f>
        <v>Semantic segmentation</v>
      </c>
      <c r="D201" s="24" t="str">
        <f>'ALL ML SYSTEMS'!D201</f>
        <v>Chinese Academy of Sciences</v>
      </c>
      <c r="E201" s="24" t="str">
        <f>'ALL ML SYSTEMS'!E201</f>
        <v>Industry - Academia Collaboration (Academia leaning)</v>
      </c>
      <c r="F201" s="24" t="str">
        <f>'ALL ML SYSTEMS'!F201</f>
        <v>Jun Fu, Jing Liu, Haijie Tian, Yong Li, Yongjun Bao, Zhiwei Fang, Hanqing Lu</v>
      </c>
      <c r="G201" s="25">
        <f>'ALL ML SYSTEMS'!G201</f>
        <v>43576</v>
      </c>
      <c r="H201" s="24" t="str">
        <f>'ALL ML SYSTEMS'!H201</f>
        <v>Dual Attention Network for Scene Segmentation</v>
      </c>
      <c r="I201" s="26" t="str">
        <f>'ALL ML SYSTEMS'!I201</f>
        <v>https://openaccess.thecvf.com/content_CVPR_2019/html/Fu_Dual_Attention_Network_for_Scene_Segmentation_CVPR_2019_paper.html</v>
      </c>
      <c r="J201" s="24">
        <f>'ALL ML SYSTEMS'!J201</f>
        <v>3708</v>
      </c>
      <c r="K201" s="24" t="str">
        <f>'ALL ML SYSTEMS'!K201</f>
        <v>Highly cited</v>
      </c>
      <c r="L201" s="24" t="str">
        <f>'ALL ML SYSTEMS'!L201</f>
        <v/>
      </c>
      <c r="M201" s="27" t="str">
        <f>'ALL ML SYSTEMS'!M201</f>
        <v/>
      </c>
      <c r="N201" s="24" t="str">
        <f>'ALL ML SYSTEMS'!N201</f>
        <v/>
      </c>
      <c r="O201" s="27" t="str">
        <f>'ALL ML SYSTEMS'!O201</f>
        <v/>
      </c>
      <c r="P201" s="24" t="str">
        <f>'ALL ML SYSTEMS'!P201</f>
        <v/>
      </c>
      <c r="Q201" s="24" t="str">
        <f>'ALL ML SYSTEMS'!Q201</f>
        <v/>
      </c>
      <c r="R201" s="28" t="str">
        <f>'ALL ML SYSTEMS'!R201</f>
        <v/>
      </c>
      <c r="S201" s="27" t="str">
        <f>'ALL ML SYSTEMS'!S201</f>
        <v/>
      </c>
      <c r="T201" s="24" t="str">
        <f>'ALL ML SYSTEMS'!T201</f>
        <v/>
      </c>
      <c r="U201" s="24" t="str">
        <f>'ALL ML SYSTEMS'!U201</f>
        <v/>
      </c>
      <c r="V201" s="27" t="str">
        <f>'ALL ML SYSTEMS'!V201</f>
        <v/>
      </c>
      <c r="W201" s="27" t="str">
        <f>'ALL ML SYSTEMS'!W201</f>
        <v/>
      </c>
      <c r="X201" s="24" t="str">
        <f>'ALL ML SYSTEMS'!X201</f>
        <v/>
      </c>
      <c r="Y201" s="24" t="str">
        <f>'ALL ML SYSTEMS'!Y201</f>
        <v/>
      </c>
      <c r="Z201" s="24" t="str">
        <f>'ALL ML SYSTEMS'!Z201</f>
        <v/>
      </c>
      <c r="AA201" s="24" t="str">
        <f>'ALL ML SYSTEMS'!AA201</f>
        <v/>
      </c>
      <c r="AB201" s="27" t="str">
        <f>'ALL ML SYSTEMS'!AB201</f>
        <v/>
      </c>
      <c r="AC201" s="29" t="str">
        <f>'ALL ML SYSTEMS'!AC201</f>
        <v/>
      </c>
      <c r="AD201" s="24" t="str">
        <f>'ALL ML SYSTEMS'!AD201</f>
        <v/>
      </c>
      <c r="AE201" s="24" t="str">
        <f>'ALL ML SYSTEMS'!AE201</f>
        <v>Industry</v>
      </c>
      <c r="AF201" s="24" t="str">
        <f>'ALL ML SYSTEMS'!AF201</f>
        <v/>
      </c>
      <c r="AG201" s="24" t="str">
        <f>'ALL ML SYSTEMS'!AG201</f>
        <v/>
      </c>
      <c r="AH201" s="30">
        <f>'ALL ML SYSTEMS'!AH201</f>
        <v>45232.0614</v>
      </c>
    </row>
    <row r="202" ht="15.75" customHeight="1">
      <c r="A202" s="17" t="str">
        <f>'ALL ML SYSTEMS'!A202</f>
        <v>SpecAugment</v>
      </c>
      <c r="B202" s="17" t="str">
        <f>'ALL ML SYSTEMS'!B202</f>
        <v>Language</v>
      </c>
      <c r="C202" s="17" t="str">
        <f>'ALL ML SYSTEMS'!C202</f>
        <v>Speech recognition</v>
      </c>
      <c r="D202" s="17" t="str">
        <f>'ALL ML SYSTEMS'!D202</f>
        <v>Google Brain</v>
      </c>
      <c r="E202" s="17" t="str">
        <f>'ALL ML SYSTEMS'!E202</f>
        <v>Industry</v>
      </c>
      <c r="F202" s="17" t="str">
        <f>'ALL ML SYSTEMS'!F202</f>
        <v> Daniel S. Park, William Chan, Yu Zhang, Chung-Cheng Chiu, Barret Zoph, Ekin D. Cubuk, Quoc V. Le</v>
      </c>
      <c r="G202" s="31">
        <f>'ALL ML SYSTEMS'!G202</f>
        <v>43573</v>
      </c>
      <c r="H202" s="17" t="str">
        <f>'ALL ML SYSTEMS'!H202</f>
        <v>SpecAugment: A Simple Data Augmentation Method for Automatic Speech Recognition</v>
      </c>
      <c r="I202" s="19" t="str">
        <f>'ALL ML SYSTEMS'!I202</f>
        <v>https://arxiv.org/abs/1904.08779</v>
      </c>
      <c r="J202" s="17">
        <f>'ALL ML SYSTEMS'!J202</f>
        <v>1409</v>
      </c>
      <c r="K202" s="17" t="str">
        <f>'ALL ML SYSTEMS'!K202</f>
        <v>Highly cited</v>
      </c>
      <c r="L202" s="17" t="str">
        <f>'ALL ML SYSTEMS'!L202</f>
        <v/>
      </c>
      <c r="M202" s="20" t="str">
        <f>'ALL ML SYSTEMS'!M202</f>
        <v/>
      </c>
      <c r="N202" s="17" t="str">
        <f>'ALL ML SYSTEMS'!N202</f>
        <v/>
      </c>
      <c r="O202" s="20" t="str">
        <f>'ALL ML SYSTEMS'!O202</f>
        <v/>
      </c>
      <c r="P202" s="17" t="str">
        <f>'ALL ML SYSTEMS'!P202</f>
        <v/>
      </c>
      <c r="Q202" s="17" t="str">
        <f>'ALL ML SYSTEMS'!Q202</f>
        <v/>
      </c>
      <c r="R202" s="21" t="str">
        <f>'ALL ML SYSTEMS'!R202</f>
        <v/>
      </c>
      <c r="S202" s="20" t="str">
        <f>'ALL ML SYSTEMS'!S202</f>
        <v/>
      </c>
      <c r="T202" s="17" t="str">
        <f>'ALL ML SYSTEMS'!T202</f>
        <v/>
      </c>
      <c r="U202" s="17" t="str">
        <f>'ALL ML SYSTEMS'!U202</f>
        <v/>
      </c>
      <c r="V202" s="20" t="str">
        <f>'ALL ML SYSTEMS'!V202</f>
        <v/>
      </c>
      <c r="W202" s="20" t="str">
        <f>'ALL ML SYSTEMS'!W202</f>
        <v/>
      </c>
      <c r="X202" s="17" t="str">
        <f>'ALL ML SYSTEMS'!X202</f>
        <v/>
      </c>
      <c r="Y202" s="17" t="str">
        <f>'ALL ML SYSTEMS'!Y202</f>
        <v/>
      </c>
      <c r="Z202" s="17" t="str">
        <f>'ALL ML SYSTEMS'!Z202</f>
        <v/>
      </c>
      <c r="AA202" s="17" t="str">
        <f>'ALL ML SYSTEMS'!AA202</f>
        <v/>
      </c>
      <c r="AB202" s="20" t="str">
        <f>'ALL ML SYSTEMS'!AB202</f>
        <v/>
      </c>
      <c r="AC202" s="22" t="str">
        <f>'ALL ML SYSTEMS'!AC202</f>
        <v/>
      </c>
      <c r="AD202" s="17" t="str">
        <f>'ALL ML SYSTEMS'!AD202</f>
        <v/>
      </c>
      <c r="AE202" s="17" t="str">
        <f>'ALL ML SYSTEMS'!AE202</f>
        <v>Industry</v>
      </c>
      <c r="AF202" s="17" t="str">
        <f>'ALL ML SYSTEMS'!AF202</f>
        <v/>
      </c>
      <c r="AG202" s="17" t="str">
        <f>'ALL ML SYSTEMS'!AG202</f>
        <v/>
      </c>
      <c r="AH202" s="32">
        <f>'ALL ML SYSTEMS'!AH202</f>
        <v>45153.64545</v>
      </c>
    </row>
    <row r="203" ht="15.75" customHeight="1">
      <c r="A203" s="24" t="str">
        <f>'ALL ML SYSTEMS'!A203</f>
        <v>Cross-lingual alignment</v>
      </c>
      <c r="B203" s="24" t="str">
        <f>'ALL ML SYSTEMS'!B203</f>
        <v/>
      </c>
      <c r="C203" s="24" t="str">
        <f>'ALL ML SYSTEMS'!C203</f>
        <v/>
      </c>
      <c r="D203" s="24" t="str">
        <f>'ALL ML SYSTEMS'!D203</f>
        <v>Tel Aviv University,Massachusetts Institute of Technology</v>
      </c>
      <c r="E203" s="24" t="str">
        <f>'ALL ML SYSTEMS'!E203</f>
        <v>Academia</v>
      </c>
      <c r="F203" s="24" t="str">
        <f>'ALL ML SYSTEMS'!F203</f>
        <v>Tal Schuster, Ori Ram, Regina Barzilay, and Amir Globerson.</v>
      </c>
      <c r="G203" s="34">
        <f>'ALL ML SYSTEMS'!G203</f>
        <v>43559</v>
      </c>
      <c r="H203" s="24" t="str">
        <f>'ALL ML SYSTEMS'!H203</f>
        <v>Cross-lingual alignment of contextual word embeddings, with applications to zero- shot dependency parsing.</v>
      </c>
      <c r="I203" s="26" t="str">
        <f>'ALL ML SYSTEMS'!I203</f>
        <v>https://arxiv.org/abs/1902.09492</v>
      </c>
      <c r="J203" s="27">
        <f>'ALL ML SYSTEMS'!J203</f>
        <v>167</v>
      </c>
      <c r="K203" s="24" t="str">
        <f>'ALL ML SYSTEMS'!K203</f>
        <v>SOTA Improvement</v>
      </c>
      <c r="L203" s="24" t="str">
        <f>'ALL ML SYSTEMS'!L203</f>
        <v>"our method consistently outperforms the previous state-of-the-art on 6 tested languages"</v>
      </c>
      <c r="M203" s="27" t="str">
        <f>'ALL ML SYSTEMS'!M203</f>
        <v/>
      </c>
      <c r="N203" s="27" t="str">
        <f>'ALL ML SYSTEMS'!N203</f>
        <v/>
      </c>
      <c r="O203" s="27">
        <f>'ALL ML SYSTEMS'!O203</f>
        <v>2.56E+18</v>
      </c>
      <c r="P203" s="27" t="str">
        <f>'ALL ML SYSTEMS'!P203</f>
        <v>From author communication:
Precision: float32
Hardware: 4 GPU  NVIDIA 1080Ti
NVIDIA 1080Ti: 1.06E+13
Compute: 7 GPU-days
0.4 * 1.06E+13 FLOP/s * 7 days * 24h/day * 3600s/h
= 2.56E+18</v>
      </c>
      <c r="Q203" s="28" t="str">
        <f>'ALL ML SYSTEMS'!Q203</f>
        <v/>
      </c>
      <c r="R203" s="28" t="str">
        <f>'ALL ML SYSTEMS'!R203</f>
        <v/>
      </c>
      <c r="S203" s="27" t="str">
        <f>'ALL ML SYSTEMS'!S203</f>
        <v/>
      </c>
      <c r="T203" s="27" t="str">
        <f>'ALL ML SYSTEMS'!T203</f>
        <v/>
      </c>
      <c r="U203" s="27" t="str">
        <f>'ALL ML SYSTEMS'!U203</f>
        <v/>
      </c>
      <c r="V203" s="27">
        <f>'ALL ML SYSTEMS'!V203</f>
        <v>3660000000000</v>
      </c>
      <c r="W203" s="27" t="str">
        <f>'ALL ML SYSTEMS'!W203</f>
        <v>From author communication:
Precision: float32
Hardware: 4 GPU  NVIDIA 1080Ti
NVIDIA 1080Ti: 1.06E+13
Compute (Estimate): 0.00001 GPU Days
0.4 * 1.06E+13 FLOP/s * 0.00001 days * 24h/day * 3600s/h
= 3.66E+12
</v>
      </c>
      <c r="X203" s="24" t="str">
        <f>'ALL ML SYSTEMS'!X203</f>
        <v/>
      </c>
      <c r="Y203" s="24" t="str">
        <f>'ALL ML SYSTEMS'!Y203</f>
        <v/>
      </c>
      <c r="Z203" s="24" t="str">
        <f>'ALL ML SYSTEMS'!Z203</f>
        <v/>
      </c>
      <c r="AA203" s="24" t="str">
        <f>'ALL ML SYSTEMS'!AA203</f>
        <v/>
      </c>
      <c r="AB203" s="27">
        <f>'ALL ML SYSTEMS'!AB203</f>
        <v>7.832518623</v>
      </c>
      <c r="AC203" s="29" t="str">
        <f>'ALL ML SYSTEMS'!AC203</f>
        <v/>
      </c>
      <c r="AD203" s="24" t="str">
        <f>'ALL ML SYSTEMS'!AD203</f>
        <v/>
      </c>
      <c r="AE203" s="24" t="str">
        <f>'ALL ML SYSTEMS'!AE203</f>
        <v>Academia</v>
      </c>
      <c r="AF203" s="24" t="str">
        <f>'ALL ML SYSTEMS'!AF203</f>
        <v/>
      </c>
      <c r="AG203" s="24" t="str">
        <f>'ALL ML SYSTEMS'!AG203</f>
        <v/>
      </c>
      <c r="AH203" s="35">
        <f>'ALL ML SYSTEMS'!AH203</f>
        <v>45211.82703</v>
      </c>
    </row>
    <row r="204" ht="15.75" customHeight="1">
      <c r="A204" s="17" t="str">
        <f>'ALL ML SYSTEMS'!A204</f>
        <v>KataGo</v>
      </c>
      <c r="B204" s="17" t="str">
        <f>'ALL ML SYSTEMS'!B204</f>
        <v>Games</v>
      </c>
      <c r="C204" s="17" t="str">
        <f>'ALL ML SYSTEMS'!C204</f>
        <v>Go</v>
      </c>
      <c r="D204" s="17" t="str">
        <f>'ALL ML SYSTEMS'!D204</f>
        <v>Jane Street</v>
      </c>
      <c r="E204" s="17" t="str">
        <f>'ALL ML SYSTEMS'!E204</f>
        <v>Industry</v>
      </c>
      <c r="F204" s="17" t="str">
        <f>'ALL ML SYSTEMS'!F204</f>
        <v>David J. Wu</v>
      </c>
      <c r="G204" s="18">
        <f>'ALL ML SYSTEMS'!G204</f>
        <v>43523</v>
      </c>
      <c r="H204" s="17" t="str">
        <f>'ALL ML SYSTEMS'!H204</f>
        <v>Accelerating Self-Play Learning in Go</v>
      </c>
      <c r="I204" s="19" t="str">
        <f>'ALL ML SYSTEMS'!I204</f>
        <v>https://arxiv.org/abs/1902.10565</v>
      </c>
      <c r="J204" s="20">
        <f>'ALL ML SYSTEMS'!J204</f>
        <v>70</v>
      </c>
      <c r="K204" s="17" t="str">
        <f>'ALL ML SYSTEMS'!K204</f>
        <v>SOTA Improvement</v>
      </c>
      <c r="L204" s="17" t="str">
        <f>'ALL ML SYSTEMS'!L204</f>
        <v>Better than ELF OpenGo while using 1/50th the compute.</v>
      </c>
      <c r="M204" s="20">
        <f>'ALL ML SYSTEMS'!M204</f>
        <v>2500000</v>
      </c>
      <c r="N204" s="20" t="str">
        <f>'ALL ML SYSTEMS'!N204</f>
        <v>https://arxiv.org/abs/2210.00849 gives parameter count for AlphaZero in Fig 1b.</v>
      </c>
      <c r="O204" s="20">
        <f>'ALL ML SYSTEMS'!O204</f>
        <v>2.32E+19</v>
      </c>
      <c r="P204" s="20" t="str">
        <f>'ALL ML SYSTEMS'!P204</f>
        <v>"[KataGo] surpasses the strength of ELF OpenGo after training on about 27 V100 GPUs for 19 days"
14.13 teraFLOP/s * 19 days = 2.32e+19 FLOP</v>
      </c>
      <c r="Q204" s="21" t="str">
        <f>'ALL ML SYSTEMS'!Q204</f>
        <v/>
      </c>
      <c r="R204" s="21" t="str">
        <f>'ALL ML SYSTEMS'!R204</f>
        <v>Self-play: "In total, KataGo’s main run lasted for 19 days using a maximum of 28 V100 GPUs at any time (averaging 26-27) and generated about 241 million training samples across 4.2 million games."</v>
      </c>
      <c r="S204" s="20">
        <f>'ALL ML SYSTEMS'!S204</f>
        <v>241000000</v>
      </c>
      <c r="T204" s="20" t="str">
        <f>'ALL ML SYSTEMS'!T204</f>
        <v>241 million training samples across 4.2 million games</v>
      </c>
      <c r="U204" s="20" t="str">
        <f>'ALL ML SYSTEMS'!U204</f>
        <v/>
      </c>
      <c r="V204" s="20" t="str">
        <f>'ALL ML SYSTEMS'!V204</f>
        <v/>
      </c>
      <c r="W204" s="20" t="str">
        <f>'ALL ML SYSTEMS'!W204</f>
        <v/>
      </c>
      <c r="X204" s="17">
        <f>'ALL ML SYSTEMS'!X204</f>
        <v>456</v>
      </c>
      <c r="Y204" s="17" t="str">
        <f>'ALL ML SYSTEMS'!Y204</f>
        <v>27 processors for 19 days</v>
      </c>
      <c r="Z204" s="17" t="str">
        <f>'ALL ML SYSTEMS'!Z204</f>
        <v>NVIDIA Tesla V100 DGXS 16 GB</v>
      </c>
      <c r="AA204" s="17" t="str">
        <f>'ALL ML SYSTEMS'!AA204</f>
        <v>Self-supervised learning</v>
      </c>
      <c r="AB204" s="20" t="str">
        <f>'ALL ML SYSTEMS'!AB204</f>
        <v/>
      </c>
      <c r="AC204" s="22" t="str">
        <f>'ALL ML SYSTEMS'!AC204</f>
        <v/>
      </c>
      <c r="AD204" s="17" t="str">
        <f>'ALL ML SYSTEMS'!AD204</f>
        <v/>
      </c>
      <c r="AE204" s="17" t="str">
        <f>'ALL ML SYSTEMS'!AE204</f>
        <v>Industry</v>
      </c>
      <c r="AF204" s="17" t="str">
        <f>'ALL ML SYSTEMS'!AF204</f>
        <v>Speculative</v>
      </c>
      <c r="AG204" s="17" t="str">
        <f>'ALL ML SYSTEMS'!AG204</f>
        <v>By introducing several improvements to the AlphaZero process and architecture, we greatly accelerate self-play learning in Go, achieving a 50x reduction in computation over comparable methods. Like AlphaZero and replications such as ELF OpenGo and Leela Zero, our bot KataGo only learns from neural-net-guided Monte Carlo tree search self-play. But whereas AlphaZero required thousands of TPUs over several days and ELF required thousands of GPUs over two weeks, KataGo surpasses ELF's final model after only 19 days on fewer than 30 GPUs. Much of the speedup involves non-domain-specific improvements that might directly transfer to other problems. Further gains from domain-specific techniques reveal the remaining efficiency gap between the best methods and purely general methods such as AlphaZero. Our work is a step towards making learning in state spaces as large as Go possible without large-scale computational resources.</v>
      </c>
      <c r="AH204" s="23">
        <f>'ALL ML SYSTEMS'!AH204</f>
        <v>45128.68245</v>
      </c>
    </row>
    <row r="205" ht="15.75" customHeight="1">
      <c r="A205" s="24" t="str">
        <f>'ALL ML SYSTEMS'!A205</f>
        <v>ProxylessNAS</v>
      </c>
      <c r="B205" s="24" t="str">
        <f>'ALL ML SYSTEMS'!B205</f>
        <v>Vision</v>
      </c>
      <c r="C205" s="24" t="str">
        <f>'ALL ML SYSTEMS'!C205</f>
        <v/>
      </c>
      <c r="D205" s="24" t="str">
        <f>'ALL ML SYSTEMS'!D205</f>
        <v>Massachusetts Institute of Technology</v>
      </c>
      <c r="E205" s="24" t="str">
        <f>'ALL ML SYSTEMS'!E205</f>
        <v>Academia</v>
      </c>
      <c r="F205" s="24" t="str">
        <f>'ALL ML SYSTEMS'!F205</f>
        <v>Han Cai, Ligeng Zhu, and Song Han</v>
      </c>
      <c r="G205" s="34">
        <f>'ALL ML SYSTEMS'!G205</f>
        <v>43519</v>
      </c>
      <c r="H205" s="24" t="str">
        <f>'ALL ML SYSTEMS'!H205</f>
        <v>ProxylessNAS: Direct neural architecture search on target task and hardware</v>
      </c>
      <c r="I205" s="26" t="str">
        <f>'ALL ML SYSTEMS'!I205</f>
        <v>https://arxiv.org/abs/1812.00332</v>
      </c>
      <c r="J205" s="27">
        <f>'ALL ML SYSTEMS'!J205</f>
        <v>1806</v>
      </c>
      <c r="K205" s="24" t="str">
        <f>'ALL ML SYSTEMS'!K205</f>
        <v>Highly cited</v>
      </c>
      <c r="L205" s="24" t="str">
        <f>'ALL ML SYSTEMS'!L205</f>
        <v/>
      </c>
      <c r="M205" s="27" t="str">
        <f>'ALL ML SYSTEMS'!M205</f>
        <v/>
      </c>
      <c r="N205" s="27" t="str">
        <f>'ALL ML SYSTEMS'!N205</f>
        <v/>
      </c>
      <c r="O205" s="27">
        <f>'ALL ML SYSTEMS'!O205</f>
        <v>3.70656E+19</v>
      </c>
      <c r="P205" s="27" t="str">
        <f>'ALL ML SYSTEMS'!P205</f>
        <v>For their searched Imagenet models, they used 200 GPU hours on a V100 GPU.
At FP32, a V100 GPU has a peak performance of 1.56E+14 FLOPS.
Utilization rate of 0.33.</v>
      </c>
      <c r="Q205" s="28" t="str">
        <f>'ALL ML SYSTEMS'!Q205</f>
        <v>ImageNet</v>
      </c>
      <c r="R205" s="28" t="str">
        <f>'ALL ML SYSTEMS'!R205</f>
        <v/>
      </c>
      <c r="S205" s="27">
        <f>'ALL ML SYSTEMS'!S205</f>
        <v>1280000</v>
      </c>
      <c r="T205" s="27" t="str">
        <f>'ALL ML SYSTEMS'!T205</f>
        <v/>
      </c>
      <c r="U205" s="27" t="str">
        <f>'ALL ML SYSTEMS'!U205</f>
        <v/>
      </c>
      <c r="V205" s="27">
        <f>'ALL ML SYSTEMS'!V205</f>
        <v>262548000000</v>
      </c>
      <c r="W205" s="27" t="str">
        <f>'ALL ML SYSTEMS'!W205</f>
        <v>5.1 Miliseconds on a V100 GPU
</v>
      </c>
      <c r="X205" s="24" t="str">
        <f>'ALL ML SYSTEMS'!X205</f>
        <v/>
      </c>
      <c r="Y205" s="24" t="str">
        <f>'ALL ML SYSTEMS'!Y205</f>
        <v/>
      </c>
      <c r="Z205" s="24" t="str">
        <f>'ALL ML SYSTEMS'!Z205</f>
        <v/>
      </c>
      <c r="AA205" s="24" t="str">
        <f>'ALL ML SYSTEMS'!AA205</f>
        <v/>
      </c>
      <c r="AB205" s="27">
        <f>'ALL ML SYSTEMS'!AB205</f>
        <v>135.0398696</v>
      </c>
      <c r="AC205" s="29" t="str">
        <f>'ALL ML SYSTEMS'!AC205</f>
        <v/>
      </c>
      <c r="AD205" s="24" t="str">
        <f>'ALL ML SYSTEMS'!AD205</f>
        <v/>
      </c>
      <c r="AE205" s="24" t="str">
        <f>'ALL ML SYSTEMS'!AE205</f>
        <v>Academia</v>
      </c>
      <c r="AF205" s="24" t="str">
        <f>'ALL ML SYSTEMS'!AF205</f>
        <v/>
      </c>
      <c r="AG205" s="24" t="str">
        <f>'ALL ML SYSTEMS'!AG205</f>
        <v>Neural architecture search (NAS) has a great impact by automatically designing effective neural network architectures. However, the prohibitive computational demand of conventional NAS algorithms (e.g. 104 GPU hours) makes it difficult to \emph{directly} search the architectures on large-scale tasks (e.g. ImageNet). Differentiable NAS can reduce the cost of GPU hours via a continuous representation of network architecture but suffers from the high GPU memory consumption issue (grow linearly w.r.t. candidate set size). As a result, they need to utilize~\emph{proxy} tasks, such as training on a smaller dataset, or learning with only a few blocks, or training just for a few epochs. These architectures optimized on proxy tasks are not guaranteed to be optimal on the target task. In this paper, we present \emph{ProxylessNAS} that can \emph{directly} learn the architectures for large-scale target tasks and target hardware platforms. We address the high memory consumption issue of differentiable NAS and reduce the computational cost (GPU hours and GPU memory) to the same level of regular training while still allowing a large candidate set. Experiments on CIFAR-10 and ImageNet demonstrate the effectiveness of directness and specialization. On CIFAR-10, our model achieves 2.08\% test error with only 5.7M parameters, better than the previous state-of-the-art architecture AmoebaNet-B, while using 6× fewer parameters. On ImageNet, our model achieves 3.1\% better top-1 accuracy than MobileNetV2, while being 1.2× faster with measured GPU latency. We also apply ProxylessNAS to specialize neural architectures for hardware with direct hardware metrics (e.g. latency) and provide insights for efficient CNN architecture design.</v>
      </c>
      <c r="AH205" s="35">
        <f>'ALL ML SYSTEMS'!AH205</f>
        <v>45210.85373</v>
      </c>
    </row>
    <row r="206" ht="15.75" customHeight="1">
      <c r="A206" s="17" t="str">
        <f>'ALL ML SYSTEMS'!A206</f>
        <v>GPT-2 (1542M)</v>
      </c>
      <c r="B206" s="17" t="str">
        <f>'ALL ML SYSTEMS'!B206</f>
        <v>Language</v>
      </c>
      <c r="C206" s="17" t="str">
        <f>'ALL ML SYSTEMS'!C206</f>
        <v/>
      </c>
      <c r="D206" s="17" t="str">
        <f>'ALL ML SYSTEMS'!D206</f>
        <v>OpenAI</v>
      </c>
      <c r="E206" s="17" t="str">
        <f>'ALL ML SYSTEMS'!E206</f>
        <v>Industry</v>
      </c>
      <c r="F206" s="17" t="str">
        <f>'ALL ML SYSTEMS'!F206</f>
        <v>A Radford, J Wu, R Child, D Luan, D Amodei</v>
      </c>
      <c r="G206" s="18">
        <f>'ALL ML SYSTEMS'!G206</f>
        <v>43510</v>
      </c>
      <c r="H206" s="17" t="str">
        <f>'ALL ML SYSTEMS'!H206</f>
        <v>Language Models are Unsupervised Multitask Learners</v>
      </c>
      <c r="I206" s="19" t="str">
        <f>'ALL ML SYSTEMS'!I206</f>
        <v>https://openai.com/blog/better-language-models/</v>
      </c>
      <c r="J206" s="20">
        <f>'ALL ML SYSTEMS'!J206</f>
        <v>12703</v>
      </c>
      <c r="K206" s="17" t="str">
        <f>'ALL ML SYSTEMS'!K206</f>
        <v>Highly cited</v>
      </c>
      <c r="L206" s="17" t="str">
        <f>'ALL ML SYSTEMS'!L206</f>
        <v/>
      </c>
      <c r="M206" s="20">
        <f>'ALL ML SYSTEMS'!M206</f>
        <v>1500000000</v>
      </c>
      <c r="N206" s="20" t="str">
        <f>'ALL ML SYSTEMS'!N206</f>
        <v>"GPT-2 is a large transformer-based language model with 1.5 billion parameters"</v>
      </c>
      <c r="O206" s="20">
        <f>'ALL ML SYSTEMS'!O206</f>
        <v>1.49414E+21</v>
      </c>
      <c r="P206" s="20" t="str">
        <f>'ALL ML SYSTEMS'!P206</f>
        <v>We use COMPUTE = FORWARD COMPUTE PER TOKEN * 3 BACKWARD FORWARD ADJUSTMENT* N EPOCHS * N TOKENS IN TRAINING DATASET
The number of epochs is not reported, but this other paper [1] claims in table 1 that it is 20 or 100 epochs. 100 epochs is consistent with the original GPT paper.
[1] https://arxiv.org/abs/1906.06669</v>
      </c>
      <c r="Q206" s="21" t="str">
        <f>'ALL ML SYSTEMS'!Q206</f>
        <v/>
      </c>
      <c r="R206" s="21" t="str">
        <f>'ALL ML SYSTEMS'!R206</f>
        <v/>
      </c>
      <c r="S206" s="20">
        <f>'ALL ML SYSTEMS'!S206</f>
        <v>3000000000</v>
      </c>
      <c r="T206" s="20" t="str">
        <f>'ALL ML SYSTEMS'!T206</f>
        <v>“All results presented in this paper use a preliminary version of WebText which does not include links created after Dec 2017 and which after de-duplication and some heuristic based cleaning contains slightly over 8 million documents for a total of 40 GB of text.”
40GB is approximately 3e9 words.
</v>
      </c>
      <c r="U206" s="20" t="str">
        <f>'ALL ML SYSTEMS'!U206</f>
        <v/>
      </c>
      <c r="V206" s="20">
        <f>'ALL ML SYSTEMS'!V206</f>
        <v>3400000000000</v>
      </c>
      <c r="W206" s="20" t="str">
        <f>'ALL ML SYSTEMS'!W206</f>
        <v>Rados (FLOPs)
https://drive.google.com/drive/folders/1bhy5z6hh1n3wCHx6528Xb7xB1KhYdAL1</v>
      </c>
      <c r="X206" s="17" t="str">
        <f>'ALL ML SYSTEMS'!X206</f>
        <v/>
      </c>
      <c r="Y206" s="17" t="str">
        <f>'ALL ML SYSTEMS'!Y206</f>
        <v/>
      </c>
      <c r="Z206" s="17" t="str">
        <f>'ALL ML SYSTEMS'!Z206</f>
        <v/>
      </c>
      <c r="AA206" s="17" t="str">
        <f>'ALL ML SYSTEMS'!AA206</f>
        <v>Self-supervised learning</v>
      </c>
      <c r="AB206" s="20">
        <f>'ALL ML SYSTEMS'!AB206</f>
        <v>4692.886892</v>
      </c>
      <c r="AC206" s="37" t="str">
        <f>'ALL ML SYSTEMS'!AC206</f>
        <v>https://en.wikipedia.org/wiki/GPT-2#:~:text=The%20cloud%20compute%20costs%20for,full%201.5%20billion%20parameter%20model).</v>
      </c>
      <c r="AD206" s="17" t="str">
        <f>'ALL ML SYSTEMS'!AD206</f>
        <v>Yes</v>
      </c>
      <c r="AE206" s="17" t="str">
        <f>'ALL ML SYSTEMS'!AE206</f>
        <v>Industry</v>
      </c>
      <c r="AF206" s="17" t="str">
        <f>'ALL ML SYSTEMS'!AF206</f>
        <v/>
      </c>
      <c r="AG206" s="17" t="str">
        <f>'ALL ML SYSTEMS'!AG206</f>
        <v>Natural language processing tasks, such as question answering, machine translation, reading comprehension, and summarization, are typically approached with supervised learning on taskspecific datasets. We demonstrate that language models begin to learn these tasks without any explicit supervision when trained on a new dataset of millions of webpages called WebText. When conditioned on a document plus questions, the answers generated by the language model reach 55 F1 on the CoQA dataset - matching or exceeding the performance of 3 out of 4 baseline systems without using the 127,000+ training examples. The capacity of the language model is essential to the success of zero-shot task transfer and increasing it improves performance in a log-linear fashion across tasks. Our largest model, GPT-2, is a 1.5B parameter Transformer that achieves state of the art results on 7 out of 8 tested language modeling datasets in a zero-shot setting but still underfits WebText. Samples from the model reflect these improvements and contain coherent paragraphs of text. These findings suggest a promising path towards building language processing systems which learn to perform tasks from their naturally occurring demonstrations.</v>
      </c>
      <c r="AH206" s="23">
        <f>'ALL ML SYSTEMS'!AH206</f>
        <v>45232.0614</v>
      </c>
    </row>
    <row r="207" ht="15.75" customHeight="1">
      <c r="A207" s="24" t="str">
        <f>'ALL ML SYSTEMS'!A207</f>
        <v>Hanabi 4 player</v>
      </c>
      <c r="B207" s="24" t="str">
        <f>'ALL ML SYSTEMS'!B207</f>
        <v>Games</v>
      </c>
      <c r="C207" s="24" t="str">
        <f>'ALL ML SYSTEMS'!C207</f>
        <v>Hanabi</v>
      </c>
      <c r="D207" s="24" t="str">
        <f>'ALL ML SYSTEMS'!D207</f>
        <v>DeepMind,University of Oxford,Carnegie Mellon University,Google Brain</v>
      </c>
      <c r="E207" s="24" t="str">
        <f>'ALL ML SYSTEMS'!E207</f>
        <v>Industry - Academia Collaboration (Industry leaning)</v>
      </c>
      <c r="F207" s="24" t="str">
        <f>'ALL ML SYSTEMS'!F207</f>
        <v/>
      </c>
      <c r="G207" s="34">
        <f>'ALL ML SYSTEMS'!G207</f>
        <v>43497</v>
      </c>
      <c r="H207" s="24" t="str">
        <f>'ALL ML SYSTEMS'!H207</f>
        <v>The Hanabi Challenge: A New Frontier for AI Research</v>
      </c>
      <c r="I207" s="26" t="str">
        <f>'ALL ML SYSTEMS'!I207</f>
        <v>https://arxiv.org/abs/1902.00506</v>
      </c>
      <c r="J207" s="27">
        <f>'ALL ML SYSTEMS'!J207</f>
        <v>229</v>
      </c>
      <c r="K207" s="24" t="str">
        <f>'ALL ML SYSTEMS'!K207</f>
        <v>Historical significance</v>
      </c>
      <c r="L207" s="24" t="str">
        <f>'ALL ML SYSTEMS'!L207</f>
        <v>Adapted some SOTA RL algorithms to a new task that posed research challenges</v>
      </c>
      <c r="M207" s="27">
        <f>'ALL ML SYSTEMS'!M207</f>
        <v>764000</v>
      </c>
      <c r="N207" s="27" t="str">
        <f>'ALL ML SYSTEMS'!N207</f>
        <v>source: https://docs.google.com/spreadsheets/d/1Kj4Q5WADcDXtUJLIOfGTCE3tGvxNczEMwyy8QtgSkHk/edit#gid=54587040&amp;fvid=1361937389</v>
      </c>
      <c r="O207" s="27">
        <f>'ALL ML SYSTEMS'!O207</f>
        <v>4.3E+18</v>
      </c>
      <c r="P207" s="27" t="str">
        <f>'ALL ML SYSTEMS'!P207</f>
        <v>14.13e+12 FLOP/s * 7 days * 86400 s/day * 0.50 utilization = 4.3e+18 FLOP</v>
      </c>
      <c r="Q207" s="28" t="str">
        <f>'ALL ML SYSTEMS'!Q207</f>
        <v/>
      </c>
      <c r="R207" s="28" t="str">
        <f>'ALL ML SYSTEMS'!R207</f>
        <v/>
      </c>
      <c r="S207" s="27" t="str">
        <f>'ALL ML SYSTEMS'!S207</f>
        <v/>
      </c>
      <c r="T207" s="27" t="str">
        <f>'ALL ML SYSTEMS'!T207</f>
        <v/>
      </c>
      <c r="U207" s="27" t="str">
        <f>'ALL ML SYSTEMS'!U207</f>
        <v/>
      </c>
      <c r="V207" s="27" t="str">
        <f>'ALL ML SYSTEMS'!V207</f>
        <v/>
      </c>
      <c r="W207" s="27" t="str">
        <f>'ALL ML SYSTEMS'!W207</f>
        <v/>
      </c>
      <c r="X207" s="24" t="str">
        <f>'ALL ML SYSTEMS'!X207</f>
        <v/>
      </c>
      <c r="Y207" s="24" t="str">
        <f>'ALL ML SYSTEMS'!Y207</f>
        <v/>
      </c>
      <c r="Z207" s="24" t="str">
        <f>'ALL ML SYSTEMS'!Z207</f>
        <v/>
      </c>
      <c r="AA207" s="24" t="str">
        <f>'ALL ML SYSTEMS'!AA207</f>
        <v/>
      </c>
      <c r="AB207" s="27">
        <f>'ALL ML SYSTEMS'!AB207</f>
        <v>0.3357748109</v>
      </c>
      <c r="AC207" s="29" t="str">
        <f>'ALL ML SYSTEMS'!AC207</f>
        <v/>
      </c>
      <c r="AD207" s="24" t="str">
        <f>'ALL ML SYSTEMS'!AD207</f>
        <v/>
      </c>
      <c r="AE207" s="24" t="str">
        <f>'ALL ML SYSTEMS'!AE207</f>
        <v>Industry</v>
      </c>
      <c r="AF207" s="24" t="str">
        <f>'ALL ML SYSTEMS'!AF207</f>
        <v/>
      </c>
      <c r="AG207" s="24" t="str">
        <f>'ALL ML SYSTEMS'!AG207</f>
        <v/>
      </c>
      <c r="AH207" s="35">
        <f>'ALL ML SYSTEMS'!AH207</f>
        <v>45149.70395</v>
      </c>
    </row>
    <row r="208" ht="15.75" hidden="1" customHeight="1">
      <c r="A208" s="17" t="str">
        <f>'ALL ML SYSTEMS'!A208</f>
        <v>MT-DNN</v>
      </c>
      <c r="B208" s="17" t="str">
        <f>'ALL ML SYSTEMS'!B208</f>
        <v>Language</v>
      </c>
      <c r="C208" s="17" t="str">
        <f>'ALL ML SYSTEMS'!C208</f>
        <v/>
      </c>
      <c r="D208" s="17" t="str">
        <f>'ALL ML SYSTEMS'!D208</f>
        <v>Microsoft</v>
      </c>
      <c r="E208" s="17" t="str">
        <f>'ALL ML SYSTEMS'!E208</f>
        <v>Industry</v>
      </c>
      <c r="F208" s="17" t="str">
        <f>'ALL ML SYSTEMS'!F208</f>
        <v>X Liu, P He, W Chen, J Gao</v>
      </c>
      <c r="G208" s="18">
        <f>'ALL ML SYSTEMS'!G208</f>
        <v>43496</v>
      </c>
      <c r="H208" s="17" t="str">
        <f>'ALL ML SYSTEMS'!H208</f>
        <v>Multi-Task Deep Neural Networks for Natural Language Understanding</v>
      </c>
      <c r="I208" s="19" t="str">
        <f>'ALL ML SYSTEMS'!I208</f>
        <v>https://arxiv.org/abs/1901.11504</v>
      </c>
      <c r="J208" s="20">
        <f>'ALL ML SYSTEMS'!J208</f>
        <v>1217</v>
      </c>
      <c r="K208" s="17" t="str">
        <f>'ALL ML SYSTEMS'!K208</f>
        <v>Highly cited,SOTA Improvement</v>
      </c>
      <c r="L208" s="17" t="str">
        <f>'ALL ML SYSTEMS'!L208</f>
        <v>"MT-DNN extends the model proposed in Liu et al. (2015) by incorporating a pre-trained bidirectional transformer language model, known as BERT (Devlin et al., 2018). MT-DNN obtains new state-of-the-art results on ten NLU tasks, including SNLI, SciTail, and eight out of nine GLUE tasks, pushing the GLUE benchmark to 82.7% (2.2% absolute improvement)"</v>
      </c>
      <c r="M208" s="20">
        <f>'ALL ML SYSTEMS'!M208</f>
        <v>330000000</v>
      </c>
      <c r="N208" s="20" t="str">
        <f>'ALL ML SYSTEMS'!N208</f>
        <v/>
      </c>
      <c r="O208" s="20" t="str">
        <f>'ALL ML SYSTEMS'!O208</f>
        <v/>
      </c>
      <c r="P208" s="20" t="str">
        <f>'ALL ML SYSTEMS'!P208</f>
        <v/>
      </c>
      <c r="Q208" s="21" t="str">
        <f>'ALL ML SYSTEMS'!Q208</f>
        <v/>
      </c>
      <c r="R208" s="21" t="str">
        <f>'ALL ML SYSTEMS'!R208</f>
        <v/>
      </c>
      <c r="S208" s="20" t="str">
        <f>'ALL ML SYSTEMS'!S208</f>
        <v/>
      </c>
      <c r="T208" s="20" t="str">
        <f>'ALL ML SYSTEMS'!T208</f>
        <v/>
      </c>
      <c r="U208" s="20" t="str">
        <f>'ALL ML SYSTEMS'!U208</f>
        <v/>
      </c>
      <c r="V208" s="20" t="str">
        <f>'ALL ML SYSTEMS'!V208</f>
        <v/>
      </c>
      <c r="W208" s="20" t="str">
        <f>'ALL ML SYSTEMS'!W208</f>
        <v/>
      </c>
      <c r="X208" s="17" t="str">
        <f>'ALL ML SYSTEMS'!X208</f>
        <v/>
      </c>
      <c r="Y208" s="17" t="str">
        <f>'ALL ML SYSTEMS'!Y208</f>
        <v/>
      </c>
      <c r="Z208" s="17" t="str">
        <f>'ALL ML SYSTEMS'!Z208</f>
        <v/>
      </c>
      <c r="AA208" s="17" t="str">
        <f>'ALL ML SYSTEMS'!AA208</f>
        <v/>
      </c>
      <c r="AB208" s="20" t="str">
        <f>'ALL ML SYSTEMS'!AB208</f>
        <v/>
      </c>
      <c r="AC208" s="22" t="str">
        <f>'ALL ML SYSTEMS'!AC208</f>
        <v/>
      </c>
      <c r="AD208" s="17" t="str">
        <f>'ALL ML SYSTEMS'!AD208</f>
        <v/>
      </c>
      <c r="AE208" s="17" t="str">
        <f>'ALL ML SYSTEMS'!AE208</f>
        <v>Industry</v>
      </c>
      <c r="AF208" s="17" t="str">
        <f>'ALL ML SYSTEMS'!AF208</f>
        <v/>
      </c>
      <c r="AG208" s="17" t="str">
        <f>'ALL ML SYSTEMS'!AG208</f>
        <v/>
      </c>
      <c r="AH208" s="23">
        <f>'ALL ML SYSTEMS'!AH208</f>
        <v>45223.64944</v>
      </c>
    </row>
    <row r="209" ht="15.75" customHeight="1">
      <c r="A209" s="24" t="str">
        <f>'ALL ML SYSTEMS'!A209</f>
        <v>Decoupled weight decay regularization</v>
      </c>
      <c r="B209" s="24" t="str">
        <f>'ALL ML SYSTEMS'!B209</f>
        <v>Vision</v>
      </c>
      <c r="C209" s="24" t="str">
        <f>'ALL ML SYSTEMS'!C209</f>
        <v>Image classification</v>
      </c>
      <c r="D209" s="24" t="str">
        <f>'ALL ML SYSTEMS'!D209</f>
        <v>University of Freiburg</v>
      </c>
      <c r="E209" s="24" t="str">
        <f>'ALL ML SYSTEMS'!E209</f>
        <v>Academia</v>
      </c>
      <c r="F209" s="24" t="str">
        <f>'ALL ML SYSTEMS'!F209</f>
        <v>Ilya Loshchilov and Frank Hutter</v>
      </c>
      <c r="G209" s="34">
        <f>'ALL ML SYSTEMS'!G209</f>
        <v>43469</v>
      </c>
      <c r="H209" s="24" t="str">
        <f>'ALL ML SYSTEMS'!H209</f>
        <v>Decoupled weight decay regularization.</v>
      </c>
      <c r="I209" s="26" t="str">
        <f>'ALL ML SYSTEMS'!I209</f>
        <v>https://arxiv.org/abs/1711.05101</v>
      </c>
      <c r="J209" s="27">
        <f>'ALL ML SYSTEMS'!J209</f>
        <v>2061</v>
      </c>
      <c r="K209" s="24" t="str">
        <f>'ALL ML SYSTEMS'!K209</f>
        <v>Highly cited</v>
      </c>
      <c r="L209" s="24" t="str">
        <f>'ALL ML SYSTEMS'!L209</f>
        <v/>
      </c>
      <c r="M209" s="27">
        <f>'ALL ML SYSTEMS'!M209</f>
        <v>36500000</v>
      </c>
      <c r="N209" s="27" t="str">
        <f>'ALL ML SYSTEMS'!N209</f>
        <v>From author communication
WideResNet 28-10 models with 36.5 million parameters (3.65E+07)</v>
      </c>
      <c r="O209" s="27">
        <f>'ALL ML SYSTEMS'!O209</f>
        <v>2.47E+18</v>
      </c>
      <c r="P209" s="27" t="str">
        <f>'ALL ML SYSTEMS'!P209</f>
        <v>From author communication
Per image: 5.24 billion FLOPs (5.24E+09)  Per training run: 50k times 5.24E+09 times 1800 epochs = 2.47E+18 FLOPs</v>
      </c>
      <c r="Q209" s="28" t="str">
        <f>'ALL ML SYSTEMS'!Q209</f>
        <v>CIFAR-10</v>
      </c>
      <c r="R209" s="28" t="str">
        <f>'ALL ML SYSTEMS'!R209</f>
        <v/>
      </c>
      <c r="S209" s="27">
        <f>'ALL ML SYSTEMS'!S209</f>
        <v>50000</v>
      </c>
      <c r="T209" s="27" t="str">
        <f>'ALL ML SYSTEMS'!T209</f>
        <v/>
      </c>
      <c r="U209" s="27" t="str">
        <f>'ALL ML SYSTEMS'!U209</f>
        <v/>
      </c>
      <c r="V209" s="27">
        <f>'ALL ML SYSTEMS'!V209</f>
        <v>1730000000</v>
      </c>
      <c r="W209" s="27" t="str">
        <f>'ALL ML SYSTEMS'!W209</f>
        <v>From author communication
Best estimate: 1.73E+09</v>
      </c>
      <c r="X209" s="24" t="str">
        <f>'ALL ML SYSTEMS'!X209</f>
        <v/>
      </c>
      <c r="Y209" s="24" t="str">
        <f>'ALL ML SYSTEMS'!Y209</f>
        <v/>
      </c>
      <c r="Z209" s="24" t="str">
        <f>'ALL ML SYSTEMS'!Z209</f>
        <v/>
      </c>
      <c r="AA209" s="24" t="str">
        <f>'ALL ML SYSTEMS'!AA209</f>
        <v/>
      </c>
      <c r="AB209" s="27">
        <f>'ALL ML SYSTEMS'!AB209</f>
        <v>8.072882644</v>
      </c>
      <c r="AC209" s="29" t="str">
        <f>'ALL ML SYSTEMS'!AC209</f>
        <v/>
      </c>
      <c r="AD209" s="24" t="str">
        <f>'ALL ML SYSTEMS'!AD209</f>
        <v/>
      </c>
      <c r="AE209" s="24" t="str">
        <f>'ALL ML SYSTEMS'!AE209</f>
        <v>Academia</v>
      </c>
      <c r="AF209" s="24" t="str">
        <f>'ALL ML SYSTEMS'!AF209</f>
        <v/>
      </c>
      <c r="AG209" s="24" t="str">
        <f>'ALL ML SYSTEMS'!AG209</f>
        <v/>
      </c>
      <c r="AH209" s="35">
        <f>'ALL ML SYSTEMS'!AH209</f>
        <v>45085.02758</v>
      </c>
    </row>
    <row r="210" ht="15.75" hidden="1" customHeight="1">
      <c r="A210" s="17" t="str">
        <f>'ALL ML SYSTEMS'!A210</f>
        <v>Transformer ELMo</v>
      </c>
      <c r="B210" s="17" t="str">
        <f>'ALL ML SYSTEMS'!B210</f>
        <v>Language</v>
      </c>
      <c r="C210" s="17" t="str">
        <f>'ALL ML SYSTEMS'!C210</f>
        <v>Language modelling</v>
      </c>
      <c r="D210" s="17" t="str">
        <f>'ALL ML SYSTEMS'!D210</f>
        <v>AI2,Allen Institute for AI,University of Washington</v>
      </c>
      <c r="E210" s="17" t="str">
        <f>'ALL ML SYSTEMS'!E210</f>
        <v>Industry - Academia Collaboration (Industry leaning)</v>
      </c>
      <c r="F210" s="17" t="str">
        <f>'ALL ML SYSTEMS'!F210</f>
        <v>ME Peters, M Neumann, L Zettlemoyer, W Yih</v>
      </c>
      <c r="G210" s="18">
        <f>'ALL ML SYSTEMS'!G210</f>
        <v>43466</v>
      </c>
      <c r="H210" s="17" t="str">
        <f>'ALL ML SYSTEMS'!H210</f>
        <v>Dissecting Contextual Word Embeddings: Architecture and Representation</v>
      </c>
      <c r="I210" s="19" t="str">
        <f>'ALL ML SYSTEMS'!I210</f>
        <v>https://www.semanticscholar.org/paper/Dissecting-Contextual-Word-Embeddings%3A-Architecture-Peters-Neumann/ac11062f1f368d97f4c826c317bf50dcc13fdb59</v>
      </c>
      <c r="J210" s="20">
        <f>'ALL ML SYSTEMS'!J210</f>
        <v>308</v>
      </c>
      <c r="K210" s="17" t="str">
        <f>'ALL ML SYSTEMS'!K210</f>
        <v>SOTA Improvement</v>
      </c>
      <c r="L210" s="17" t="str">
        <f>'ALL ML SYSTEMS'!L210</f>
        <v>"Our model is the Reconciled Span Parser (RSP; Joshi et al., 2018), which, using ELMo representations, achieved state of the art performance for this
task. As shown in Table 2, the LSTM based models demonstrate the best performance with a 0.2% and 1.0% improvement over the Transformer and CNN models, respectively"</v>
      </c>
      <c r="M210" s="20">
        <f>'ALL ML SYSTEMS'!M210</f>
        <v>56000000</v>
      </c>
      <c r="N210" s="20" t="str">
        <f>'ALL ML SYSTEMS'!N210</f>
        <v/>
      </c>
      <c r="O210" s="20" t="str">
        <f>'ALL ML SYSTEMS'!O210</f>
        <v/>
      </c>
      <c r="P210" s="20" t="str">
        <f>'ALL ML SYSTEMS'!P210</f>
        <v/>
      </c>
      <c r="Q210" s="21" t="str">
        <f>'ALL ML SYSTEMS'!Q210</f>
        <v/>
      </c>
      <c r="R210" s="21" t="str">
        <f>'ALL ML SYSTEMS'!R210</f>
        <v>More info on this is extractable with some time</v>
      </c>
      <c r="S210" s="20" t="str">
        <f>'ALL ML SYSTEMS'!S210</f>
        <v/>
      </c>
      <c r="T210" s="20" t="str">
        <f>'ALL ML SYSTEMS'!T210</f>
        <v/>
      </c>
      <c r="U210" s="20" t="str">
        <f>'ALL ML SYSTEMS'!U210</f>
        <v/>
      </c>
      <c r="V210" s="20" t="str">
        <f>'ALL ML SYSTEMS'!V210</f>
        <v/>
      </c>
      <c r="W210" s="20" t="str">
        <f>'ALL ML SYSTEMS'!W210</f>
        <v/>
      </c>
      <c r="X210" s="17" t="str">
        <f>'ALL ML SYSTEMS'!X210</f>
        <v/>
      </c>
      <c r="Y210" s="17" t="str">
        <f>'ALL ML SYSTEMS'!Y210</f>
        <v/>
      </c>
      <c r="Z210" s="17" t="str">
        <f>'ALL ML SYSTEMS'!Z210</f>
        <v/>
      </c>
      <c r="AA210" s="17" t="str">
        <f>'ALL ML SYSTEMS'!AA210</f>
        <v/>
      </c>
      <c r="AB210" s="20" t="str">
        <f>'ALL ML SYSTEMS'!AB210</f>
        <v/>
      </c>
      <c r="AC210" s="22" t="str">
        <f>'ALL ML SYSTEMS'!AC210</f>
        <v/>
      </c>
      <c r="AD210" s="17" t="str">
        <f>'ALL ML SYSTEMS'!AD210</f>
        <v/>
      </c>
      <c r="AE210" s="17" t="str">
        <f>'ALL ML SYSTEMS'!AE210</f>
        <v>Industry</v>
      </c>
      <c r="AF210" s="17" t="str">
        <f>'ALL ML SYSTEMS'!AF210</f>
        <v/>
      </c>
      <c r="AG210" s="17" t="str">
        <f>'ALL ML SYSTEMS'!AG210</f>
        <v/>
      </c>
      <c r="AH210" s="23">
        <f>'ALL ML SYSTEMS'!AH210</f>
        <v>45223.65907</v>
      </c>
    </row>
    <row r="211" ht="15.75" hidden="1" customHeight="1">
      <c r="A211" s="24" t="str">
        <f>'ALL ML SYSTEMS'!A211</f>
        <v>GPipe (Amoeba)</v>
      </c>
      <c r="B211" s="24" t="str">
        <f>'ALL ML SYSTEMS'!B211</f>
        <v>Vision</v>
      </c>
      <c r="C211" s="24" t="str">
        <f>'ALL ML SYSTEMS'!C211</f>
        <v>Image classification</v>
      </c>
      <c r="D211" s="24" t="str">
        <f>'ALL ML SYSTEMS'!D211</f>
        <v>Google</v>
      </c>
      <c r="E211" s="24" t="str">
        <f>'ALL ML SYSTEMS'!E211</f>
        <v>Industry</v>
      </c>
      <c r="F211" s="24" t="str">
        <f>'ALL ML SYSTEMS'!F211</f>
        <v>Yanping Huang, Youlong Cheng, Ankur Bapna, Orhan Firat, Mia Xu Chen, Dehao Chen, HyoukJoong Lee, Jiquan Ngiam, Quoc V. Le, Yonghui Wu, Zhifeng Chen</v>
      </c>
      <c r="G211" s="34">
        <f>'ALL ML SYSTEMS'!G211</f>
        <v>43420</v>
      </c>
      <c r="H211" s="24" t="str">
        <f>'ALL ML SYSTEMS'!H211</f>
        <v>GPipe: Efficient Training of Giant Neural Networks using Pipeline Parallelism</v>
      </c>
      <c r="I211" s="26" t="str">
        <f>'ALL ML SYSTEMS'!I211</f>
        <v>https://arxiv.org/abs/1811.06965</v>
      </c>
      <c r="J211" s="27">
        <f>'ALL ML SYSTEMS'!J211</f>
        <v>1218</v>
      </c>
      <c r="K211" s="24" t="str">
        <f>'ALL ML SYSTEMS'!K211</f>
        <v>Highly cited</v>
      </c>
      <c r="L211" s="24" t="str">
        <f>'ALL ML SYSTEMS'!L211</f>
        <v/>
      </c>
      <c r="M211" s="27">
        <f>'ALL ML SYSTEMS'!M211</f>
        <v>557000000</v>
      </c>
      <c r="N211" s="27" t="str">
        <f>'ALL ML SYSTEMS'!N211</f>
        <v>Section 4</v>
      </c>
      <c r="O211" s="27" t="str">
        <f>'ALL ML SYSTEMS'!O211</f>
        <v/>
      </c>
      <c r="P211" s="27" t="str">
        <f>'ALL ML SYSTEMS'!P211</f>
        <v/>
      </c>
      <c r="Q211" s="28" t="str">
        <f>'ALL ML SYSTEMS'!Q211</f>
        <v>ImageNet</v>
      </c>
      <c r="R211" s="28" t="str">
        <f>'ALL ML SYSTEMS'!R211</f>
        <v/>
      </c>
      <c r="S211" s="27">
        <f>'ALL ML SYSTEMS'!S211</f>
        <v>1281167</v>
      </c>
      <c r="T211" s="27" t="str">
        <f>'ALL ML SYSTEMS'!T211</f>
        <v>Table 4</v>
      </c>
      <c r="U211" s="27" t="str">
        <f>'ALL ML SYSTEMS'!U211</f>
        <v/>
      </c>
      <c r="V211" s="27" t="str">
        <f>'ALL ML SYSTEMS'!V211</f>
        <v/>
      </c>
      <c r="W211" s="27" t="str">
        <f>'ALL ML SYSTEMS'!W211</f>
        <v/>
      </c>
      <c r="X211" s="24" t="str">
        <f>'ALL ML SYSTEMS'!X211</f>
        <v/>
      </c>
      <c r="Y211" s="24" t="str">
        <f>'ALL ML SYSTEMS'!Y211</f>
        <v/>
      </c>
      <c r="Z211" s="24" t="str">
        <f>'ALL ML SYSTEMS'!Z211</f>
        <v/>
      </c>
      <c r="AA211" s="24" t="str">
        <f>'ALL ML SYSTEMS'!AA211</f>
        <v/>
      </c>
      <c r="AB211" s="27" t="str">
        <f>'ALL ML SYSTEMS'!AB211</f>
        <v/>
      </c>
      <c r="AC211" s="29" t="str">
        <f>'ALL ML SYSTEMS'!AC211</f>
        <v/>
      </c>
      <c r="AD211" s="24" t="str">
        <f>'ALL ML SYSTEMS'!AD211</f>
        <v/>
      </c>
      <c r="AE211" s="24" t="str">
        <f>'ALL ML SYSTEMS'!AE211</f>
        <v>Industry</v>
      </c>
      <c r="AF211" s="24" t="str">
        <f>'ALL ML SYSTEMS'!AF211</f>
        <v/>
      </c>
      <c r="AG211" s="24" t="str">
        <f>'ALL ML SYSTEMS'!AG211</f>
        <v/>
      </c>
      <c r="AH211" s="35">
        <f>'ALL ML SYSTEMS'!AH211</f>
        <v>45223.66508</v>
      </c>
    </row>
    <row r="212" ht="15.75" hidden="1" customHeight="1">
      <c r="A212" s="17" t="str">
        <f>'ALL ML SYSTEMS'!A212</f>
        <v>GPipe (Transformer)</v>
      </c>
      <c r="B212" s="17" t="str">
        <f>'ALL ML SYSTEMS'!B212</f>
        <v>Language</v>
      </c>
      <c r="C212" s="17" t="str">
        <f>'ALL ML SYSTEMS'!C212</f>
        <v>Translation</v>
      </c>
      <c r="D212" s="17" t="str">
        <f>'ALL ML SYSTEMS'!D212</f>
        <v>Google</v>
      </c>
      <c r="E212" s="17" t="str">
        <f>'ALL ML SYSTEMS'!E212</f>
        <v>Industry</v>
      </c>
      <c r="F212" s="17" t="str">
        <f>'ALL ML SYSTEMS'!F212</f>
        <v>Y Huang, Y Cheng, A Bapna, O Firat</v>
      </c>
      <c r="G212" s="18">
        <f>'ALL ML SYSTEMS'!G212</f>
        <v>43420</v>
      </c>
      <c r="H212" s="17" t="str">
        <f>'ALL ML SYSTEMS'!H212</f>
        <v>GPipe: Efficient Training of Giant Neural Networks using Pipeline Parallelism</v>
      </c>
      <c r="I212" s="19" t="str">
        <f>'ALL ML SYSTEMS'!I212</f>
        <v>https://arxiv.org/abs/1811.06965</v>
      </c>
      <c r="J212" s="20">
        <f>'ALL ML SYSTEMS'!J212</f>
        <v>1218</v>
      </c>
      <c r="K212" s="17" t="str">
        <f>'ALL ML SYSTEMS'!K212</f>
        <v>SOTA Improvement,Highly cited</v>
      </c>
      <c r="L212" s="17" t="str">
        <f>'ALL ML SYSTEMS'!L212</f>
        <v>"We train a single 6-billion-parameter,
128-layer Transformer model on a corpus spanning over 100 languages and achieve better quality than all bilingual models."</v>
      </c>
      <c r="M212" s="20">
        <f>'ALL ML SYSTEMS'!M212</f>
        <v>6000000000</v>
      </c>
      <c r="N212" s="20" t="str">
        <f>'ALL ML SYSTEMS'!N212</f>
        <v>Section 5: </v>
      </c>
      <c r="O212" s="20" t="str">
        <f>'ALL ML SYSTEMS'!O212</f>
        <v/>
      </c>
      <c r="P212" s="20" t="str">
        <f>'ALL ML SYSTEMS'!P212</f>
        <v/>
      </c>
      <c r="Q212" s="21" t="str">
        <f>'ALL ML SYSTEMS'!Q212</f>
        <v/>
      </c>
      <c r="R212" s="21" t="str">
        <f>'ALL ML SYSTEMS'!R212</f>
        <v/>
      </c>
      <c r="S212" s="20">
        <f>'ALL ML SYSTEMS'!S212</f>
        <v>20000000000</v>
      </c>
      <c r="T212" s="39" t="str">
        <f>'ALL ML SYSTEMS'!T212</f>
        <v>[WORDS]
Section 5: "We use a
corpus of parallel documents over 102 languages and English, containing a total of 25 billion training examples, ranging from 10^4 to 10^9 per language"
10^9 sentences * 20 words per sentence</v>
      </c>
      <c r="U212" s="39" t="str">
        <f>'ALL ML SYSTEMS'!U212</f>
        <v/>
      </c>
      <c r="V212" s="20" t="str">
        <f>'ALL ML SYSTEMS'!V212</f>
        <v/>
      </c>
      <c r="W212" s="20" t="str">
        <f>'ALL ML SYSTEMS'!W212</f>
        <v/>
      </c>
      <c r="X212" s="17" t="str">
        <f>'ALL ML SYSTEMS'!X212</f>
        <v/>
      </c>
      <c r="Y212" s="17" t="str">
        <f>'ALL ML SYSTEMS'!Y212</f>
        <v/>
      </c>
      <c r="Z212" s="17" t="str">
        <f>'ALL ML SYSTEMS'!Z212</f>
        <v/>
      </c>
      <c r="AA212" s="17" t="str">
        <f>'ALL ML SYSTEMS'!AA212</f>
        <v>Self-supervised learning</v>
      </c>
      <c r="AB212" s="20" t="str">
        <f>'ALL ML SYSTEMS'!AB212</f>
        <v/>
      </c>
      <c r="AC212" s="22" t="str">
        <f>'ALL ML SYSTEMS'!AC212</f>
        <v/>
      </c>
      <c r="AD212" s="17" t="str">
        <f>'ALL ML SYSTEMS'!AD212</f>
        <v>Yes</v>
      </c>
      <c r="AE212" s="17" t="str">
        <f>'ALL ML SYSTEMS'!AE212</f>
        <v>Industry</v>
      </c>
      <c r="AF212" s="17" t="str">
        <f>'ALL ML SYSTEMS'!AF212</f>
        <v/>
      </c>
      <c r="AG212" s="17" t="str">
        <f>'ALL ML SYSTEMS'!AG212</f>
        <v/>
      </c>
      <c r="AH212" s="23">
        <f>'ALL ML SYSTEMS'!AH212</f>
        <v>45223.66505</v>
      </c>
    </row>
    <row r="213" ht="15.75" customHeight="1">
      <c r="A213" s="24" t="str">
        <f>'ALL ML SYSTEMS'!A213</f>
        <v>BERT-Large</v>
      </c>
      <c r="B213" s="24" t="str">
        <f>'ALL ML SYSTEMS'!B213</f>
        <v>Language</v>
      </c>
      <c r="C213" s="24" t="str">
        <f>'ALL ML SYSTEMS'!C213</f>
        <v>Next sentence prediction</v>
      </c>
      <c r="D213" s="24" t="str">
        <f>'ALL ML SYSTEMS'!D213</f>
        <v>Google</v>
      </c>
      <c r="E213" s="24" t="str">
        <f>'ALL ML SYSTEMS'!E213</f>
        <v>Industry</v>
      </c>
      <c r="F213" s="24" t="str">
        <f>'ALL ML SYSTEMS'!F213</f>
        <v>J Devlin, MW Chang, K Lee, K Toutanova</v>
      </c>
      <c r="G213" s="34">
        <f>'ALL ML SYSTEMS'!G213</f>
        <v>43384</v>
      </c>
      <c r="H213" s="24" t="str">
        <f>'ALL ML SYSTEMS'!H213</f>
        <v>BERT: Pre-training of Deep Bidirectional Transformers for Language Understanding</v>
      </c>
      <c r="I213" s="26" t="str">
        <f>'ALL ML SYSTEMS'!I213</f>
        <v>https://arxiv.org/abs/1810.04805</v>
      </c>
      <c r="J213" s="27">
        <f>'ALL ML SYSTEMS'!J213</f>
        <v>23776</v>
      </c>
      <c r="K213" s="24" t="str">
        <f>'ALL ML SYSTEMS'!K213</f>
        <v>Highly cited</v>
      </c>
      <c r="L213" s="24" t="str">
        <f>'ALL ML SYSTEMS'!L213</f>
        <v/>
      </c>
      <c r="M213" s="27">
        <f>'ALL ML SYSTEMS'!M213</f>
        <v>340000000</v>
      </c>
      <c r="N213" s="27" t="str">
        <f>'ALL ML SYSTEMS'!N213</f>
        <v/>
      </c>
      <c r="O213" s="27">
        <f>'ALL ML SYSTEMS'!O213</f>
        <v>2.85E+20</v>
      </c>
      <c r="P213" s="27" t="str">
        <f>'ALL ML SYSTEMS'!P213</f>
        <v>more info here https://docs.google.com/document/d/1B8x6XYcmB1u6Tmq3VcbAtj5bzhDaj2TcIPyK6Wpupx4/edit?usp=sharing</v>
      </c>
      <c r="Q213" s="28" t="str">
        <f>'ALL ML SYSTEMS'!Q213</f>
        <v/>
      </c>
      <c r="R213" s="28" t="str">
        <f>'ALL ML SYSTEMS'!R213</f>
        <v/>
      </c>
      <c r="S213" s="27">
        <f>'ALL ML SYSTEMS'!S213</f>
        <v>3300000000</v>
      </c>
      <c r="T213" s="27" t="str">
        <f>'ALL ML SYSTEMS'!T213</f>
        <v>"For the pre-training corpus we
use the BooksCorpus (800M words) (Zhu et al., 2015) and English Wikipedia (2,500M words)"</v>
      </c>
      <c r="U213" s="27" t="str">
        <f>'ALL ML SYSTEMS'!U213</f>
        <v/>
      </c>
      <c r="V213" s="27">
        <f>'ALL ML SYSTEMS'!V213</f>
        <v>79000000000</v>
      </c>
      <c r="W213" s="27" t="str">
        <f>'ALL ML SYSTEMS'!W213</f>
        <v>Rados (FLOPs)
https://drive.google.com/drive/folders/1bhy5z6hh1n3wCHx6528Xb7xB1KhYdAL1</v>
      </c>
      <c r="X213" s="24" t="str">
        <f>'ALL ML SYSTEMS'!X213</f>
        <v/>
      </c>
      <c r="Y213" s="24" t="str">
        <f>'ALL ML SYSTEMS'!Y213</f>
        <v/>
      </c>
      <c r="Z213" s="24" t="str">
        <f>'ALL ML SYSTEMS'!Z213</f>
        <v/>
      </c>
      <c r="AA213" s="24" t="str">
        <f>'ALL ML SYSTEMS'!AA213</f>
        <v>Self-supervised learning</v>
      </c>
      <c r="AB213" s="27">
        <f>'ALL ML SYSTEMS'!AB213</f>
        <v>999.9345742</v>
      </c>
      <c r="AC213" s="29" t="str">
        <f>'ALL ML SYSTEMS'!AC213</f>
        <v/>
      </c>
      <c r="AD213" s="24" t="str">
        <f>'ALL ML SYSTEMS'!AD213</f>
        <v>Yes</v>
      </c>
      <c r="AE213" s="24" t="str">
        <f>'ALL ML SYSTEMS'!AE213</f>
        <v>Industry</v>
      </c>
      <c r="AF213" s="24" t="str">
        <f>'ALL ML SYSTEMS'!AF213</f>
        <v/>
      </c>
      <c r="AG213" s="24" t="str">
        <f>'ALL ML SYSTEMS'!AG213</f>
        <v>We introduce a new language representation model called BERT, which stands for Bidirectional Encoder Representations from Transformers. Unlike recent language representation models, BERT is designed to pre-train deep bidirectional representations from unlabeled text by jointly conditioning on both left and right context in all layers. As a result, the pre-trained BERT model can be fine-tuned with just one additional output layer to create state-of-the-art models for a wide range of tasks, such as question answering and language inference, without substantial task-specific architecture modifications. BERT is conceptually simple and empirically powerful. It obtains new state-of-the-art results on eleven natural language processing tasks, including pushing the GLUE score to 80.5% (7.7% point absolute improvement), MultiNLI accuracy to 86.7% (4.6% absolute improvement), SQuAD v1.1 question answering Test F1 to 93.2 (1.5 point absolute improvement) and SQuAD v2.0 Test F1 to 83.1 (5.1 point absolute improvement).</v>
      </c>
      <c r="AH213" s="35">
        <f>'ALL ML SYSTEMS'!AH213</f>
        <v>45148.64198</v>
      </c>
    </row>
    <row r="214" ht="15.75" hidden="1" customHeight="1">
      <c r="A214" s="17" t="str">
        <f>'ALL ML SYSTEMS'!A214</f>
        <v>MetaMimic</v>
      </c>
      <c r="B214" s="17" t="str">
        <f>'ALL ML SYSTEMS'!B214</f>
        <v>Games</v>
      </c>
      <c r="C214" s="17" t="str">
        <f>'ALL ML SYSTEMS'!C214</f>
        <v/>
      </c>
      <c r="D214" s="17" t="str">
        <f>'ALL ML SYSTEMS'!D214</f>
        <v>Google</v>
      </c>
      <c r="E214" s="17" t="str">
        <f>'ALL ML SYSTEMS'!E214</f>
        <v>Industry</v>
      </c>
      <c r="F214" s="17" t="str">
        <f>'ALL ML SYSTEMS'!F214</f>
        <v>Tom Le Paine, Sergio Gomez</v>
      </c>
      <c r="G214" s="18">
        <f>'ALL ML SYSTEMS'!G214</f>
        <v>43384</v>
      </c>
      <c r="H214" s="17" t="str">
        <f>'ALL ML SYSTEMS'!H214</f>
        <v>One-Shot High-Fidelity Imitation: Training Large-Scale Deep Nets with RL</v>
      </c>
      <c r="I214" s="19" t="str">
        <f>'ALL ML SYSTEMS'!I214</f>
        <v>https://arxiv.org/abs/1810.05017</v>
      </c>
      <c r="J214" s="20">
        <f>'ALL ML SYSTEMS'!J214</f>
        <v>19</v>
      </c>
      <c r="K214" s="17" t="str">
        <f>'ALL ML SYSTEMS'!K214</f>
        <v/>
      </c>
      <c r="L214" s="17" t="str">
        <f>'ALL ML SYSTEMS'!L214</f>
        <v/>
      </c>
      <c r="M214" s="20">
        <f>'ALL ML SYSTEMS'!M214</f>
        <v>22000000</v>
      </c>
      <c r="N214" s="20" t="str">
        <f>'ALL ML SYSTEMS'!N214</f>
        <v>"This representational demand motivates the introduction of high-capacity deep neural networks. We found the architecture, shown in Figure 3, with residual connections, 20 convolution layers with 512 channels
for a total of 22 million parameters, and instance normalization to drastically improve performance, as shown in Figure 6 of the Experiments section."</v>
      </c>
      <c r="O214" s="20" t="str">
        <f>'ALL ML SYSTEMS'!O214</f>
        <v/>
      </c>
      <c r="P214" s="20" t="str">
        <f>'ALL ML SYSTEMS'!P214</f>
        <v/>
      </c>
      <c r="Q214" s="21" t="str">
        <f>'ALL ML SYSTEMS'!Q214</f>
        <v/>
      </c>
      <c r="R214" s="21" t="str">
        <f>'ALL ML SYSTEMS'!R214</f>
        <v/>
      </c>
      <c r="S214" s="20" t="str">
        <f>'ALL ML SYSTEMS'!S214</f>
        <v/>
      </c>
      <c r="T214" s="20" t="str">
        <f>'ALL ML SYSTEMS'!T214</f>
        <v/>
      </c>
      <c r="U214" s="20" t="str">
        <f>'ALL ML SYSTEMS'!U214</f>
        <v/>
      </c>
      <c r="V214" s="20" t="str">
        <f>'ALL ML SYSTEMS'!V214</f>
        <v/>
      </c>
      <c r="W214" s="20" t="str">
        <f>'ALL ML SYSTEMS'!W214</f>
        <v/>
      </c>
      <c r="X214" s="17" t="str">
        <f>'ALL ML SYSTEMS'!X214</f>
        <v/>
      </c>
      <c r="Y214" s="17" t="str">
        <f>'ALL ML SYSTEMS'!Y214</f>
        <v/>
      </c>
      <c r="Z214" s="17" t="str">
        <f>'ALL ML SYSTEMS'!Z214</f>
        <v/>
      </c>
      <c r="AA214" s="17" t="str">
        <f>'ALL ML SYSTEMS'!AA214</f>
        <v/>
      </c>
      <c r="AB214" s="20" t="str">
        <f>'ALL ML SYSTEMS'!AB214</f>
        <v/>
      </c>
      <c r="AC214" s="22" t="str">
        <f>'ALL ML SYSTEMS'!AC214</f>
        <v/>
      </c>
      <c r="AD214" s="17" t="str">
        <f>'ALL ML SYSTEMS'!AD214</f>
        <v/>
      </c>
      <c r="AE214" s="17" t="str">
        <f>'ALL ML SYSTEMS'!AE214</f>
        <v>Industry</v>
      </c>
      <c r="AF214" s="17" t="str">
        <f>'ALL ML SYSTEMS'!AF214</f>
        <v/>
      </c>
      <c r="AG214" s="17" t="str">
        <f>'ALL ML SYSTEMS'!AG214</f>
        <v/>
      </c>
      <c r="AH214" s="23">
        <f>'ALL ML SYSTEMS'!AH214</f>
        <v>45075.8688</v>
      </c>
    </row>
    <row r="215" ht="15.75" customHeight="1">
      <c r="A215" s="24" t="str">
        <f>'ALL ML SYSTEMS'!A215</f>
        <v>BigGAN-deep 512x512</v>
      </c>
      <c r="B215" s="24" t="str">
        <f>'ALL ML SYSTEMS'!B215</f>
        <v>Drawing</v>
      </c>
      <c r="C215" s="24" t="str">
        <f>'ALL ML SYSTEMS'!C215</f>
        <v>Image generation</v>
      </c>
      <c r="D215" s="24" t="str">
        <f>'ALL ML SYSTEMS'!D215</f>
        <v>Heriot-Watt University,DeepMind</v>
      </c>
      <c r="E215" s="24" t="str">
        <f>'ALL ML SYSTEMS'!E215</f>
        <v>Industry - Academia Collaboration</v>
      </c>
      <c r="F215" s="24" t="str">
        <f>'ALL ML SYSTEMS'!F215</f>
        <v>A Brock, J Donahue, K Simonyan</v>
      </c>
      <c r="G215" s="34">
        <f>'ALL ML SYSTEMS'!G215</f>
        <v>43371</v>
      </c>
      <c r="H215" s="24" t="str">
        <f>'ALL ML SYSTEMS'!H215</f>
        <v>Large Scale GAN Training for High Fidelity Natural Image Synthesis</v>
      </c>
      <c r="I215" s="26" t="str">
        <f>'ALL ML SYSTEMS'!I215</f>
        <v>https://arxiv.org/abs/1809.11096</v>
      </c>
      <c r="J215" s="27">
        <f>'ALL ML SYSTEMS'!J215</f>
        <v>1979</v>
      </c>
      <c r="K215" s="24" t="str">
        <f>'ALL ML SYSTEMS'!K215</f>
        <v>Highly cited</v>
      </c>
      <c r="L215" s="24" t="str">
        <f>'ALL ML SYSTEMS'!L215</f>
        <v/>
      </c>
      <c r="M215" s="27">
        <f>'ALL ML SYSTEMS'!M215</f>
        <v>112694781</v>
      </c>
      <c r="N215" s="27" t="str">
        <f>'ALL ML SYSTEMS'!N215</f>
        <v>I used the publicly available implementation available at [1]
There I loaded the biggan-deep512/1 model, and ran script [2] to compute the number of parameters
[1] https://colab.research.google.com/github/tensorflow/hub/blob/master/examples/colab/biggan_generation_with_tf_hub.ipynb
[2]
n_params = 0
for var in module.variables:
  n_params += np.prod(var.shape.as_list())
  pass
print(n_params)</v>
      </c>
      <c r="O215" s="27">
        <f>'ALL ML SYSTEMS'!O215</f>
        <v>3E+21</v>
      </c>
      <c r="P215" s="27" t="str">
        <f>'ALL ML SYSTEMS'!P215</f>
        <v>Estimate taken from here
https://www.lesswrong.com/posts/wfpdejMWog4vEDLDg/ai-and-compute-trend-isn-t-predictive-of-what-is-happening</v>
      </c>
      <c r="Q215" s="28" t="str">
        <f>'ALL ML SYSTEMS'!Q215</f>
        <v>JFT-300M</v>
      </c>
      <c r="R215" s="28" t="str">
        <f>'ALL ML SYSTEMS'!R215</f>
        <v/>
      </c>
      <c r="S215" s="27">
        <f>'ALL ML SYSTEMS'!S215</f>
        <v>292000000</v>
      </c>
      <c r="T215" s="27" t="str">
        <f>'ALL ML SYSTEMS'!T215</f>
        <v>"To confirm that our design choices are effective for even larger and more complex and diverse datasets, we also present results of our system on a subset of JFT-300M (Sun et al., 2017). The full JFT-300M dataset contains 300M real-world images labeled with 18K categories. Since the category distribution is heavily long-tailed, we subsample the dataset to keep only images with the 8.5K most common labels. The resulting dataset contains 292M images – two orders of magnitude larger than ImageNet. "</v>
      </c>
      <c r="U215" s="27" t="str">
        <f>'ALL ML SYSTEMS'!U215</f>
        <v/>
      </c>
      <c r="V215" s="27" t="str">
        <f>'ALL ML SYSTEMS'!V215</f>
        <v/>
      </c>
      <c r="W215" s="27" t="str">
        <f>'ALL ML SYSTEMS'!W215</f>
        <v/>
      </c>
      <c r="X215" s="24" t="str">
        <f>'ALL ML SYSTEMS'!X215</f>
        <v/>
      </c>
      <c r="Y215" s="24" t="str">
        <f>'ALL ML SYSTEMS'!Y215</f>
        <v/>
      </c>
      <c r="Z215" s="24" t="str">
        <f>'ALL ML SYSTEMS'!Z215</f>
        <v>Google TPU V3</v>
      </c>
      <c r="AA215" s="24" t="str">
        <f>'ALL ML SYSTEMS'!AA215</f>
        <v/>
      </c>
      <c r="AB215" s="27">
        <f>'ALL ML SYSTEMS'!AB215</f>
        <v>10448.43787</v>
      </c>
      <c r="AC215" s="29" t="str">
        <f>'ALL ML SYSTEMS'!AC215</f>
        <v/>
      </c>
      <c r="AD215" s="24" t="str">
        <f>'ALL ML SYSTEMS'!AD215</f>
        <v/>
      </c>
      <c r="AE215" s="24" t="str">
        <f>'ALL ML SYSTEMS'!AE215</f>
        <v>Industry</v>
      </c>
      <c r="AF215" s="24" t="str">
        <f>'ALL ML SYSTEMS'!AF215</f>
        <v/>
      </c>
      <c r="AG215" s="24" t="str">
        <f>'ALL ML SYSTEMS'!AG215</f>
        <v>Despite recent progress in generative image modeling, successfully generating high-resolution, diverse samples from complex datasets such as ImageNet remains an elusive goal. To this end, we train Generative Adversarial Networks at the largest scale yet attempted, and study the instabilities specific to such scale. We find that applying orthogonal regularization to the generator renders it amenable to a simple "truncation trick," allowing fine control over the trade-off between sample fidelity and variety by reducing the variance of the Generator's input. Our modifications lead to models which set the new state of the art in class-conditional image synthesis. When trained on ImageNet at 128x128 resolution, our models (BigGANs) achieve an Inception Score (IS) of 166.5 and Frechet Inception Distance (FID) of 7.4, improving over the previous best IS of 52.52 and FID of 18.6.</v>
      </c>
      <c r="AH215" s="35">
        <f>'ALL ML SYSTEMS'!AH215</f>
        <v>45084.71583</v>
      </c>
    </row>
    <row r="216" ht="15.75" customHeight="1">
      <c r="A216" s="17" t="str">
        <f>'ALL ML SYSTEMS'!A216</f>
        <v>ESRGAN</v>
      </c>
      <c r="B216" s="17" t="str">
        <f>'ALL ML SYSTEMS'!B216</f>
        <v>Vision</v>
      </c>
      <c r="C216" s="17" t="str">
        <f>'ALL ML SYSTEMS'!C216</f>
        <v>Image super-resolution</v>
      </c>
      <c r="D216" s="17" t="str">
        <f>'ALL ML SYSTEMS'!D216</f>
        <v>Chinese University of Hong Kong, Chinese Academy of Sciences, Nanyang Technological University</v>
      </c>
      <c r="E216" s="17" t="str">
        <f>'ALL ML SYSTEMS'!E216</f>
        <v>Academia</v>
      </c>
      <c r="F216" s="17" t="str">
        <f>'ALL ML SYSTEMS'!F216</f>
        <v>Xintao Wang, Ke Yu, Shixiang Wu, Jinjin Gu, Yihao Liu, Chao Dong, Chen Change Loy, Yu Qiao, Xiaoou Tang</v>
      </c>
      <c r="G216" s="18">
        <f>'ALL ML SYSTEMS'!G216</f>
        <v>43344</v>
      </c>
      <c r="H216" s="17" t="str">
        <f>'ALL ML SYSTEMS'!H216</f>
        <v>ESRGAN: Enhanced Super-Resolution Generative Adversarial Networks</v>
      </c>
      <c r="I216" s="19" t="str">
        <f>'ALL ML SYSTEMS'!I216</f>
        <v>https://arxiv.org/abs/1809.00219</v>
      </c>
      <c r="J216" s="20">
        <f>'ALL ML SYSTEMS'!J216</f>
        <v>1501</v>
      </c>
      <c r="K216" s="17" t="str">
        <f>'ALL ML SYSTEMS'!K216</f>
        <v>Highly cited</v>
      </c>
      <c r="L216" s="17" t="str">
        <f>'ALL ML SYSTEMS'!L216</f>
        <v/>
      </c>
      <c r="M216" s="20" t="str">
        <f>'ALL ML SYSTEMS'!M216</f>
        <v/>
      </c>
      <c r="N216" s="20" t="str">
        <f>'ALL ML SYSTEMS'!N216</f>
        <v/>
      </c>
      <c r="O216" s="20" t="str">
        <f>'ALL ML SYSTEMS'!O216</f>
        <v/>
      </c>
      <c r="P216" s="20" t="str">
        <f>'ALL ML SYSTEMS'!P216</f>
        <v/>
      </c>
      <c r="Q216" s="21" t="str">
        <f>'ALL ML SYSTEMS'!Q216</f>
        <v/>
      </c>
      <c r="R216" s="21" t="str">
        <f>'ALL ML SYSTEMS'!R216</f>
        <v/>
      </c>
      <c r="S216" s="20" t="str">
        <f>'ALL ML SYSTEMS'!S216</f>
        <v/>
      </c>
      <c r="T216" s="20" t="str">
        <f>'ALL ML SYSTEMS'!T216</f>
        <v/>
      </c>
      <c r="U216" s="20" t="str">
        <f>'ALL ML SYSTEMS'!U216</f>
        <v/>
      </c>
      <c r="V216" s="20" t="str">
        <f>'ALL ML SYSTEMS'!V216</f>
        <v/>
      </c>
      <c r="W216" s="20" t="str">
        <f>'ALL ML SYSTEMS'!W216</f>
        <v/>
      </c>
      <c r="X216" s="17" t="str">
        <f>'ALL ML SYSTEMS'!X216</f>
        <v/>
      </c>
      <c r="Y216" s="17" t="str">
        <f>'ALL ML SYSTEMS'!Y216</f>
        <v/>
      </c>
      <c r="Z216" s="17" t="str">
        <f>'ALL ML SYSTEMS'!Z216</f>
        <v/>
      </c>
      <c r="AA216" s="17" t="str">
        <f>'ALL ML SYSTEMS'!AA216</f>
        <v/>
      </c>
      <c r="AB216" s="20" t="str">
        <f>'ALL ML SYSTEMS'!AB216</f>
        <v/>
      </c>
      <c r="AC216" s="22" t="str">
        <f>'ALL ML SYSTEMS'!AC216</f>
        <v/>
      </c>
      <c r="AD216" s="17" t="str">
        <f>'ALL ML SYSTEMS'!AD216</f>
        <v/>
      </c>
      <c r="AE216" s="17" t="str">
        <f>'ALL ML SYSTEMS'!AE216</f>
        <v>Academia</v>
      </c>
      <c r="AF216" s="17" t="str">
        <f>'ALL ML SYSTEMS'!AF216</f>
        <v/>
      </c>
      <c r="AG216" s="17" t="str">
        <f>'ALL ML SYSTEMS'!AG216</f>
        <v/>
      </c>
      <c r="AH216" s="23">
        <f>'ALL ML SYSTEMS'!AH216</f>
        <v>45075.8688</v>
      </c>
    </row>
    <row r="217" ht="15.75" customHeight="1">
      <c r="A217" s="24" t="str">
        <f>'ALL ML SYSTEMS'!A217</f>
        <v>RCAN</v>
      </c>
      <c r="B217" s="24" t="str">
        <f>'ALL ML SYSTEMS'!B217</f>
        <v>Vision</v>
      </c>
      <c r="C217" s="24" t="str">
        <f>'ALL ML SYSTEMS'!C217</f>
        <v>Image super-resolution</v>
      </c>
      <c r="D217" s="24" t="str">
        <f>'ALL ML SYSTEMS'!D217</f>
        <v>Northeastern University</v>
      </c>
      <c r="E217" s="24" t="str">
        <f>'ALL ML SYSTEMS'!E217</f>
        <v>Academia</v>
      </c>
      <c r="F217" s="24" t="str">
        <f>'ALL ML SYSTEMS'!F217</f>
        <v> Yulun Zhang, Kunpeng Li, Kai Li, Lichen Wang, Bineng Zhong, Yun Fu</v>
      </c>
      <c r="G217" s="34">
        <f>'ALL ML SYSTEMS'!G217</f>
        <v>43289</v>
      </c>
      <c r="H217" s="24" t="str">
        <f>'ALL ML SYSTEMS'!H217</f>
        <v>Image Super-Resolution Using Very Deep Residual Channel Attention Networks</v>
      </c>
      <c r="I217" s="26" t="str">
        <f>'ALL ML SYSTEMS'!I217</f>
        <v>https://openaccess.thecvf.com/content_ECCV_2018/html/Yulun_Zhang_Image_Super-Resolution_Using_ECCV_2018_paper.html</v>
      </c>
      <c r="J217" s="27">
        <f>'ALL ML SYSTEMS'!J217</f>
        <v>1797</v>
      </c>
      <c r="K217" s="24" t="str">
        <f>'ALL ML SYSTEMS'!K217</f>
        <v>Highly cited</v>
      </c>
      <c r="L217" s="24" t="str">
        <f>'ALL ML SYSTEMS'!L217</f>
        <v/>
      </c>
      <c r="M217" s="27" t="str">
        <f>'ALL ML SYSTEMS'!M217</f>
        <v/>
      </c>
      <c r="N217" s="27" t="str">
        <f>'ALL ML SYSTEMS'!N217</f>
        <v/>
      </c>
      <c r="O217" s="27" t="str">
        <f>'ALL ML SYSTEMS'!O217</f>
        <v/>
      </c>
      <c r="P217" s="27" t="str">
        <f>'ALL ML SYSTEMS'!P217</f>
        <v/>
      </c>
      <c r="Q217" s="28" t="str">
        <f>'ALL ML SYSTEMS'!Q217</f>
        <v/>
      </c>
      <c r="R217" s="28" t="str">
        <f>'ALL ML SYSTEMS'!R217</f>
        <v/>
      </c>
      <c r="S217" s="27" t="str">
        <f>'ALL ML SYSTEMS'!S217</f>
        <v/>
      </c>
      <c r="T217" s="27" t="str">
        <f>'ALL ML SYSTEMS'!T217</f>
        <v/>
      </c>
      <c r="U217" s="27" t="str">
        <f>'ALL ML SYSTEMS'!U217</f>
        <v/>
      </c>
      <c r="V217" s="27" t="str">
        <f>'ALL ML SYSTEMS'!V217</f>
        <v/>
      </c>
      <c r="W217" s="27" t="str">
        <f>'ALL ML SYSTEMS'!W217</f>
        <v/>
      </c>
      <c r="X217" s="24" t="str">
        <f>'ALL ML SYSTEMS'!X217</f>
        <v/>
      </c>
      <c r="Y217" s="24" t="str">
        <f>'ALL ML SYSTEMS'!Y217</f>
        <v/>
      </c>
      <c r="Z217" s="24" t="str">
        <f>'ALL ML SYSTEMS'!Z217</f>
        <v/>
      </c>
      <c r="AA217" s="24" t="str">
        <f>'ALL ML SYSTEMS'!AA217</f>
        <v/>
      </c>
      <c r="AB217" s="27" t="str">
        <f>'ALL ML SYSTEMS'!AB217</f>
        <v/>
      </c>
      <c r="AC217" s="29" t="str">
        <f>'ALL ML SYSTEMS'!AC217</f>
        <v/>
      </c>
      <c r="AD217" s="24" t="str">
        <f>'ALL ML SYSTEMS'!AD217</f>
        <v/>
      </c>
      <c r="AE217" s="24" t="str">
        <f>'ALL ML SYSTEMS'!AE217</f>
        <v>Academia</v>
      </c>
      <c r="AF217" s="24" t="str">
        <f>'ALL ML SYSTEMS'!AF217</f>
        <v/>
      </c>
      <c r="AG217" s="24" t="str">
        <f>'ALL ML SYSTEMS'!AG217</f>
        <v/>
      </c>
      <c r="AH217" s="35">
        <f>'ALL ML SYSTEMS'!AH217</f>
        <v>45168.95448</v>
      </c>
    </row>
    <row r="218" ht="15.75" customHeight="1">
      <c r="A218" s="17" t="str">
        <f>'ALL ML SYSTEMS'!A218</f>
        <v>Population-based DRL</v>
      </c>
      <c r="B218" s="17" t="str">
        <f>'ALL ML SYSTEMS'!B218</f>
        <v>Games</v>
      </c>
      <c r="C218" s="17" t="str">
        <f>'ALL ML SYSTEMS'!C218</f>
        <v>Capture the flag</v>
      </c>
      <c r="D218" s="17" t="str">
        <f>'ALL ML SYSTEMS'!D218</f>
        <v>DeepMind</v>
      </c>
      <c r="E218" s="17" t="str">
        <f>'ALL ML SYSTEMS'!E218</f>
        <v>Industry</v>
      </c>
      <c r="F218" s="17" t="str">
        <f>'ALL ML SYSTEMS'!F218</f>
        <v>Max Jaderberg, Wojciech M. Czarnecki, Iain Dunning, Luke Marris, Guy Lever, Antonio Garcia Castaneda, Charles Beattie, Neil C. Rabinowitz, Ari S. Morcos, Avraham Ruderman, Nicolas Sonnerat, Tim Green, Louise Deason, Joel Z. Leibo, David Silver, Demis Hassabis, Koray Kavukcuoglu, Thore Graepel</v>
      </c>
      <c r="G218" s="18">
        <f>'ALL ML SYSTEMS'!G218</f>
        <v>43284</v>
      </c>
      <c r="H218" s="17" t="str">
        <f>'ALL ML SYSTEMS'!H218</f>
        <v>Human-level performance in first-person multiplayer games with population-based deep reinforcement learning</v>
      </c>
      <c r="I218" s="19" t="str">
        <f>'ALL ML SYSTEMS'!I218</f>
        <v>https://arxiv.org/abs/1807.01281</v>
      </c>
      <c r="J218" s="20">
        <f>'ALL ML SYSTEMS'!J218</f>
        <v>434</v>
      </c>
      <c r="K218" s="17" t="str">
        <f>'ALL ML SYSTEMS'!K218</f>
        <v>SOTA Improvement</v>
      </c>
      <c r="L218" s="17" t="str">
        <f>'ALL ML SYSTEMS'!L218</f>
        <v>Qualitatively clearly SOTA: "In this work, we demonstrate for the first time that an agent can achieve human-level in a popular 3D multiplayer first-person video game, Quake III Arena Capture the Flag (28), using only pixels and game points as input... proved far stronger than existing state-of-the-art agents"</v>
      </c>
      <c r="M218" s="20">
        <f>'ALL ML SYSTEMS'!M218</f>
        <v>122000000</v>
      </c>
      <c r="N218" s="20" t="str">
        <f>'ALL ML SYSTEMS'!N218</f>
        <v>Calculated from the architecture schematic in Figure S11 on pg 55 of the Capture the Flag supplementary materials. This is dominated by the size of the vision module, which is 116 million parameters, followed by the temporal processors which is 4.3 million parameters. The RL policy itself is only 0.79 million parameters. Also, I'm pretty uncertain if I'm right about how I calculated these parameters.
Source: 
https://docs.google.com/spreadsheets/d/1Kj4Q5WADcDXtUJLIOfGTCE3tGvxNczEMwyy8QtgSkHk/edit#gid=54587040&amp;fvid=1361937389</v>
      </c>
      <c r="O218" s="20">
        <f>'ALL ML SYSTEMS'!O218</f>
        <v>3.49E+19</v>
      </c>
      <c r="P218" s="20" t="str">
        <f>'ALL ML SYSTEMS'!P218</f>
        <v>Source: 
https://docs.google.com/spreadsheets/d/1Kj4Q5WADcDXtUJLIOfGTCE3tGvxNczEMwyy8QtgSkHk/edit#gid=54587040&amp;fvid=1361937389</v>
      </c>
      <c r="Q218" s="21" t="str">
        <f>'ALL ML SYSTEMS'!Q218</f>
        <v/>
      </c>
      <c r="R218" s="21" t="str">
        <f>'ALL ML SYSTEMS'!R218</f>
        <v/>
      </c>
      <c r="S218" s="20" t="str">
        <f>'ALL ML SYSTEMS'!S218</f>
        <v/>
      </c>
      <c r="T218" s="20" t="str">
        <f>'ALL ML SYSTEMS'!T218</f>
        <v/>
      </c>
      <c r="U218" s="20" t="str">
        <f>'ALL ML SYSTEMS'!U218</f>
        <v/>
      </c>
      <c r="V218" s="20">
        <f>'ALL ML SYSTEMS'!V218</f>
        <v>60000000000</v>
      </c>
      <c r="W218" s="20" t="str">
        <f>'ALL ML SYSTEMS'!W218</f>
        <v>"Agents were trained for two billion steps, corresponding to approximately 450K
games."
"We train a
population of 30 different agents together, which provides a diverse set of teammates and opponents to
play with, and is also used to evolve the internal rewards and hyperparameters of agents and learning
process"
30 * 2e9 = 6e10</v>
      </c>
      <c r="X218" s="17" t="str">
        <f>'ALL ML SYSTEMS'!X218</f>
        <v/>
      </c>
      <c r="Y218" s="17" t="str">
        <f>'ALL ML SYSTEMS'!Y218</f>
        <v/>
      </c>
      <c r="Z218" s="17" t="str">
        <f>'ALL ML SYSTEMS'!Z218</f>
        <v/>
      </c>
      <c r="AA218" s="17" t="str">
        <f>'ALL ML SYSTEMS'!AA218</f>
        <v>Self-supervised learning</v>
      </c>
      <c r="AB218" s="20">
        <f>'ALL ML SYSTEMS'!AB218</f>
        <v>130.3626995</v>
      </c>
      <c r="AC218" s="22" t="str">
        <f>'ALL ML SYSTEMS'!AC218</f>
        <v/>
      </c>
      <c r="AD218" s="17" t="str">
        <f>'ALL ML SYSTEMS'!AD218</f>
        <v>Yes</v>
      </c>
      <c r="AE218" s="17" t="str">
        <f>'ALL ML SYSTEMS'!AE218</f>
        <v>Industry</v>
      </c>
      <c r="AF218" s="17" t="str">
        <f>'ALL ML SYSTEMS'!AF218</f>
        <v/>
      </c>
      <c r="AG218" s="17" t="str">
        <f>'ALL ML SYSTEMS'!AG218</f>
        <v>Recent progress in artificial intelligence through reinforcement learning (RL) has shown great success on increasingly complex single-agent environments and two-player turn-based games. However, the real-world contains multiple agents, each learning and acting independently to cooperate and compete with other agents, and environments reflecting this degree of complexity remain an open challenge. In this work, we demonstrate for the first time that an agent can achieve human-level in a popular 3D multiplayer first-person video game, Quake III Arena Capture the Flag, using only pixels and game points as input. These results were achieved by a novel two-tier optimisation process in which a population of independent RL agents are trained concurrently from thousands of parallel matches with agents playing in teams together and against each other on randomly generated environments. Each agent in the population learns its own internal reward signal to complement the sparse delayed reward from winning, and selects actions using a novel temporally hierarchical representation that enables the agent to reason at multiple timescales. During game-play, these agents display human-like behaviours such as navigating, following, and defending based on a rich learned representation that is shown to encode high-level game knowledge. In an extensive tournament-style evaluation the trained agents exceeded the win-rate of strong human players both as teammates and opponents, and proved far stronger than existing state-of-the-art agents. These results demonstrate a significant jump in the capabilities of artificial agents, bringing us closer to the goal of human-level intelligence.</v>
      </c>
      <c r="AH218" s="23">
        <f>'ALL ML SYSTEMS'!AH218</f>
        <v>45210.95377</v>
      </c>
    </row>
    <row r="219" ht="15.75" customHeight="1">
      <c r="A219" s="24" t="str">
        <f>'ALL ML SYSTEMS'!A219</f>
        <v>ShuffleNet v2</v>
      </c>
      <c r="B219" s="24" t="str">
        <f>'ALL ML SYSTEMS'!B219</f>
        <v>Vision</v>
      </c>
      <c r="C219" s="24" t="str">
        <f>'ALL ML SYSTEMS'!C219</f>
        <v/>
      </c>
      <c r="D219" s="24" t="str">
        <f>'ALL ML SYSTEMS'!D219</f>
        <v>Tsinghua University,Megvii Inc</v>
      </c>
      <c r="E219" s="24" t="str">
        <f>'ALL ML SYSTEMS'!E219</f>
        <v>Industry - Academia Collaboration</v>
      </c>
      <c r="F219" s="24" t="str">
        <f>'ALL ML SYSTEMS'!F219</f>
        <v>N Ma, X Zhang, HT Zheng</v>
      </c>
      <c r="G219" s="34">
        <f>'ALL ML SYSTEMS'!G219</f>
        <v>43281</v>
      </c>
      <c r="H219" s="24" t="str">
        <f>'ALL ML SYSTEMS'!H219</f>
        <v>ShuffleNet V2: Practical Guidelines for Efficient CNN Architecture Design</v>
      </c>
      <c r="I219" s="26" t="str">
        <f>'ALL ML SYSTEMS'!I219</f>
        <v>https://arxiv.org/abs/1807.11164</v>
      </c>
      <c r="J219" s="27">
        <f>'ALL ML SYSTEMS'!J219</f>
        <v>1406</v>
      </c>
      <c r="K219" s="24" t="str">
        <f>'ALL ML SYSTEMS'!K219</f>
        <v>Highly cited</v>
      </c>
      <c r="L219" s="24" t="str">
        <f>'ALL ML SYSTEMS'!L219</f>
        <v/>
      </c>
      <c r="M219" s="27">
        <f>'ALL ML SYSTEMS'!M219</f>
        <v>2280000</v>
      </c>
      <c r="N219" s="27" t="str">
        <f>'ALL ML SYSTEMS'!N219</f>
        <v/>
      </c>
      <c r="O219" s="27" t="str">
        <f>'ALL ML SYSTEMS'!O219</f>
        <v/>
      </c>
      <c r="P219" s="27" t="str">
        <f>'ALL ML SYSTEMS'!P219</f>
        <v/>
      </c>
      <c r="Q219" s="28" t="str">
        <f>'ALL ML SYSTEMS'!Q219</f>
        <v/>
      </c>
      <c r="R219" s="28" t="str">
        <f>'ALL ML SYSTEMS'!R219</f>
        <v/>
      </c>
      <c r="S219" s="27" t="str">
        <f>'ALL ML SYSTEMS'!S219</f>
        <v/>
      </c>
      <c r="T219" s="27" t="str">
        <f>'ALL ML SYSTEMS'!T219</f>
        <v/>
      </c>
      <c r="U219" s="27" t="str">
        <f>'ALL ML SYSTEMS'!U219</f>
        <v/>
      </c>
      <c r="V219" s="27">
        <f>'ALL ML SYSTEMS'!V219</f>
        <v>300000000</v>
      </c>
      <c r="W219" s="27" t="str">
        <f>'ALL ML SYSTEMS'!W219</f>
        <v>Rados (FLOPs)
https://drive.google.com/drive/folders/1bhy5z6hh1n3wCHx6528Xb7xB1KhYdAL1</v>
      </c>
      <c r="X219" s="24" t="str">
        <f>'ALL ML SYSTEMS'!X219</f>
        <v/>
      </c>
      <c r="Y219" s="24" t="str">
        <f>'ALL ML SYSTEMS'!Y219</f>
        <v/>
      </c>
      <c r="Z219" s="24" t="str">
        <f>'ALL ML SYSTEMS'!Z219</f>
        <v/>
      </c>
      <c r="AA219" s="24" t="str">
        <f>'ALL ML SYSTEMS'!AA219</f>
        <v/>
      </c>
      <c r="AB219" s="27" t="str">
        <f>'ALL ML SYSTEMS'!AB219</f>
        <v/>
      </c>
      <c r="AC219" s="29" t="str">
        <f>'ALL ML SYSTEMS'!AC219</f>
        <v/>
      </c>
      <c r="AD219" s="24" t="str">
        <f>'ALL ML SYSTEMS'!AD219</f>
        <v/>
      </c>
      <c r="AE219" s="24" t="str">
        <f>'ALL ML SYSTEMS'!AE219</f>
        <v>Industry</v>
      </c>
      <c r="AF219" s="24" t="str">
        <f>'ALL ML SYSTEMS'!AF219</f>
        <v/>
      </c>
      <c r="AG219" s="24" t="str">
        <f>'ALL ML SYSTEMS'!AG219</f>
        <v/>
      </c>
      <c r="AH219" s="35">
        <f>'ALL ML SYSTEMS'!AH219</f>
        <v>45085.02758</v>
      </c>
    </row>
    <row r="220" ht="15.75" customHeight="1">
      <c r="A220" s="17" t="str">
        <f>'ALL ML SYSTEMS'!A220</f>
        <v>MobileNetV2</v>
      </c>
      <c r="B220" s="17" t="str">
        <f>'ALL ML SYSTEMS'!B220</f>
        <v>Vision</v>
      </c>
      <c r="C220" s="17" t="str">
        <f>'ALL ML SYSTEMS'!C220</f>
        <v/>
      </c>
      <c r="D220" s="17" t="str">
        <f>'ALL ML SYSTEMS'!D220</f>
        <v>Google</v>
      </c>
      <c r="E220" s="17" t="str">
        <f>'ALL ML SYSTEMS'!E220</f>
        <v>Industry</v>
      </c>
      <c r="F220" s="17" t="str">
        <f>'ALL ML SYSTEMS'!F220</f>
        <v>M Sandler, A Howard, M Zhu</v>
      </c>
      <c r="G220" s="18">
        <f>'ALL ML SYSTEMS'!G220</f>
        <v>43269</v>
      </c>
      <c r="H220" s="17" t="str">
        <f>'ALL ML SYSTEMS'!H220</f>
        <v>MobileNetV2: Inverted Residuals and Linear Bottlenecks</v>
      </c>
      <c r="I220" s="19" t="str">
        <f>'ALL ML SYSTEMS'!I220</f>
        <v>https://ieeexplore.ieee.org/document/8578572</v>
      </c>
      <c r="J220" s="20">
        <f>'ALL ML SYSTEMS'!J220</f>
        <v>5710</v>
      </c>
      <c r="K220" s="17" t="str">
        <f>'ALL ML SYSTEMS'!K220</f>
        <v>Highly cited</v>
      </c>
      <c r="L220" s="17" t="str">
        <f>'ALL ML SYSTEMS'!L220</f>
        <v/>
      </c>
      <c r="M220" s="20">
        <f>'ALL ML SYSTEMS'!M220</f>
        <v>3400000</v>
      </c>
      <c r="N220" s="20" t="str">
        <f>'ALL ML SYSTEMS'!N220</f>
        <v>Rados</v>
      </c>
      <c r="O220" s="20" t="str">
        <f>'ALL ML SYSTEMS'!O220</f>
        <v/>
      </c>
      <c r="P220" s="20" t="str">
        <f>'ALL ML SYSTEMS'!P220</f>
        <v/>
      </c>
      <c r="Q220" s="21" t="str">
        <f>'ALL ML SYSTEMS'!Q220</f>
        <v/>
      </c>
      <c r="R220" s="21" t="str">
        <f>'ALL ML SYSTEMS'!R220</f>
        <v/>
      </c>
      <c r="S220" s="20" t="str">
        <f>'ALL ML SYSTEMS'!S220</f>
        <v/>
      </c>
      <c r="T220" s="20" t="str">
        <f>'ALL ML SYSTEMS'!T220</f>
        <v/>
      </c>
      <c r="U220" s="20" t="str">
        <f>'ALL ML SYSTEMS'!U220</f>
        <v/>
      </c>
      <c r="V220" s="20">
        <f>'ALL ML SYSTEMS'!V220</f>
        <v>600000000</v>
      </c>
      <c r="W220" s="20" t="str">
        <f>'ALL ML SYSTEMS'!W220</f>
        <v>Rados (FLOPs)
https://drive.google.com/drive/folders/1bhy5z6hh1n3wCHx6528Xb7xB1KhYdAL1</v>
      </c>
      <c r="X220" s="17" t="str">
        <f>'ALL ML SYSTEMS'!X220</f>
        <v/>
      </c>
      <c r="Y220" s="17" t="str">
        <f>'ALL ML SYSTEMS'!Y220</f>
        <v/>
      </c>
      <c r="Z220" s="17" t="str">
        <f>'ALL ML SYSTEMS'!Z220</f>
        <v/>
      </c>
      <c r="AA220" s="17" t="str">
        <f>'ALL ML SYSTEMS'!AA220</f>
        <v/>
      </c>
      <c r="AB220" s="20" t="str">
        <f>'ALL ML SYSTEMS'!AB220</f>
        <v/>
      </c>
      <c r="AC220" s="22" t="str">
        <f>'ALL ML SYSTEMS'!AC220</f>
        <v/>
      </c>
      <c r="AD220" s="17" t="str">
        <f>'ALL ML SYSTEMS'!AD220</f>
        <v/>
      </c>
      <c r="AE220" s="17" t="str">
        <f>'ALL ML SYSTEMS'!AE220</f>
        <v>Industry</v>
      </c>
      <c r="AF220" s="17" t="str">
        <f>'ALL ML SYSTEMS'!AF220</f>
        <v/>
      </c>
      <c r="AG220" s="17" t="str">
        <f>'ALL ML SYSTEMS'!AG220</f>
        <v/>
      </c>
      <c r="AH220" s="23">
        <f>'ALL ML SYSTEMS'!AH220</f>
        <v>45148.64116</v>
      </c>
    </row>
    <row r="221" ht="15.75" customHeight="1">
      <c r="A221" s="24" t="str">
        <f>'ALL ML SYSTEMS'!A221</f>
        <v>GPT</v>
      </c>
      <c r="B221" s="24" t="str">
        <f>'ALL ML SYSTEMS'!B221</f>
        <v>Language</v>
      </c>
      <c r="C221" s="24" t="str">
        <f>'ALL ML SYSTEMS'!C221</f>
        <v/>
      </c>
      <c r="D221" s="24" t="str">
        <f>'ALL ML SYSTEMS'!D221</f>
        <v>OpenAI</v>
      </c>
      <c r="E221" s="24" t="str">
        <f>'ALL ML SYSTEMS'!E221</f>
        <v>Industry</v>
      </c>
      <c r="F221" s="24" t="str">
        <f>'ALL ML SYSTEMS'!F221</f>
        <v>A Radford, K Narasimhan, T Salimans, I Sutskever</v>
      </c>
      <c r="G221" s="34">
        <f>'ALL ML SYSTEMS'!G221</f>
        <v>43252</v>
      </c>
      <c r="H221" s="24" t="str">
        <f>'ALL ML SYSTEMS'!H221</f>
        <v>Improving Language Understanding by Generative Pre-Training</v>
      </c>
      <c r="I221" s="26" t="str">
        <f>'ALL ML SYSTEMS'!I221</f>
        <v>https://openai.com/blog/language-unsupervised/</v>
      </c>
      <c r="J221" s="27">
        <f>'ALL ML SYSTEMS'!J221</f>
        <v>2261</v>
      </c>
      <c r="K221" s="24" t="str">
        <f>'ALL ML SYSTEMS'!K221</f>
        <v>Highly cited</v>
      </c>
      <c r="L221" s="24" t="str">
        <f>'ALL ML SYSTEMS'!L221</f>
        <v/>
      </c>
      <c r="M221" s="27">
        <f>'ALL ML SYSTEMS'!M221</f>
        <v>117000000</v>
      </c>
      <c r="N221" s="27" t="str">
        <f>'ALL ML SYSTEMS'!N221</f>
        <v>"The model had 117M parameters in total."
source: https://medium.com/walmartglobaltech/the-journey-of-open-ai-gpt-models-32d95b7b7fb2</v>
      </c>
      <c r="O221" s="27">
        <f>'ALL ML SYSTEMS'!O221</f>
        <v>1.75781E+19</v>
      </c>
      <c r="P221" s="27" t="str">
        <f>'ALL ML SYSTEMS'!P221</f>
        <v>COMPUTE = FORWARD COMPUTE PER TOKEN * 3 BACKWARD FORWARD ADJUSTMENT * EPOCHS * DATASET SIZE
"We train for 100 epochs on minibatches of 64 randomly sampled, contiguous sequences of 512 tokens."
</v>
      </c>
      <c r="Q221" s="28" t="str">
        <f>'ALL ML SYSTEMS'!Q221</f>
        <v>BooksCorpus</v>
      </c>
      <c r="R221" s="28" t="str">
        <f>'ALL ML SYSTEMS'!R221</f>
        <v>"We use the BooksCorpus dataset [71] for training the language model"</v>
      </c>
      <c r="S221" s="27">
        <f>'ALL ML SYSTEMS'!S221</f>
        <v>1000000000</v>
      </c>
      <c r="T221" s="27" t="str">
        <f>'ALL ML SYSTEMS'!T221</f>
        <v>"BookCorpus is a large collection of free novel books written by unpublished authors, which contains 11,038 books (around 74M sentences and 1G words) of 16 different sub-genres (e.g., Romance, Historical, Adventure, etc.)."
https://paperswithcode.com/dataset/bookcorpus
BookCorpus seems to have about 5000MB of content
source: https://huggingface.co/datasets/bookcorpusopen
Assuming a byte-pair encoder similar to GPT-2, there are 8 bytes / token.
So approximately 5000MB / 8 bytes / token = 5e9 / 8 tokens</v>
      </c>
      <c r="U221" s="27" t="str">
        <f>'ALL ML SYSTEMS'!U221</f>
        <v/>
      </c>
      <c r="V221" s="27">
        <f>'ALL ML SYSTEMS'!V221</f>
        <v>120000000000</v>
      </c>
      <c r="W221" s="27" t="str">
        <f>'ALL ML SYSTEMS'!W221</f>
        <v>https://github.com/amirgholami/ai_and_memory_wall estimates 9.6e+10. The ELECTRA paper (https://arxiv.org/pdf/2003.10555.pdf) Table 1 reports 3.0E+10 FLOP for GPT. But: "Infer FLOPs assumes a single length-128 input". If we instead assume 512 tokens as per GPT's training process, then I think the calculation would be 4x larger, i.e. 1.2E+11. This is closer to the estimate of 9.6E+10 in the link.</v>
      </c>
      <c r="X221" s="24" t="str">
        <f>'ALL ML SYSTEMS'!X221</f>
        <v/>
      </c>
      <c r="Y221" s="24" t="str">
        <f>'ALL ML SYSTEMS'!Y221</f>
        <v/>
      </c>
      <c r="Z221" s="24" t="str">
        <f>'ALL ML SYSTEMS'!Z221</f>
        <v/>
      </c>
      <c r="AA221" s="24" t="str">
        <f>'ALL ML SYSTEMS'!AA221</f>
        <v>Self-supervised learning</v>
      </c>
      <c r="AB221" s="27">
        <f>'ALL ML SYSTEMS'!AB221</f>
        <v>68.71974737</v>
      </c>
      <c r="AC221" s="29" t="str">
        <f>'ALL ML SYSTEMS'!AC221</f>
        <v/>
      </c>
      <c r="AD221" s="24" t="str">
        <f>'ALL ML SYSTEMS'!AD221</f>
        <v>Yes</v>
      </c>
      <c r="AE221" s="24" t="str">
        <f>'ALL ML SYSTEMS'!AE221</f>
        <v>Industry</v>
      </c>
      <c r="AF221" s="24" t="str">
        <f>'ALL ML SYSTEMS'!AF221</f>
        <v/>
      </c>
      <c r="AG221" s="24" t="str">
        <f>'ALL ML SYSTEMS'!AG221</f>
        <v>Natural language understanding comprises a wide range of diverse tasks such as textual entailment, question answering, semantic similarity assessment, and document classification. Although large unlabeled text corpora are abundant, labeled data for learning these specific tasks is scarce, making it challenging for discriminatively trained models to perform adequately. We demonstrate that large gains on these tasks can be realized by generative pre-training of a language model on a diverse corpus of unlabeled text, followed by discriminative fine-tuning on each specific task. In contrast to previous approaches, we make use of task-aware input transformations during fine-tuning to achieve effective transfer while requiring minimal changes to the model architecture. We demonstrate the effectiveness of our approach on a wide range of benchmarks for natural language understanding. Our general task-agnostic model outperforms discriminatively trained models that use architectures specifically crafted for each task, significantly improving upon the state of the art in 9 out of the 12 tasks studied. For instance, we achieve absolute improvements of 8.9% on commonsense reasoning (Stories Cloze Test), 5.7% on question answering (RACE), and 1.5% on textual entailment (MultiNLI).</v>
      </c>
      <c r="AH221" s="35">
        <f>'ALL ML SYSTEMS'!AH221</f>
        <v>45091.64491</v>
      </c>
    </row>
    <row r="222" ht="15.75" customHeight="1">
      <c r="A222" s="17" t="str">
        <f>'ALL ML SYSTEMS'!A222</f>
        <v>ResNeXt-101 32x48d</v>
      </c>
      <c r="B222" s="17" t="str">
        <f>'ALL ML SYSTEMS'!B222</f>
        <v>Vision</v>
      </c>
      <c r="C222" s="17" t="str">
        <f>'ALL ML SYSTEMS'!C222</f>
        <v>Image classification</v>
      </c>
      <c r="D222" s="17" t="str">
        <f>'ALL ML SYSTEMS'!D222</f>
        <v>Facebook</v>
      </c>
      <c r="E222" s="17" t="str">
        <f>'ALL ML SYSTEMS'!E222</f>
        <v>Industry</v>
      </c>
      <c r="F222" s="17" t="str">
        <f>'ALL ML SYSTEMS'!F222</f>
        <v>Dhruv Mahajan, Ross Girshick, Vignesh Ramanathan, Kaiming He, Manohar Paluri, Yixuan Li, Ashwin Bharambe, Laurens van der Maaten</v>
      </c>
      <c r="G222" s="18">
        <f>'ALL ML SYSTEMS'!G222</f>
        <v>43222</v>
      </c>
      <c r="H222" s="17" t="str">
        <f>'ALL ML SYSTEMS'!H222</f>
        <v>Exploring the Limits of Weakly Supervised Pretraining</v>
      </c>
      <c r="I222" s="19" t="str">
        <f>'ALL ML SYSTEMS'!I222</f>
        <v>https://arxiv.org/abs/1805.00932</v>
      </c>
      <c r="J222" s="20">
        <f>'ALL ML SYSTEMS'!J222</f>
        <v>619</v>
      </c>
      <c r="K222" s="17" t="str">
        <f>'ALL ML SYSTEMS'!K222</f>
        <v>SOTA Improvement</v>
      </c>
      <c r="L222" s="17" t="str">
        <f>'ALL ML SYSTEMS'!L222</f>
        <v>"We show improvements on several image classification and object detection tasks, and report the highest ImageNet-1k single-crop, top-1 accuracy to date: 85.4%</v>
      </c>
      <c r="M222" s="20">
        <f>'ALL ML SYSTEMS'!M222</f>
        <v>829000000</v>
      </c>
      <c r="N222" s="20" t="str">
        <f>'ALL ML SYSTEMS'!N222</f>
        <v>Table 6
</v>
      </c>
      <c r="O222" s="20">
        <f>'ALL ML SYSTEMS'!O222</f>
        <v>1.76715E+21</v>
      </c>
      <c r="P222" s="20" t="str">
        <f>'ALL ML SYSTEMS'!P222</f>
        <v>Table 6: 153e9 mult-adds.
Section 2.4: "minibatches of 8,064 images".
Compute = 2 * 3 * mult-adds * dataset size = 2 * 3 * 153e9 * 1.925e9 = 2.2e17 FLOP</v>
      </c>
      <c r="Q222" s="21" t="str">
        <f>'ALL ML SYSTEMS'!Q222</f>
        <v/>
      </c>
      <c r="R222" s="21" t="str">
        <f>'ALL ML SYSTEMS'!R222</f>
        <v>Instagram images, captioned with hashtags</v>
      </c>
      <c r="S222" s="20">
        <f>'ALL ML SYSTEMS'!S222</f>
        <v>1925000000</v>
      </c>
      <c r="T222" s="20" t="str">
        <f>'ALL ML SYSTEMS'!T222</f>
        <v>Table 3: 1925e6</v>
      </c>
      <c r="U222" s="20" t="str">
        <f>'ALL ML SYSTEMS'!U222</f>
        <v/>
      </c>
      <c r="V222" s="20">
        <f>'ALL ML SYSTEMS'!V222</f>
        <v>31200000000</v>
      </c>
      <c r="W222" s="20" t="str">
        <f>'ALL ML SYSTEMS'!W222</f>
        <v>Rados (FLOPs)
https://drive.google.com/drive/folders/1bhy5z6hh1n3wCHx6528Xb7xB1KhYdAL1</v>
      </c>
      <c r="X222" s="17" t="str">
        <f>'ALL ML SYSTEMS'!X222</f>
        <v/>
      </c>
      <c r="Y222" s="17" t="str">
        <f>'ALL ML SYSTEMS'!Y222</f>
        <v>"Mahajan et al. (2018) required 19
GPU years to train their ResNeXt101-32x48d"
https://arxiv.org/abs/2103.00020</v>
      </c>
      <c r="Z222" s="17" t="str">
        <f>'ALL ML SYSTEMS'!Z222</f>
        <v/>
      </c>
      <c r="AA222" s="17" t="str">
        <f>'ALL ML SYSTEMS'!AA222</f>
        <v/>
      </c>
      <c r="AB222" s="20" t="str">
        <f>'ALL ML SYSTEMS'!AB222</f>
        <v/>
      </c>
      <c r="AC222" s="22" t="str">
        <f>'ALL ML SYSTEMS'!AC222</f>
        <v/>
      </c>
      <c r="AD222" s="17" t="str">
        <f>'ALL ML SYSTEMS'!AD222</f>
        <v/>
      </c>
      <c r="AE222" s="17" t="str">
        <f>'ALL ML SYSTEMS'!AE222</f>
        <v>Industry</v>
      </c>
      <c r="AF222" s="17" t="str">
        <f>'ALL ML SYSTEMS'!AF222</f>
        <v/>
      </c>
      <c r="AG222" s="17" t="str">
        <f>'ALL ML SYSTEMS'!AG222</f>
        <v/>
      </c>
      <c r="AH222" s="23">
        <f>'ALL ML SYSTEMS'!AH222</f>
        <v>45210.85373</v>
      </c>
    </row>
    <row r="223" ht="15.75" customHeight="1">
      <c r="A223" s="24" t="str">
        <f>'ALL ML SYSTEMS'!A223</f>
        <v>YOLOv3</v>
      </c>
      <c r="B223" s="24" t="str">
        <f>'ALL ML SYSTEMS'!B223</f>
        <v>Vision</v>
      </c>
      <c r="C223" s="24" t="str">
        <f>'ALL ML SYSTEMS'!C223</f>
        <v>Object detection</v>
      </c>
      <c r="D223" s="24" t="str">
        <f>'ALL ML SYSTEMS'!D223</f>
        <v>University of Washington</v>
      </c>
      <c r="E223" s="24" t="str">
        <f>'ALL ML SYSTEMS'!E223</f>
        <v>Academia</v>
      </c>
      <c r="F223" s="24" t="str">
        <f>'ALL ML SYSTEMS'!F223</f>
        <v>Joseph Redmon, Ali Farhadi</v>
      </c>
      <c r="G223" s="34">
        <f>'ALL ML SYSTEMS'!G223</f>
        <v>43198</v>
      </c>
      <c r="H223" s="24" t="str">
        <f>'ALL ML SYSTEMS'!H223</f>
        <v>YOLOv3: An Incremental Improvement</v>
      </c>
      <c r="I223" s="26" t="str">
        <f>'ALL ML SYSTEMS'!I223</f>
        <v>https://arxiv.org/abs/1804.02767</v>
      </c>
      <c r="J223" s="27">
        <f>'ALL ML SYSTEMS'!J223</f>
        <v>7710</v>
      </c>
      <c r="K223" s="24" t="str">
        <f>'ALL ML SYSTEMS'!K223</f>
        <v>Highly cited</v>
      </c>
      <c r="L223" s="24" t="str">
        <f>'ALL ML SYSTEMS'!L223</f>
        <v/>
      </c>
      <c r="M223" s="27">
        <f>'ALL ML SYSTEMS'!M223</f>
        <v>56933216</v>
      </c>
      <c r="N223" s="27" t="str">
        <f>'ALL ML SYSTEMS'!N223</f>
        <v>Feature extractor (ignoring biases)
32*3*3*3 +
64*3*3*32 +
32*1*1*64 +
64*3*3*32 +
128*3*3*64 +
2*(64*1*1*128 +
128*3*3*64) +
256*3*3*128 +
8*(128*1*1*256 +
256*3*3*128) +
512*3*3*256 + 
8*(256*1*1*512 + 
512*3*3*256) + 
1024*3*3*512 + 
4*(512*1*1*1024 +
1024*3*3*512) +
4*4*1024*1000
source: table 1
This is assuming the average pooling step changes the output size from 8x8 to 4x4.
The weights file is 237MB. If the weights are saved as float32, 4 bytes per weight, then there are approximately 237M/4=59M parameters, consistent with the calculation above.</v>
      </c>
      <c r="O223" s="27">
        <f>'ALL ML SYSTEMS'!O223</f>
        <v>5.09392E+19</v>
      </c>
      <c r="P223" s="27" t="str">
        <f>'ALL ML SYSTEMS'!P223</f>
        <v>We use the formula training_compute = ops_per_forward_pass * 3.5 * n_epochs * n_examples
Assuming 160 epochs of training as in https://arxiv.org/pdf/1612.08242.pdf</v>
      </c>
      <c r="Q223" s="28" t="str">
        <f>'ALL ML SYSTEMS'!Q223</f>
        <v>ImageNet</v>
      </c>
      <c r="R223" s="28" t="str">
        <f>'ALL ML SYSTEMS'!R223</f>
        <v/>
      </c>
      <c r="S223" s="27">
        <f>'ALL ML SYSTEMS'!S223</f>
        <v>1281167</v>
      </c>
      <c r="T223" s="27" t="str">
        <f>'ALL ML SYSTEMS'!T223</f>
        <v>Source: https://image-net.org/download.php</v>
      </c>
      <c r="U223" s="27" t="str">
        <f>'ALL ML SYSTEMS'!U223</f>
        <v/>
      </c>
      <c r="V223" s="27">
        <f>'ALL ML SYSTEMS'!V223</f>
        <v>18700000000</v>
      </c>
      <c r="W223" s="27" t="str">
        <f>'ALL ML SYSTEMS'!W223</f>
        <v>Table 2, Darknet-53. Note that the inference compute depends on the image resolution..</v>
      </c>
      <c r="X223" s="24" t="str">
        <f>'ALL ML SYSTEMS'!X223</f>
        <v/>
      </c>
      <c r="Y223" s="24" t="str">
        <f>'ALL ML SYSTEMS'!Y223</f>
        <v/>
      </c>
      <c r="Z223" s="24" t="str">
        <f>'ALL ML SYSTEMS'!Z223</f>
        <v>NVIDIA M40,NVIDIA GTX Titan X</v>
      </c>
      <c r="AA223" s="24" t="str">
        <f>'ALL ML SYSTEMS'!AA223</f>
        <v/>
      </c>
      <c r="AB223" s="27">
        <f>'ALL ML SYSTEMS'!AB223</f>
        <v>295.7577869</v>
      </c>
      <c r="AC223" s="29" t="str">
        <f>'ALL ML SYSTEMS'!AC223</f>
        <v/>
      </c>
      <c r="AD223" s="24" t="str">
        <f>'ALL ML SYSTEMS'!AD223</f>
        <v/>
      </c>
      <c r="AE223" s="24" t="str">
        <f>'ALL ML SYSTEMS'!AE223</f>
        <v>Academia</v>
      </c>
      <c r="AF223" s="24" t="str">
        <f>'ALL ML SYSTEMS'!AF223</f>
        <v/>
      </c>
      <c r="AG223" s="24" t="str">
        <f>'ALL ML SYSTEMS'!AG223</f>
        <v>We present some updates to YOLO! We made a bunch of little design changes to make it better. We also trained this new network that's pretty swell. It's a little bigger than last time but more accurate. It's still fast though, don't worry. At 320x320 YOLOv3 runs in 22 ms at 28.2 mAP, as accurate as SSD but three times faster. When we look at the old .5 IOU mAP detection metric YOLOv3 is quite good. It achieves 57.9 mAP@50 in 51 ms on a Titan X, compared to 57.5 mAP@50 in 198 ms by RetinaNet, similar performance but 3.8x faster. As always, all the code is online at this https URL</v>
      </c>
      <c r="AH223" s="35">
        <f>'ALL ML SYSTEMS'!AH223</f>
        <v>45118.70156</v>
      </c>
    </row>
    <row r="224" ht="15.75" customHeight="1">
      <c r="A224" s="17" t="str">
        <f>'ALL ML SYSTEMS'!A224</f>
        <v>Rotation</v>
      </c>
      <c r="B224" s="17" t="str">
        <f>'ALL ML SYSTEMS'!B224</f>
        <v>Drawing</v>
      </c>
      <c r="C224" s="17" t="str">
        <f>'ALL ML SYSTEMS'!C224</f>
        <v>Image completion</v>
      </c>
      <c r="D224" s="17" t="str">
        <f>'ALL ML SYSTEMS'!D224</f>
        <v>École des Ponts ParisTech</v>
      </c>
      <c r="E224" s="17" t="str">
        <f>'ALL ML SYSTEMS'!E224</f>
        <v>Academia</v>
      </c>
      <c r="F224" s="17" t="str">
        <f>'ALL ML SYSTEMS'!F224</f>
        <v>Spyros Gidaris, Praveer Singh, Nikos Komodakis</v>
      </c>
      <c r="G224" s="18">
        <f>'ALL ML SYSTEMS'!G224</f>
        <v>43180</v>
      </c>
      <c r="H224" s="17" t="str">
        <f>'ALL ML SYSTEMS'!H224</f>
        <v>Unsupervised Representation Learning by Predicting Image Rotations</v>
      </c>
      <c r="I224" s="19" t="str">
        <f>'ALL ML SYSTEMS'!I224</f>
        <v>https://arxiv.org/abs/1803.07728</v>
      </c>
      <c r="J224" s="20">
        <f>'ALL ML SYSTEMS'!J224</f>
        <v>1157</v>
      </c>
      <c r="K224" s="17" t="str">
        <f>'ALL ML SYSTEMS'!K224</f>
        <v>Highly cited</v>
      </c>
      <c r="L224" s="17" t="str">
        <f>'ALL ML SYSTEMS'!L224</f>
        <v/>
      </c>
      <c r="M224" s="20">
        <f>'ALL ML SYSTEMS'!M224</f>
        <v>86000000</v>
      </c>
      <c r="N224" s="36" t="str">
        <f>'ALL ML SYSTEMS'!N224</f>
        <v>https://openai.com/blog/image-gpt/#rfref53</v>
      </c>
      <c r="O224" s="20" t="str">
        <f>'ALL ML SYSTEMS'!O224</f>
        <v/>
      </c>
      <c r="P224" s="20" t="str">
        <f>'ALL ML SYSTEMS'!P224</f>
        <v/>
      </c>
      <c r="Q224" s="21" t="str">
        <f>'ALL ML SYSTEMS'!Q224</f>
        <v/>
      </c>
      <c r="R224" s="21" t="str">
        <f>'ALL ML SYSTEMS'!R224</f>
        <v/>
      </c>
      <c r="S224" s="20" t="str">
        <f>'ALL ML SYSTEMS'!S224</f>
        <v/>
      </c>
      <c r="T224" s="20" t="str">
        <f>'ALL ML SYSTEMS'!T224</f>
        <v/>
      </c>
      <c r="U224" s="20" t="str">
        <f>'ALL ML SYSTEMS'!U224</f>
        <v/>
      </c>
      <c r="V224" s="20" t="str">
        <f>'ALL ML SYSTEMS'!V224</f>
        <v/>
      </c>
      <c r="W224" s="20" t="str">
        <f>'ALL ML SYSTEMS'!W224</f>
        <v/>
      </c>
      <c r="X224" s="17" t="str">
        <f>'ALL ML SYSTEMS'!X224</f>
        <v/>
      </c>
      <c r="Y224" s="17" t="str">
        <f>'ALL ML SYSTEMS'!Y224</f>
        <v/>
      </c>
      <c r="Z224" s="17" t="str">
        <f>'ALL ML SYSTEMS'!Z224</f>
        <v/>
      </c>
      <c r="AA224" s="17" t="str">
        <f>'ALL ML SYSTEMS'!AA224</f>
        <v/>
      </c>
      <c r="AB224" s="20" t="str">
        <f>'ALL ML SYSTEMS'!AB224</f>
        <v/>
      </c>
      <c r="AC224" s="22" t="str">
        <f>'ALL ML SYSTEMS'!AC224</f>
        <v/>
      </c>
      <c r="AD224" s="17" t="str">
        <f>'ALL ML SYSTEMS'!AD224</f>
        <v/>
      </c>
      <c r="AE224" s="17" t="str">
        <f>'ALL ML SYSTEMS'!AE224</f>
        <v>Academia</v>
      </c>
      <c r="AF224" s="17" t="str">
        <f>'ALL ML SYSTEMS'!AF224</f>
        <v/>
      </c>
      <c r="AG224" s="17" t="str">
        <f>'ALL ML SYSTEMS'!AG224</f>
        <v/>
      </c>
      <c r="AH224" s="23">
        <f>'ALL ML SYSTEMS'!AH224</f>
        <v>45075.8688</v>
      </c>
    </row>
    <row r="225" ht="15.75" hidden="1" customHeight="1">
      <c r="A225" s="24" t="str">
        <f>'ALL ML SYSTEMS'!A225</f>
        <v>Chinese - English translation</v>
      </c>
      <c r="B225" s="24" t="str">
        <f>'ALL ML SYSTEMS'!B225</f>
        <v>Language</v>
      </c>
      <c r="C225" s="24" t="str">
        <f>'ALL ML SYSTEMS'!C225</f>
        <v>Translation</v>
      </c>
      <c r="D225" s="24" t="str">
        <f>'ALL ML SYSTEMS'!D225</f>
        <v>Microsoft</v>
      </c>
      <c r="E225" s="24" t="str">
        <f>'ALL ML SYSTEMS'!E225</f>
        <v>Industry</v>
      </c>
      <c r="F225" s="24" t="str">
        <f>'ALL ML SYSTEMS'!F225</f>
        <v>H Hassan, A Aue, C Chen, V Chowdhary</v>
      </c>
      <c r="G225" s="34">
        <f>'ALL ML SYSTEMS'!G225</f>
        <v>43160</v>
      </c>
      <c r="H225" s="24" t="str">
        <f>'ALL ML SYSTEMS'!H225</f>
        <v>Achieving Human Parity on Automatic Chinese to English News Translation</v>
      </c>
      <c r="I225" s="26" t="str">
        <f>'ALL ML SYSTEMS'!I225</f>
        <v>https://www.microsoft.com/en-us/research/publication/achieving-human-parity-on-automatic-chinese-to-english-news-translation/</v>
      </c>
      <c r="J225" s="27">
        <f>'ALL ML SYSTEMS'!J225</f>
        <v>538</v>
      </c>
      <c r="K225" s="24" t="str">
        <f>'ALL ML SYSTEMS'!K225</f>
        <v>SOTA Improvement</v>
      </c>
      <c r="L225" s="24" t="str">
        <f>'ALL ML SYSTEMS'!L225</f>
        <v>"We find that our latest neural machine translation system has reached a new state-of-the-art, and that the translation quality is at human parity when compared to professional human translations"</v>
      </c>
      <c r="M225" s="27" t="str">
        <f>'ALL ML SYSTEMS'!M225</f>
        <v/>
      </c>
      <c r="N225" s="27" t="str">
        <f>'ALL ML SYSTEMS'!N225</f>
        <v/>
      </c>
      <c r="O225" s="27" t="str">
        <f>'ALL ML SYSTEMS'!O225</f>
        <v/>
      </c>
      <c r="P225" s="27" t="str">
        <f>'ALL ML SYSTEMS'!P225</f>
        <v/>
      </c>
      <c r="Q225" s="28" t="str">
        <f>'ALL ML SYSTEMS'!Q225</f>
        <v/>
      </c>
      <c r="R225" s="28" t="str">
        <f>'ALL ML SYSTEMS'!R225</f>
        <v/>
      </c>
      <c r="S225" s="27" t="str">
        <f>'ALL ML SYSTEMS'!S225</f>
        <v/>
      </c>
      <c r="T225" s="27" t="str">
        <f>'ALL ML SYSTEMS'!T225</f>
        <v/>
      </c>
      <c r="U225" s="27" t="str">
        <f>'ALL ML SYSTEMS'!U225</f>
        <v/>
      </c>
      <c r="V225" s="27" t="str">
        <f>'ALL ML SYSTEMS'!V225</f>
        <v/>
      </c>
      <c r="W225" s="27" t="str">
        <f>'ALL ML SYSTEMS'!W225</f>
        <v/>
      </c>
      <c r="X225" s="24" t="str">
        <f>'ALL ML SYSTEMS'!X225</f>
        <v/>
      </c>
      <c r="Y225" s="24" t="str">
        <f>'ALL ML SYSTEMS'!Y225</f>
        <v/>
      </c>
      <c r="Z225" s="24" t="str">
        <f>'ALL ML SYSTEMS'!Z225</f>
        <v/>
      </c>
      <c r="AA225" s="24" t="str">
        <f>'ALL ML SYSTEMS'!AA225</f>
        <v>Self-supervised learning</v>
      </c>
      <c r="AB225" s="27" t="str">
        <f>'ALL ML SYSTEMS'!AB225</f>
        <v/>
      </c>
      <c r="AC225" s="29" t="str">
        <f>'ALL ML SYSTEMS'!AC225</f>
        <v/>
      </c>
      <c r="AD225" s="24" t="str">
        <f>'ALL ML SYSTEMS'!AD225</f>
        <v>Yes</v>
      </c>
      <c r="AE225" s="24" t="str">
        <f>'ALL ML SYSTEMS'!AE225</f>
        <v>Industry</v>
      </c>
      <c r="AF225" s="24" t="str">
        <f>'ALL ML SYSTEMS'!AF225</f>
        <v/>
      </c>
      <c r="AG225" s="24" t="str">
        <f>'ALL ML SYSTEMS'!AG225</f>
        <v/>
      </c>
      <c r="AH225" s="35">
        <f>'ALL ML SYSTEMS'!AH225</f>
        <v>45232.0614</v>
      </c>
    </row>
    <row r="226" ht="15.75" customHeight="1">
      <c r="A226" s="17" t="str">
        <f>'ALL ML SYSTEMS'!A226</f>
        <v>Residual Dense Network</v>
      </c>
      <c r="B226" s="17" t="str">
        <f>'ALL ML SYSTEMS'!B226</f>
        <v>Vision</v>
      </c>
      <c r="C226" s="17" t="str">
        <f>'ALL ML SYSTEMS'!C226</f>
        <v>Image super-resolution</v>
      </c>
      <c r="D226" s="17" t="str">
        <f>'ALL ML SYSTEMS'!D226</f>
        <v>Northeastern University,University of Rochester</v>
      </c>
      <c r="E226" s="17" t="str">
        <f>'ALL ML SYSTEMS'!E226</f>
        <v>Academia</v>
      </c>
      <c r="F226" s="17" t="str">
        <f>'ALL ML SYSTEMS'!F226</f>
        <v> Yulun Zhang, Yapeng Tian, Yu Kong, Bineng Zhong, Yun Fu</v>
      </c>
      <c r="G226" s="18">
        <f>'ALL ML SYSTEMS'!G226</f>
        <v>43155</v>
      </c>
      <c r="H226" s="17" t="str">
        <f>'ALL ML SYSTEMS'!H226</f>
        <v>Residual Dense Network for Image Super-Resolution</v>
      </c>
      <c r="I226" s="19" t="str">
        <f>'ALL ML SYSTEMS'!I226</f>
        <v>https://openaccess.thecvf.com/content_cvpr_2018/html/Zhang_Residual_Dense_Network_CVPR_2018_paper.html</v>
      </c>
      <c r="J226" s="20">
        <f>'ALL ML SYSTEMS'!J226</f>
        <v>1779</v>
      </c>
      <c r="K226" s="17" t="str">
        <f>'ALL ML SYSTEMS'!K226</f>
        <v>Highly cited</v>
      </c>
      <c r="L226" s="17" t="str">
        <f>'ALL ML SYSTEMS'!L226</f>
        <v/>
      </c>
      <c r="M226" s="20" t="str">
        <f>'ALL ML SYSTEMS'!M226</f>
        <v/>
      </c>
      <c r="N226" s="20" t="str">
        <f>'ALL ML SYSTEMS'!N226</f>
        <v/>
      </c>
      <c r="O226" s="20" t="str">
        <f>'ALL ML SYSTEMS'!O226</f>
        <v/>
      </c>
      <c r="P226" s="20" t="str">
        <f>'ALL ML SYSTEMS'!P226</f>
        <v/>
      </c>
      <c r="Q226" s="21" t="str">
        <f>'ALL ML SYSTEMS'!Q226</f>
        <v/>
      </c>
      <c r="R226" s="21" t="str">
        <f>'ALL ML SYSTEMS'!R226</f>
        <v/>
      </c>
      <c r="S226" s="20" t="str">
        <f>'ALL ML SYSTEMS'!S226</f>
        <v/>
      </c>
      <c r="T226" s="20" t="str">
        <f>'ALL ML SYSTEMS'!T226</f>
        <v/>
      </c>
      <c r="U226" s="20" t="str">
        <f>'ALL ML SYSTEMS'!U226</f>
        <v/>
      </c>
      <c r="V226" s="20" t="str">
        <f>'ALL ML SYSTEMS'!V226</f>
        <v/>
      </c>
      <c r="W226" s="20" t="str">
        <f>'ALL ML SYSTEMS'!W226</f>
        <v/>
      </c>
      <c r="X226" s="17" t="str">
        <f>'ALL ML SYSTEMS'!X226</f>
        <v/>
      </c>
      <c r="Y226" s="17" t="str">
        <f>'ALL ML SYSTEMS'!Y226</f>
        <v/>
      </c>
      <c r="Z226" s="17" t="str">
        <f>'ALL ML SYSTEMS'!Z226</f>
        <v/>
      </c>
      <c r="AA226" s="17" t="str">
        <f>'ALL ML SYSTEMS'!AA226</f>
        <v/>
      </c>
      <c r="AB226" s="20" t="str">
        <f>'ALL ML SYSTEMS'!AB226</f>
        <v/>
      </c>
      <c r="AC226" s="22" t="str">
        <f>'ALL ML SYSTEMS'!AC226</f>
        <v/>
      </c>
      <c r="AD226" s="17" t="str">
        <f>'ALL ML SYSTEMS'!AD226</f>
        <v/>
      </c>
      <c r="AE226" s="17" t="str">
        <f>'ALL ML SYSTEMS'!AE226</f>
        <v>Academia</v>
      </c>
      <c r="AF226" s="17" t="str">
        <f>'ALL ML SYSTEMS'!AF226</f>
        <v/>
      </c>
      <c r="AG226" s="17" t="str">
        <f>'ALL ML SYSTEMS'!AG226</f>
        <v/>
      </c>
      <c r="AH226" s="23">
        <f>'ALL ML SYSTEMS'!AH226</f>
        <v>45168.95492</v>
      </c>
    </row>
    <row r="227" ht="15.75" customHeight="1">
      <c r="A227" s="24" t="str">
        <f>'ALL ML SYSTEMS'!A227</f>
        <v>Spectrally Normalized GAN</v>
      </c>
      <c r="B227" s="24" t="str">
        <f>'ALL ML SYSTEMS'!B227</f>
        <v>Vision</v>
      </c>
      <c r="C227" s="24" t="str">
        <f>'ALL ML SYSTEMS'!C227</f>
        <v>Image generation</v>
      </c>
      <c r="D227" s="24" t="str">
        <f>'ALL ML SYSTEMS'!D227</f>
        <v>Preferred Networks Inc,Ritsumeikan University,National Institute of Informatics</v>
      </c>
      <c r="E227" s="24" t="str">
        <f>'ALL ML SYSTEMS'!E227</f>
        <v>Industry - Academia Collaboration</v>
      </c>
      <c r="F227" s="24" t="str">
        <f>'ALL ML SYSTEMS'!F227</f>
        <v>Takeru Miyato, Toshiki Kataoka, Masanori Koyama, Yuichi Yoshida</v>
      </c>
      <c r="G227" s="34">
        <f>'ALL ML SYSTEMS'!G227</f>
        <v>43147</v>
      </c>
      <c r="H227" s="24" t="str">
        <f>'ALL ML SYSTEMS'!H227</f>
        <v>Spectral Normalization for Generative Adversarial Networks</v>
      </c>
      <c r="I227" s="26" t="str">
        <f>'ALL ML SYSTEMS'!I227</f>
        <v>https://arxiv.org/abs/1802.05957</v>
      </c>
      <c r="J227" s="27">
        <f>'ALL ML SYSTEMS'!J227</f>
        <v>2738</v>
      </c>
      <c r="K227" s="24" t="str">
        <f>'ALL ML SYSTEMS'!K227</f>
        <v>Highly cited</v>
      </c>
      <c r="L227" s="24" t="str">
        <f>'ALL ML SYSTEMS'!L227</f>
        <v/>
      </c>
      <c r="M227" s="27" t="str">
        <f>'ALL ML SYSTEMS'!M227</f>
        <v/>
      </c>
      <c r="N227" s="27" t="str">
        <f>'ALL ML SYSTEMS'!N227</f>
        <v/>
      </c>
      <c r="O227" s="27" t="str">
        <f>'ALL ML SYSTEMS'!O227</f>
        <v/>
      </c>
      <c r="P227" s="27" t="str">
        <f>'ALL ML SYSTEMS'!P227</f>
        <v/>
      </c>
      <c r="Q227" s="28" t="str">
        <f>'ALL ML SYSTEMS'!Q227</f>
        <v/>
      </c>
      <c r="R227" s="28" t="str">
        <f>'ALL ML SYSTEMS'!R227</f>
        <v/>
      </c>
      <c r="S227" s="27" t="str">
        <f>'ALL ML SYSTEMS'!S227</f>
        <v/>
      </c>
      <c r="T227" s="27" t="str">
        <f>'ALL ML SYSTEMS'!T227</f>
        <v/>
      </c>
      <c r="U227" s="27" t="str">
        <f>'ALL ML SYSTEMS'!U227</f>
        <v/>
      </c>
      <c r="V227" s="27" t="str">
        <f>'ALL ML SYSTEMS'!V227</f>
        <v/>
      </c>
      <c r="W227" s="27" t="str">
        <f>'ALL ML SYSTEMS'!W227</f>
        <v/>
      </c>
      <c r="X227" s="24" t="str">
        <f>'ALL ML SYSTEMS'!X227</f>
        <v/>
      </c>
      <c r="Y227" s="24" t="str">
        <f>'ALL ML SYSTEMS'!Y227</f>
        <v/>
      </c>
      <c r="Z227" s="24" t="str">
        <f>'ALL ML SYSTEMS'!Z227</f>
        <v/>
      </c>
      <c r="AA227" s="24" t="str">
        <f>'ALL ML SYSTEMS'!AA227</f>
        <v/>
      </c>
      <c r="AB227" s="27" t="str">
        <f>'ALL ML SYSTEMS'!AB227</f>
        <v/>
      </c>
      <c r="AC227" s="29" t="str">
        <f>'ALL ML SYSTEMS'!AC227</f>
        <v/>
      </c>
      <c r="AD227" s="24" t="str">
        <f>'ALL ML SYSTEMS'!AD227</f>
        <v/>
      </c>
      <c r="AE227" s="24" t="str">
        <f>'ALL ML SYSTEMS'!AE227</f>
        <v>Industry</v>
      </c>
      <c r="AF227" s="24" t="str">
        <f>'ALL ML SYSTEMS'!AF227</f>
        <v/>
      </c>
      <c r="AG227" s="24" t="str">
        <f>'ALL ML SYSTEMS'!AG227</f>
        <v/>
      </c>
      <c r="AH227" s="35">
        <f>'ALL ML SYSTEMS'!AH227</f>
        <v>45168.95668</v>
      </c>
    </row>
    <row r="228" ht="15.75" customHeight="1">
      <c r="A228" s="17" t="str">
        <f>'ALL ML SYSTEMS'!A228</f>
        <v>DeepLabV3+</v>
      </c>
      <c r="B228" s="17" t="str">
        <f>'ALL ML SYSTEMS'!B228</f>
        <v>Vision</v>
      </c>
      <c r="C228" s="17" t="str">
        <f>'ALL ML SYSTEMS'!C228</f>
        <v>Semantic segmentation</v>
      </c>
      <c r="D228" s="17" t="str">
        <f>'ALL ML SYSTEMS'!D228</f>
        <v>Google</v>
      </c>
      <c r="E228" s="17" t="str">
        <f>'ALL ML SYSTEMS'!E228</f>
        <v>Industry</v>
      </c>
      <c r="F228" s="17" t="str">
        <f>'ALL ML SYSTEMS'!F228</f>
        <v>Liang-Chieh Chen, Yukun Zhu, George Papandreou, Florian Schroff, Hartwig Adam</v>
      </c>
      <c r="G228" s="18">
        <f>'ALL ML SYSTEMS'!G228</f>
        <v>43138</v>
      </c>
      <c r="H228" s="17" t="str">
        <f>'ALL ML SYSTEMS'!H228</f>
        <v>Encoder-Decoder with Atrous Separable Convolution for Semantic Image Segmentation</v>
      </c>
      <c r="I228" s="19" t="str">
        <f>'ALL ML SYSTEMS'!I228</f>
        <v>https://arxiv.org/abs/1802.02611v3</v>
      </c>
      <c r="J228" s="20">
        <f>'ALL ML SYSTEMS'!J228</f>
        <v>5369</v>
      </c>
      <c r="K228" s="17" t="str">
        <f>'ALL ML SYSTEMS'!K228</f>
        <v>Highly cited</v>
      </c>
      <c r="L228" s="17" t="str">
        <f>'ALL ML SYSTEMS'!L228</f>
        <v/>
      </c>
      <c r="M228" s="20" t="str">
        <f>'ALL ML SYSTEMS'!M228</f>
        <v/>
      </c>
      <c r="N228" s="20" t="str">
        <f>'ALL ML SYSTEMS'!N228</f>
        <v/>
      </c>
      <c r="O228" s="20" t="str">
        <f>'ALL ML SYSTEMS'!O228</f>
        <v/>
      </c>
      <c r="P228" s="20" t="str">
        <f>'ALL ML SYSTEMS'!P228</f>
        <v/>
      </c>
      <c r="Q228" s="21" t="str">
        <f>'ALL ML SYSTEMS'!Q228</f>
        <v/>
      </c>
      <c r="R228" s="21" t="str">
        <f>'ALL ML SYSTEMS'!R228</f>
        <v/>
      </c>
      <c r="S228" s="20" t="str">
        <f>'ALL ML SYSTEMS'!S228</f>
        <v/>
      </c>
      <c r="T228" s="20" t="str">
        <f>'ALL ML SYSTEMS'!T228</f>
        <v/>
      </c>
      <c r="U228" s="20" t="str">
        <f>'ALL ML SYSTEMS'!U228</f>
        <v/>
      </c>
      <c r="V228" s="20" t="str">
        <f>'ALL ML SYSTEMS'!V228</f>
        <v/>
      </c>
      <c r="W228" s="20" t="str">
        <f>'ALL ML SYSTEMS'!W228</f>
        <v/>
      </c>
      <c r="X228" s="17" t="str">
        <f>'ALL ML SYSTEMS'!X228</f>
        <v/>
      </c>
      <c r="Y228" s="17" t="str">
        <f>'ALL ML SYSTEMS'!Y228</f>
        <v/>
      </c>
      <c r="Z228" s="17" t="str">
        <f>'ALL ML SYSTEMS'!Z228</f>
        <v/>
      </c>
      <c r="AA228" s="17" t="str">
        <f>'ALL ML SYSTEMS'!AA228</f>
        <v/>
      </c>
      <c r="AB228" s="20" t="str">
        <f>'ALL ML SYSTEMS'!AB228</f>
        <v/>
      </c>
      <c r="AC228" s="22" t="str">
        <f>'ALL ML SYSTEMS'!AC228</f>
        <v/>
      </c>
      <c r="AD228" s="17" t="str">
        <f>'ALL ML SYSTEMS'!AD228</f>
        <v/>
      </c>
      <c r="AE228" s="17" t="str">
        <f>'ALL ML SYSTEMS'!AE228</f>
        <v>Industry</v>
      </c>
      <c r="AF228" s="17" t="str">
        <f>'ALL ML SYSTEMS'!AF228</f>
        <v/>
      </c>
      <c r="AG228" s="17" t="str">
        <f>'ALL ML SYSTEMS'!AG228</f>
        <v/>
      </c>
      <c r="AH228" s="23">
        <f>'ALL ML SYSTEMS'!AH228</f>
        <v>45148.64117</v>
      </c>
    </row>
    <row r="229" ht="15.75" customHeight="1">
      <c r="A229" s="24" t="str">
        <f>'ALL ML SYSTEMS'!A229</f>
        <v>AmoebaNet-A (F=190)</v>
      </c>
      <c r="B229" s="24" t="str">
        <f>'ALL ML SYSTEMS'!B229</f>
        <v>Vision</v>
      </c>
      <c r="C229" s="24" t="str">
        <f>'ALL ML SYSTEMS'!C229</f>
        <v>Image classification</v>
      </c>
      <c r="D229" s="24" t="str">
        <f>'ALL ML SYSTEMS'!D229</f>
        <v>Google Brain</v>
      </c>
      <c r="E229" s="24" t="str">
        <f>'ALL ML SYSTEMS'!E229</f>
        <v>Industry</v>
      </c>
      <c r="F229" s="24" t="str">
        <f>'ALL ML SYSTEMS'!F229</f>
        <v>E Real, A Aggarwal, Y Huang, QV Le</v>
      </c>
      <c r="G229" s="34">
        <f>'ALL ML SYSTEMS'!G229</f>
        <v>43136</v>
      </c>
      <c r="H229" s="24" t="str">
        <f>'ALL ML SYSTEMS'!H229</f>
        <v>Regularized Evolution for Image Classifier Architecture Search</v>
      </c>
      <c r="I229" s="26" t="str">
        <f>'ALL ML SYSTEMS'!I229</f>
        <v>https://arxiv.org/abs/1802.01548</v>
      </c>
      <c r="J229" s="27">
        <f>'ALL ML SYSTEMS'!J229</f>
        <v>1425</v>
      </c>
      <c r="K229" s="24" t="str">
        <f>'ALL ML SYSTEMS'!K229</f>
        <v>Highly cited</v>
      </c>
      <c r="L229" s="24" t="str">
        <f>'ALL ML SYSTEMS'!L229</f>
        <v/>
      </c>
      <c r="M229" s="27">
        <f>'ALL ML SYSTEMS'!M229</f>
        <v>87000000</v>
      </c>
      <c r="N229" s="27" t="str">
        <f>'ALL ML SYSTEMS'!N229</f>
        <v>Table 2</v>
      </c>
      <c r="O229" s="27" t="str">
        <f>'ALL ML SYSTEMS'!O229</f>
        <v/>
      </c>
      <c r="P229" s="27" t="str">
        <f>'ALL ML SYSTEMS'!P229</f>
        <v/>
      </c>
      <c r="Q229" s="28" t="str">
        <f>'ALL ML SYSTEMS'!Q229</f>
        <v/>
      </c>
      <c r="R229" s="28" t="str">
        <f>'ALL ML SYSTEMS'!R229</f>
        <v/>
      </c>
      <c r="S229" s="27" t="str">
        <f>'ALL ML SYSTEMS'!S229</f>
        <v/>
      </c>
      <c r="T229" s="27" t="str">
        <f>'ALL ML SYSTEMS'!T229</f>
        <v/>
      </c>
      <c r="U229" s="27" t="str">
        <f>'ALL ML SYSTEMS'!U229</f>
        <v/>
      </c>
      <c r="V229" s="27" t="str">
        <f>'ALL ML SYSTEMS'!V229</f>
        <v/>
      </c>
      <c r="W229" s="27" t="str">
        <f>'ALL ML SYSTEMS'!W229</f>
        <v/>
      </c>
      <c r="X229" s="24" t="str">
        <f>'ALL ML SYSTEMS'!X229</f>
        <v/>
      </c>
      <c r="Y229" s="24" t="str">
        <f>'ALL ML SYSTEMS'!Y229</f>
        <v/>
      </c>
      <c r="Z229" s="24" t="str">
        <f>'ALL ML SYSTEMS'!Z229</f>
        <v/>
      </c>
      <c r="AA229" s="24" t="str">
        <f>'ALL ML SYSTEMS'!AA229</f>
        <v/>
      </c>
      <c r="AB229" s="27" t="str">
        <f>'ALL ML SYSTEMS'!AB229</f>
        <v/>
      </c>
      <c r="AC229" s="29" t="str">
        <f>'ALL ML SYSTEMS'!AC229</f>
        <v/>
      </c>
      <c r="AD229" s="24" t="str">
        <f>'ALL ML SYSTEMS'!AD229</f>
        <v/>
      </c>
      <c r="AE229" s="24" t="str">
        <f>'ALL ML SYSTEMS'!AE229</f>
        <v>Industry</v>
      </c>
      <c r="AF229" s="24" t="str">
        <f>'ALL ML SYSTEMS'!AF229</f>
        <v/>
      </c>
      <c r="AG229" s="24" t="str">
        <f>'ALL ML SYSTEMS'!AG229</f>
        <v/>
      </c>
      <c r="AH229" s="35">
        <f>'ALL ML SYSTEMS'!AH229</f>
        <v>45149.74336</v>
      </c>
    </row>
    <row r="230" ht="15.75" customHeight="1">
      <c r="A230" s="40" t="str">
        <f>'ALL ML SYSTEMS'!A230</f>
        <v>AmoebaNet-A (F=448)</v>
      </c>
      <c r="B230" s="17" t="str">
        <f>'ALL ML SYSTEMS'!B230</f>
        <v>Vision</v>
      </c>
      <c r="C230" s="17" t="str">
        <f>'ALL ML SYSTEMS'!C230</f>
        <v>Image classification</v>
      </c>
      <c r="D230" s="17" t="str">
        <f>'ALL ML SYSTEMS'!D230</f>
        <v>Google Brain</v>
      </c>
      <c r="E230" s="17" t="str">
        <f>'ALL ML SYSTEMS'!E230</f>
        <v>Industry</v>
      </c>
      <c r="F230" s="17" t="str">
        <f>'ALL ML SYSTEMS'!F230</f>
        <v>Esteban Real, Alok Aggarwal, Yanping Huang, Quoc V Le</v>
      </c>
      <c r="G230" s="18">
        <f>'ALL ML SYSTEMS'!G230</f>
        <v>43136</v>
      </c>
      <c r="H230" s="40" t="str">
        <f>'ALL ML SYSTEMS'!H230</f>
        <v>Regularized Evolution for Image Classifier Architecture Search</v>
      </c>
      <c r="I230" s="19" t="str">
        <f>'ALL ML SYSTEMS'!I230</f>
        <v>https://arxiv.org/abs/1802.01548</v>
      </c>
      <c r="J230" s="20">
        <f>'ALL ML SYSTEMS'!J230</f>
        <v>2482</v>
      </c>
      <c r="K230" s="17" t="str">
        <f>'ALL ML SYSTEMS'!K230</f>
        <v>Highly cited</v>
      </c>
      <c r="L230" s="17" t="str">
        <f>'ALL ML SYSTEMS'!L230</f>
        <v/>
      </c>
      <c r="M230" s="20">
        <f>'ALL ML SYSTEMS'!M230</f>
        <v>469000000</v>
      </c>
      <c r="N230" s="20" t="str">
        <f>'ALL ML SYSTEMS'!N230</f>
        <v>Table 2</v>
      </c>
      <c r="O230" s="20">
        <f>'ALL ML SYSTEMS'!O230</f>
        <v>3.85297E+20</v>
      </c>
      <c r="P230" s="20" t="str">
        <f>'ALL ML SYSTEMS'!P230</f>
        <v>450 K40 GPUs for 20k models (approx. 7 days).
(From Imagenet paper-data, Besiroglu et al., forthcoming) </v>
      </c>
      <c r="Q230" s="21" t="str">
        <f>'ALL ML SYSTEMS'!Q230</f>
        <v>Imagenet-1k</v>
      </c>
      <c r="R230" s="21" t="str">
        <f>'ALL ML SYSTEMS'!R230</f>
        <v/>
      </c>
      <c r="S230" s="20">
        <f>'ALL ML SYSTEMS'!S230</f>
        <v>1280000</v>
      </c>
      <c r="T230" s="20" t="str">
        <f>'ALL ML SYSTEMS'!T230</f>
        <v/>
      </c>
      <c r="U230" s="20" t="str">
        <f>'ALL ML SYSTEMS'!U230</f>
        <v/>
      </c>
      <c r="V230" s="20" t="str">
        <f>'ALL ML SYSTEMS'!V230</f>
        <v/>
      </c>
      <c r="W230" s="20" t="str">
        <f>'ALL ML SYSTEMS'!W230</f>
        <v/>
      </c>
      <c r="X230" s="17" t="str">
        <f>'ALL ML SYSTEMS'!X230</f>
        <v/>
      </c>
      <c r="Y230" s="17" t="str">
        <f>'ALL ML SYSTEMS'!Y230</f>
        <v/>
      </c>
      <c r="Z230" s="17" t="str">
        <f>'ALL ML SYSTEMS'!Z230</f>
        <v/>
      </c>
      <c r="AA230" s="17" t="str">
        <f>'ALL ML SYSTEMS'!AA230</f>
        <v/>
      </c>
      <c r="AB230" s="20">
        <f>'ALL ML SYSTEMS'!AB230</f>
        <v>5858.754384</v>
      </c>
      <c r="AC230" s="22" t="str">
        <f>'ALL ML SYSTEMS'!AC230</f>
        <v/>
      </c>
      <c r="AD230" s="17" t="str">
        <f>'ALL ML SYSTEMS'!AD230</f>
        <v/>
      </c>
      <c r="AE230" s="17" t="str">
        <f>'ALL ML SYSTEMS'!AE230</f>
        <v>Industry</v>
      </c>
      <c r="AF230" s="17" t="str">
        <f>'ALL ML SYSTEMS'!AF230</f>
        <v/>
      </c>
      <c r="AG230" s="17" t="str">
        <f>'ALL ML SYSTEMS'!AG230</f>
        <v>The effort devoted to hand-crafting neural network image classifiers has motivated the use of architecture search to discover them automatically. Although evolutionary algorithms have been repeatedly applied to neural network topologies, the image classifiers thus discovered have remained inferior to human-crafted ones. Here, we evolve an image classifier---AmoebaNet-A---that surpasses hand-designs for the first time. To do this, we modify the tournament selection evolutionary algorithm by introducing an age property to favor the younger genotypes. Matching size, AmoebaNet-A has comparable accuracy to current state-of-the-art ImageNet models discovered with more complex architecture-search methods. Scaled to larger size, AmoebaNet-A sets a new state-of-the-art 83.9% / 96.6% top-5 ImageNet accuracy. In a controlled comparison against a well known reinforcement learning algorithm, we give evidence that evolution can obtain results faster with the same hardware, especially at the earlier stages of the search. This is relevant when fewer compute resources are available. Evolution is, thus, a simple method to effectively discover high-quality architectures.</v>
      </c>
      <c r="AH230" s="23">
        <f>'ALL ML SYSTEMS'!AH230</f>
        <v>45232.0614</v>
      </c>
    </row>
    <row r="231" ht="15.75" customHeight="1">
      <c r="A231" s="24" t="str">
        <f>'ALL ML SYSTEMS'!A231</f>
        <v>IMPALA</v>
      </c>
      <c r="B231" s="24" t="str">
        <f>'ALL ML SYSTEMS'!B231</f>
        <v>Games</v>
      </c>
      <c r="C231" s="24" t="str">
        <f>'ALL ML SYSTEMS'!C231</f>
        <v>Atari</v>
      </c>
      <c r="D231" s="24" t="str">
        <f>'ALL ML SYSTEMS'!D231</f>
        <v>DeepMind</v>
      </c>
      <c r="E231" s="24" t="str">
        <f>'ALL ML SYSTEMS'!E231</f>
        <v>Industry</v>
      </c>
      <c r="F231" s="24" t="str">
        <f>'ALL ML SYSTEMS'!F231</f>
        <v>Lasse Espeholt, Hubert Soyer, Remi Munos, Karen Simonyan, Volodymir Mnih, Tom Ward, Yotam Doron, Vlad Firoiu, Tim Harley, Iain Dunning, Shane Legg, Koray Kavukcuoglu</v>
      </c>
      <c r="G231" s="34">
        <f>'ALL ML SYSTEMS'!G231</f>
        <v>43136</v>
      </c>
      <c r="H231" s="24" t="str">
        <f>'ALL ML SYSTEMS'!H231</f>
        <v>IMPALA: Scalable Distributed Deep-RL with Importance Weighted Actor-Learner Architectures</v>
      </c>
      <c r="I231" s="26" t="str">
        <f>'ALL ML SYSTEMS'!I231</f>
        <v>https://arxiv.org/abs/1802.01561</v>
      </c>
      <c r="J231" s="27">
        <f>'ALL ML SYSTEMS'!J231</f>
        <v>675</v>
      </c>
      <c r="K231" s="24" t="str">
        <f>'ALL ML SYSTEMS'!K231</f>
        <v>SOTA Improvement</v>
      </c>
      <c r="L231" s="24" t="str">
        <f>'ALL ML SYSTEMS'!L231</f>
        <v>"IMPALA is able to achieve better performance than previous agents with less data"</v>
      </c>
      <c r="M231" s="27">
        <f>'ALL ML SYSTEMS'!M231</f>
        <v>1600000</v>
      </c>
      <c r="N231" s="27" t="str">
        <f>'ALL ML SYSTEMS'!N231</f>
        <v>"Figure 3 in the paper states that the large architecture has 1.6 million parameters. I am using the large model because it was the only one trained on all the Atari games at once, which seems like the most impressive task in the suite."
Source: https://docs.google.com/spreadsheets/d/1Kj4Q5WADcDXtUJLIOfGTCE3tGvxNczEMwyy8QtgSkHk/edit#gid=54587040&amp;fvid=1361937389</v>
      </c>
      <c r="O231" s="27">
        <f>'ALL ML SYSTEMS'!O231</f>
        <v>1.68E+20</v>
      </c>
      <c r="P231" s="27" t="str">
        <f>'ALL ML SYSTEMS'!P231</f>
        <v>source: https://docs.google.com/spreadsheets/d/1Kj4Q5WADcDXtUJLIOfGTCE3tGvxNczEMwyy8QtgSkHk/edit#gid=54587040&amp;fvid=1361937389</v>
      </c>
      <c r="Q231" s="28" t="str">
        <f>'ALL ML SYSTEMS'!Q231</f>
        <v/>
      </c>
      <c r="R231" s="28" t="str">
        <f>'ALL ML SYSTEMS'!R231</f>
        <v/>
      </c>
      <c r="S231" s="27">
        <f>'ALL ML SYSTEMS'!S231</f>
        <v>240000000000</v>
      </c>
      <c r="T231" s="27" t="str">
        <f>'ALL ML SYSTEMS'!T231</f>
        <v>From fig 6, there were 1e10 environment frames, and 24 agents. Thus we note down 2.4e11 for the "dataset size"</v>
      </c>
      <c r="U231" s="27" t="str">
        <f>'ALL ML SYSTEMS'!U231</f>
        <v/>
      </c>
      <c r="V231" s="27" t="str">
        <f>'ALL ML SYSTEMS'!V231</f>
        <v/>
      </c>
      <c r="W231" s="27" t="str">
        <f>'ALL ML SYSTEMS'!W231</f>
        <v/>
      </c>
      <c r="X231" s="24" t="str">
        <f>'ALL ML SYSTEMS'!X231</f>
        <v/>
      </c>
      <c r="Y231" s="24" t="str">
        <f>'ALL ML SYSTEMS'!Y231</f>
        <v/>
      </c>
      <c r="Z231" s="24" t="str">
        <f>'ALL ML SYSTEMS'!Z231</f>
        <v>NVIDIA P100</v>
      </c>
      <c r="AA231" s="24" t="str">
        <f>'ALL ML SYSTEMS'!AA231</f>
        <v>Self-supervised learning</v>
      </c>
      <c r="AB231" s="27">
        <f>'ALL ML SYSTEMS'!AB231</f>
        <v>2553.816013</v>
      </c>
      <c r="AC231" s="29" t="str">
        <f>'ALL ML SYSTEMS'!AC231</f>
        <v/>
      </c>
      <c r="AD231" s="24" t="str">
        <f>'ALL ML SYSTEMS'!AD231</f>
        <v>Yes</v>
      </c>
      <c r="AE231" s="24" t="str">
        <f>'ALL ML SYSTEMS'!AE231</f>
        <v>Industry</v>
      </c>
      <c r="AF231" s="24" t="str">
        <f>'ALL ML SYSTEMS'!AF231</f>
        <v/>
      </c>
      <c r="AG231" s="24" t="str">
        <f>'ALL ML SYSTEMS'!AG231</f>
        <v>In this work we aim to solve a large collection of tasks using a single reinforcement learning agent with a single set of parameters. A key challenge is to handle the increased amount of data and extended training time. We have developed a new distributed agent IMPALA (Importance Weighted Actor-Learner Architecture) that not only uses resources more efficiently in single-machine training but also scales to thousands of machines without sacrificing data efficiency or resource utilisation. We achieve stable learning at high throughput by combining decoupled acting and learning with a novel off-policy correction method called V-trace. We demonstrate the effectiveness of IMPALA for multi-task reinforcement learning on DMLab-30 (a set of 30 tasks from the DeepMind Lab environment (Beattie et al., 2016)) and Atari-57 (all available Atari games in Arcade Learning Environment (Bellemare et al., 2013a)). Our results show that IMPALA is able to achieve better performance than previous agents with less data, and crucially exhibits positive transfer between tasks as a result of its multi-task approach.</v>
      </c>
      <c r="AH231" s="35">
        <f>'ALL ML SYSTEMS'!AH231</f>
        <v>45210.85373</v>
      </c>
    </row>
    <row r="232" ht="15.75" customHeight="1">
      <c r="A232" s="17" t="str">
        <f>'ALL ML SYSTEMS'!A232</f>
        <v>ELMo</v>
      </c>
      <c r="B232" s="17" t="str">
        <f>'ALL ML SYSTEMS'!B232</f>
        <v>Language</v>
      </c>
      <c r="C232" s="17" t="str">
        <f>'ALL ML SYSTEMS'!C232</f>
        <v/>
      </c>
      <c r="D232" s="17" t="str">
        <f>'ALL ML SYSTEMS'!D232</f>
        <v>University of Washington,Allen Institute for AI</v>
      </c>
      <c r="E232" s="17" t="str">
        <f>'ALL ML SYSTEMS'!E232</f>
        <v>Industry</v>
      </c>
      <c r="F232" s="17" t="str">
        <f>'ALL ML SYSTEMS'!F232</f>
        <v>ME Peters, M Neumann, M Iyyer, M Gardner</v>
      </c>
      <c r="G232" s="18">
        <f>'ALL ML SYSTEMS'!G232</f>
        <v>43132</v>
      </c>
      <c r="H232" s="17" t="str">
        <f>'ALL ML SYSTEMS'!H232</f>
        <v>Deep contextualized word representations</v>
      </c>
      <c r="I232" s="19" t="str">
        <f>'ALL ML SYSTEMS'!I232</f>
        <v>https://arxiv.org/abs/1802.05365</v>
      </c>
      <c r="J232" s="20">
        <f>'ALL ML SYSTEMS'!J232</f>
        <v>7477</v>
      </c>
      <c r="K232" s="17" t="str">
        <f>'ALL ML SYSTEMS'!K232</f>
        <v>Highly cited</v>
      </c>
      <c r="L232" s="17" t="str">
        <f>'ALL ML SYSTEMS'!L232</f>
        <v/>
      </c>
      <c r="M232" s="20">
        <f>'ALL ML SYSTEMS'!M232</f>
        <v>94000000</v>
      </c>
      <c r="N232" s="20" t="str">
        <f>'ALL ML SYSTEMS'!N232</f>
        <v/>
      </c>
      <c r="O232" s="20" t="str">
        <f>'ALL ML SYSTEMS'!O232</f>
        <v/>
      </c>
      <c r="P232" s="20" t="str">
        <f>'ALL ML SYSTEMS'!P232</f>
        <v>3300e12 - https://github.com/amirgholami/ai_and_memory_wall</v>
      </c>
      <c r="Q232" s="21" t="str">
        <f>'ALL ML SYSTEMS'!Q232</f>
        <v/>
      </c>
      <c r="R232" s="21" t="str">
        <f>'ALL ML SYSTEMS'!R232</f>
        <v/>
      </c>
      <c r="S232" s="20" t="str">
        <f>'ALL ML SYSTEMS'!S232</f>
        <v/>
      </c>
      <c r="T232" s="20" t="str">
        <f>'ALL ML SYSTEMS'!T232</f>
        <v/>
      </c>
      <c r="U232" s="20" t="str">
        <f>'ALL ML SYSTEMS'!U232</f>
        <v/>
      </c>
      <c r="V232" s="20">
        <f>'ALL ML SYSTEMS'!V232</f>
        <v>26000000000</v>
      </c>
      <c r="W232" s="20" t="str">
        <f>'ALL ML SYSTEMS'!W232</f>
        <v>Rados dataset (FLOPs)
https://drive.google.com/drive/folders/1bhy5z6hh1n3wCHx6528Xb7xB1KhYdAL1</v>
      </c>
      <c r="X232" s="17" t="str">
        <f>'ALL ML SYSTEMS'!X232</f>
        <v/>
      </c>
      <c r="Y232" s="17" t="str">
        <f>'ALL ML SYSTEMS'!Y232</f>
        <v/>
      </c>
      <c r="Z232" s="17" t="str">
        <f>'ALL ML SYSTEMS'!Z232</f>
        <v/>
      </c>
      <c r="AA232" s="17" t="str">
        <f>'ALL ML SYSTEMS'!AA232</f>
        <v>Self-supervised learning</v>
      </c>
      <c r="AB232" s="20" t="str">
        <f>'ALL ML SYSTEMS'!AB232</f>
        <v/>
      </c>
      <c r="AC232" s="22" t="str">
        <f>'ALL ML SYSTEMS'!AC232</f>
        <v/>
      </c>
      <c r="AD232" s="17" t="str">
        <f>'ALL ML SYSTEMS'!AD232</f>
        <v>Yes</v>
      </c>
      <c r="AE232" s="17" t="str">
        <f>'ALL ML SYSTEMS'!AE232</f>
        <v>Industry</v>
      </c>
      <c r="AF232" s="17" t="str">
        <f>'ALL ML SYSTEMS'!AF232</f>
        <v/>
      </c>
      <c r="AG232" s="17" t="str">
        <f>'ALL ML SYSTEMS'!AG232</f>
        <v/>
      </c>
      <c r="AH232" s="23">
        <f>'ALL ML SYSTEMS'!AH232</f>
        <v>45196.74549</v>
      </c>
    </row>
    <row r="233" ht="15.75" customHeight="1">
      <c r="A233" s="24" t="str">
        <f>'ALL ML SYSTEMS'!A233</f>
        <v>ULM-FiT</v>
      </c>
      <c r="B233" s="24" t="str">
        <f>'ALL ML SYSTEMS'!B233</f>
        <v>Language</v>
      </c>
      <c r="C233" s="24" t="str">
        <f>'ALL ML SYSTEMS'!C233</f>
        <v>Text classification</v>
      </c>
      <c r="D233" s="24" t="str">
        <f>'ALL ML SYSTEMS'!D233</f>
        <v>University of San Francisco, Insight Centre NUI Galway</v>
      </c>
      <c r="E233" s="24" t="str">
        <f>'ALL ML SYSTEMS'!E233</f>
        <v>Industry - Academia Collaboration</v>
      </c>
      <c r="F233" s="24" t="str">
        <f>'ALL ML SYSTEMS'!F233</f>
        <v>J Howard, S Ruder</v>
      </c>
      <c r="G233" s="34">
        <f>'ALL ML SYSTEMS'!G233</f>
        <v>43118</v>
      </c>
      <c r="H233" s="24" t="str">
        <f>'ALL ML SYSTEMS'!H233</f>
        <v>Universal Language Model Fine-tuning for Text Classification</v>
      </c>
      <c r="I233" s="26" t="str">
        <f>'ALL ML SYSTEMS'!I233</f>
        <v>https://arxiv.org/abs/1801.06146</v>
      </c>
      <c r="J233" s="27">
        <f>'ALL ML SYSTEMS'!J233</f>
        <v>1940</v>
      </c>
      <c r="K233" s="24" t="str">
        <f>'ALL ML SYSTEMS'!K233</f>
        <v>Highly cited</v>
      </c>
      <c r="L233" s="24" t="str">
        <f>'ALL ML SYSTEMS'!L233</f>
        <v/>
      </c>
      <c r="M233" s="27" t="str">
        <f>'ALL ML SYSTEMS'!M233</f>
        <v/>
      </c>
      <c r="N233" s="27" t="str">
        <f>'ALL ML SYSTEMS'!N233</f>
        <v/>
      </c>
      <c r="O233" s="27" t="str">
        <f>'ALL ML SYSTEMS'!O233</f>
        <v/>
      </c>
      <c r="P233" s="27" t="str">
        <f>'ALL ML SYSTEMS'!P233</f>
        <v/>
      </c>
      <c r="Q233" s="28" t="str">
        <f>'ALL ML SYSTEMS'!Q233</f>
        <v/>
      </c>
      <c r="R233" s="28" t="str">
        <f>'ALL ML SYSTEMS'!R233</f>
        <v/>
      </c>
      <c r="S233" s="27" t="str">
        <f>'ALL ML SYSTEMS'!S233</f>
        <v/>
      </c>
      <c r="T233" s="27" t="str">
        <f>'ALL ML SYSTEMS'!T233</f>
        <v/>
      </c>
      <c r="U233" s="27" t="str">
        <f>'ALL ML SYSTEMS'!U233</f>
        <v/>
      </c>
      <c r="V233" s="27" t="str">
        <f>'ALL ML SYSTEMS'!V233</f>
        <v/>
      </c>
      <c r="W233" s="27" t="str">
        <f>'ALL ML SYSTEMS'!W233</f>
        <v/>
      </c>
      <c r="X233" s="24" t="str">
        <f>'ALL ML SYSTEMS'!X233</f>
        <v/>
      </c>
      <c r="Y233" s="24" t="str">
        <f>'ALL ML SYSTEMS'!Y233</f>
        <v/>
      </c>
      <c r="Z233" s="24" t="str">
        <f>'ALL ML SYSTEMS'!Z233</f>
        <v/>
      </c>
      <c r="AA233" s="24" t="str">
        <f>'ALL ML SYSTEMS'!AA233</f>
        <v/>
      </c>
      <c r="AB233" s="27" t="str">
        <f>'ALL ML SYSTEMS'!AB233</f>
        <v/>
      </c>
      <c r="AC233" s="29" t="str">
        <f>'ALL ML SYSTEMS'!AC233</f>
        <v/>
      </c>
      <c r="AD233" s="24" t="str">
        <f>'ALL ML SYSTEMS'!AD233</f>
        <v/>
      </c>
      <c r="AE233" s="24" t="str">
        <f>'ALL ML SYSTEMS'!AE233</f>
        <v>Industry</v>
      </c>
      <c r="AF233" s="24" t="str">
        <f>'ALL ML SYSTEMS'!AF233</f>
        <v/>
      </c>
      <c r="AG233" s="24" t="str">
        <f>'ALL ML SYSTEMS'!AG233</f>
        <v/>
      </c>
      <c r="AH233" s="35">
        <f>'ALL ML SYSTEMS'!AH233</f>
        <v>45075.8688</v>
      </c>
    </row>
    <row r="234" ht="15.75" customHeight="1">
      <c r="A234" s="17" t="str">
        <f>'ALL ML SYSTEMS'!A234</f>
        <v>Refined Part Pooling</v>
      </c>
      <c r="B234" s="17" t="str">
        <f>'ALL ML SYSTEMS'!B234</f>
        <v>Vision</v>
      </c>
      <c r="C234" s="17" t="str">
        <f>'ALL ML SYSTEMS'!C234</f>
        <v>Person retrieval</v>
      </c>
      <c r="D234" s="17" t="str">
        <f>'ALL ML SYSTEMS'!D234</f>
        <v>Tsinghua University,University of Technology Sydney,University of Texas at San Antonio</v>
      </c>
      <c r="E234" s="17" t="str">
        <f>'ALL ML SYSTEMS'!E234</f>
        <v>Academia</v>
      </c>
      <c r="F234" s="17" t="str">
        <f>'ALL ML SYSTEMS'!F234</f>
        <v>Yifan Sun, Liang Zheng, Yi Yang, Qi Tian, Shengjin Wang</v>
      </c>
      <c r="G234" s="18">
        <f>'ALL ML SYSTEMS'!G234</f>
        <v>43109</v>
      </c>
      <c r="H234" s="17" t="str">
        <f>'ALL ML SYSTEMS'!H234</f>
        <v>Beyond Part Models: Person Retrieval with Refined Part Pooling (and a Strong Convolutional Baseline)</v>
      </c>
      <c r="I234" s="19" t="str">
        <f>'ALL ML SYSTEMS'!I234</f>
        <v>https://arxiv.org/abs/1711.09349</v>
      </c>
      <c r="J234" s="20">
        <f>'ALL ML SYSTEMS'!J234</f>
        <v>1796</v>
      </c>
      <c r="K234" s="17" t="str">
        <f>'ALL ML SYSTEMS'!K234</f>
        <v>Highly cited</v>
      </c>
      <c r="L234" s="17" t="str">
        <f>'ALL ML SYSTEMS'!L234</f>
        <v/>
      </c>
      <c r="M234" s="20" t="str">
        <f>'ALL ML SYSTEMS'!M234</f>
        <v/>
      </c>
      <c r="N234" s="20" t="str">
        <f>'ALL ML SYSTEMS'!N234</f>
        <v/>
      </c>
      <c r="O234" s="20" t="str">
        <f>'ALL ML SYSTEMS'!O234</f>
        <v/>
      </c>
      <c r="P234" s="20" t="str">
        <f>'ALL ML SYSTEMS'!P234</f>
        <v/>
      </c>
      <c r="Q234" s="21" t="str">
        <f>'ALL ML SYSTEMS'!Q234</f>
        <v/>
      </c>
      <c r="R234" s="21" t="str">
        <f>'ALL ML SYSTEMS'!R234</f>
        <v/>
      </c>
      <c r="S234" s="20" t="str">
        <f>'ALL ML SYSTEMS'!S234</f>
        <v/>
      </c>
      <c r="T234" s="20" t="str">
        <f>'ALL ML SYSTEMS'!T234</f>
        <v/>
      </c>
      <c r="U234" s="20" t="str">
        <f>'ALL ML SYSTEMS'!U234</f>
        <v/>
      </c>
      <c r="V234" s="20" t="str">
        <f>'ALL ML SYSTEMS'!V234</f>
        <v/>
      </c>
      <c r="W234" s="20" t="str">
        <f>'ALL ML SYSTEMS'!W234</f>
        <v/>
      </c>
      <c r="X234" s="17" t="str">
        <f>'ALL ML SYSTEMS'!X234</f>
        <v/>
      </c>
      <c r="Y234" s="17" t="str">
        <f>'ALL ML SYSTEMS'!Y234</f>
        <v/>
      </c>
      <c r="Z234" s="17" t="str">
        <f>'ALL ML SYSTEMS'!Z234</f>
        <v/>
      </c>
      <c r="AA234" s="17" t="str">
        <f>'ALL ML SYSTEMS'!AA234</f>
        <v/>
      </c>
      <c r="AB234" s="20" t="str">
        <f>'ALL ML SYSTEMS'!AB234</f>
        <v/>
      </c>
      <c r="AC234" s="22" t="str">
        <f>'ALL ML SYSTEMS'!AC234</f>
        <v/>
      </c>
      <c r="AD234" s="17" t="str">
        <f>'ALL ML SYSTEMS'!AD234</f>
        <v/>
      </c>
      <c r="AE234" s="17" t="str">
        <f>'ALL ML SYSTEMS'!AE234</f>
        <v>Academia</v>
      </c>
      <c r="AF234" s="17" t="str">
        <f>'ALL ML SYSTEMS'!AF234</f>
        <v/>
      </c>
      <c r="AG234" s="17" t="str">
        <f>'ALL ML SYSTEMS'!AG234</f>
        <v/>
      </c>
      <c r="AH234" s="23">
        <f>'ALL ML SYSTEMS'!AH234</f>
        <v>45232.0614</v>
      </c>
    </row>
    <row r="235" ht="15.75" customHeight="1">
      <c r="A235" s="24" t="str">
        <f>'ALL ML SYSTEMS'!A235</f>
        <v>AlphaZero</v>
      </c>
      <c r="B235" s="24" t="str">
        <f>'ALL ML SYSTEMS'!B235</f>
        <v>Games</v>
      </c>
      <c r="C235" s="24" t="str">
        <f>'ALL ML SYSTEMS'!C235</f>
        <v/>
      </c>
      <c r="D235" s="24" t="str">
        <f>'ALL ML SYSTEMS'!D235</f>
        <v>DeepMind</v>
      </c>
      <c r="E235" s="24" t="str">
        <f>'ALL ML SYSTEMS'!E235</f>
        <v>Industry</v>
      </c>
      <c r="F235" s="24" t="str">
        <f>'ALL ML SYSTEMS'!F235</f>
        <v>D Silver, T Hubert, J Schrittwieser, I Antonoglou</v>
      </c>
      <c r="G235" s="34">
        <f>'ALL ML SYSTEMS'!G235</f>
        <v>43074</v>
      </c>
      <c r="H235" s="24" t="str">
        <f>'ALL ML SYSTEMS'!H235</f>
        <v>Mastering Chess and Shogi by Self-Play with a General Reinforcement Learning Algorithm</v>
      </c>
      <c r="I235" s="26" t="str">
        <f>'ALL ML SYSTEMS'!I235</f>
        <v>https://arxiv.org/abs/1712.01815</v>
      </c>
      <c r="J235" s="27">
        <f>'ALL ML SYSTEMS'!J235</f>
        <v>1076</v>
      </c>
      <c r="K235" s="24" t="str">
        <f>'ALL ML SYSTEMS'!K235</f>
        <v>Highly cited</v>
      </c>
      <c r="L235" s="24" t="str">
        <f>'ALL ML SYSTEMS'!L235</f>
        <v/>
      </c>
      <c r="M235" s="27" t="str">
        <f>'ALL ML SYSTEMS'!M235</f>
        <v/>
      </c>
      <c r="N235" s="27" t="str">
        <f>'ALL ML SYSTEMS'!N235</f>
        <v/>
      </c>
      <c r="O235" s="27">
        <f>'ALL ML SYSTEMS'!O235</f>
        <v>3.66793E+22</v>
      </c>
      <c r="P235" s="27" t="str">
        <f>'ALL ML SYSTEMS'!P235</f>
        <v>Extracted from AI and Compute (https://openai.com/blog/ai-and-compute/) charts by using https://automeris.io/WebPlotDigitizer/.</v>
      </c>
      <c r="Q235" s="28" t="str">
        <f>'ALL ML SYSTEMS'!Q235</f>
        <v/>
      </c>
      <c r="R235" s="28" t="str">
        <f>'ALL ML SYSTEMS'!R235</f>
        <v/>
      </c>
      <c r="S235" s="27">
        <f>'ALL ML SYSTEMS'!S235</f>
        <v>700000</v>
      </c>
      <c r="T235" s="27" t="str">
        <f>'ALL ML SYSTEMS'!T235</f>
        <v>"We trained a separate instance of AlphaZero for each game. Training proceeded
for 700,000 steps"</v>
      </c>
      <c r="U235" s="27" t="str">
        <f>'ALL ML SYSTEMS'!U235</f>
        <v/>
      </c>
      <c r="V235" s="27" t="str">
        <f>'ALL ML SYSTEMS'!V235</f>
        <v/>
      </c>
      <c r="W235" s="27" t="str">
        <f>'ALL ML SYSTEMS'!W235</f>
        <v>This post claims 0.8 seconds per move for the 40-day training version of the model (Go)
https://www.yuzeh.com/data/agz-cost.html</v>
      </c>
      <c r="X235" s="24" t="str">
        <f>'ALL ML SYSTEMS'!X235</f>
        <v/>
      </c>
      <c r="Y235" s="24" t="str">
        <f>'ALL ML SYSTEMS'!Y235</f>
        <v/>
      </c>
      <c r="Z235" s="24" t="str">
        <f>'ALL ML SYSTEMS'!Z235</f>
        <v/>
      </c>
      <c r="AA235" s="24" t="str">
        <f>'ALL ML SYSTEMS'!AA235</f>
        <v/>
      </c>
      <c r="AB235" s="27">
        <f>'ALL ML SYSTEMS'!AB235</f>
        <v>162054.6972</v>
      </c>
      <c r="AC235" s="29" t="str">
        <f>'ALL ML SYSTEMS'!AC235</f>
        <v/>
      </c>
      <c r="AD235" s="24" t="str">
        <f>'ALL ML SYSTEMS'!AD235</f>
        <v>Yes</v>
      </c>
      <c r="AE235" s="24" t="str">
        <f>'ALL ML SYSTEMS'!AE235</f>
        <v>Industry</v>
      </c>
      <c r="AF235" s="24" t="str">
        <f>'ALL ML SYSTEMS'!AF235</f>
        <v/>
      </c>
      <c r="AG235" s="24" t="str">
        <f>'ALL ML SYSTEMS'!AG235</f>
        <v>The game of chess is the most widely-studied domain in the history of artificial intelligence. The strongest programs are based on a combination of sophisticated search techniques, domain-specific adaptations, and handcrafted evaluation functions that have been refined by human experts over several decades. In contrast, the AlphaGo Zero program recently achieved superhuman performance in the game of Go, by tabula rasa reinforcement learning from games of self-play. In this paper, we generalise this approach into a single AlphaZero algorithm that can achieve, tabula rasa, superhuman performance in many challenging domains. Starting from random play, and given no domain knowledge except the game rules, AlphaZero achieved within 24 hours a superhuman level of play in the games of chess and shogi (Japanese chess) as well as Go, and convincingly defeated a world-champion program in each case.</v>
      </c>
      <c r="AH235" s="35">
        <f>'ALL ML SYSTEMS'!AH235</f>
        <v>45075.8688</v>
      </c>
    </row>
    <row r="236" ht="15.75" customHeight="1">
      <c r="A236" s="17" t="str">
        <f>'ALL ML SYSTEMS'!A236</f>
        <v>PNAS-net</v>
      </c>
      <c r="B236" s="17" t="str">
        <f>'ALL ML SYSTEMS'!B236</f>
        <v>Vision</v>
      </c>
      <c r="C236" s="17" t="str">
        <f>'ALL ML SYSTEMS'!C236</f>
        <v>Image classification</v>
      </c>
      <c r="D236" s="17" t="str">
        <f>'ALL ML SYSTEMS'!D236</f>
        <v>Johns Hopkins University,Google AI,Stanford University</v>
      </c>
      <c r="E236" s="17" t="str">
        <f>'ALL ML SYSTEMS'!E236</f>
        <v>Industry - Academia Collaboration (Industry leaning)</v>
      </c>
      <c r="F236" s="17" t="str">
        <f>'ALL ML SYSTEMS'!F236</f>
        <v>C Liu, B Zoph, M Neumann, J Shlens</v>
      </c>
      <c r="G236" s="18">
        <f>'ALL ML SYSTEMS'!G236</f>
        <v>43071</v>
      </c>
      <c r="H236" s="17" t="str">
        <f>'ALL ML SYSTEMS'!H236</f>
        <v>Progressive Neural Architecture Search</v>
      </c>
      <c r="I236" s="19" t="str">
        <f>'ALL ML SYSTEMS'!I236</f>
        <v>https://arxiv.org/abs/1712.00559</v>
      </c>
      <c r="J236" s="20">
        <f>'ALL ML SYSTEMS'!J236</f>
        <v>1770</v>
      </c>
      <c r="K236" s="17" t="str">
        <f>'ALL ML SYSTEMS'!K236</f>
        <v>Highly cited</v>
      </c>
      <c r="L236" s="17" t="str">
        <f>'ALL ML SYSTEMS'!L236</f>
        <v/>
      </c>
      <c r="M236" s="20">
        <f>'ALL ML SYSTEMS'!M236</f>
        <v>86000000</v>
      </c>
      <c r="N236" s="20" t="str">
        <f>'ALL ML SYSTEMS'!N236</f>
        <v/>
      </c>
      <c r="O236" s="20" t="str">
        <f>'ALL ML SYSTEMS'!O236</f>
        <v/>
      </c>
      <c r="P236" s="20" t="str">
        <f>'ALL ML SYSTEMS'!P236</f>
        <v/>
      </c>
      <c r="Q236" s="21" t="str">
        <f>'ALL ML SYSTEMS'!Q236</f>
        <v/>
      </c>
      <c r="R236" s="21" t="str">
        <f>'ALL ML SYSTEMS'!R236</f>
        <v/>
      </c>
      <c r="S236" s="20" t="str">
        <f>'ALL ML SYSTEMS'!S236</f>
        <v/>
      </c>
      <c r="T236" s="20" t="str">
        <f>'ALL ML SYSTEMS'!T236</f>
        <v/>
      </c>
      <c r="U236" s="20" t="str">
        <f>'ALL ML SYSTEMS'!U236</f>
        <v/>
      </c>
      <c r="V236" s="20" t="str">
        <f>'ALL ML SYSTEMS'!V236</f>
        <v/>
      </c>
      <c r="W236" s="20" t="str">
        <f>'ALL ML SYSTEMS'!W236</f>
        <v/>
      </c>
      <c r="X236" s="17" t="str">
        <f>'ALL ML SYSTEMS'!X236</f>
        <v/>
      </c>
      <c r="Y236" s="17" t="str">
        <f>'ALL ML SYSTEMS'!Y236</f>
        <v/>
      </c>
      <c r="Z236" s="17" t="str">
        <f>'ALL ML SYSTEMS'!Z236</f>
        <v/>
      </c>
      <c r="AA236" s="17" t="str">
        <f>'ALL ML SYSTEMS'!AA236</f>
        <v/>
      </c>
      <c r="AB236" s="20" t="str">
        <f>'ALL ML SYSTEMS'!AB236</f>
        <v/>
      </c>
      <c r="AC236" s="22" t="str">
        <f>'ALL ML SYSTEMS'!AC236</f>
        <v/>
      </c>
      <c r="AD236" s="17" t="str">
        <f>'ALL ML SYSTEMS'!AD236</f>
        <v/>
      </c>
      <c r="AE236" s="17" t="str">
        <f>'ALL ML SYSTEMS'!AE236</f>
        <v>Industry</v>
      </c>
      <c r="AF236" s="17" t="str">
        <f>'ALL ML SYSTEMS'!AF236</f>
        <v/>
      </c>
      <c r="AG236" s="17" t="str">
        <f>'ALL ML SYSTEMS'!AG236</f>
        <v/>
      </c>
      <c r="AH236" s="23">
        <f>'ALL ML SYSTEMS'!AH236</f>
        <v>45232.0614</v>
      </c>
    </row>
    <row r="237" ht="15.75" customHeight="1">
      <c r="A237" s="24" t="str">
        <f>'ALL ML SYSTEMS'!A237</f>
        <v>PNASNet-5</v>
      </c>
      <c r="B237" s="24" t="str">
        <f>'ALL ML SYSTEMS'!B237</f>
        <v/>
      </c>
      <c r="C237" s="24" t="str">
        <f>'ALL ML SYSTEMS'!C237</f>
        <v/>
      </c>
      <c r="D237" s="24" t="str">
        <f>'ALL ML SYSTEMS'!D237</f>
        <v>Johns Hopkins University,Google AI,Stanford University</v>
      </c>
      <c r="E237" s="24" t="str">
        <f>'ALL ML SYSTEMS'!E237</f>
        <v>Industry - Academia Collaboration (Industry leaning)</v>
      </c>
      <c r="F237" s="24" t="str">
        <f>'ALL ML SYSTEMS'!F237</f>
        <v>C Liu, B Zoph, M Neumann, J Shlens</v>
      </c>
      <c r="G237" s="34">
        <f>'ALL ML SYSTEMS'!G237</f>
        <v>43071</v>
      </c>
      <c r="H237" s="24" t="str">
        <f>'ALL ML SYSTEMS'!H237</f>
        <v>Progressive Neural Architecture Search</v>
      </c>
      <c r="I237" s="26" t="str">
        <f>'ALL ML SYSTEMS'!I237</f>
        <v>https://arxiv.org/abs/1712.00559</v>
      </c>
      <c r="J237" s="27">
        <f>'ALL ML SYSTEMS'!J237</f>
        <v>1341</v>
      </c>
      <c r="K237" s="24" t="str">
        <f>'ALL ML SYSTEMS'!K237</f>
        <v>Highly cited</v>
      </c>
      <c r="L237" s="24" t="str">
        <f>'ALL ML SYSTEMS'!L237</f>
        <v/>
      </c>
      <c r="M237" s="27" t="str">
        <f>'ALL ML SYSTEMS'!M237</f>
        <v/>
      </c>
      <c r="N237" s="27" t="str">
        <f>'ALL ML SYSTEMS'!N237</f>
        <v/>
      </c>
      <c r="O237" s="27">
        <f>'ALL ML SYSTEMS'!O237</f>
        <v>6.62904E+19</v>
      </c>
      <c r="P237" s="27" t="str">
        <f>'ALL ML SYSTEMS'!P237</f>
        <v>8 times less compute than Zoph (2018), which used 500 p100s for 4 days.
(From Imagenet paper-data, Besiroglu et al., forthcoming) </v>
      </c>
      <c r="Q237" s="28" t="str">
        <f>'ALL ML SYSTEMS'!Q237</f>
        <v>Imagenet-1k</v>
      </c>
      <c r="R237" s="28" t="str">
        <f>'ALL ML SYSTEMS'!R237</f>
        <v/>
      </c>
      <c r="S237" s="27">
        <f>'ALL ML SYSTEMS'!S237</f>
        <v>1280000</v>
      </c>
      <c r="T237" s="27" t="str">
        <f>'ALL ML SYSTEMS'!T237</f>
        <v/>
      </c>
      <c r="U237" s="27" t="str">
        <f>'ALL ML SYSTEMS'!U237</f>
        <v/>
      </c>
      <c r="V237" s="27" t="str">
        <f>'ALL ML SYSTEMS'!V237</f>
        <v/>
      </c>
      <c r="W237" s="27" t="str">
        <f>'ALL ML SYSTEMS'!W237</f>
        <v/>
      </c>
      <c r="X237" s="24" t="str">
        <f>'ALL ML SYSTEMS'!X237</f>
        <v/>
      </c>
      <c r="Y237" s="24" t="str">
        <f>'ALL ML SYSTEMS'!Y237</f>
        <v/>
      </c>
      <c r="Z237" s="24" t="str">
        <f>'ALL ML SYSTEMS'!Z237</f>
        <v/>
      </c>
      <c r="AA237" s="24" t="str">
        <f>'ALL ML SYSTEMS'!AA237</f>
        <v/>
      </c>
      <c r="AB237" s="27">
        <f>'ALL ML SYSTEMS'!AB237</f>
        <v>991.4815111</v>
      </c>
      <c r="AC237" s="29" t="str">
        <f>'ALL ML SYSTEMS'!AC237</f>
        <v/>
      </c>
      <c r="AD237" s="24" t="str">
        <f>'ALL ML SYSTEMS'!AD237</f>
        <v/>
      </c>
      <c r="AE237" s="24" t="str">
        <f>'ALL ML SYSTEMS'!AE237</f>
        <v>Industry</v>
      </c>
      <c r="AF237" s="24" t="str">
        <f>'ALL ML SYSTEMS'!AF237</f>
        <v/>
      </c>
      <c r="AG237" s="24" t="str">
        <f>'ALL ML SYSTEMS'!AG237</f>
        <v>We propose a new method for learning the structure of convolutional neural networks (CNNs) that is more efficient than recent state-of-the-art methods based on reinforcement learning and evolutionary algorithms. Our approach uses a sequential model-based optimization (SMBO) strategy, in which we search for structures in order of increasing complexity, while simultaneously learning a surrogate model to guide the search through structure space. Direct comparison under the same search space shows that our method is up to 5 times more efficient than the RL method of Zoph et al. (2018) in terms of number of models evaluated, and 8 times faster in terms of total compute. The structures we discover in this way achieve state of the art classification accuracies on CIFAR-10 and ImageNet.</v>
      </c>
      <c r="AH237" s="35">
        <f>'ALL ML SYSTEMS'!AH237</f>
        <v>45175.75936</v>
      </c>
    </row>
    <row r="238" ht="15.75" customHeight="1">
      <c r="A238" s="17" t="str">
        <f>'ALL ML SYSTEMS'!A238</f>
        <v>TriNet</v>
      </c>
      <c r="B238" s="17" t="str">
        <f>'ALL ML SYSTEMS'!B238</f>
        <v>Vision</v>
      </c>
      <c r="C238" s="17" t="str">
        <f>'ALL ML SYSTEMS'!C238</f>
        <v>Person re-identification</v>
      </c>
      <c r="D238" s="17" t="str">
        <f>'ALL ML SYSTEMS'!D238</f>
        <v>Visual Computing Institute,Aachen University</v>
      </c>
      <c r="E238" s="17" t="str">
        <f>'ALL ML SYSTEMS'!E238</f>
        <v>Academia</v>
      </c>
      <c r="F238" s="17" t="str">
        <f>'ALL ML SYSTEMS'!F238</f>
        <v>Alexander Hermans, Lucas Beyer, Bastian Leibe</v>
      </c>
      <c r="G238" s="18">
        <f>'ALL ML SYSTEMS'!G238</f>
        <v>43060</v>
      </c>
      <c r="H238" s="17" t="str">
        <f>'ALL ML SYSTEMS'!H238</f>
        <v>In Defense of the Triplet Loss for Person Re-Identification</v>
      </c>
      <c r="I238" s="19" t="str">
        <f>'ALL ML SYSTEMS'!I238</f>
        <v>https://arxiv.org/abs/1703.07737</v>
      </c>
      <c r="J238" s="20">
        <f>'ALL ML SYSTEMS'!J238</f>
        <v>1986</v>
      </c>
      <c r="K238" s="17" t="str">
        <f>'ALL ML SYSTEMS'!K238</f>
        <v>Highly cited</v>
      </c>
      <c r="L238" s="17" t="str">
        <f>'ALL ML SYSTEMS'!L238</f>
        <v/>
      </c>
      <c r="M238" s="20" t="str">
        <f>'ALL ML SYSTEMS'!M238</f>
        <v/>
      </c>
      <c r="N238" s="20" t="str">
        <f>'ALL ML SYSTEMS'!N238</f>
        <v/>
      </c>
      <c r="O238" s="20" t="str">
        <f>'ALL ML SYSTEMS'!O238</f>
        <v/>
      </c>
      <c r="P238" s="20" t="str">
        <f>'ALL ML SYSTEMS'!P238</f>
        <v/>
      </c>
      <c r="Q238" s="21" t="str">
        <f>'ALL ML SYSTEMS'!Q238</f>
        <v/>
      </c>
      <c r="R238" s="21" t="str">
        <f>'ALL ML SYSTEMS'!R238</f>
        <v/>
      </c>
      <c r="S238" s="20" t="str">
        <f>'ALL ML SYSTEMS'!S238</f>
        <v/>
      </c>
      <c r="T238" s="20" t="str">
        <f>'ALL ML SYSTEMS'!T238</f>
        <v/>
      </c>
      <c r="U238" s="20" t="str">
        <f>'ALL ML SYSTEMS'!U238</f>
        <v/>
      </c>
      <c r="V238" s="20" t="str">
        <f>'ALL ML SYSTEMS'!V238</f>
        <v/>
      </c>
      <c r="W238" s="20" t="str">
        <f>'ALL ML SYSTEMS'!W238</f>
        <v/>
      </c>
      <c r="X238" s="17" t="str">
        <f>'ALL ML SYSTEMS'!X238</f>
        <v/>
      </c>
      <c r="Y238" s="17" t="str">
        <f>'ALL ML SYSTEMS'!Y238</f>
        <v/>
      </c>
      <c r="Z238" s="17" t="str">
        <f>'ALL ML SYSTEMS'!Z238</f>
        <v/>
      </c>
      <c r="AA238" s="17" t="str">
        <f>'ALL ML SYSTEMS'!AA238</f>
        <v/>
      </c>
      <c r="AB238" s="20" t="str">
        <f>'ALL ML SYSTEMS'!AB238</f>
        <v/>
      </c>
      <c r="AC238" s="22" t="str">
        <f>'ALL ML SYSTEMS'!AC238</f>
        <v/>
      </c>
      <c r="AD238" s="17" t="str">
        <f>'ALL ML SYSTEMS'!AD238</f>
        <v/>
      </c>
      <c r="AE238" s="17" t="str">
        <f>'ALL ML SYSTEMS'!AE238</f>
        <v>Academia</v>
      </c>
      <c r="AF238" s="17" t="str">
        <f>'ALL ML SYSTEMS'!AF238</f>
        <v/>
      </c>
      <c r="AG238" s="17" t="str">
        <f>'ALL ML SYSTEMS'!AG238</f>
        <v/>
      </c>
      <c r="AH238" s="23">
        <f>'ALL ML SYSTEMS'!AH238</f>
        <v>45168.96098</v>
      </c>
    </row>
    <row r="239" ht="15.75" customHeight="1">
      <c r="A239" s="24" t="str">
        <f>'ALL ML SYSTEMS'!A239</f>
        <v>ProgressiveGAN</v>
      </c>
      <c r="B239" s="24" t="str">
        <f>'ALL ML SYSTEMS'!B239</f>
        <v>Vision</v>
      </c>
      <c r="C239" s="24" t="str">
        <f>'ALL ML SYSTEMS'!C239</f>
        <v>Image generation</v>
      </c>
      <c r="D239" s="24" t="str">
        <f>'ALL ML SYSTEMS'!D239</f>
        <v>NVIDIA</v>
      </c>
      <c r="E239" s="24" t="str">
        <f>'ALL ML SYSTEMS'!E239</f>
        <v>Industry</v>
      </c>
      <c r="F239" s="24" t="str">
        <f>'ALL ML SYSTEMS'!F239</f>
        <v>Tero Karras, Timo Aila, Samuli Laine, Jaakko Lehtinen</v>
      </c>
      <c r="G239" s="34">
        <f>'ALL ML SYSTEMS'!G239</f>
        <v>43035</v>
      </c>
      <c r="H239" s="24" t="str">
        <f>'ALL ML SYSTEMS'!H239</f>
        <v>Progressive Growing of GANs for Improved Quality, Stability, and Variation</v>
      </c>
      <c r="I239" s="26" t="str">
        <f>'ALL ML SYSTEMS'!I239</f>
        <v>https://arxiv.org/abs/1710.10196</v>
      </c>
      <c r="J239" s="27">
        <f>'ALL ML SYSTEMS'!J239</f>
        <v>5675</v>
      </c>
      <c r="K239" s="24" t="str">
        <f>'ALL ML SYSTEMS'!K239</f>
        <v>Highly cited</v>
      </c>
      <c r="L239" s="24" t="str">
        <f>'ALL ML SYSTEMS'!L239</f>
        <v/>
      </c>
      <c r="M239" s="27" t="str">
        <f>'ALL ML SYSTEMS'!M239</f>
        <v/>
      </c>
      <c r="N239" s="27" t="str">
        <f>'ALL ML SYSTEMS'!N239</f>
        <v/>
      </c>
      <c r="O239" s="27" t="str">
        <f>'ALL ML SYSTEMS'!O239</f>
        <v/>
      </c>
      <c r="P239" s="27" t="str">
        <f>'ALL ML SYSTEMS'!P239</f>
        <v/>
      </c>
      <c r="Q239" s="28" t="str">
        <f>'ALL ML SYSTEMS'!Q239</f>
        <v/>
      </c>
      <c r="R239" s="28" t="str">
        <f>'ALL ML SYSTEMS'!R239</f>
        <v/>
      </c>
      <c r="S239" s="27" t="str">
        <f>'ALL ML SYSTEMS'!S239</f>
        <v/>
      </c>
      <c r="T239" s="27" t="str">
        <f>'ALL ML SYSTEMS'!T239</f>
        <v/>
      </c>
      <c r="U239" s="27" t="str">
        <f>'ALL ML SYSTEMS'!U239</f>
        <v/>
      </c>
      <c r="V239" s="27" t="str">
        <f>'ALL ML SYSTEMS'!V239</f>
        <v/>
      </c>
      <c r="W239" s="27" t="str">
        <f>'ALL ML SYSTEMS'!W239</f>
        <v/>
      </c>
      <c r="X239" s="24" t="str">
        <f>'ALL ML SYSTEMS'!X239</f>
        <v/>
      </c>
      <c r="Y239" s="24" t="str">
        <f>'ALL ML SYSTEMS'!Y239</f>
        <v/>
      </c>
      <c r="Z239" s="24" t="str">
        <f>'ALL ML SYSTEMS'!Z239</f>
        <v/>
      </c>
      <c r="AA239" s="24" t="str">
        <f>'ALL ML SYSTEMS'!AA239</f>
        <v/>
      </c>
      <c r="AB239" s="27" t="str">
        <f>'ALL ML SYSTEMS'!AB239</f>
        <v/>
      </c>
      <c r="AC239" s="29" t="str">
        <f>'ALL ML SYSTEMS'!AC239</f>
        <v/>
      </c>
      <c r="AD239" s="24" t="str">
        <f>'ALL ML SYSTEMS'!AD239</f>
        <v/>
      </c>
      <c r="AE239" s="24" t="str">
        <f>'ALL ML SYSTEMS'!AE239</f>
        <v>Industry</v>
      </c>
      <c r="AF239" s="24" t="str">
        <f>'ALL ML SYSTEMS'!AF239</f>
        <v/>
      </c>
      <c r="AG239" s="24" t="str">
        <f>'ALL ML SYSTEMS'!AG239</f>
        <v/>
      </c>
      <c r="AH239" s="35">
        <f>'ALL ML SYSTEMS'!AH239</f>
        <v>45232.0614</v>
      </c>
    </row>
    <row r="240" ht="15.75" customHeight="1">
      <c r="A240" s="17" t="str">
        <f>'ALL ML SYSTEMS'!A240</f>
        <v>CapsNet (MNIST)</v>
      </c>
      <c r="B240" s="17" t="str">
        <f>'ALL ML SYSTEMS'!B240</f>
        <v>Vision</v>
      </c>
      <c r="C240" s="17" t="str">
        <f>'ALL ML SYSTEMS'!C240</f>
        <v>Character recognition</v>
      </c>
      <c r="D240" s="17" t="str">
        <f>'ALL ML SYSTEMS'!D240</f>
        <v>Google Brain</v>
      </c>
      <c r="E240" s="17" t="str">
        <f>'ALL ML SYSTEMS'!E240</f>
        <v>Industry</v>
      </c>
      <c r="F240" s="17" t="str">
        <f>'ALL ML SYSTEMS'!F240</f>
        <v>S Sabour, N Frosst, GE Hinton</v>
      </c>
      <c r="G240" s="18">
        <f>'ALL ML SYSTEMS'!G240</f>
        <v>43034</v>
      </c>
      <c r="H240" s="17" t="str">
        <f>'ALL ML SYSTEMS'!H240</f>
        <v>Dynamic Routing Between Capsules</v>
      </c>
      <c r="I240" s="19" t="str">
        <f>'ALL ML SYSTEMS'!I240</f>
        <v>https://arxiv.org/abs/1710.09829</v>
      </c>
      <c r="J240" s="20">
        <f>'ALL ML SYSTEMS'!J240</f>
        <v>2739</v>
      </c>
      <c r="K240" s="17" t="str">
        <f>'ALL ML SYSTEMS'!K240</f>
        <v>Highly cited</v>
      </c>
      <c r="L240" s="17" t="str">
        <f>'ALL ML SYSTEMS'!L240</f>
        <v/>
      </c>
      <c r="M240" s="20">
        <f>'ALL ML SYSTEMS'!M240</f>
        <v>8200000</v>
      </c>
      <c r="N240" s="20" t="str">
        <f>'ALL ML SYSTEMS'!N240</f>
        <v>"In terms of number of parameters the baseline has 35.4M while CapsNet
has 8.2M parameters and 6.8M parameters without the reconstruction subnetwork"</v>
      </c>
      <c r="O240" s="20" t="str">
        <f>'ALL ML SYSTEMS'!O240</f>
        <v/>
      </c>
      <c r="P240" s="20" t="str">
        <f>'ALL ML SYSTEMS'!P240</f>
        <v>It should be feasible to estimate this from the information in the paper, but it would require carefully checking the FLOP involved for capsules.</v>
      </c>
      <c r="Q240" s="21" t="str">
        <f>'ALL ML SYSTEMS'!Q240</f>
        <v>MNIST</v>
      </c>
      <c r="R240" s="21" t="str">
        <f>'ALL ML SYSTEMS'!R240</f>
        <v/>
      </c>
      <c r="S240" s="20">
        <f>'ALL ML SYSTEMS'!S240</f>
        <v>60000</v>
      </c>
      <c r="T240" s="20" t="str">
        <f>'ALL ML SYSTEMS'!T240</f>
        <v>Section 5: The dataset has 60K and 10K images for training and testing respectively.</v>
      </c>
      <c r="U240" s="20" t="str">
        <f>'ALL ML SYSTEMS'!U240</f>
        <v/>
      </c>
      <c r="V240" s="20" t="str">
        <f>'ALL ML SYSTEMS'!V240</f>
        <v/>
      </c>
      <c r="W240" s="20" t="str">
        <f>'ALL ML SYSTEMS'!W240</f>
        <v/>
      </c>
      <c r="X240" s="17" t="str">
        <f>'ALL ML SYSTEMS'!X240</f>
        <v/>
      </c>
      <c r="Y240" s="17" t="str">
        <f>'ALL ML SYSTEMS'!Y240</f>
        <v/>
      </c>
      <c r="Z240" s="17" t="str">
        <f>'ALL ML SYSTEMS'!Z240</f>
        <v/>
      </c>
      <c r="AA240" s="17" t="str">
        <f>'ALL ML SYSTEMS'!AA240</f>
        <v/>
      </c>
      <c r="AB240" s="20" t="str">
        <f>'ALL ML SYSTEMS'!AB240</f>
        <v/>
      </c>
      <c r="AC240" s="22" t="str">
        <f>'ALL ML SYSTEMS'!AC240</f>
        <v/>
      </c>
      <c r="AD240" s="17" t="str">
        <f>'ALL ML SYSTEMS'!AD240</f>
        <v/>
      </c>
      <c r="AE240" s="17" t="str">
        <f>'ALL ML SYSTEMS'!AE240</f>
        <v>Industry</v>
      </c>
      <c r="AF240" s="17" t="str">
        <f>'ALL ML SYSTEMS'!AF240</f>
        <v/>
      </c>
      <c r="AG240" s="17" t="str">
        <f>'ALL ML SYSTEMS'!AG240</f>
        <v/>
      </c>
      <c r="AH240" s="23">
        <f>'ALL ML SYSTEMS'!AH240</f>
        <v>45153.515</v>
      </c>
    </row>
    <row r="241" ht="15.75" customHeight="1">
      <c r="A241" s="24" t="str">
        <f>'ALL ML SYSTEMS'!A241</f>
        <v>CapsNet (MultiMNIST)</v>
      </c>
      <c r="B241" s="24" t="str">
        <f>'ALL ML SYSTEMS'!B241</f>
        <v>Vision</v>
      </c>
      <c r="C241" s="24" t="str">
        <f>'ALL ML SYSTEMS'!C241</f>
        <v>Character recognition</v>
      </c>
      <c r="D241" s="24" t="str">
        <f>'ALL ML SYSTEMS'!D241</f>
        <v>Google Brain</v>
      </c>
      <c r="E241" s="24" t="str">
        <f>'ALL ML SYSTEMS'!E241</f>
        <v>Industry</v>
      </c>
      <c r="F241" s="24" t="str">
        <f>'ALL ML SYSTEMS'!F241</f>
        <v>S Sabour, N Frosst, GE Hinton</v>
      </c>
      <c r="G241" s="34">
        <f>'ALL ML SYSTEMS'!G241</f>
        <v>43034</v>
      </c>
      <c r="H241" s="24" t="str">
        <f>'ALL ML SYSTEMS'!H241</f>
        <v>Dynamic Routing Between Capsules</v>
      </c>
      <c r="I241" s="26" t="str">
        <f>'ALL ML SYSTEMS'!I241</f>
        <v>https://arxiv.org/abs/1710.09829</v>
      </c>
      <c r="J241" s="27">
        <f>'ALL ML SYSTEMS'!J241</f>
        <v>2739</v>
      </c>
      <c r="K241" s="24" t="str">
        <f>'ALL ML SYSTEMS'!K241</f>
        <v>Highly cited</v>
      </c>
      <c r="L241" s="24" t="str">
        <f>'ALL ML SYSTEMS'!L241</f>
        <v/>
      </c>
      <c r="M241" s="27">
        <f>'ALL ML SYSTEMS'!M241</f>
        <v>11360000</v>
      </c>
      <c r="N241" s="27" t="str">
        <f>'ALL ML SYSTEMS'!N241</f>
        <v>"This model has 24.56M parameters which is 2 times more parameters
than CapsNet with 11.36M parameters."</v>
      </c>
      <c r="O241" s="27" t="str">
        <f>'ALL ML SYSTEMS'!O241</f>
        <v/>
      </c>
      <c r="P241" s="27" t="str">
        <f>'ALL ML SYSTEMS'!P241</f>
        <v/>
      </c>
      <c r="Q241" s="28" t="str">
        <f>'ALL ML SYSTEMS'!Q241</f>
        <v/>
      </c>
      <c r="R241" s="28" t="str">
        <f>'ALL ML SYSTEMS'!R241</f>
        <v/>
      </c>
      <c r="S241" s="27" t="str">
        <f>'ALL ML SYSTEMS'!S241</f>
        <v/>
      </c>
      <c r="T241" s="27" t="str">
        <f>'ALL ML SYSTEMS'!T241</f>
        <v/>
      </c>
      <c r="U241" s="27" t="str">
        <f>'ALL ML SYSTEMS'!U241</f>
        <v/>
      </c>
      <c r="V241" s="27" t="str">
        <f>'ALL ML SYSTEMS'!V241</f>
        <v/>
      </c>
      <c r="W241" s="27" t="str">
        <f>'ALL ML SYSTEMS'!W241</f>
        <v/>
      </c>
      <c r="X241" s="24" t="str">
        <f>'ALL ML SYSTEMS'!X241</f>
        <v/>
      </c>
      <c r="Y241" s="24" t="str">
        <f>'ALL ML SYSTEMS'!Y241</f>
        <v/>
      </c>
      <c r="Z241" s="24" t="str">
        <f>'ALL ML SYSTEMS'!Z241</f>
        <v/>
      </c>
      <c r="AA241" s="24" t="str">
        <f>'ALL ML SYSTEMS'!AA241</f>
        <v/>
      </c>
      <c r="AB241" s="27" t="str">
        <f>'ALL ML SYSTEMS'!AB241</f>
        <v/>
      </c>
      <c r="AC241" s="29" t="str">
        <f>'ALL ML SYSTEMS'!AC241</f>
        <v/>
      </c>
      <c r="AD241" s="24" t="str">
        <f>'ALL ML SYSTEMS'!AD241</f>
        <v/>
      </c>
      <c r="AE241" s="24" t="str">
        <f>'ALL ML SYSTEMS'!AE241</f>
        <v>Industry</v>
      </c>
      <c r="AF241" s="24" t="str">
        <f>'ALL ML SYSTEMS'!AF241</f>
        <v/>
      </c>
      <c r="AG241" s="24" t="str">
        <f>'ALL ML SYSTEMS'!AG241</f>
        <v/>
      </c>
      <c r="AH241" s="35">
        <f>'ALL ML SYSTEMS'!AH241</f>
        <v>45149.74275</v>
      </c>
    </row>
    <row r="242" ht="15.75" customHeight="1">
      <c r="A242" s="17" t="str">
        <f>'ALL ML SYSTEMS'!A242</f>
        <v>LRSO-GAN</v>
      </c>
      <c r="B242" s="17" t="str">
        <f>'ALL ML SYSTEMS'!B242</f>
        <v>Vision</v>
      </c>
      <c r="C242" s="17" t="str">
        <f>'ALL ML SYSTEMS'!C242</f>
        <v>Person re-identification</v>
      </c>
      <c r="D242" s="17" t="str">
        <f>'ALL ML SYSTEMS'!D242</f>
        <v>University of Technology Sydney</v>
      </c>
      <c r="E242" s="17" t="str">
        <f>'ALL ML SYSTEMS'!E242</f>
        <v>Academia</v>
      </c>
      <c r="F242" s="17" t="str">
        <f>'ALL ML SYSTEMS'!F242</f>
        <v>Zhedong Zheng, Liang Zheng, Yi Yang</v>
      </c>
      <c r="G242" s="18">
        <f>'ALL ML SYSTEMS'!G242</f>
        <v>43030</v>
      </c>
      <c r="H242" s="17" t="str">
        <f>'ALL ML SYSTEMS'!H242</f>
        <v>Unlabeled Samples Generated by GAN Improve the Person Re-identification Baseline in vitro</v>
      </c>
      <c r="I242" s="19" t="str">
        <f>'ALL ML SYSTEMS'!I242</f>
        <v>https://arxiv.org/abs/1701.07717</v>
      </c>
      <c r="J242" s="20">
        <f>'ALL ML SYSTEMS'!J242</f>
        <v>1399</v>
      </c>
      <c r="K242" s="17" t="str">
        <f>'ALL ML SYSTEMS'!K242</f>
        <v>Highly cited</v>
      </c>
      <c r="L242" s="17" t="str">
        <f>'ALL ML SYSTEMS'!L242</f>
        <v/>
      </c>
      <c r="M242" s="20" t="str">
        <f>'ALL ML SYSTEMS'!M242</f>
        <v/>
      </c>
      <c r="N242" s="20" t="str">
        <f>'ALL ML SYSTEMS'!N242</f>
        <v/>
      </c>
      <c r="O242" s="20" t="str">
        <f>'ALL ML SYSTEMS'!O242</f>
        <v/>
      </c>
      <c r="P242" s="20" t="str">
        <f>'ALL ML SYSTEMS'!P242</f>
        <v/>
      </c>
      <c r="Q242" s="21" t="str">
        <f>'ALL ML SYSTEMS'!Q242</f>
        <v/>
      </c>
      <c r="R242" s="21" t="str">
        <f>'ALL ML SYSTEMS'!R242</f>
        <v/>
      </c>
      <c r="S242" s="20" t="str">
        <f>'ALL ML SYSTEMS'!S242</f>
        <v/>
      </c>
      <c r="T242" s="20" t="str">
        <f>'ALL ML SYSTEMS'!T242</f>
        <v/>
      </c>
      <c r="U242" s="20" t="str">
        <f>'ALL ML SYSTEMS'!U242</f>
        <v/>
      </c>
      <c r="V242" s="20" t="str">
        <f>'ALL ML SYSTEMS'!V242</f>
        <v/>
      </c>
      <c r="W242" s="20" t="str">
        <f>'ALL ML SYSTEMS'!W242</f>
        <v/>
      </c>
      <c r="X242" s="17" t="str">
        <f>'ALL ML SYSTEMS'!X242</f>
        <v/>
      </c>
      <c r="Y242" s="17" t="str">
        <f>'ALL ML SYSTEMS'!Y242</f>
        <v/>
      </c>
      <c r="Z242" s="17" t="str">
        <f>'ALL ML SYSTEMS'!Z242</f>
        <v/>
      </c>
      <c r="AA242" s="17" t="str">
        <f>'ALL ML SYSTEMS'!AA242</f>
        <v/>
      </c>
      <c r="AB242" s="20" t="str">
        <f>'ALL ML SYSTEMS'!AB242</f>
        <v/>
      </c>
      <c r="AC242" s="22" t="str">
        <f>'ALL ML SYSTEMS'!AC242</f>
        <v/>
      </c>
      <c r="AD242" s="17" t="str">
        <f>'ALL ML SYSTEMS'!AD242</f>
        <v/>
      </c>
      <c r="AE242" s="17" t="str">
        <f>'ALL ML SYSTEMS'!AE242</f>
        <v>Academia</v>
      </c>
      <c r="AF242" s="17" t="str">
        <f>'ALL ML SYSTEMS'!AF242</f>
        <v/>
      </c>
      <c r="AG242" s="17" t="str">
        <f>'ALL ML SYSTEMS'!AG242</f>
        <v/>
      </c>
      <c r="AH242" s="23">
        <f>'ALL ML SYSTEMS'!AH242</f>
        <v>45168.96589</v>
      </c>
    </row>
    <row r="243" ht="15.75" customHeight="1">
      <c r="A243" s="24" t="str">
        <f>'ALL ML SYSTEMS'!A243</f>
        <v>AlphaGo Zero</v>
      </c>
      <c r="B243" s="24" t="str">
        <f>'ALL ML SYSTEMS'!B243</f>
        <v>Games</v>
      </c>
      <c r="C243" s="24" t="str">
        <f>'ALL ML SYSTEMS'!C243</f>
        <v>Go</v>
      </c>
      <c r="D243" s="24" t="str">
        <f>'ALL ML SYSTEMS'!D243</f>
        <v>DeepMind</v>
      </c>
      <c r="E243" s="24" t="str">
        <f>'ALL ML SYSTEMS'!E243</f>
        <v>Industry</v>
      </c>
      <c r="F243" s="24" t="str">
        <f>'ALL ML SYSTEMS'!F243</f>
        <v>D Silver, J Schrittwieser, K Simonyan, I Antonoglou</v>
      </c>
      <c r="G243" s="34">
        <f>'ALL ML SYSTEMS'!G243</f>
        <v>43026</v>
      </c>
      <c r="H243" s="24" t="str">
        <f>'ALL ML SYSTEMS'!H243</f>
        <v>Mastering the game of Go without human knowledge</v>
      </c>
      <c r="I243" s="26" t="str">
        <f>'ALL ML SYSTEMS'!I243</f>
        <v>https://www.researchgate.net/publication/320473480_Mastering_the_game_of_Go_without_human_knowledge</v>
      </c>
      <c r="J243" s="27">
        <f>'ALL ML SYSTEMS'!J243</f>
        <v>7648</v>
      </c>
      <c r="K243" s="24" t="str">
        <f>'ALL ML SYSTEMS'!K243</f>
        <v>Highly cited</v>
      </c>
      <c r="L243" s="24" t="str">
        <f>'ALL ML SYSTEMS'!L243</f>
        <v/>
      </c>
      <c r="M243" s="27">
        <f>'ALL ML SYSTEMS'!M243</f>
        <v>46400244</v>
      </c>
      <c r="N243" s="27" t="str">
        <f>'ALL ML SYSTEMS'!N243</f>
        <v>Quick calculation</v>
      </c>
      <c r="O243" s="27">
        <f>'ALL ML SYSTEMS'!O243</f>
        <v>3.41E+23</v>
      </c>
      <c r="P243" s="27" t="str">
        <f>'ALL ML SYSTEMS'!P243</f>
        <v>source: https://docs.google.com/spreadsheets/d/1Kj4Q5WADcDXtUJLIOfGTCE3tGvxNczEMwyy8QtgSkHk/edit#gid=54587040&amp;fvid=1361937389
AGZ had two models, one of which was small and another of which was large. The compute for AGZ is for the large model, which has 40 residual blocks instead of 20.
A second way of looking at this... we believe multiple TPUs were used for training. 29 million games * 211 moves per game on average * 0.8 seconds per move = 4.8952E+09 seconds of player-time across all TPUs.
4.8952E+09 seconds of player-time / (40 days * 24 * 60 * 60 seconds of real time) ~= 1,416 players
4 TPUs per player =&gt; 4.8952E+09 * 4 = 1.95808E+10 TPU-seconds
Total compute = 1.95808E+10 TPU-seconds * 92E+12 FLOP/(TPU-second) * 0.4 = 7.2e23 FLOP
So similar to the Cotra and Davidson estimate (within a factor of 2).</v>
      </c>
      <c r="Q243" s="28" t="str">
        <f>'ALL ML SYSTEMS'!Q243</f>
        <v/>
      </c>
      <c r="R243" s="28" t="str">
        <f>'ALL ML SYSTEMS'!R243</f>
        <v/>
      </c>
      <c r="S243" s="27">
        <f>'ALL ML SYSTEMS'!S243</f>
        <v>5800000000</v>
      </c>
      <c r="T243" s="27" t="str">
        <f>'ALL ML SYSTEMS'!T243</f>
        <v>"Over the course of training, 29 million games of self-play were generated"
Approx 200 moves per Go game on average
https://homepages.cwi.nl/~aeb/go/misc/gostat.html
Thus 200 * 29e6 = 5.8e9</v>
      </c>
      <c r="U243" s="27" t="str">
        <f>'ALL ML SYSTEMS'!U243</f>
        <v/>
      </c>
      <c r="V243" s="27" t="str">
        <f>'ALL ML SYSTEMS'!V243</f>
        <v/>
      </c>
      <c r="W243" s="27" t="str">
        <f>'ALL ML SYSTEMS'!W243</f>
        <v/>
      </c>
      <c r="X243" s="24" t="str">
        <f>'ALL ML SYSTEMS'!X243</f>
        <v/>
      </c>
      <c r="Y243" s="24" t="str">
        <f>'ALL ML SYSTEMS'!Y243</f>
        <v/>
      </c>
      <c r="Z243" s="24" t="str">
        <f>'ALL ML SYSTEMS'!Z243</f>
        <v/>
      </c>
      <c r="AA243" s="24" t="str">
        <f>'ALL ML SYSTEMS'!AA243</f>
        <v>Self-supervised learning</v>
      </c>
      <c r="AB243" s="27">
        <f>'ALL ML SYSTEMS'!AB243</f>
        <v>1544149.418</v>
      </c>
      <c r="AC243" s="29" t="str">
        <f>'ALL ML SYSTEMS'!AC243</f>
        <v/>
      </c>
      <c r="AD243" s="24" t="str">
        <f>'ALL ML SYSTEMS'!AD243</f>
        <v>Yes</v>
      </c>
      <c r="AE243" s="24" t="str">
        <f>'ALL ML SYSTEMS'!AE243</f>
        <v>Industry</v>
      </c>
      <c r="AF243" s="24" t="str">
        <f>'ALL ML SYSTEMS'!AF243</f>
        <v/>
      </c>
      <c r="AG243" s="24" t="str">
        <f>'ALL ML SYSTEMS'!AG243</f>
        <v>A long-standing goal of artificial intelligence is an algorithm that learns, tabula rasa, superhuman proficiency in challenging domains. Recently, AlphaGo became the first program to defeat a world champion in the game of Go. The tree search in AlphaGo evaluated positions and selected moves using deep neural networks. These neural networks were trained by supervised learning from human expert moves, and by reinforcement learning from self-play. Here we introduce an algorithm based solely on reinforcement learning, without human data, guidance or domain knowledge beyond game rules. AlphaGo becomes its own teacher: a neural network is trained to predict AlphaGo's own move selections and also the winner of AlphaGo's games. This neural network improves the strength of the tree search, resulting in higher quality move selection and stronger self-play in the next iteration. Starting tabula rasa, our new program AlphaGo Zero achieved superhuman performance, winning 100-0 against the previously published, champion-defeating AlphaGo. © 2017 Macmillan Publishers Limited, part of Springer Nature. All rights reserved.</v>
      </c>
      <c r="AH243" s="35">
        <f>'ALL ML SYSTEMS'!AH243</f>
        <v>45232.0614</v>
      </c>
    </row>
    <row r="244" ht="15.75" customHeight="1">
      <c r="A244" s="17" t="str">
        <f>'ALL ML SYSTEMS'!A244</f>
        <v>SENet (ImageNet)</v>
      </c>
      <c r="B244" s="17" t="str">
        <f>'ALL ML SYSTEMS'!B244</f>
        <v>Vision</v>
      </c>
      <c r="C244" s="17" t="str">
        <f>'ALL ML SYSTEMS'!C244</f>
        <v>Image classification</v>
      </c>
      <c r="D244" s="17" t="str">
        <f>'ALL ML SYSTEMS'!D244</f>
        <v>Chinese Academy of Sciences,University of Oxford</v>
      </c>
      <c r="E244" s="17" t="str">
        <f>'ALL ML SYSTEMS'!E244</f>
        <v>Academia</v>
      </c>
      <c r="F244" s="17" t="str">
        <f>'ALL ML SYSTEMS'!F244</f>
        <v>Jie Hu, Li Shen, Samuel Albanie, Gang Sun, Enhua Wu</v>
      </c>
      <c r="G244" s="18">
        <f>'ALL ML SYSTEMS'!G244</f>
        <v>42983</v>
      </c>
      <c r="H244" s="17" t="str">
        <f>'ALL ML SYSTEMS'!H244</f>
        <v>Squeeze-and-Excitation Networks</v>
      </c>
      <c r="I244" s="19" t="str">
        <f>'ALL ML SYSTEMS'!I244</f>
        <v>https://arxiv.org/abs/1709.01507</v>
      </c>
      <c r="J244" s="20">
        <f>'ALL ML SYSTEMS'!J244</f>
        <v>17838</v>
      </c>
      <c r="K244" s="17" t="str">
        <f>'ALL ML SYSTEMS'!K244</f>
        <v>Highly cited</v>
      </c>
      <c r="L244" s="17" t="str">
        <f>'ALL ML SYSTEMS'!L244</f>
        <v/>
      </c>
      <c r="M244" s="20">
        <f>'ALL ML SYSTEMS'!M244</f>
        <v>28100000</v>
      </c>
      <c r="N244" s="20" t="str">
        <f>'ALL ML SYSTEMS'!N244</f>
        <v>Table 16</v>
      </c>
      <c r="O244" s="20" t="str">
        <f>'ALL ML SYSTEMS'!O244</f>
        <v/>
      </c>
      <c r="P244" s="20" t="str">
        <f>'ALL ML SYSTEMS'!P244</f>
        <v/>
      </c>
      <c r="Q244" s="21" t="str">
        <f>'ALL ML SYSTEMS'!Q244</f>
        <v>ImageNet</v>
      </c>
      <c r="R244" s="21" t="str">
        <f>'ALL ML SYSTEMS'!R244</f>
        <v/>
      </c>
      <c r="S244" s="20" t="str">
        <f>'ALL ML SYSTEMS'!S244</f>
        <v/>
      </c>
      <c r="T244" s="20" t="str">
        <f>'ALL ML SYSTEMS'!T244</f>
        <v/>
      </c>
      <c r="U244" s="20" t="str">
        <f>'ALL ML SYSTEMS'!U244</f>
        <v/>
      </c>
      <c r="V244" s="20">
        <f>'ALL ML SYSTEMS'!V244</f>
        <v>3870000000</v>
      </c>
      <c r="W244" s="20" t="str">
        <f>'ALL ML SYSTEMS'!W244</f>
        <v>Table 16</v>
      </c>
      <c r="X244" s="17" t="str">
        <f>'ALL ML SYSTEMS'!X244</f>
        <v/>
      </c>
      <c r="Y244" s="17" t="str">
        <f>'ALL ML SYSTEMS'!Y244</f>
        <v/>
      </c>
      <c r="Z244" s="17" t="str">
        <f>'ALL ML SYSTEMS'!Z244</f>
        <v/>
      </c>
      <c r="AA244" s="17" t="str">
        <f>'ALL ML SYSTEMS'!AA244</f>
        <v/>
      </c>
      <c r="AB244" s="20" t="str">
        <f>'ALL ML SYSTEMS'!AB244</f>
        <v/>
      </c>
      <c r="AC244" s="22" t="str">
        <f>'ALL ML SYSTEMS'!AC244</f>
        <v/>
      </c>
      <c r="AD244" s="17" t="str">
        <f>'ALL ML SYSTEMS'!AD244</f>
        <v/>
      </c>
      <c r="AE244" s="17" t="str">
        <f>'ALL ML SYSTEMS'!AE244</f>
        <v>Academia</v>
      </c>
      <c r="AF244" s="17" t="str">
        <f>'ALL ML SYSTEMS'!AF244</f>
        <v/>
      </c>
      <c r="AG244" s="17" t="str">
        <f>'ALL ML SYSTEMS'!AG244</f>
        <v/>
      </c>
      <c r="AH244" s="23">
        <f>'ALL ML SYSTEMS'!AH244</f>
        <v>45232.0614</v>
      </c>
    </row>
    <row r="245" ht="15.75" customHeight="1">
      <c r="A245" s="24" t="str">
        <f>'ALL ML SYSTEMS'!A245</f>
        <v>NeuMF (Pinterest)</v>
      </c>
      <c r="B245" s="24" t="str">
        <f>'ALL ML SYSTEMS'!B245</f>
        <v>Recommendation</v>
      </c>
      <c r="C245" s="24" t="str">
        <f>'ALL ML SYSTEMS'!C245</f>
        <v>Collaborative filtering</v>
      </c>
      <c r="D245" s="24" t="str">
        <f>'ALL ML SYSTEMS'!D245</f>
        <v>Shandong University,Texas A&amp;M,National University of Singapore,Columbia University</v>
      </c>
      <c r="E245" s="24" t="str">
        <f>'ALL ML SYSTEMS'!E245</f>
        <v>Academia</v>
      </c>
      <c r="F245" s="24" t="str">
        <f>'ALL ML SYSTEMS'!F245</f>
        <v>X He, L Liao, H Zhang, L Nie, X Hu</v>
      </c>
      <c r="G245" s="34">
        <f>'ALL ML SYSTEMS'!G245</f>
        <v>42963</v>
      </c>
      <c r="H245" s="24" t="str">
        <f>'ALL ML SYSTEMS'!H245</f>
        <v>Neural Collaborative Filtering</v>
      </c>
      <c r="I245" s="26" t="str">
        <f>'ALL ML SYSTEMS'!I245</f>
        <v>https://arxiv.org/abs/1708.05031</v>
      </c>
      <c r="J245" s="27">
        <f>'ALL ML SYSTEMS'!J245</f>
        <v>4436</v>
      </c>
      <c r="K245" s="24" t="str">
        <f>'ALL ML SYSTEMS'!K245</f>
        <v>Highly cited</v>
      </c>
      <c r="L245" s="24" t="str">
        <f>'ALL ML SYSTEMS'!L245</f>
        <v/>
      </c>
      <c r="M245" s="27" t="str">
        <f>'ALL ML SYSTEMS'!M245</f>
        <v/>
      </c>
      <c r="N245" s="27" t="str">
        <f>'ALL ML SYSTEMS'!N245</f>
        <v/>
      </c>
      <c r="O245" s="27" t="str">
        <f>'ALL ML SYSTEMS'!O245</f>
        <v/>
      </c>
      <c r="P245" s="27" t="str">
        <f>'ALL ML SYSTEMS'!P245</f>
        <v/>
      </c>
      <c r="Q245" s="28" t="str">
        <f>'ALL ML SYSTEMS'!Q245</f>
        <v/>
      </c>
      <c r="R245" s="28" t="str">
        <f>'ALL ML SYSTEMS'!R245</f>
        <v/>
      </c>
      <c r="S245" s="27" t="str">
        <f>'ALL ML SYSTEMS'!S245</f>
        <v/>
      </c>
      <c r="T245" s="27" t="str">
        <f>'ALL ML SYSTEMS'!T245</f>
        <v/>
      </c>
      <c r="U245" s="27" t="str">
        <f>'ALL ML SYSTEMS'!U245</f>
        <v/>
      </c>
      <c r="V245" s="27" t="str">
        <f>'ALL ML SYSTEMS'!V245</f>
        <v/>
      </c>
      <c r="W245" s="27" t="str">
        <f>'ALL ML SYSTEMS'!W245</f>
        <v/>
      </c>
      <c r="X245" s="24" t="str">
        <f>'ALL ML SYSTEMS'!X245</f>
        <v/>
      </c>
      <c r="Y245" s="24" t="str">
        <f>'ALL ML SYSTEMS'!Y245</f>
        <v/>
      </c>
      <c r="Z245" s="24" t="str">
        <f>'ALL ML SYSTEMS'!Z245</f>
        <v/>
      </c>
      <c r="AA245" s="24" t="str">
        <f>'ALL ML SYSTEMS'!AA245</f>
        <v/>
      </c>
      <c r="AB245" s="27" t="str">
        <f>'ALL ML SYSTEMS'!AB245</f>
        <v/>
      </c>
      <c r="AC245" s="29" t="str">
        <f>'ALL ML SYSTEMS'!AC245</f>
        <v/>
      </c>
      <c r="AD245" s="24" t="str">
        <f>'ALL ML SYSTEMS'!AD245</f>
        <v/>
      </c>
      <c r="AE245" s="24" t="str">
        <f>'ALL ML SYSTEMS'!AE245</f>
        <v>Academia</v>
      </c>
      <c r="AF245" s="24" t="str">
        <f>'ALL ML SYSTEMS'!AF245</f>
        <v/>
      </c>
      <c r="AG245" s="24" t="str">
        <f>'ALL ML SYSTEMS'!AG245</f>
        <v/>
      </c>
      <c r="AH245" s="35">
        <f>'ALL ML SYSTEMS'!AH245</f>
        <v>45232.0614</v>
      </c>
    </row>
    <row r="246" ht="15.75" customHeight="1">
      <c r="A246" s="17" t="str">
        <f>'ALL ML SYSTEMS'!A246</f>
        <v>Cutout-regularized net</v>
      </c>
      <c r="B246" s="17" t="str">
        <f>'ALL ML SYSTEMS'!B246</f>
        <v>Vision</v>
      </c>
      <c r="C246" s="17" t="str">
        <f>'ALL ML SYSTEMS'!C246</f>
        <v>Image classification</v>
      </c>
      <c r="D246" s="17" t="str">
        <f>'ALL ML SYSTEMS'!D246</f>
        <v>University of Guelph,Canadian Institute for Advanced Research,Vector Institute</v>
      </c>
      <c r="E246" s="17" t="str">
        <f>'ALL ML SYSTEMS'!E246</f>
        <v>Industry - Academia Collaboration</v>
      </c>
      <c r="F246" s="17" t="str">
        <f>'ALL ML SYSTEMS'!F246</f>
        <v> Terrance DeVries, Graham W. Taylor</v>
      </c>
      <c r="G246" s="18">
        <f>'ALL ML SYSTEMS'!G246</f>
        <v>42962</v>
      </c>
      <c r="H246" s="17" t="str">
        <f>'ALL ML SYSTEMS'!H246</f>
        <v>Improved Regularization of Convolutional Neural Networks with Cutout</v>
      </c>
      <c r="I246" s="19" t="str">
        <f>'ALL ML SYSTEMS'!I246</f>
        <v>https://arxiv.org/abs/1708.04552</v>
      </c>
      <c r="J246" s="20">
        <f>'ALL ML SYSTEMS'!J246</f>
        <v>1448</v>
      </c>
      <c r="K246" s="17" t="str">
        <f>'ALL ML SYSTEMS'!K246</f>
        <v>Highly cited</v>
      </c>
      <c r="L246" s="17" t="str">
        <f>'ALL ML SYSTEMS'!L246</f>
        <v/>
      </c>
      <c r="M246" s="20" t="str">
        <f>'ALL ML SYSTEMS'!M246</f>
        <v/>
      </c>
      <c r="N246" s="20" t="str">
        <f>'ALL ML SYSTEMS'!N246</f>
        <v/>
      </c>
      <c r="O246" s="20" t="str">
        <f>'ALL ML SYSTEMS'!O246</f>
        <v/>
      </c>
      <c r="P246" s="20" t="str">
        <f>'ALL ML SYSTEMS'!P246</f>
        <v/>
      </c>
      <c r="Q246" s="21" t="str">
        <f>'ALL ML SYSTEMS'!Q246</f>
        <v/>
      </c>
      <c r="R246" s="21" t="str">
        <f>'ALL ML SYSTEMS'!R246</f>
        <v/>
      </c>
      <c r="S246" s="20" t="str">
        <f>'ALL ML SYSTEMS'!S246</f>
        <v/>
      </c>
      <c r="T246" s="20" t="str">
        <f>'ALL ML SYSTEMS'!T246</f>
        <v/>
      </c>
      <c r="U246" s="20" t="str">
        <f>'ALL ML SYSTEMS'!U246</f>
        <v/>
      </c>
      <c r="V246" s="20" t="str">
        <f>'ALL ML SYSTEMS'!V246</f>
        <v/>
      </c>
      <c r="W246" s="20" t="str">
        <f>'ALL ML SYSTEMS'!W246</f>
        <v/>
      </c>
      <c r="X246" s="17" t="str">
        <f>'ALL ML SYSTEMS'!X246</f>
        <v/>
      </c>
      <c r="Y246" s="17" t="str">
        <f>'ALL ML SYSTEMS'!Y246</f>
        <v/>
      </c>
      <c r="Z246" s="17" t="str">
        <f>'ALL ML SYSTEMS'!Z246</f>
        <v/>
      </c>
      <c r="AA246" s="17" t="str">
        <f>'ALL ML SYSTEMS'!AA246</f>
        <v/>
      </c>
      <c r="AB246" s="20" t="str">
        <f>'ALL ML SYSTEMS'!AB246</f>
        <v/>
      </c>
      <c r="AC246" s="37" t="str">
        <f>'ALL ML SYSTEMS'!AC246</f>
        <v>https://www.yuzeh.com/data/agz-cost.html</v>
      </c>
      <c r="AD246" s="17" t="str">
        <f>'ALL ML SYSTEMS'!AD246</f>
        <v/>
      </c>
      <c r="AE246" s="17" t="str">
        <f>'ALL ML SYSTEMS'!AE246</f>
        <v>Industry</v>
      </c>
      <c r="AF246" s="17" t="str">
        <f>'ALL ML SYSTEMS'!AF246</f>
        <v/>
      </c>
      <c r="AG246" s="17" t="str">
        <f>'ALL ML SYSTEMS'!AG246</f>
        <v/>
      </c>
      <c r="AH246" s="23">
        <f>'ALL ML SYSTEMS'!AH246</f>
        <v>45169.70905</v>
      </c>
    </row>
    <row r="247" ht="15.75" customHeight="1">
      <c r="A247" s="24" t="str">
        <f>'ALL ML SYSTEMS'!A247</f>
        <v>OpenAI TI7 DOTA 1v1</v>
      </c>
      <c r="B247" s="24" t="str">
        <f>'ALL ML SYSTEMS'!B247</f>
        <v>Games</v>
      </c>
      <c r="C247" s="24" t="str">
        <f>'ALL ML SYSTEMS'!C247</f>
        <v>DOTA</v>
      </c>
      <c r="D247" s="24" t="str">
        <f>'ALL ML SYSTEMS'!D247</f>
        <v>OpenAI</v>
      </c>
      <c r="E247" s="24" t="str">
        <f>'ALL ML SYSTEMS'!E247</f>
        <v>Industry</v>
      </c>
      <c r="F247" s="24" t="str">
        <f>'ALL ML SYSTEMS'!F247</f>
        <v>Christopher Berner, Greg Brockman, Brooke Chan, Vicki Cheung, Przemysław Dębiak, Christy Dennison, David Farhi, Quirin Fischer, Shariq Hashme, Chris Hesse, Rafal Józefowicz, Scott Gray, Catherine Olsson, Jakub Pachocki, Michael Petrov, Henrique P. d.O. Pinto, Jonathan Raiman, Tim Salimans, Jeremy Schlatter, Jonas Schneider, Szymon Sidor, Ilya Sutskever, Jie Tang, Filip Wolski, Susan Zhang</v>
      </c>
      <c r="G247" s="34">
        <f>'ALL ML SYSTEMS'!G247</f>
        <v>42958</v>
      </c>
      <c r="H247" s="24" t="str">
        <f>'ALL ML SYSTEMS'!H247</f>
        <v>Dota 2</v>
      </c>
      <c r="I247" s="26" t="str">
        <f>'ALL ML SYSTEMS'!I247</f>
        <v>https://openai.com/research/dota-2</v>
      </c>
      <c r="J247" s="27">
        <f>'ALL ML SYSTEMS'!J247</f>
        <v>0</v>
      </c>
      <c r="K247" s="24" t="str">
        <f>'ALL ML SYSTEMS'!K247</f>
        <v>SOTA Improvement,Historical significance</v>
      </c>
      <c r="L247" s="24" t="str">
        <f>'ALL ML SYSTEMS'!L247</f>
        <v/>
      </c>
      <c r="M247" s="27">
        <f>'ALL ML SYSTEMS'!M247</f>
        <v>15000000</v>
      </c>
      <c r="N247" s="27" t="str">
        <f>'ALL ML SYSTEMS'!N247</f>
        <v>Section 4 states: "we used a model with over 150 million parameters" but this is for the 5v5 agent, not the 1v1.</v>
      </c>
      <c r="O247" s="27">
        <f>'ALL ML SYSTEMS'!O247</f>
        <v>6.0461E+20</v>
      </c>
      <c r="P247" s="27" t="str">
        <f>'ALL ML SYSTEMS'!P247</f>
        <v>Extracted from AI and Compute (https://openai.com/blog/ai-and-compute/) charts by using https://automeris.io/WebPlotDigitizer/.</v>
      </c>
      <c r="Q247" s="28" t="str">
        <f>'ALL ML SYSTEMS'!Q247</f>
        <v/>
      </c>
      <c r="R247" s="28" t="str">
        <f>'ALL ML SYSTEMS'!R247</f>
        <v/>
      </c>
      <c r="S247" s="27" t="str">
        <f>'ALL ML SYSTEMS'!S247</f>
        <v/>
      </c>
      <c r="T247" s="27" t="str">
        <f>'ALL ML SYSTEMS'!T247</f>
        <v/>
      </c>
      <c r="U247" s="27" t="str">
        <f>'ALL ML SYSTEMS'!U247</f>
        <v/>
      </c>
      <c r="V247" s="27" t="str">
        <f>'ALL ML SYSTEMS'!V247</f>
        <v/>
      </c>
      <c r="W247" s="27" t="str">
        <f>'ALL ML SYSTEMS'!W247</f>
        <v/>
      </c>
      <c r="X247" s="24" t="str">
        <f>'ALL ML SYSTEMS'!X247</f>
        <v/>
      </c>
      <c r="Y247" s="24" t="str">
        <f>'ALL ML SYSTEMS'!Y247</f>
        <v/>
      </c>
      <c r="Z247" s="24" t="str">
        <f>'ALL ML SYSTEMS'!Z247</f>
        <v/>
      </c>
      <c r="AA247" s="24" t="str">
        <f>'ALL ML SYSTEMS'!AA247</f>
        <v/>
      </c>
      <c r="AB247" s="27">
        <f>'ALL ML SYSTEMS'!AB247</f>
        <v>2873.986592</v>
      </c>
      <c r="AC247" s="29" t="str">
        <f>'ALL ML SYSTEMS'!AC247</f>
        <v/>
      </c>
      <c r="AD247" s="24" t="str">
        <f>'ALL ML SYSTEMS'!AD247</f>
        <v/>
      </c>
      <c r="AE247" s="24" t="str">
        <f>'ALL ML SYSTEMS'!AE247</f>
        <v>Industry</v>
      </c>
      <c r="AF247" s="24" t="str">
        <f>'ALL ML SYSTEMS'!AF247</f>
        <v/>
      </c>
      <c r="AG247" s="24" t="str">
        <f>'ALL ML SYSTEMS'!AG247</f>
        <v>On April 13th, 2019, OpenAI Five became the first AI system to defeat the world champions at an esports game. The game of Dota 2 presents novel challenges for AI systems such as long time horizons, imperfect information, and complex, continuous state-action spaces, all challenges which will become increasingly central to more capable AI systems. OpenAI Five leveraged existing reinforcement learning techniques, scaled to learn from batches of approximately 2 million frames every 2 seconds. We developed a distributed training system and tools for continual training which allowed us to train OpenAI Five for 10 months. By defeating the Dota 2 world champion (Team OG), OpenAI Five demonstrates that self-play reinforcement learning can achieve superhuman performance on a difficult task.</v>
      </c>
      <c r="AH247" s="35">
        <f>'ALL ML SYSTEMS'!AH247</f>
        <v>45211.78845</v>
      </c>
    </row>
    <row r="248" ht="15.75" customHeight="1">
      <c r="A248" s="17" t="str">
        <f>'ALL ML SYSTEMS'!A248</f>
        <v>RetinaNet-R101</v>
      </c>
      <c r="B248" s="17" t="str">
        <f>'ALL ML SYSTEMS'!B248</f>
        <v>Vision</v>
      </c>
      <c r="C248" s="17" t="str">
        <f>'ALL ML SYSTEMS'!C248</f>
        <v>Object detection</v>
      </c>
      <c r="D248" s="17" t="str">
        <f>'ALL ML SYSTEMS'!D248</f>
        <v>Facebook AI research</v>
      </c>
      <c r="E248" s="17" t="str">
        <f>'ALL ML SYSTEMS'!E248</f>
        <v>Industry</v>
      </c>
      <c r="F248" s="17" t="str">
        <f>'ALL ML SYSTEMS'!F248</f>
        <v>TY Lin, P Goyal, R Girshick, K He, P Dollar</v>
      </c>
      <c r="G248" s="18">
        <f>'ALL ML SYSTEMS'!G248</f>
        <v>42954</v>
      </c>
      <c r="H248" s="17" t="str">
        <f>'ALL ML SYSTEMS'!H248</f>
        <v>Focal loss for dense object detection</v>
      </c>
      <c r="I248" s="19" t="str">
        <f>'ALL ML SYSTEMS'!I248</f>
        <v>https://arxiv.org/abs/1708.02002</v>
      </c>
      <c r="J248" s="20">
        <f>'ALL ML SYSTEMS'!J248</f>
        <v>8416</v>
      </c>
      <c r="K248" s="17" t="str">
        <f>'ALL ML SYSTEMS'!K248</f>
        <v>Highly cited</v>
      </c>
      <c r="L248" s="17" t="str">
        <f>'ALL ML SYSTEMS'!L248</f>
        <v/>
      </c>
      <c r="M248" s="20">
        <f>'ALL ML SYSTEMS'!M248</f>
        <v>53000000</v>
      </c>
      <c r="N248" s="20" t="str">
        <f>'ALL ML SYSTEMS'!N248</f>
        <v>source: table 2 in https://arxiv.org/pdf/1911.09070.pdf</v>
      </c>
      <c r="O248" s="20">
        <f>'ALL ML SYSTEMS'!O248</f>
        <v>2.06539E+18</v>
      </c>
      <c r="P248" s="20" t="str">
        <f>'ALL ML SYSTEMS'!P248</f>
        <v>"We use synchronized SGD over 8 GPUs with a total of 16 images per minibatch (2 images per GPU). Unless otherwise specified, all models are trained for 90k iterations with an initial learning rate of 0.01, which is then divided by 10 at 60k and again at 80k iterations. We use horizontal image flipping as the only form of data augmentation unless otherwise noted. Weight decay of 0.0001 and momentum of 0.9 are used. The training loss is the sum the focal loss and the standard smooth L1 loss used for box regression [10]. Training time ranges between 10 and 35 hours for the models in Table 1e."
NVIDIA M40 GPU
35*60**2*0.3*8*6.83E+12 = 2.07e18</v>
      </c>
      <c r="Q248" s="21" t="str">
        <f>'ALL ML SYSTEMS'!Q248</f>
        <v>COCO</v>
      </c>
      <c r="R248" s="21" t="str">
        <f>'ALL ML SYSTEMS'!R248</f>
        <v/>
      </c>
      <c r="S248" s="20">
        <f>'ALL ML SYSTEMS'!S248</f>
        <v>135000</v>
      </c>
      <c r="T248" s="20" t="str">
        <f>'ALL ML SYSTEMS'!T248</f>
        <v>trainval135k split</v>
      </c>
      <c r="U248" s="20" t="str">
        <f>'ALL ML SYSTEMS'!U248</f>
        <v/>
      </c>
      <c r="V248" s="20">
        <f>'ALL ML SYSTEMS'!V248</f>
        <v>127000000000</v>
      </c>
      <c r="W248" s="20" t="str">
        <f>'ALL ML SYSTEMS'!W248</f>
        <v>source: table 2 in https://arxiv.org/pdf/1911.09070.pdf</v>
      </c>
      <c r="X248" s="17" t="str">
        <f>'ALL ML SYSTEMS'!X248</f>
        <v/>
      </c>
      <c r="Y248" s="17" t="str">
        <f>'ALL ML SYSTEMS'!Y248</f>
        <v/>
      </c>
      <c r="Z248" s="17" t="str">
        <f>'ALL ML SYSTEMS'!Z248</f>
        <v>NVIDIA M40</v>
      </c>
      <c r="AA248" s="17" t="str">
        <f>'ALL ML SYSTEMS'!AA248</f>
        <v/>
      </c>
      <c r="AB248" s="20" t="str">
        <f>'ALL ML SYSTEMS'!AB248</f>
        <v/>
      </c>
      <c r="AC248" s="22" t="str">
        <f>'ALL ML SYSTEMS'!AC248</f>
        <v/>
      </c>
      <c r="AD248" s="17" t="str">
        <f>'ALL ML SYSTEMS'!AD248</f>
        <v/>
      </c>
      <c r="AE248" s="17" t="str">
        <f>'ALL ML SYSTEMS'!AE248</f>
        <v>Industry</v>
      </c>
      <c r="AF248" s="17" t="str">
        <f>'ALL ML SYSTEMS'!AF248</f>
        <v/>
      </c>
      <c r="AG248" s="17" t="str">
        <f>'ALL ML SYSTEMS'!AG248</f>
        <v/>
      </c>
      <c r="AH248" s="23">
        <f>'ALL ML SYSTEMS'!AH248</f>
        <v>45153.65925</v>
      </c>
    </row>
    <row r="249" ht="15.75" customHeight="1">
      <c r="A249" s="24" t="str">
        <f>'ALL ML SYSTEMS'!A249</f>
        <v>RetinaNet-R50</v>
      </c>
      <c r="B249" s="24" t="str">
        <f>'ALL ML SYSTEMS'!B249</f>
        <v>Vision</v>
      </c>
      <c r="C249" s="24" t="str">
        <f>'ALL ML SYSTEMS'!C249</f>
        <v>Object detection</v>
      </c>
      <c r="D249" s="24" t="str">
        <f>'ALL ML SYSTEMS'!D249</f>
        <v>Facebook AI research</v>
      </c>
      <c r="E249" s="24" t="str">
        <f>'ALL ML SYSTEMS'!E249</f>
        <v>Industry</v>
      </c>
      <c r="F249" s="24" t="str">
        <f>'ALL ML SYSTEMS'!F249</f>
        <v>TY Lin, P Goyal, R Girshick, K He</v>
      </c>
      <c r="G249" s="34">
        <f>'ALL ML SYSTEMS'!G249</f>
        <v>42954</v>
      </c>
      <c r="H249" s="24" t="str">
        <f>'ALL ML SYSTEMS'!H249</f>
        <v>Focal loss for dense object detection</v>
      </c>
      <c r="I249" s="26" t="str">
        <f>'ALL ML SYSTEMS'!I249</f>
        <v>https://arxiv.org/abs/1708.02002</v>
      </c>
      <c r="J249" s="27">
        <f>'ALL ML SYSTEMS'!J249</f>
        <v>16437</v>
      </c>
      <c r="K249" s="24" t="str">
        <f>'ALL ML SYSTEMS'!K249</f>
        <v>Highly cited</v>
      </c>
      <c r="L249" s="24" t="str">
        <f>'ALL ML SYSTEMS'!L249</f>
        <v/>
      </c>
      <c r="M249" s="27">
        <f>'ALL ML SYSTEMS'!M249</f>
        <v>34000000</v>
      </c>
      <c r="N249" s="27" t="str">
        <f>'ALL ML SYSTEMS'!N249</f>
        <v>source: table 2 in https://arxiv.org/pdf/1911.09070.pdf</v>
      </c>
      <c r="O249" s="27" t="str">
        <f>'ALL ML SYSTEMS'!O249</f>
        <v/>
      </c>
      <c r="P249" s="27" t="str">
        <f>'ALL ML SYSTEMS'!P249</f>
        <v/>
      </c>
      <c r="Q249" s="28" t="str">
        <f>'ALL ML SYSTEMS'!Q249</f>
        <v/>
      </c>
      <c r="R249" s="28" t="str">
        <f>'ALL ML SYSTEMS'!R249</f>
        <v/>
      </c>
      <c r="S249" s="27" t="str">
        <f>'ALL ML SYSTEMS'!S249</f>
        <v/>
      </c>
      <c r="T249" s="27" t="str">
        <f>'ALL ML SYSTEMS'!T249</f>
        <v/>
      </c>
      <c r="U249" s="27" t="str">
        <f>'ALL ML SYSTEMS'!U249</f>
        <v/>
      </c>
      <c r="V249" s="27">
        <f>'ALL ML SYSTEMS'!V249</f>
        <v>97000000000</v>
      </c>
      <c r="W249" s="27" t="str">
        <f>'ALL ML SYSTEMS'!W249</f>
        <v>source: table 2 in https://arxiv.org/pdf/1911.09070.pdf</v>
      </c>
      <c r="X249" s="24" t="str">
        <f>'ALL ML SYSTEMS'!X249</f>
        <v/>
      </c>
      <c r="Y249" s="24" t="str">
        <f>'ALL ML SYSTEMS'!Y249</f>
        <v/>
      </c>
      <c r="Z249" s="24" t="str">
        <f>'ALL ML SYSTEMS'!Z249</f>
        <v/>
      </c>
      <c r="AA249" s="24" t="str">
        <f>'ALL ML SYSTEMS'!AA249</f>
        <v/>
      </c>
      <c r="AB249" s="27" t="str">
        <f>'ALL ML SYSTEMS'!AB249</f>
        <v/>
      </c>
      <c r="AC249" s="29" t="str">
        <f>'ALL ML SYSTEMS'!AC249</f>
        <v/>
      </c>
      <c r="AD249" s="24" t="str">
        <f>'ALL ML SYSTEMS'!AD249</f>
        <v/>
      </c>
      <c r="AE249" s="24" t="str">
        <f>'ALL ML SYSTEMS'!AE249</f>
        <v>Industry</v>
      </c>
      <c r="AF249" s="24" t="str">
        <f>'ALL ML SYSTEMS'!AF249</f>
        <v/>
      </c>
      <c r="AG249" s="24" t="str">
        <f>'ALL ML SYSTEMS'!AG249</f>
        <v/>
      </c>
      <c r="AH249" s="35">
        <f>'ALL ML SYSTEMS'!AH249</f>
        <v>45232.0614</v>
      </c>
    </row>
    <row r="250" ht="15.75" customHeight="1">
      <c r="A250" s="17" t="str">
        <f>'ALL ML SYSTEMS'!A250</f>
        <v>JFT</v>
      </c>
      <c r="B250" s="17" t="str">
        <f>'ALL ML SYSTEMS'!B250</f>
        <v>Vision</v>
      </c>
      <c r="C250" s="17" t="str">
        <f>'ALL ML SYSTEMS'!C250</f>
        <v/>
      </c>
      <c r="D250" s="17" t="str">
        <f>'ALL ML SYSTEMS'!D250</f>
        <v>Google Research,Carnegie Mellon University</v>
      </c>
      <c r="E250" s="17" t="str">
        <f>'ALL ML SYSTEMS'!E250</f>
        <v>Industry - Academia Collaboration</v>
      </c>
      <c r="F250" s="17" t="str">
        <f>'ALL ML SYSTEMS'!F250</f>
        <v>ChenSun,AbhinavShrivastava,SaurabhSingh,andAbhinavGupta</v>
      </c>
      <c r="G250" s="18">
        <f>'ALL ML SYSTEMS'!G250</f>
        <v>42951</v>
      </c>
      <c r="H250" s="17" t="str">
        <f>'ALL ML SYSTEMS'!H250</f>
        <v>Revisiting Unreasonable Effectiveness of Data in Deep Learning Era.</v>
      </c>
      <c r="I250" s="19" t="str">
        <f>'ALL ML SYSTEMS'!I250</f>
        <v>https://arxiv.org/abs/1707.02968</v>
      </c>
      <c r="J250" s="20">
        <f>'ALL ML SYSTEMS'!J250</f>
        <v>1888</v>
      </c>
      <c r="K250" s="17" t="str">
        <f>'ALL ML SYSTEMS'!K250</f>
        <v>Highly cited</v>
      </c>
      <c r="L250" s="17" t="str">
        <f>'ALL ML SYSTEMS'!L250</f>
        <v/>
      </c>
      <c r="M250" s="20" t="str">
        <f>'ALL ML SYSTEMS'!M250</f>
        <v/>
      </c>
      <c r="N250" s="20" t="str">
        <f>'ALL ML SYSTEMS'!N250</f>
        <v/>
      </c>
      <c r="O250" s="20">
        <f>'ALL ML SYSTEMS'!O250</f>
        <v>8.43E+20</v>
      </c>
      <c r="P250" s="20" t="str">
        <f>'ALL ML SYSTEMS'!P250</f>
        <v>Tesla K80 performance: 8.13 TFLOP/s
Assume 40% utilization
60 days * 50 GPUs * 40% utilization * 8.13 TFLOP/s/GPU = 8.43*10^20 FLOP</v>
      </c>
      <c r="Q250" s="21" t="str">
        <f>'ALL ML SYSTEMS'!Q250</f>
        <v>JFT-300M</v>
      </c>
      <c r="R250" s="21" t="str">
        <f>'ALL ML SYSTEMS'!R250</f>
        <v/>
      </c>
      <c r="S250" s="20">
        <f>'ALL ML SYSTEMS'!S250</f>
        <v>300000000</v>
      </c>
      <c r="T250" s="20" t="str">
        <f>'ALL ML SYSTEMS'!T250</f>
        <v/>
      </c>
      <c r="U250" s="20" t="str">
        <f>'ALL ML SYSTEMS'!U250</f>
        <v/>
      </c>
      <c r="V250" s="20" t="str">
        <f>'ALL ML SYSTEMS'!V250</f>
        <v/>
      </c>
      <c r="W250" s="20" t="str">
        <f>'ALL ML SYSTEMS'!W250</f>
        <v/>
      </c>
      <c r="X250" s="17" t="str">
        <f>'ALL ML SYSTEMS'!X250</f>
        <v/>
      </c>
      <c r="Y250" s="17" t="str">
        <f>'ALL ML SYSTEMS'!Y250</f>
        <v/>
      </c>
      <c r="Z250" s="17" t="str">
        <f>'ALL ML SYSTEMS'!Z250</f>
        <v>NVIDIA Tesla K80</v>
      </c>
      <c r="AA250" s="17" t="str">
        <f>'ALL ML SYSTEMS'!AA250</f>
        <v/>
      </c>
      <c r="AB250" s="20">
        <f>'ALL ML SYSTEMS'!AB250</f>
        <v>21396.41732</v>
      </c>
      <c r="AC250" s="22" t="str">
        <f>'ALL ML SYSTEMS'!AC250</f>
        <v/>
      </c>
      <c r="AD250" s="17" t="str">
        <f>'ALL ML SYSTEMS'!AD250</f>
        <v/>
      </c>
      <c r="AE250" s="17" t="str">
        <f>'ALL ML SYSTEMS'!AE250</f>
        <v>Industry</v>
      </c>
      <c r="AF250" s="17" t="str">
        <f>'ALL ML SYSTEMS'!AF250</f>
        <v/>
      </c>
      <c r="AG250" s="17" t="str">
        <f>'ALL ML SYSTEMS'!AG250</f>
        <v>The success of deep learning in vision can be attributed to: (a) models with high capacity; (b) increased computational power; and (c) availability of large-scale labeled data. Since 2012, there have been significant advances in representation capabilities of the models and computational capabilities of GPUs. But the size of the biggest dataset has surprisingly remained constant. What will happen if we increase the dataset size by 10x or 100x? This paper takes a step towards clearing the clouds of mystery surrounding the relationship between `enormous data' and visual deep learning. By exploiting the JFT-300M dataset which has more than 375M noisy labels for 300M images, we investigate how the performance of current vision tasks would change if this data was used for representation learning. Our paper delivers some surprising (and some expected) findings. First, we find that the performance on vision tasks increases logarithmically based on volume of training data size. Second, we show that representation learning (or pre-training) still holds a lot of promise. One can improve performance on many vision tasks by just training a better base model. Finally, as expected, we present new state-of-the-art results for different vision tasks including image classification, object detection, semantic segmentation and human pose estimation. Our sincere hope is that this inspires vision community to not undervalue the data and develop collective efforts in building larger datasets.</v>
      </c>
      <c r="AH250" s="23">
        <f>'ALL ML SYSTEMS'!AH250</f>
        <v>45232.0614</v>
      </c>
    </row>
    <row r="251" ht="15.75" customHeight="1">
      <c r="A251" s="24" t="str">
        <f>'ALL ML SYSTEMS'!A251</f>
        <v>NASNet-A</v>
      </c>
      <c r="B251" s="24" t="str">
        <f>'ALL ML SYSTEMS'!B251</f>
        <v>Vision</v>
      </c>
      <c r="C251" s="24" t="str">
        <f>'ALL ML SYSTEMS'!C251</f>
        <v>Image classification</v>
      </c>
      <c r="D251" s="24" t="str">
        <f>'ALL ML SYSTEMS'!D251</f>
        <v>Google Brain</v>
      </c>
      <c r="E251" s="24" t="str">
        <f>'ALL ML SYSTEMS'!E251</f>
        <v>Industry</v>
      </c>
      <c r="F251" s="24" t="str">
        <f>'ALL ML SYSTEMS'!F251</f>
        <v>B Zoph, V Vasudevan, J Shlens</v>
      </c>
      <c r="G251" s="34">
        <f>'ALL ML SYSTEMS'!G251</f>
        <v>42937</v>
      </c>
      <c r="H251" s="24" t="str">
        <f>'ALL ML SYSTEMS'!H251</f>
        <v>Learning Transferable Architectures for Scalable Image Recognition</v>
      </c>
      <c r="I251" s="26" t="str">
        <f>'ALL ML SYSTEMS'!I251</f>
        <v>https://arxiv.org/abs/1707.07012</v>
      </c>
      <c r="J251" s="27">
        <f>'ALL ML SYSTEMS'!J251</f>
        <v>3099</v>
      </c>
      <c r="K251" s="24" t="str">
        <f>'ALL ML SYSTEMS'!K251</f>
        <v>Highly cited</v>
      </c>
      <c r="L251" s="24" t="str">
        <f>'ALL ML SYSTEMS'!L251</f>
        <v/>
      </c>
      <c r="M251" s="27">
        <f>'ALL ML SYSTEMS'!M251</f>
        <v>89000000</v>
      </c>
      <c r="N251" s="27" t="str">
        <f>'ALL ML SYSTEMS'!N251</f>
        <v/>
      </c>
      <c r="O251" s="27" t="str">
        <f>'ALL ML SYSTEMS'!O251</f>
        <v/>
      </c>
      <c r="P251" s="27" t="str">
        <f>'ALL ML SYSTEMS'!P251</f>
        <v/>
      </c>
      <c r="Q251" s="28" t="str">
        <f>'ALL ML SYSTEMS'!Q251</f>
        <v/>
      </c>
      <c r="R251" s="28" t="str">
        <f>'ALL ML SYSTEMS'!R251</f>
        <v/>
      </c>
      <c r="S251" s="27" t="str">
        <f>'ALL ML SYSTEMS'!S251</f>
        <v/>
      </c>
      <c r="T251" s="27" t="str">
        <f>'ALL ML SYSTEMS'!T251</f>
        <v/>
      </c>
      <c r="U251" s="27" t="str">
        <f>'ALL ML SYSTEMS'!U251</f>
        <v/>
      </c>
      <c r="V251" s="27" t="str">
        <f>'ALL ML SYSTEMS'!V251</f>
        <v/>
      </c>
      <c r="W251" s="27" t="str">
        <f>'ALL ML SYSTEMS'!W251</f>
        <v/>
      </c>
      <c r="X251" s="24" t="str">
        <f>'ALL ML SYSTEMS'!X251</f>
        <v/>
      </c>
      <c r="Y251" s="24" t="str">
        <f>'ALL ML SYSTEMS'!Y251</f>
        <v/>
      </c>
      <c r="Z251" s="24" t="str">
        <f>'ALL ML SYSTEMS'!Z251</f>
        <v/>
      </c>
      <c r="AA251" s="24" t="str">
        <f>'ALL ML SYSTEMS'!AA251</f>
        <v/>
      </c>
      <c r="AB251" s="27" t="str">
        <f>'ALL ML SYSTEMS'!AB251</f>
        <v/>
      </c>
      <c r="AC251" s="29" t="str">
        <f>'ALL ML SYSTEMS'!AC251</f>
        <v/>
      </c>
      <c r="AD251" s="24" t="str">
        <f>'ALL ML SYSTEMS'!AD251</f>
        <v/>
      </c>
      <c r="AE251" s="24" t="str">
        <f>'ALL ML SYSTEMS'!AE251</f>
        <v>Industry</v>
      </c>
      <c r="AF251" s="24" t="str">
        <f>'ALL ML SYSTEMS'!AF251</f>
        <v/>
      </c>
      <c r="AG251" s="24" t="str">
        <f>'ALL ML SYSTEMS'!AG251</f>
        <v/>
      </c>
      <c r="AH251" s="35">
        <f>'ALL ML SYSTEMS'!AH251</f>
        <v>45149.74076</v>
      </c>
    </row>
    <row r="252" ht="15.75" customHeight="1">
      <c r="A252" s="17" t="str">
        <f>'ALL ML SYSTEMS'!A252</f>
        <v>PSPNet</v>
      </c>
      <c r="B252" s="17" t="str">
        <f>'ALL ML SYSTEMS'!B252</f>
        <v>Vision</v>
      </c>
      <c r="C252" s="17" t="str">
        <f>'ALL ML SYSTEMS'!C252</f>
        <v>Image segmentation</v>
      </c>
      <c r="D252" s="17" t="str">
        <f>'ALL ML SYSTEMS'!D252</f>
        <v>Chinese University of Hong Kong</v>
      </c>
      <c r="E252" s="17" t="str">
        <f>'ALL ML SYSTEMS'!E252</f>
        <v>Industry - Academia Collaboration (Academia leaning)</v>
      </c>
      <c r="F252" s="17" t="str">
        <f>'ALL ML SYSTEMS'!F252</f>
        <v>Hengshuang Zhao, Jianping Shi, Xiaojuan Qi, Xiaogang Wang, Jiaya Jia</v>
      </c>
      <c r="G252" s="18">
        <f>'ALL ML SYSTEMS'!G252</f>
        <v>42937</v>
      </c>
      <c r="H252" s="17" t="str">
        <f>'ALL ML SYSTEMS'!H252</f>
        <v>Pyramid Scene Parsing Network</v>
      </c>
      <c r="I252" s="19" t="str">
        <f>'ALL ML SYSTEMS'!I252</f>
        <v>https://ieeexplore.ieee.org/document/8100143</v>
      </c>
      <c r="J252" s="20">
        <f>'ALL ML SYSTEMS'!J252</f>
        <v>6070</v>
      </c>
      <c r="K252" s="17" t="str">
        <f>'ALL ML SYSTEMS'!K252</f>
        <v>Highly cited</v>
      </c>
      <c r="L252" s="17" t="str">
        <f>'ALL ML SYSTEMS'!L252</f>
        <v/>
      </c>
      <c r="M252" s="20" t="str">
        <f>'ALL ML SYSTEMS'!M252</f>
        <v/>
      </c>
      <c r="N252" s="20" t="str">
        <f>'ALL ML SYSTEMS'!N252</f>
        <v/>
      </c>
      <c r="O252" s="20" t="str">
        <f>'ALL ML SYSTEMS'!O252</f>
        <v/>
      </c>
      <c r="P252" s="20" t="str">
        <f>'ALL ML SYSTEMS'!P252</f>
        <v/>
      </c>
      <c r="Q252" s="21" t="str">
        <f>'ALL ML SYSTEMS'!Q252</f>
        <v/>
      </c>
      <c r="R252" s="21" t="str">
        <f>'ALL ML SYSTEMS'!R252</f>
        <v/>
      </c>
      <c r="S252" s="20" t="str">
        <f>'ALL ML SYSTEMS'!S252</f>
        <v/>
      </c>
      <c r="T252" s="20" t="str">
        <f>'ALL ML SYSTEMS'!T252</f>
        <v/>
      </c>
      <c r="U252" s="20" t="str">
        <f>'ALL ML SYSTEMS'!U252</f>
        <v/>
      </c>
      <c r="V252" s="20" t="str">
        <f>'ALL ML SYSTEMS'!V252</f>
        <v/>
      </c>
      <c r="W252" s="20" t="str">
        <f>'ALL ML SYSTEMS'!W252</f>
        <v/>
      </c>
      <c r="X252" s="17" t="str">
        <f>'ALL ML SYSTEMS'!X252</f>
        <v/>
      </c>
      <c r="Y252" s="17" t="str">
        <f>'ALL ML SYSTEMS'!Y252</f>
        <v/>
      </c>
      <c r="Z252" s="17" t="str">
        <f>'ALL ML SYSTEMS'!Z252</f>
        <v/>
      </c>
      <c r="AA252" s="17" t="str">
        <f>'ALL ML SYSTEMS'!AA252</f>
        <v/>
      </c>
      <c r="AB252" s="20" t="str">
        <f>'ALL ML SYSTEMS'!AB252</f>
        <v/>
      </c>
      <c r="AC252" s="22" t="str">
        <f>'ALL ML SYSTEMS'!AC252</f>
        <v/>
      </c>
      <c r="AD252" s="17" t="str">
        <f>'ALL ML SYSTEMS'!AD252</f>
        <v/>
      </c>
      <c r="AE252" s="17" t="str">
        <f>'ALL ML SYSTEMS'!AE252</f>
        <v>Industry</v>
      </c>
      <c r="AF252" s="17" t="str">
        <f>'ALL ML SYSTEMS'!AF252</f>
        <v/>
      </c>
      <c r="AG252" s="17" t="str">
        <f>'ALL ML SYSTEMS'!AG252</f>
        <v/>
      </c>
      <c r="AH252" s="23">
        <f>'ALL ML SYSTEMS'!AH252</f>
        <v>45169.70951</v>
      </c>
    </row>
    <row r="253" ht="15.75" customHeight="1">
      <c r="A253" s="24" t="str">
        <f>'ALL ML SYSTEMS'!A253</f>
        <v>ShuffleNet v1</v>
      </c>
      <c r="B253" s="24" t="str">
        <f>'ALL ML SYSTEMS'!B253</f>
        <v>Vision</v>
      </c>
      <c r="C253" s="24" t="str">
        <f>'ALL ML SYSTEMS'!C253</f>
        <v/>
      </c>
      <c r="D253" s="24" t="str">
        <f>'ALL ML SYSTEMS'!D253</f>
        <v>Megvii Inc</v>
      </c>
      <c r="E253" s="24" t="str">
        <f>'ALL ML SYSTEMS'!E253</f>
        <v>Industry</v>
      </c>
      <c r="F253" s="24" t="str">
        <f>'ALL ML SYSTEMS'!F253</f>
        <v>X Zhang, X Zhou, M Lin, J Sun</v>
      </c>
      <c r="G253" s="34">
        <f>'ALL ML SYSTEMS'!G253</f>
        <v>42919</v>
      </c>
      <c r="H253" s="24" t="str">
        <f>'ALL ML SYSTEMS'!H253</f>
        <v>ShuffleNet: An Extremely Efficient Convolutional Neural Network for Mobile Devices</v>
      </c>
      <c r="I253" s="26" t="str">
        <f>'ALL ML SYSTEMS'!I253</f>
        <v>https://arxiv.org/abs/1707.01083</v>
      </c>
      <c r="J253" s="27">
        <f>'ALL ML SYSTEMS'!J253</f>
        <v>5089</v>
      </c>
      <c r="K253" s="24" t="str">
        <f>'ALL ML SYSTEMS'!K253</f>
        <v>Highly cited</v>
      </c>
      <c r="L253" s="24" t="str">
        <f>'ALL ML SYSTEMS'!L253</f>
        <v/>
      </c>
      <c r="M253" s="27">
        <f>'ALL ML SYSTEMS'!M253</f>
        <v>2430000</v>
      </c>
      <c r="N253" s="27" t="str">
        <f>'ALL ML SYSTEMS'!N253</f>
        <v/>
      </c>
      <c r="O253" s="27" t="str">
        <f>'ALL ML SYSTEMS'!O253</f>
        <v/>
      </c>
      <c r="P253" s="27" t="str">
        <f>'ALL ML SYSTEMS'!P253</f>
        <v/>
      </c>
      <c r="Q253" s="28" t="str">
        <f>'ALL ML SYSTEMS'!Q253</f>
        <v/>
      </c>
      <c r="R253" s="28" t="str">
        <f>'ALL ML SYSTEMS'!R253</f>
        <v/>
      </c>
      <c r="S253" s="27" t="str">
        <f>'ALL ML SYSTEMS'!S253</f>
        <v/>
      </c>
      <c r="T253" s="27" t="str">
        <f>'ALL ML SYSTEMS'!T253</f>
        <v/>
      </c>
      <c r="U253" s="27" t="str">
        <f>'ALL ML SYSTEMS'!U253</f>
        <v/>
      </c>
      <c r="V253" s="27">
        <f>'ALL ML SYSTEMS'!V253</f>
        <v>140000000</v>
      </c>
      <c r="W253" s="27" t="str">
        <f>'ALL ML SYSTEMS'!W253</f>
        <v>Table 4 (ShuffleNet 1x, g=8)
https://arxiv.org/abs/1707.01083</v>
      </c>
      <c r="X253" s="24" t="str">
        <f>'ALL ML SYSTEMS'!X253</f>
        <v/>
      </c>
      <c r="Y253" s="24" t="str">
        <f>'ALL ML SYSTEMS'!Y253</f>
        <v/>
      </c>
      <c r="Z253" s="24" t="str">
        <f>'ALL ML SYSTEMS'!Z253</f>
        <v/>
      </c>
      <c r="AA253" s="24" t="str">
        <f>'ALL ML SYSTEMS'!AA253</f>
        <v/>
      </c>
      <c r="AB253" s="27" t="str">
        <f>'ALL ML SYSTEMS'!AB253</f>
        <v/>
      </c>
      <c r="AC253" s="29" t="str">
        <f>'ALL ML SYSTEMS'!AC253</f>
        <v/>
      </c>
      <c r="AD253" s="24" t="str">
        <f>'ALL ML SYSTEMS'!AD253</f>
        <v/>
      </c>
      <c r="AE253" s="24" t="str">
        <f>'ALL ML SYSTEMS'!AE253</f>
        <v>Industry</v>
      </c>
      <c r="AF253" s="24" t="str">
        <f>'ALL ML SYSTEMS'!AF253</f>
        <v/>
      </c>
      <c r="AG253" s="24" t="str">
        <f>'ALL ML SYSTEMS'!AG253</f>
        <v/>
      </c>
      <c r="AH253" s="35">
        <f>'ALL ML SYSTEMS'!AH253</f>
        <v>45232.0614</v>
      </c>
    </row>
    <row r="254" ht="15.75" customHeight="1">
      <c r="A254" s="17" t="str">
        <f>'ALL ML SYSTEMS'!A254</f>
        <v>NoisyNet-Dueling</v>
      </c>
      <c r="B254" s="17" t="str">
        <f>'ALL ML SYSTEMS'!B254</f>
        <v>Games</v>
      </c>
      <c r="C254" s="17" t="str">
        <f>'ALL ML SYSTEMS'!C254</f>
        <v>Atari Games</v>
      </c>
      <c r="D254" s="17" t="str">
        <f>'ALL ML SYSTEMS'!D254</f>
        <v>DeepMind</v>
      </c>
      <c r="E254" s="17" t="str">
        <f>'ALL ML SYSTEMS'!E254</f>
        <v>Industry</v>
      </c>
      <c r="F254" s="17" t="str">
        <f>'ALL ML SYSTEMS'!F254</f>
        <v>M Fortunato, MG Azar, B Piot, J Menick</v>
      </c>
      <c r="G254" s="18">
        <f>'ALL ML SYSTEMS'!G254</f>
        <v>42916</v>
      </c>
      <c r="H254" s="17" t="str">
        <f>'ALL ML SYSTEMS'!H254</f>
        <v>Noisy Networks for Exploration</v>
      </c>
      <c r="I254" s="19" t="str">
        <f>'ALL ML SYSTEMS'!I254</f>
        <v>https://arxiv.org/abs/1706.10295v3</v>
      </c>
      <c r="J254" s="20">
        <f>'ALL ML SYSTEMS'!J254</f>
        <v>480</v>
      </c>
      <c r="K254" s="17" t="str">
        <f>'ALL ML SYSTEMS'!K254</f>
        <v>SOTA improvement</v>
      </c>
      <c r="L254" s="17" t="str">
        <f>'ALL ML SYSTEMS'!L254</f>
        <v/>
      </c>
      <c r="M254" s="20" t="str">
        <f>'ALL ML SYSTEMS'!M254</f>
        <v/>
      </c>
      <c r="N254" s="20" t="str">
        <f>'ALL ML SYSTEMS'!N254</f>
        <v/>
      </c>
      <c r="O254" s="20" t="str">
        <f>'ALL ML SYSTEMS'!O254</f>
        <v/>
      </c>
      <c r="P254" s="20" t="str">
        <f>'ALL ML SYSTEMS'!P254</f>
        <v/>
      </c>
      <c r="Q254" s="21" t="str">
        <f>'ALL ML SYSTEMS'!Q254</f>
        <v/>
      </c>
      <c r="R254" s="21" t="str">
        <f>'ALL ML SYSTEMS'!R254</f>
        <v/>
      </c>
      <c r="S254" s="20" t="str">
        <f>'ALL ML SYSTEMS'!S254</f>
        <v/>
      </c>
      <c r="T254" s="20" t="str">
        <f>'ALL ML SYSTEMS'!T254</f>
        <v/>
      </c>
      <c r="U254" s="20" t="str">
        <f>'ALL ML SYSTEMS'!U254</f>
        <v/>
      </c>
      <c r="V254" s="20" t="str">
        <f>'ALL ML SYSTEMS'!V254</f>
        <v/>
      </c>
      <c r="W254" s="20" t="str">
        <f>'ALL ML SYSTEMS'!W254</f>
        <v/>
      </c>
      <c r="X254" s="17" t="str">
        <f>'ALL ML SYSTEMS'!X254</f>
        <v/>
      </c>
      <c r="Y254" s="17" t="str">
        <f>'ALL ML SYSTEMS'!Y254</f>
        <v/>
      </c>
      <c r="Z254" s="17" t="str">
        <f>'ALL ML SYSTEMS'!Z254</f>
        <v/>
      </c>
      <c r="AA254" s="17" t="str">
        <f>'ALL ML SYSTEMS'!AA254</f>
        <v/>
      </c>
      <c r="AB254" s="20" t="str">
        <f>'ALL ML SYSTEMS'!AB254</f>
        <v/>
      </c>
      <c r="AC254" s="22" t="str">
        <f>'ALL ML SYSTEMS'!AC254</f>
        <v/>
      </c>
      <c r="AD254" s="17" t="str">
        <f>'ALL ML SYSTEMS'!AD254</f>
        <v/>
      </c>
      <c r="AE254" s="17" t="str">
        <f>'ALL ML SYSTEMS'!AE254</f>
        <v>Industry</v>
      </c>
      <c r="AF254" s="17" t="str">
        <f>'ALL ML SYSTEMS'!AF254</f>
        <v/>
      </c>
      <c r="AG254" s="17" t="str">
        <f>'ALL ML SYSTEMS'!AG254</f>
        <v/>
      </c>
      <c r="AH254" s="23">
        <f>'ALL ML SYSTEMS'!AH254</f>
        <v>45075.8688</v>
      </c>
    </row>
    <row r="255" ht="15.75" customHeight="1">
      <c r="A255" s="24" t="str">
        <f>'ALL ML SYSTEMS'!A255</f>
        <v>DeepLabV3</v>
      </c>
      <c r="B255" s="24" t="str">
        <f>'ALL ML SYSTEMS'!B255</f>
        <v>Vision</v>
      </c>
      <c r="C255" s="24" t="str">
        <f>'ALL ML SYSTEMS'!C255</f>
        <v>Semantic segmentation</v>
      </c>
      <c r="D255" s="24" t="str">
        <f>'ALL ML SYSTEMS'!D255</f>
        <v>Google</v>
      </c>
      <c r="E255" s="24" t="str">
        <f>'ALL ML SYSTEMS'!E255</f>
        <v>Industry</v>
      </c>
      <c r="F255" s="24" t="str">
        <f>'ALL ML SYSTEMS'!F255</f>
        <v>Liang-Chieh Chen, Yukun Zhu, George Papandreou, Florian Schroff, Hartwig Adam</v>
      </c>
      <c r="G255" s="34">
        <f>'ALL ML SYSTEMS'!G255</f>
        <v>42903</v>
      </c>
      <c r="H255" s="24" t="str">
        <f>'ALL ML SYSTEMS'!H255</f>
        <v>Rethinking Atrous Convolution for Semantic Image Segmentation</v>
      </c>
      <c r="I255" s="26" t="str">
        <f>'ALL ML SYSTEMS'!I255</f>
        <v>https://arxiv.org/abs/1706.05587</v>
      </c>
      <c r="J255" s="27">
        <f>'ALL ML SYSTEMS'!J255</f>
        <v>3903</v>
      </c>
      <c r="K255" s="24" t="str">
        <f>'ALL ML SYSTEMS'!K255</f>
        <v>Highly cited</v>
      </c>
      <c r="L255" s="24" t="str">
        <f>'ALL ML SYSTEMS'!L255</f>
        <v/>
      </c>
      <c r="M255" s="27" t="str">
        <f>'ALL ML SYSTEMS'!M255</f>
        <v/>
      </c>
      <c r="N255" s="27" t="str">
        <f>'ALL ML SYSTEMS'!N255</f>
        <v/>
      </c>
      <c r="O255" s="27" t="str">
        <f>'ALL ML SYSTEMS'!O255</f>
        <v/>
      </c>
      <c r="P255" s="27" t="str">
        <f>'ALL ML SYSTEMS'!P255</f>
        <v/>
      </c>
      <c r="Q255" s="28" t="str">
        <f>'ALL ML SYSTEMS'!Q255</f>
        <v/>
      </c>
      <c r="R255" s="28" t="str">
        <f>'ALL ML SYSTEMS'!R255</f>
        <v/>
      </c>
      <c r="S255" s="27" t="str">
        <f>'ALL ML SYSTEMS'!S255</f>
        <v/>
      </c>
      <c r="T255" s="27" t="str">
        <f>'ALL ML SYSTEMS'!T255</f>
        <v/>
      </c>
      <c r="U255" s="27" t="str">
        <f>'ALL ML SYSTEMS'!U255</f>
        <v/>
      </c>
      <c r="V255" s="27" t="str">
        <f>'ALL ML SYSTEMS'!V255</f>
        <v/>
      </c>
      <c r="W255" s="27" t="str">
        <f>'ALL ML SYSTEMS'!W255</f>
        <v/>
      </c>
      <c r="X255" s="24" t="str">
        <f>'ALL ML SYSTEMS'!X255</f>
        <v/>
      </c>
      <c r="Y255" s="24" t="str">
        <f>'ALL ML SYSTEMS'!Y255</f>
        <v/>
      </c>
      <c r="Z255" s="24" t="str">
        <f>'ALL ML SYSTEMS'!Z255</f>
        <v/>
      </c>
      <c r="AA255" s="24" t="str">
        <f>'ALL ML SYSTEMS'!AA255</f>
        <v/>
      </c>
      <c r="AB255" s="27" t="str">
        <f>'ALL ML SYSTEMS'!AB255</f>
        <v/>
      </c>
      <c r="AC255" s="29" t="str">
        <f>'ALL ML SYSTEMS'!AC255</f>
        <v/>
      </c>
      <c r="AD255" s="24" t="str">
        <f>'ALL ML SYSTEMS'!AD255</f>
        <v/>
      </c>
      <c r="AE255" s="24" t="str">
        <f>'ALL ML SYSTEMS'!AE255</f>
        <v>Industry</v>
      </c>
      <c r="AF255" s="24" t="str">
        <f>'ALL ML SYSTEMS'!AF255</f>
        <v/>
      </c>
      <c r="AG255" s="24" t="str">
        <f>'ALL ML SYSTEMS'!AG255</f>
        <v/>
      </c>
      <c r="AH255" s="35">
        <f>'ALL ML SYSTEMS'!AH255</f>
        <v>45085.86075</v>
      </c>
    </row>
    <row r="256" ht="15.75" hidden="1" customHeight="1">
      <c r="A256" s="17" t="str">
        <f>'ALL ML SYSTEMS'!A256</f>
        <v>HRA</v>
      </c>
      <c r="B256" s="17" t="str">
        <f>'ALL ML SYSTEMS'!B256</f>
        <v>Games</v>
      </c>
      <c r="C256" s="17" t="str">
        <f>'ALL ML SYSTEMS'!C256</f>
        <v>Ms Pacman</v>
      </c>
      <c r="D256" s="17" t="str">
        <f>'ALL ML SYSTEMS'!D256</f>
        <v>Maluuba,Microsoft</v>
      </c>
      <c r="E256" s="17" t="str">
        <f>'ALL ML SYSTEMS'!E256</f>
        <v>Industry - Academia Collaboration (Industry leaning)</v>
      </c>
      <c r="F256" s="17" t="str">
        <f>'ALL ML SYSTEMS'!F256</f>
        <v>H Van Seijen, M Fatemi, J Romoff, R Laroche</v>
      </c>
      <c r="G256" s="18">
        <f>'ALL ML SYSTEMS'!G256</f>
        <v>42899</v>
      </c>
      <c r="H256" s="17" t="str">
        <f>'ALL ML SYSTEMS'!H256</f>
        <v>Hybrid Reward Architecture for Reinforcement Learning</v>
      </c>
      <c r="I256" s="19" t="str">
        <f>'ALL ML SYSTEMS'!I256</f>
        <v>https://arxiv.org/abs/1706.04208</v>
      </c>
      <c r="J256" s="20">
        <f>'ALL ML SYSTEMS'!J256</f>
        <v>222</v>
      </c>
      <c r="K256" s="17" t="str">
        <f>'ALL ML SYSTEMS'!K256</f>
        <v>SOTA Improvement</v>
      </c>
      <c r="L256" s="17" t="str">
        <f>'ALL ML SYSTEMS'!L256</f>
        <v>"With the best combination, HRA not only outperforms the state-of-the-art on both metrics, it
also significantly outperforms the human score, convincingly demonstrating the strength of HRA."</v>
      </c>
      <c r="M256" s="20" t="str">
        <f>'ALL ML SYSTEMS'!M256</f>
        <v/>
      </c>
      <c r="N256" s="20" t="str">
        <f>'ALL ML SYSTEMS'!N256</f>
        <v/>
      </c>
      <c r="O256" s="20" t="str">
        <f>'ALL ML SYSTEMS'!O256</f>
        <v/>
      </c>
      <c r="P256" s="20" t="str">
        <f>'ALL ML SYSTEMS'!P256</f>
        <v/>
      </c>
      <c r="Q256" s="21" t="str">
        <f>'ALL ML SYSTEMS'!Q256</f>
        <v/>
      </c>
      <c r="R256" s="21" t="str">
        <f>'ALL ML SYSTEMS'!R256</f>
        <v/>
      </c>
      <c r="S256" s="20" t="str">
        <f>'ALL ML SYSTEMS'!S256</f>
        <v/>
      </c>
      <c r="T256" s="20" t="str">
        <f>'ALL ML SYSTEMS'!T256</f>
        <v/>
      </c>
      <c r="U256" s="20" t="str">
        <f>'ALL ML SYSTEMS'!U256</f>
        <v/>
      </c>
      <c r="V256" s="20" t="str">
        <f>'ALL ML SYSTEMS'!V256</f>
        <v/>
      </c>
      <c r="W256" s="20" t="str">
        <f>'ALL ML SYSTEMS'!W256</f>
        <v/>
      </c>
      <c r="X256" s="17" t="str">
        <f>'ALL ML SYSTEMS'!X256</f>
        <v/>
      </c>
      <c r="Y256" s="17" t="str">
        <f>'ALL ML SYSTEMS'!Y256</f>
        <v/>
      </c>
      <c r="Z256" s="17" t="str">
        <f>'ALL ML SYSTEMS'!Z256</f>
        <v/>
      </c>
      <c r="AA256" s="17" t="str">
        <f>'ALL ML SYSTEMS'!AA256</f>
        <v/>
      </c>
      <c r="AB256" s="20" t="str">
        <f>'ALL ML SYSTEMS'!AB256</f>
        <v/>
      </c>
      <c r="AC256" s="22" t="str">
        <f>'ALL ML SYSTEMS'!AC256</f>
        <v/>
      </c>
      <c r="AD256" s="17" t="str">
        <f>'ALL ML SYSTEMS'!AD256</f>
        <v/>
      </c>
      <c r="AE256" s="17" t="str">
        <f>'ALL ML SYSTEMS'!AE256</f>
        <v>Industry</v>
      </c>
      <c r="AF256" s="17" t="str">
        <f>'ALL ML SYSTEMS'!AF256</f>
        <v/>
      </c>
      <c r="AG256" s="17" t="str">
        <f>'ALL ML SYSTEMS'!AG256</f>
        <v/>
      </c>
      <c r="AH256" s="23">
        <f>'ALL ML SYSTEMS'!AH256</f>
        <v>45224.76794</v>
      </c>
    </row>
    <row r="257" ht="15.75" customHeight="1">
      <c r="A257" s="24" t="str">
        <f>'ALL ML SYSTEMS'!A257</f>
        <v>Transformer</v>
      </c>
      <c r="B257" s="24" t="str">
        <f>'ALL ML SYSTEMS'!B257</f>
        <v>Language</v>
      </c>
      <c r="C257" s="24" t="str">
        <f>'ALL ML SYSTEMS'!C257</f>
        <v>Translation</v>
      </c>
      <c r="D257" s="24" t="str">
        <f>'ALL ML SYSTEMS'!D257</f>
        <v>Google Research,Google Brain</v>
      </c>
      <c r="E257" s="24" t="str">
        <f>'ALL ML SYSTEMS'!E257</f>
        <v>Industry</v>
      </c>
      <c r="F257" s="24" t="str">
        <f>'ALL ML SYSTEMS'!F257</f>
        <v>Ashish Vaswani, Noam Shazeer, Niki Parmar, Jakob Uszkoreit, Llion Jones, Aidan N. Gomez, Lukasz Kaiser, Illia Polosukhin</v>
      </c>
      <c r="G257" s="34">
        <f>'ALL ML SYSTEMS'!G257</f>
        <v>42898</v>
      </c>
      <c r="H257" s="24" t="str">
        <f>'ALL ML SYSTEMS'!H257</f>
        <v>Attention Is All You Need</v>
      </c>
      <c r="I257" s="26" t="str">
        <f>'ALL ML SYSTEMS'!I257</f>
        <v>https://proceedings.neurips.cc/paper/2017/file/3f5ee243547dee91fbd053c1c4a845aa-Paper.pdf</v>
      </c>
      <c r="J257" s="27">
        <f>'ALL ML SYSTEMS'!J257</f>
        <v>25230</v>
      </c>
      <c r="K257" s="24" t="str">
        <f>'ALL ML SYSTEMS'!K257</f>
        <v>Highly cited</v>
      </c>
      <c r="L257" s="24" t="str">
        <f>'ALL ML SYSTEMS'!L257</f>
        <v/>
      </c>
      <c r="M257" s="27">
        <f>'ALL ML SYSTEMS'!M257</f>
        <v>213000000</v>
      </c>
      <c r="N257" s="27" t="str">
        <f>'ALL ML SYSTEMS'!N257</f>
        <v>This page suggests the transformer has 213M parameters.
"Although there are others architectures that make use of attention layers, none achieves so good results so fast. Not only that, but the only model that can compite against Transformer is the Slicenet22, proposed just fifteen days before. It takes much longer to train, due to the huge amount of parameters it requires (348 million against the 213 millions of Transformer), and the BLEU scores it achieves are slightly worse on average. In short, up to date it offers no profit over Transformer."
https://ricardokleinklein.github.io/2017/11/16/Attention-is-all-you-need.html</v>
      </c>
      <c r="O257" s="27">
        <f>'ALL ML SYSTEMS'!O257</f>
        <v>7.42452E+18</v>
      </c>
      <c r="P257" s="27" t="str">
        <f>'ALL ML SYSTEMS'!P257</f>
        <v>"The model was trained during 300000 steps, roughly 3.5 days, using 8 NVIDIA P100 GPUs."
source: https://ricardokleinklein.github.io/2017/11/16/Attention-is-all-you-need.html
NVIDIA Tesla P100 has 9.3 teraFLOPS single-precision performance
source: https://www.nvidia.com/en-gb/data-center/tesla-p100/
We assume 0.33 utilization performance, in line with OpenAI's "AI and compute" article
source: https://openai.com/blog/ai-and-compute/</v>
      </c>
      <c r="Q257" s="28" t="str">
        <f>'ALL ML SYSTEMS'!Q257</f>
        <v/>
      </c>
      <c r="R257" s="28" t="str">
        <f>'ALL ML SYSTEMS'!R257</f>
        <v/>
      </c>
      <c r="S257" s="27">
        <f>'ALL ML SYSTEMS'!S257</f>
        <v>360000000</v>
      </c>
      <c r="T257" s="27" t="str">
        <f>'ALL ML SYSTEMS'!T257</f>
        <v>[WORDS]
"For English-French, we used the significantly larger WMT
2014 English-French dataset consisting of 36M sentences and split tokens into a 32000 word-piece vocabulary [31]"</v>
      </c>
      <c r="U257" s="27" t="str">
        <f>'ALL ML SYSTEMS'!U257</f>
        <v/>
      </c>
      <c r="V257" s="27">
        <f>'ALL ML SYSTEMS'!V257</f>
        <v>54000000000</v>
      </c>
      <c r="W257" s="27" t="str">
        <f>'ALL ML SYSTEMS'!W257</f>
        <v>Source: rados dataset (FLOPs)
https://drive.google.com/drive/folders/1bhy5z6hh1n3wCHx6528Xb7xB1KhYdAL1</v>
      </c>
      <c r="X257" s="24" t="str">
        <f>'ALL ML SYSTEMS'!X257</f>
        <v/>
      </c>
      <c r="Y257" s="24" t="str">
        <f>'ALL ML SYSTEMS'!Y257</f>
        <v>We trained our models on one machine with 8 NVIDIA P100 GPUs. For our base models using
the hyperparameters described throughout the paper, each training step took about 0.4 seconds. We trained the base models for a total of 100,000 steps or 12 hours. For our big models,(described on the
bottom line of table 3), step time was 1.0 seconds. The big models were trained for 300,000 steps
(3.5 days).</v>
      </c>
      <c r="Z257" s="24" t="str">
        <f>'ALL ML SYSTEMS'!Z257</f>
        <v>NVIDIA P100</v>
      </c>
      <c r="AA257" s="24" t="str">
        <f>'ALL ML SYSTEMS'!AA257</f>
        <v>Self-supervised learning</v>
      </c>
      <c r="AB257" s="27">
        <f>'ALL ML SYSTEMS'!AB257</f>
        <v>111.1661088</v>
      </c>
      <c r="AC257" s="29" t="str">
        <f>'ALL ML SYSTEMS'!AC257</f>
        <v/>
      </c>
      <c r="AD257" s="24" t="str">
        <f>'ALL ML SYSTEMS'!AD257</f>
        <v>Yes</v>
      </c>
      <c r="AE257" s="24" t="str">
        <f>'ALL ML SYSTEMS'!AE257</f>
        <v>Industry</v>
      </c>
      <c r="AF257" s="24" t="str">
        <f>'ALL ML SYSTEMS'!AF257</f>
        <v/>
      </c>
      <c r="AG257" s="24" t="str">
        <f>'ALL ML SYSTEMS'!AG257</f>
        <v/>
      </c>
      <c r="AH257" s="35">
        <f>'ALL ML SYSTEMS'!AH257</f>
        <v>45149.73681</v>
      </c>
    </row>
    <row r="258" ht="15.75" customHeight="1">
      <c r="A258" s="17" t="str">
        <f>'ALL ML SYSTEMS'!A258</f>
        <v>EDSR</v>
      </c>
      <c r="B258" s="17" t="str">
        <f>'ALL ML SYSTEMS'!B258</f>
        <v>Vision</v>
      </c>
      <c r="C258" s="17" t="str">
        <f>'ALL ML SYSTEMS'!C258</f>
        <v>Image super-resolution</v>
      </c>
      <c r="D258" s="17" t="str">
        <f>'ALL ML SYSTEMS'!D258</f>
        <v>Seoul National University</v>
      </c>
      <c r="E258" s="17" t="str">
        <f>'ALL ML SYSTEMS'!E258</f>
        <v>Academia</v>
      </c>
      <c r="F258" s="17" t="str">
        <f>'ALL ML SYSTEMS'!F258</f>
        <v>Bee Lim, Sanghyun Son, Heewon Kim, Seungjun Nah, Kyoung Mu Lee</v>
      </c>
      <c r="G258" s="18">
        <f>'ALL ML SYSTEMS'!G258</f>
        <v>42896</v>
      </c>
      <c r="H258" s="17" t="str">
        <f>'ALL ML SYSTEMS'!H258</f>
        <v>Enhanced Deep Residual Networks for Single Image Super-Resolution</v>
      </c>
      <c r="I258" s="19" t="str">
        <f>'ALL ML SYSTEMS'!I258</f>
        <v>https://arxiv.org/abs/1707.02921</v>
      </c>
      <c r="J258" s="20">
        <f>'ALL ML SYSTEMS'!J258</f>
        <v>3074</v>
      </c>
      <c r="K258" s="17" t="str">
        <f>'ALL ML SYSTEMS'!K258</f>
        <v>Highly cited</v>
      </c>
      <c r="L258" s="17" t="str">
        <f>'ALL ML SYSTEMS'!L258</f>
        <v/>
      </c>
      <c r="M258" s="20" t="str">
        <f>'ALL ML SYSTEMS'!M258</f>
        <v/>
      </c>
      <c r="N258" s="20" t="str">
        <f>'ALL ML SYSTEMS'!N258</f>
        <v/>
      </c>
      <c r="O258" s="20" t="str">
        <f>'ALL ML SYSTEMS'!O258</f>
        <v/>
      </c>
      <c r="P258" s="20" t="str">
        <f>'ALL ML SYSTEMS'!P258</f>
        <v/>
      </c>
      <c r="Q258" s="21" t="str">
        <f>'ALL ML SYSTEMS'!Q258</f>
        <v/>
      </c>
      <c r="R258" s="21" t="str">
        <f>'ALL ML SYSTEMS'!R258</f>
        <v/>
      </c>
      <c r="S258" s="20" t="str">
        <f>'ALL ML SYSTEMS'!S258</f>
        <v/>
      </c>
      <c r="T258" s="20" t="str">
        <f>'ALL ML SYSTEMS'!T258</f>
        <v/>
      </c>
      <c r="U258" s="20" t="str">
        <f>'ALL ML SYSTEMS'!U258</f>
        <v/>
      </c>
      <c r="V258" s="20" t="str">
        <f>'ALL ML SYSTEMS'!V258</f>
        <v/>
      </c>
      <c r="W258" s="20" t="str">
        <f>'ALL ML SYSTEMS'!W258</f>
        <v/>
      </c>
      <c r="X258" s="17" t="str">
        <f>'ALL ML SYSTEMS'!X258</f>
        <v/>
      </c>
      <c r="Y258" s="17" t="str">
        <f>'ALL ML SYSTEMS'!Y258</f>
        <v/>
      </c>
      <c r="Z258" s="17" t="str">
        <f>'ALL ML SYSTEMS'!Z258</f>
        <v/>
      </c>
      <c r="AA258" s="17" t="str">
        <f>'ALL ML SYSTEMS'!AA258</f>
        <v/>
      </c>
      <c r="AB258" s="20" t="str">
        <f>'ALL ML SYSTEMS'!AB258</f>
        <v/>
      </c>
      <c r="AC258" s="22" t="str">
        <f>'ALL ML SYSTEMS'!AC258</f>
        <v/>
      </c>
      <c r="AD258" s="17" t="str">
        <f>'ALL ML SYSTEMS'!AD258</f>
        <v/>
      </c>
      <c r="AE258" s="17" t="str">
        <f>'ALL ML SYSTEMS'!AE258</f>
        <v>Academia</v>
      </c>
      <c r="AF258" s="17" t="str">
        <f>'ALL ML SYSTEMS'!AF258</f>
        <v/>
      </c>
      <c r="AG258" s="17" t="str">
        <f>'ALL ML SYSTEMS'!AG258</f>
        <v/>
      </c>
      <c r="AH258" s="23">
        <f>'ALL ML SYSTEMS'!AH258</f>
        <v>45169.71441</v>
      </c>
    </row>
    <row r="259" ht="15.75" customHeight="1">
      <c r="A259" s="24" t="str">
        <f>'ALL ML SYSTEMS'!A259</f>
        <v>PointNet++</v>
      </c>
      <c r="B259" s="24" t="str">
        <f>'ALL ML SYSTEMS'!B259</f>
        <v/>
      </c>
      <c r="C259" s="24" t="str">
        <f>'ALL ML SYSTEMS'!C259</f>
        <v>3D segmentation</v>
      </c>
      <c r="D259" s="24" t="str">
        <f>'ALL ML SYSTEMS'!D259</f>
        <v>Stanford University</v>
      </c>
      <c r="E259" s="24" t="str">
        <f>'ALL ML SYSTEMS'!E259</f>
        <v>Academia</v>
      </c>
      <c r="F259" s="24" t="str">
        <f>'ALL ML SYSTEMS'!F259</f>
        <v>Charles R. Qi, Li Yi, Hao Su, Leonidas J. Guibas</v>
      </c>
      <c r="G259" s="34">
        <f>'ALL ML SYSTEMS'!G259</f>
        <v>42893</v>
      </c>
      <c r="H259" s="24" t="str">
        <f>'ALL ML SYSTEMS'!H259</f>
        <v>PointNet++: Deep Hierarchical Feature Learning on Point Sets in a Metric Space</v>
      </c>
      <c r="I259" s="26" t="str">
        <f>'ALL ML SYSTEMS'!I259</f>
        <v>https://arxiv.org/abs/1706.02413</v>
      </c>
      <c r="J259" s="27">
        <f>'ALL ML SYSTEMS'!J259</f>
        <v>4021</v>
      </c>
      <c r="K259" s="24" t="str">
        <f>'ALL ML SYSTEMS'!K259</f>
        <v>Highly cited</v>
      </c>
      <c r="L259" s="24" t="str">
        <f>'ALL ML SYSTEMS'!L259</f>
        <v/>
      </c>
      <c r="M259" s="27" t="str">
        <f>'ALL ML SYSTEMS'!M259</f>
        <v/>
      </c>
      <c r="N259" s="27" t="str">
        <f>'ALL ML SYSTEMS'!N259</f>
        <v/>
      </c>
      <c r="O259" s="27" t="str">
        <f>'ALL ML SYSTEMS'!O259</f>
        <v/>
      </c>
      <c r="P259" s="27" t="str">
        <f>'ALL ML SYSTEMS'!P259</f>
        <v/>
      </c>
      <c r="Q259" s="28" t="str">
        <f>'ALL ML SYSTEMS'!Q259</f>
        <v/>
      </c>
      <c r="R259" s="28" t="str">
        <f>'ALL ML SYSTEMS'!R259</f>
        <v/>
      </c>
      <c r="S259" s="27" t="str">
        <f>'ALL ML SYSTEMS'!S259</f>
        <v/>
      </c>
      <c r="T259" s="27" t="str">
        <f>'ALL ML SYSTEMS'!T259</f>
        <v/>
      </c>
      <c r="U259" s="27" t="str">
        <f>'ALL ML SYSTEMS'!U259</f>
        <v/>
      </c>
      <c r="V259" s="27" t="str">
        <f>'ALL ML SYSTEMS'!V259</f>
        <v/>
      </c>
      <c r="W259" s="27" t="str">
        <f>'ALL ML SYSTEMS'!W259</f>
        <v/>
      </c>
      <c r="X259" s="24" t="str">
        <f>'ALL ML SYSTEMS'!X259</f>
        <v/>
      </c>
      <c r="Y259" s="24" t="str">
        <f>'ALL ML SYSTEMS'!Y259</f>
        <v/>
      </c>
      <c r="Z259" s="24" t="str">
        <f>'ALL ML SYSTEMS'!Z259</f>
        <v/>
      </c>
      <c r="AA259" s="24" t="str">
        <f>'ALL ML SYSTEMS'!AA259</f>
        <v/>
      </c>
      <c r="AB259" s="27" t="str">
        <f>'ALL ML SYSTEMS'!AB259</f>
        <v/>
      </c>
      <c r="AC259" s="29" t="str">
        <f>'ALL ML SYSTEMS'!AC259</f>
        <v/>
      </c>
      <c r="AD259" s="24" t="str">
        <f>'ALL ML SYSTEMS'!AD259</f>
        <v/>
      </c>
      <c r="AE259" s="24" t="str">
        <f>'ALL ML SYSTEMS'!AE259</f>
        <v>Academia</v>
      </c>
      <c r="AF259" s="24" t="str">
        <f>'ALL ML SYSTEMS'!AF259</f>
        <v/>
      </c>
      <c r="AG259" s="24" t="str">
        <f>'ALL ML SYSTEMS'!AG259</f>
        <v/>
      </c>
      <c r="AH259" s="35">
        <f>'ALL ML SYSTEMS'!AH259</f>
        <v>45075.8688</v>
      </c>
    </row>
    <row r="260" ht="15.75" customHeight="1">
      <c r="A260" s="17" t="str">
        <f>'ALL ML SYSTEMS'!A260</f>
        <v>Inflated 3D ConvNet</v>
      </c>
      <c r="B260" s="17" t="str">
        <f>'ALL ML SYSTEMS'!B260</f>
        <v>Vision</v>
      </c>
      <c r="C260" s="17" t="str">
        <f>'ALL ML SYSTEMS'!C260</f>
        <v>Action recognition</v>
      </c>
      <c r="D260" s="17" t="str">
        <f>'ALL ML SYSTEMS'!D260</f>
        <v>DeepMind,University of Oxford</v>
      </c>
      <c r="E260" s="17" t="str">
        <f>'ALL ML SYSTEMS'!E260</f>
        <v>Industry - Academia Collaboration</v>
      </c>
      <c r="F260" s="17" t="str">
        <f>'ALL ML SYSTEMS'!F260</f>
        <v>Joao Carreira, Andrew Zisserman</v>
      </c>
      <c r="G260" s="18">
        <f>'ALL ML SYSTEMS'!G260</f>
        <v>42887</v>
      </c>
      <c r="H260" s="17" t="str">
        <f>'ALL ML SYSTEMS'!H260</f>
        <v>Quo Vadis, Action Recognition? A New Model and the Kinetics Dataset</v>
      </c>
      <c r="I260" s="19" t="str">
        <f>'ALL ML SYSTEMS'!I260</f>
        <v>https://arxiv.org/abs/1705.07750</v>
      </c>
      <c r="J260" s="20">
        <f>'ALL ML SYSTEMS'!J260</f>
        <v>5985</v>
      </c>
      <c r="K260" s="17" t="str">
        <f>'ALL ML SYSTEMS'!K260</f>
        <v>Highly cited</v>
      </c>
      <c r="L260" s="17" t="str">
        <f>'ALL ML SYSTEMS'!L260</f>
        <v/>
      </c>
      <c r="M260" s="20" t="str">
        <f>'ALL ML SYSTEMS'!M260</f>
        <v/>
      </c>
      <c r="N260" s="20" t="str">
        <f>'ALL ML SYSTEMS'!N260</f>
        <v/>
      </c>
      <c r="O260" s="20" t="str">
        <f>'ALL ML SYSTEMS'!O260</f>
        <v/>
      </c>
      <c r="P260" s="20" t="str">
        <f>'ALL ML SYSTEMS'!P260</f>
        <v/>
      </c>
      <c r="Q260" s="21" t="str">
        <f>'ALL ML SYSTEMS'!Q260</f>
        <v/>
      </c>
      <c r="R260" s="21" t="str">
        <f>'ALL ML SYSTEMS'!R260</f>
        <v/>
      </c>
      <c r="S260" s="20" t="str">
        <f>'ALL ML SYSTEMS'!S260</f>
        <v/>
      </c>
      <c r="T260" s="20" t="str">
        <f>'ALL ML SYSTEMS'!T260</f>
        <v/>
      </c>
      <c r="U260" s="20" t="str">
        <f>'ALL ML SYSTEMS'!U260</f>
        <v/>
      </c>
      <c r="V260" s="20" t="str">
        <f>'ALL ML SYSTEMS'!V260</f>
        <v/>
      </c>
      <c r="W260" s="20" t="str">
        <f>'ALL ML SYSTEMS'!W260</f>
        <v/>
      </c>
      <c r="X260" s="17" t="str">
        <f>'ALL ML SYSTEMS'!X260</f>
        <v/>
      </c>
      <c r="Y260" s="17" t="str">
        <f>'ALL ML SYSTEMS'!Y260</f>
        <v/>
      </c>
      <c r="Z260" s="17" t="str">
        <f>'ALL ML SYSTEMS'!Z260</f>
        <v/>
      </c>
      <c r="AA260" s="17" t="str">
        <f>'ALL ML SYSTEMS'!AA260</f>
        <v/>
      </c>
      <c r="AB260" s="20" t="str">
        <f>'ALL ML SYSTEMS'!AB260</f>
        <v/>
      </c>
      <c r="AC260" s="22" t="str">
        <f>'ALL ML SYSTEMS'!AC260</f>
        <v/>
      </c>
      <c r="AD260" s="17" t="str">
        <f>'ALL ML SYSTEMS'!AD260</f>
        <v/>
      </c>
      <c r="AE260" s="17" t="str">
        <f>'ALL ML SYSTEMS'!AE260</f>
        <v>Industry</v>
      </c>
      <c r="AF260" s="17" t="str">
        <f>'ALL ML SYSTEMS'!AF260</f>
        <v/>
      </c>
      <c r="AG260" s="17" t="str">
        <f>'ALL ML SYSTEMS'!AG260</f>
        <v/>
      </c>
      <c r="AH260" s="23">
        <f>'ALL ML SYSTEMS'!AH260</f>
        <v>45232.0614</v>
      </c>
    </row>
    <row r="261" ht="15.75" customHeight="1">
      <c r="A261" s="24" t="str">
        <f>'ALL ML SYSTEMS'!A261</f>
        <v>SRGAN</v>
      </c>
      <c r="B261" s="24" t="str">
        <f>'ALL ML SYSTEMS'!B261</f>
        <v>Vision</v>
      </c>
      <c r="C261" s="24" t="str">
        <f>'ALL ML SYSTEMS'!C261</f>
        <v>Image super-resolution</v>
      </c>
      <c r="D261" s="24" t="str">
        <f>'ALL ML SYSTEMS'!D261</f>
        <v>Twitter</v>
      </c>
      <c r="E261" s="24" t="str">
        <f>'ALL ML SYSTEMS'!E261</f>
        <v>Industry</v>
      </c>
      <c r="F261" s="24" t="str">
        <f>'ALL ML SYSTEMS'!F261</f>
        <v>Christian Ledig, Lucas Theis, Ferenc Huszar, Jose Caballero, Andrew Cunningham, Alejandro Acosta, Andrew Aitken, Alykhan Tejani, Johannes Totz, Zehan Wang, Wenzhe Shi</v>
      </c>
      <c r="G261" s="34">
        <f>'ALL ML SYSTEMS'!G261</f>
        <v>42880</v>
      </c>
      <c r="H261" s="24" t="str">
        <f>'ALL ML SYSTEMS'!H261</f>
        <v>Photo-Realistic Single Image Super-Resolution Using a Generative Adversarial Network</v>
      </c>
      <c r="I261" s="26" t="str">
        <f>'ALL ML SYSTEMS'!I261</f>
        <v>https://openaccess.thecvf.com/content_cvpr_2017/html/Ledig_Photo-Realistic_Single_Image_CVPR_2017_paper.html</v>
      </c>
      <c r="J261" s="27">
        <f>'ALL ML SYSTEMS'!J261</f>
        <v>11032</v>
      </c>
      <c r="K261" s="24" t="str">
        <f>'ALL ML SYSTEMS'!K261</f>
        <v>Highly cited</v>
      </c>
      <c r="L261" s="24" t="str">
        <f>'ALL ML SYSTEMS'!L261</f>
        <v/>
      </c>
      <c r="M261" s="27" t="str">
        <f>'ALL ML SYSTEMS'!M261</f>
        <v/>
      </c>
      <c r="N261" s="27" t="str">
        <f>'ALL ML SYSTEMS'!N261</f>
        <v/>
      </c>
      <c r="O261" s="27" t="str">
        <f>'ALL ML SYSTEMS'!O261</f>
        <v/>
      </c>
      <c r="P261" s="27" t="str">
        <f>'ALL ML SYSTEMS'!P261</f>
        <v/>
      </c>
      <c r="Q261" s="28" t="str">
        <f>'ALL ML SYSTEMS'!Q261</f>
        <v/>
      </c>
      <c r="R261" s="28" t="str">
        <f>'ALL ML SYSTEMS'!R261</f>
        <v/>
      </c>
      <c r="S261" s="27" t="str">
        <f>'ALL ML SYSTEMS'!S261</f>
        <v/>
      </c>
      <c r="T261" s="27" t="str">
        <f>'ALL ML SYSTEMS'!T261</f>
        <v/>
      </c>
      <c r="U261" s="27" t="str">
        <f>'ALL ML SYSTEMS'!U261</f>
        <v/>
      </c>
      <c r="V261" s="27" t="str">
        <f>'ALL ML SYSTEMS'!V261</f>
        <v/>
      </c>
      <c r="W261" s="27" t="str">
        <f>'ALL ML SYSTEMS'!W261</f>
        <v/>
      </c>
      <c r="X261" s="24" t="str">
        <f>'ALL ML SYSTEMS'!X261</f>
        <v/>
      </c>
      <c r="Y261" s="24" t="str">
        <f>'ALL ML SYSTEMS'!Y261</f>
        <v/>
      </c>
      <c r="Z261" s="24" t="str">
        <f>'ALL ML SYSTEMS'!Z261</f>
        <v/>
      </c>
      <c r="AA261" s="24" t="str">
        <f>'ALL ML SYSTEMS'!AA261</f>
        <v/>
      </c>
      <c r="AB261" s="27" t="str">
        <f>'ALL ML SYSTEMS'!AB261</f>
        <v/>
      </c>
      <c r="AC261" s="29" t="str">
        <f>'ALL ML SYSTEMS'!AC261</f>
        <v/>
      </c>
      <c r="AD261" s="24" t="str">
        <f>'ALL ML SYSTEMS'!AD261</f>
        <v/>
      </c>
      <c r="AE261" s="24" t="str">
        <f>'ALL ML SYSTEMS'!AE261</f>
        <v>Industry</v>
      </c>
      <c r="AF261" s="24" t="str">
        <f>'ALL ML SYSTEMS'!AF261</f>
        <v/>
      </c>
      <c r="AG261" s="24" t="str">
        <f>'ALL ML SYSTEMS'!AG261</f>
        <v/>
      </c>
      <c r="AH261" s="35">
        <f>'ALL ML SYSTEMS'!AH261</f>
        <v>45169.71799</v>
      </c>
    </row>
    <row r="262" ht="15.75" customHeight="1">
      <c r="A262" s="17" t="str">
        <f>'ALL ML SYSTEMS'!A262</f>
        <v>DeepLab (2017)</v>
      </c>
      <c r="B262" s="17" t="str">
        <f>'ALL ML SYSTEMS'!B262</f>
        <v>Vision</v>
      </c>
      <c r="C262" s="17" t="str">
        <f>'ALL ML SYSTEMS'!C262</f>
        <v>Image segmentation</v>
      </c>
      <c r="D262" s="17" t="str">
        <f>'ALL ML SYSTEMS'!D262</f>
        <v>University King College,Johns Hopkins University,Google</v>
      </c>
      <c r="E262" s="17" t="str">
        <f>'ALL ML SYSTEMS'!E262</f>
        <v>Industry - Academia Collaboration</v>
      </c>
      <c r="F262" s="17" t="str">
        <f>'ALL ML SYSTEMS'!F262</f>
        <v>Liang-Chieh Chen, George Papandreou, Iasonas Kokkinos, Kevin Murphy, Alan L. Yuille</v>
      </c>
      <c r="G262" s="18">
        <f>'ALL ML SYSTEMS'!G262</f>
        <v>42852</v>
      </c>
      <c r="H262" s="17" t="str">
        <f>'ALL ML SYSTEMS'!H262</f>
        <v>DeepLab: Semantic Image Segmentation with Deep Convolutional Nets, Atrous Convolution, and Fully Connected CRFs</v>
      </c>
      <c r="I262" s="19" t="str">
        <f>'ALL ML SYSTEMS'!I262</f>
        <v>https://ieeexplore.ieee.org/abstract/document/7913730</v>
      </c>
      <c r="J262" s="20">
        <f>'ALL ML SYSTEMS'!J262</f>
        <v>10149</v>
      </c>
      <c r="K262" s="17" t="str">
        <f>'ALL ML SYSTEMS'!K262</f>
        <v>Highly cited</v>
      </c>
      <c r="L262" s="17" t="str">
        <f>'ALL ML SYSTEMS'!L262</f>
        <v/>
      </c>
      <c r="M262" s="20" t="str">
        <f>'ALL ML SYSTEMS'!M262</f>
        <v/>
      </c>
      <c r="N262" s="20" t="str">
        <f>'ALL ML SYSTEMS'!N262</f>
        <v/>
      </c>
      <c r="O262" s="20" t="str">
        <f>'ALL ML SYSTEMS'!O262</f>
        <v/>
      </c>
      <c r="P262" s="20" t="str">
        <f>'ALL ML SYSTEMS'!P262</f>
        <v/>
      </c>
      <c r="Q262" s="21" t="str">
        <f>'ALL ML SYSTEMS'!Q262</f>
        <v/>
      </c>
      <c r="R262" s="21" t="str">
        <f>'ALL ML SYSTEMS'!R262</f>
        <v/>
      </c>
      <c r="S262" s="20" t="str">
        <f>'ALL ML SYSTEMS'!S262</f>
        <v/>
      </c>
      <c r="T262" s="20" t="str">
        <f>'ALL ML SYSTEMS'!T262</f>
        <v/>
      </c>
      <c r="U262" s="20" t="str">
        <f>'ALL ML SYSTEMS'!U262</f>
        <v/>
      </c>
      <c r="V262" s="20" t="str">
        <f>'ALL ML SYSTEMS'!V262</f>
        <v/>
      </c>
      <c r="W262" s="20" t="str">
        <f>'ALL ML SYSTEMS'!W262</f>
        <v/>
      </c>
      <c r="X262" s="17" t="str">
        <f>'ALL ML SYSTEMS'!X262</f>
        <v/>
      </c>
      <c r="Y262" s="17" t="str">
        <f>'ALL ML SYSTEMS'!Y262</f>
        <v/>
      </c>
      <c r="Z262" s="17" t="str">
        <f>'ALL ML SYSTEMS'!Z262</f>
        <v/>
      </c>
      <c r="AA262" s="17" t="str">
        <f>'ALL ML SYSTEMS'!AA262</f>
        <v/>
      </c>
      <c r="AB262" s="20" t="str">
        <f>'ALL ML SYSTEMS'!AB262</f>
        <v/>
      </c>
      <c r="AC262" s="22" t="str">
        <f>'ALL ML SYSTEMS'!AC262</f>
        <v/>
      </c>
      <c r="AD262" s="17" t="str">
        <f>'ALL ML SYSTEMS'!AD262</f>
        <v/>
      </c>
      <c r="AE262" s="17" t="str">
        <f>'ALL ML SYSTEMS'!AE262</f>
        <v>Industry</v>
      </c>
      <c r="AF262" s="17" t="str">
        <f>'ALL ML SYSTEMS'!AF262</f>
        <v/>
      </c>
      <c r="AG262" s="17" t="str">
        <f>'ALL ML SYSTEMS'!AG262</f>
        <v/>
      </c>
      <c r="AH262" s="23">
        <f>'ALL ML SYSTEMS'!AH262</f>
        <v>45153.85137</v>
      </c>
    </row>
    <row r="263" ht="15.75" customHeight="1">
      <c r="A263" s="24" t="str">
        <f>'ALL ML SYSTEMS'!A263</f>
        <v>MobileNet</v>
      </c>
      <c r="B263" s="24" t="str">
        <f>'ALL ML SYSTEMS'!B263</f>
        <v>Vision</v>
      </c>
      <c r="C263" s="24" t="str">
        <f>'ALL ML SYSTEMS'!C263</f>
        <v/>
      </c>
      <c r="D263" s="24" t="str">
        <f>'ALL ML SYSTEMS'!D263</f>
        <v>Google</v>
      </c>
      <c r="E263" s="24" t="str">
        <f>'ALL ML SYSTEMS'!E263</f>
        <v>Industry</v>
      </c>
      <c r="F263" s="24" t="str">
        <f>'ALL ML SYSTEMS'!F263</f>
        <v>AG Howard, M Zhu, B Chen, D Kalenichenko</v>
      </c>
      <c r="G263" s="34">
        <f>'ALL ML SYSTEMS'!G263</f>
        <v>42842</v>
      </c>
      <c r="H263" s="24" t="str">
        <f>'ALL ML SYSTEMS'!H263</f>
        <v>MobileNets: Efficient Convolutional Neural Networks for Mobile Vision Applications</v>
      </c>
      <c r="I263" s="26" t="str">
        <f>'ALL ML SYSTEMS'!I263</f>
        <v>https://arxiv.org/abs/1704.04861</v>
      </c>
      <c r="J263" s="27">
        <f>'ALL ML SYSTEMS'!J263</f>
        <v>9188</v>
      </c>
      <c r="K263" s="24" t="str">
        <f>'ALL ML SYSTEMS'!K263</f>
        <v>Highly cited</v>
      </c>
      <c r="L263" s="24" t="str">
        <f>'ALL ML SYSTEMS'!L263</f>
        <v/>
      </c>
      <c r="M263" s="27">
        <f>'ALL ML SYSTEMS'!M263</f>
        <v>4200000</v>
      </c>
      <c r="N263" s="27" t="str">
        <f>'ALL ML SYSTEMS'!N263</f>
        <v/>
      </c>
      <c r="O263" s="27" t="str">
        <f>'ALL ML SYSTEMS'!O263</f>
        <v/>
      </c>
      <c r="P263" s="27" t="str">
        <f>'ALL ML SYSTEMS'!P263</f>
        <v/>
      </c>
      <c r="Q263" s="28" t="str">
        <f>'ALL ML SYSTEMS'!Q263</f>
        <v/>
      </c>
      <c r="R263" s="28" t="str">
        <f>'ALL ML SYSTEMS'!R263</f>
        <v/>
      </c>
      <c r="S263" s="27" t="str">
        <f>'ALL ML SYSTEMS'!S263</f>
        <v/>
      </c>
      <c r="T263" s="27" t="str">
        <f>'ALL ML SYSTEMS'!T263</f>
        <v/>
      </c>
      <c r="U263" s="27" t="str">
        <f>'ALL ML SYSTEMS'!U263</f>
        <v/>
      </c>
      <c r="V263" s="27">
        <f>'ALL ML SYSTEMS'!V263</f>
        <v>1140000000</v>
      </c>
      <c r="W263" s="27" t="str">
        <f>'ALL ML SYSTEMS'!W263</f>
        <v>Rados (FLOPs)
https://drive.google.com/drive/folders/1bhy5z6hh1n3wCHx6528Xb7xB1KhYdAL1</v>
      </c>
      <c r="X263" s="24" t="str">
        <f>'ALL ML SYSTEMS'!X263</f>
        <v/>
      </c>
      <c r="Y263" s="24" t="str">
        <f>'ALL ML SYSTEMS'!Y263</f>
        <v/>
      </c>
      <c r="Z263" s="24" t="str">
        <f>'ALL ML SYSTEMS'!Z263</f>
        <v/>
      </c>
      <c r="AA263" s="24" t="str">
        <f>'ALL ML SYSTEMS'!AA263</f>
        <v/>
      </c>
      <c r="AB263" s="27" t="str">
        <f>'ALL ML SYSTEMS'!AB263</f>
        <v/>
      </c>
      <c r="AC263" s="29" t="str">
        <f>'ALL ML SYSTEMS'!AC263</f>
        <v/>
      </c>
      <c r="AD263" s="24" t="str">
        <f>'ALL ML SYSTEMS'!AD263</f>
        <v/>
      </c>
      <c r="AE263" s="24" t="str">
        <f>'ALL ML SYSTEMS'!AE263</f>
        <v>Industry</v>
      </c>
      <c r="AF263" s="24" t="str">
        <f>'ALL ML SYSTEMS'!AF263</f>
        <v/>
      </c>
      <c r="AG263" s="24" t="str">
        <f>'ALL ML SYSTEMS'!AG263</f>
        <v/>
      </c>
      <c r="AH263" s="35">
        <f>'ALL ML SYSTEMS'!AH263</f>
        <v>45085.86058</v>
      </c>
    </row>
    <row r="264" ht="15.75" customHeight="1">
      <c r="A264" s="17" t="str">
        <f>'ALL ML SYSTEMS'!A264</f>
        <v>WGAN-GP</v>
      </c>
      <c r="B264" s="17" t="str">
        <f>'ALL ML SYSTEMS'!B264</f>
        <v>Vision</v>
      </c>
      <c r="C264" s="17" t="str">
        <f>'ALL ML SYSTEMS'!C264</f>
        <v>Image generation</v>
      </c>
      <c r="D264" s="17" t="str">
        <f>'ALL ML SYSTEMS'!D264</f>
        <v>Montreal Institute for learning Algorithms,Courant Institute of Mathematical Sciences</v>
      </c>
      <c r="E264" s="17" t="str">
        <f>'ALL ML SYSTEMS'!E264</f>
        <v>Academia</v>
      </c>
      <c r="F264" s="17" t="str">
        <f>'ALL ML SYSTEMS'!F264</f>
        <v>Ishaan Gulrajani, Faruk Ahmed, Martin Arjovsky, Vincent Dumoulin, Aaron Courville</v>
      </c>
      <c r="G264" s="18">
        <f>'ALL ML SYSTEMS'!G264</f>
        <v>42825</v>
      </c>
      <c r="H264" s="17" t="str">
        <f>'ALL ML SYSTEMS'!H264</f>
        <v>Improved Training of Wasserstein GANs</v>
      </c>
      <c r="I264" s="19" t="str">
        <f>'ALL ML SYSTEMS'!I264</f>
        <v>https://arxiv.org/abs/1704.00028</v>
      </c>
      <c r="J264" s="20">
        <f>'ALL ML SYSTEMS'!J264</f>
        <v>7657</v>
      </c>
      <c r="K264" s="17" t="str">
        <f>'ALL ML SYSTEMS'!K264</f>
        <v>Highly cited</v>
      </c>
      <c r="L264" s="17" t="str">
        <f>'ALL ML SYSTEMS'!L264</f>
        <v/>
      </c>
      <c r="M264" s="20" t="str">
        <f>'ALL ML SYSTEMS'!M264</f>
        <v/>
      </c>
      <c r="N264" s="20" t="str">
        <f>'ALL ML SYSTEMS'!N264</f>
        <v/>
      </c>
      <c r="O264" s="20" t="str">
        <f>'ALL ML SYSTEMS'!O264</f>
        <v/>
      </c>
      <c r="P264" s="20" t="str">
        <f>'ALL ML SYSTEMS'!P264</f>
        <v/>
      </c>
      <c r="Q264" s="21" t="str">
        <f>'ALL ML SYSTEMS'!Q264</f>
        <v/>
      </c>
      <c r="R264" s="21" t="str">
        <f>'ALL ML SYSTEMS'!R264</f>
        <v/>
      </c>
      <c r="S264" s="20" t="str">
        <f>'ALL ML SYSTEMS'!S264</f>
        <v/>
      </c>
      <c r="T264" s="20" t="str">
        <f>'ALL ML SYSTEMS'!T264</f>
        <v/>
      </c>
      <c r="U264" s="20" t="str">
        <f>'ALL ML SYSTEMS'!U264</f>
        <v/>
      </c>
      <c r="V264" s="20" t="str">
        <f>'ALL ML SYSTEMS'!V264</f>
        <v/>
      </c>
      <c r="W264" s="20" t="str">
        <f>'ALL ML SYSTEMS'!W264</f>
        <v/>
      </c>
      <c r="X264" s="17" t="str">
        <f>'ALL ML SYSTEMS'!X264</f>
        <v/>
      </c>
      <c r="Y264" s="17" t="str">
        <f>'ALL ML SYSTEMS'!Y264</f>
        <v/>
      </c>
      <c r="Z264" s="17" t="str">
        <f>'ALL ML SYSTEMS'!Z264</f>
        <v/>
      </c>
      <c r="AA264" s="17" t="str">
        <f>'ALL ML SYSTEMS'!AA264</f>
        <v/>
      </c>
      <c r="AB264" s="20" t="str">
        <f>'ALL ML SYSTEMS'!AB264</f>
        <v/>
      </c>
      <c r="AC264" s="22" t="str">
        <f>'ALL ML SYSTEMS'!AC264</f>
        <v/>
      </c>
      <c r="AD264" s="17" t="str">
        <f>'ALL ML SYSTEMS'!AD264</f>
        <v/>
      </c>
      <c r="AE264" s="17" t="str">
        <f>'ALL ML SYSTEMS'!AE264</f>
        <v>Academia</v>
      </c>
      <c r="AF264" s="17" t="str">
        <f>'ALL ML SYSTEMS'!AF264</f>
        <v/>
      </c>
      <c r="AG264" s="17" t="str">
        <f>'ALL ML SYSTEMS'!AG264</f>
        <v/>
      </c>
      <c r="AH264" s="23">
        <f>'ALL ML SYSTEMS'!AH264</f>
        <v>45232.0614</v>
      </c>
    </row>
    <row r="265" ht="15.75" customHeight="1">
      <c r="A265" s="24" t="str">
        <f>'ALL ML SYSTEMS'!A265</f>
        <v>Mask R-CNN</v>
      </c>
      <c r="B265" s="24" t="str">
        <f>'ALL ML SYSTEMS'!B265</f>
        <v>Vision</v>
      </c>
      <c r="C265" s="24" t="str">
        <f>'ALL ML SYSTEMS'!C265</f>
        <v>Image segmentation</v>
      </c>
      <c r="D265" s="24" t="str">
        <f>'ALL ML SYSTEMS'!D265</f>
        <v>Facebook AI Research</v>
      </c>
      <c r="E265" s="24" t="str">
        <f>'ALL ML SYSTEMS'!E265</f>
        <v>Industry</v>
      </c>
      <c r="F265" s="24" t="str">
        <f>'ALL ML SYSTEMS'!F265</f>
        <v>Kaiming He, Georgia Gkioxari, Piotr Dollár, Ross Girshick</v>
      </c>
      <c r="G265" s="34">
        <f>'ALL ML SYSTEMS'!G265</f>
        <v>42824</v>
      </c>
      <c r="H265" s="24" t="str">
        <f>'ALL ML SYSTEMS'!H265</f>
        <v>Mask R-CNN</v>
      </c>
      <c r="I265" s="26" t="str">
        <f>'ALL ML SYSTEMS'!I265</f>
        <v>https://arxiv.org/abs/1703.06870</v>
      </c>
      <c r="J265" s="27">
        <f>'ALL ML SYSTEMS'!J265</f>
        <v>14951</v>
      </c>
      <c r="K265" s="24" t="str">
        <f>'ALL ML SYSTEMS'!K265</f>
        <v>Highly cited</v>
      </c>
      <c r="L265" s="24" t="str">
        <f>'ALL ML SYSTEMS'!L265</f>
        <v/>
      </c>
      <c r="M265" s="27" t="str">
        <f>'ALL ML SYSTEMS'!M265</f>
        <v/>
      </c>
      <c r="N265" s="27" t="str">
        <f>'ALL ML SYSTEMS'!N265</f>
        <v/>
      </c>
      <c r="O265" s="27" t="str">
        <f>'ALL ML SYSTEMS'!O265</f>
        <v/>
      </c>
      <c r="P265" s="27" t="str">
        <f>'ALL ML SYSTEMS'!P265</f>
        <v/>
      </c>
      <c r="Q265" s="28" t="str">
        <f>'ALL ML SYSTEMS'!Q265</f>
        <v>COCO</v>
      </c>
      <c r="R265" s="28" t="str">
        <f>'ALL ML SYSTEMS'!R265</f>
        <v/>
      </c>
      <c r="S265" s="27" t="str">
        <f>'ALL ML SYSTEMS'!S265</f>
        <v/>
      </c>
      <c r="T265" s="27" t="str">
        <f>'ALL ML SYSTEMS'!T265</f>
        <v/>
      </c>
      <c r="U265" s="27" t="str">
        <f>'ALL ML SYSTEMS'!U265</f>
        <v/>
      </c>
      <c r="V265" s="27" t="str">
        <f>'ALL ML SYSTEMS'!V265</f>
        <v/>
      </c>
      <c r="W265" s="27" t="str">
        <f>'ALL ML SYSTEMS'!W265</f>
        <v/>
      </c>
      <c r="X265" s="24" t="str">
        <f>'ALL ML SYSTEMS'!X265</f>
        <v/>
      </c>
      <c r="Y265" s="24" t="str">
        <f>'ALL ML SYSTEMS'!Y265</f>
        <v>Training with
ResNet-50-FPN on COCO trainval35k takes 32 hours
in our synchronized 8-GPU implementation (0.72s per 16-
image mini-batch), and 44 hours with ResNet-101-FPN</v>
      </c>
      <c r="Z265" s="24" t="str">
        <f>'ALL ML SYSTEMS'!Z265</f>
        <v/>
      </c>
      <c r="AA265" s="24" t="str">
        <f>'ALL ML SYSTEMS'!AA265</f>
        <v/>
      </c>
      <c r="AB265" s="27" t="str">
        <f>'ALL ML SYSTEMS'!AB265</f>
        <v/>
      </c>
      <c r="AC265" s="29" t="str">
        <f>'ALL ML SYSTEMS'!AC265</f>
        <v/>
      </c>
      <c r="AD265" s="24" t="str">
        <f>'ALL ML SYSTEMS'!AD265</f>
        <v/>
      </c>
      <c r="AE265" s="24" t="str">
        <f>'ALL ML SYSTEMS'!AE265</f>
        <v>Industry</v>
      </c>
      <c r="AF265" s="24" t="str">
        <f>'ALL ML SYSTEMS'!AF265</f>
        <v/>
      </c>
      <c r="AG265" s="24" t="str">
        <f>'ALL ML SYSTEMS'!AG265</f>
        <v/>
      </c>
      <c r="AH265" s="35">
        <f>'ALL ML SYSTEMS'!AH265</f>
        <v>45075.8688</v>
      </c>
    </row>
    <row r="266" ht="15.75" customHeight="1">
      <c r="A266" s="17" t="str">
        <f>'ALL ML SYSTEMS'!A266</f>
        <v>Prototypical networks</v>
      </c>
      <c r="B266" s="17" t="str">
        <f>'ALL ML SYSTEMS'!B266</f>
        <v>Vision</v>
      </c>
      <c r="C266" s="17" t="str">
        <f>'ALL ML SYSTEMS'!C266</f>
        <v>Image classification</v>
      </c>
      <c r="D266" s="17" t="str">
        <f>'ALL ML SYSTEMS'!D266</f>
        <v>University of Toronto,Twitter</v>
      </c>
      <c r="E266" s="17" t="str">
        <f>'ALL ML SYSTEMS'!E266</f>
        <v>Industry - Academia Collaboration</v>
      </c>
      <c r="F266" s="17" t="str">
        <f>'ALL ML SYSTEMS'!F266</f>
        <v> Jake Snell, Kevin Swersky, Richard S. Zemel</v>
      </c>
      <c r="G266" s="18">
        <f>'ALL ML SYSTEMS'!G266</f>
        <v>42809</v>
      </c>
      <c r="H266" s="17" t="str">
        <f>'ALL ML SYSTEMS'!H266</f>
        <v>Prototypical Networks for Few-shot Learning</v>
      </c>
      <c r="I266" s="19" t="str">
        <f>'ALL ML SYSTEMS'!I266</f>
        <v>https://arxiv.org/abs/1703.05175</v>
      </c>
      <c r="J266" s="20">
        <f>'ALL ML SYSTEMS'!J266</f>
        <v>3567</v>
      </c>
      <c r="K266" s="17" t="str">
        <f>'ALL ML SYSTEMS'!K266</f>
        <v>Highly cited</v>
      </c>
      <c r="L266" s="17" t="str">
        <f>'ALL ML SYSTEMS'!L266</f>
        <v/>
      </c>
      <c r="M266" s="20" t="str">
        <f>'ALL ML SYSTEMS'!M266</f>
        <v/>
      </c>
      <c r="N266" s="20" t="str">
        <f>'ALL ML SYSTEMS'!N266</f>
        <v/>
      </c>
      <c r="O266" s="20" t="str">
        <f>'ALL ML SYSTEMS'!O266</f>
        <v/>
      </c>
      <c r="P266" s="20" t="str">
        <f>'ALL ML SYSTEMS'!P266</f>
        <v/>
      </c>
      <c r="Q266" s="21" t="str">
        <f>'ALL ML SYSTEMS'!Q266</f>
        <v/>
      </c>
      <c r="R266" s="21" t="str">
        <f>'ALL ML SYSTEMS'!R266</f>
        <v/>
      </c>
      <c r="S266" s="20" t="str">
        <f>'ALL ML SYSTEMS'!S266</f>
        <v/>
      </c>
      <c r="T266" s="20" t="str">
        <f>'ALL ML SYSTEMS'!T266</f>
        <v/>
      </c>
      <c r="U266" s="20" t="str">
        <f>'ALL ML SYSTEMS'!U266</f>
        <v/>
      </c>
      <c r="V266" s="20" t="str">
        <f>'ALL ML SYSTEMS'!V266</f>
        <v/>
      </c>
      <c r="W266" s="20" t="str">
        <f>'ALL ML SYSTEMS'!W266</f>
        <v/>
      </c>
      <c r="X266" s="17" t="str">
        <f>'ALL ML SYSTEMS'!X266</f>
        <v/>
      </c>
      <c r="Y266" s="17" t="str">
        <f>'ALL ML SYSTEMS'!Y266</f>
        <v/>
      </c>
      <c r="Z266" s="17" t="str">
        <f>'ALL ML SYSTEMS'!Z266</f>
        <v/>
      </c>
      <c r="AA266" s="17" t="str">
        <f>'ALL ML SYSTEMS'!AA266</f>
        <v/>
      </c>
      <c r="AB266" s="20" t="str">
        <f>'ALL ML SYSTEMS'!AB266</f>
        <v/>
      </c>
      <c r="AC266" s="22" t="str">
        <f>'ALL ML SYSTEMS'!AC266</f>
        <v/>
      </c>
      <c r="AD266" s="17" t="str">
        <f>'ALL ML SYSTEMS'!AD266</f>
        <v/>
      </c>
      <c r="AE266" s="17" t="str">
        <f>'ALL ML SYSTEMS'!AE266</f>
        <v>Industry</v>
      </c>
      <c r="AF266" s="17" t="str">
        <f>'ALL ML SYSTEMS'!AF266</f>
        <v/>
      </c>
      <c r="AG266" s="17" t="str">
        <f>'ALL ML SYSTEMS'!AG266</f>
        <v/>
      </c>
      <c r="AH266" s="23">
        <f>'ALL ML SYSTEMS'!AH266</f>
        <v>45169.73389</v>
      </c>
    </row>
    <row r="267" ht="15.75" customHeight="1">
      <c r="A267" s="24" t="str">
        <f>'ALL ML SYSTEMS'!A267</f>
        <v>DnCNN</v>
      </c>
      <c r="B267" s="24" t="str">
        <f>'ALL ML SYSTEMS'!B267</f>
        <v>Vision</v>
      </c>
      <c r="C267" s="24" t="str">
        <f>'ALL ML SYSTEMS'!C267</f>
        <v>Image super-resolution</v>
      </c>
      <c r="D267" s="24" t="str">
        <f>'ALL ML SYSTEMS'!D267</f>
        <v>Harbin Institute of Technology,Hong Kong Polytechnic University,ULSee Inc.,Xi’an Jiaotong University</v>
      </c>
      <c r="E267" s="24" t="str">
        <f>'ALL ML SYSTEMS'!E267</f>
        <v>Industry - Academia Collaboration (Academia leaning)</v>
      </c>
      <c r="F267" s="24" t="str">
        <f>'ALL ML SYSTEMS'!F267</f>
        <v>Kai Zhang, Wangmeng Zuo, Yunjin Chen, Deyu Meng, Lei Zhang</v>
      </c>
      <c r="G267" s="25">
        <f>'ALL ML SYSTEMS'!G267</f>
        <v>42767</v>
      </c>
      <c r="H267" s="24" t="str">
        <f>'ALL ML SYSTEMS'!H267</f>
        <v>Beyond a Gaussian Denoiser: Residual Learning of Deep CNN for Image Denoising</v>
      </c>
      <c r="I267" s="26" t="str">
        <f>'ALL ML SYSTEMS'!I267</f>
        <v>https://ieeexplore.ieee.org/abstract/document/7839189</v>
      </c>
      <c r="J267" s="24">
        <f>'ALL ML SYSTEMS'!J267</f>
        <v>5362</v>
      </c>
      <c r="K267" s="24" t="str">
        <f>'ALL ML SYSTEMS'!K267</f>
        <v>Highly cited</v>
      </c>
      <c r="L267" s="24" t="str">
        <f>'ALL ML SYSTEMS'!L267</f>
        <v/>
      </c>
      <c r="M267" s="27" t="str">
        <f>'ALL ML SYSTEMS'!M267</f>
        <v/>
      </c>
      <c r="N267" s="24" t="str">
        <f>'ALL ML SYSTEMS'!N267</f>
        <v/>
      </c>
      <c r="O267" s="27" t="str">
        <f>'ALL ML SYSTEMS'!O267</f>
        <v/>
      </c>
      <c r="P267" s="27" t="str">
        <f>'ALL ML SYSTEMS'!P267</f>
        <v/>
      </c>
      <c r="Q267" s="24" t="str">
        <f>'ALL ML SYSTEMS'!Q267</f>
        <v/>
      </c>
      <c r="R267" s="24" t="str">
        <f>'ALL ML SYSTEMS'!R267</f>
        <v/>
      </c>
      <c r="S267" s="27" t="str">
        <f>'ALL ML SYSTEMS'!S267</f>
        <v/>
      </c>
      <c r="T267" s="27" t="str">
        <f>'ALL ML SYSTEMS'!T267</f>
        <v/>
      </c>
      <c r="U267" s="27" t="str">
        <f>'ALL ML SYSTEMS'!U267</f>
        <v/>
      </c>
      <c r="V267" s="27" t="str">
        <f>'ALL ML SYSTEMS'!V267</f>
        <v/>
      </c>
      <c r="W267" s="27" t="str">
        <f>'ALL ML SYSTEMS'!W267</f>
        <v/>
      </c>
      <c r="X267" s="24" t="str">
        <f>'ALL ML SYSTEMS'!X267</f>
        <v/>
      </c>
      <c r="Y267" s="24" t="str">
        <f>'ALL ML SYSTEMS'!Y267</f>
        <v/>
      </c>
      <c r="Z267" s="24" t="str">
        <f>'ALL ML SYSTEMS'!Z267</f>
        <v/>
      </c>
      <c r="AA267" s="24" t="str">
        <f>'ALL ML SYSTEMS'!AA267</f>
        <v/>
      </c>
      <c r="AB267" s="27" t="str">
        <f>'ALL ML SYSTEMS'!AB267</f>
        <v/>
      </c>
      <c r="AC267" s="29" t="str">
        <f>'ALL ML SYSTEMS'!AC267</f>
        <v/>
      </c>
      <c r="AD267" s="24" t="str">
        <f>'ALL ML SYSTEMS'!AD267</f>
        <v/>
      </c>
      <c r="AE267" s="24" t="str">
        <f>'ALL ML SYSTEMS'!AE267</f>
        <v>Industry</v>
      </c>
      <c r="AF267" s="24" t="str">
        <f>'ALL ML SYSTEMS'!AF267</f>
        <v/>
      </c>
      <c r="AG267" s="24" t="str">
        <f>'ALL ML SYSTEMS'!AG267</f>
        <v/>
      </c>
      <c r="AH267" s="30">
        <f>'ALL ML SYSTEMS'!AH267</f>
        <v>45232.0614</v>
      </c>
    </row>
    <row r="268" ht="15.75" customHeight="1">
      <c r="A268" s="17" t="str">
        <f>'ALL ML SYSTEMS'!A268</f>
        <v>MoE</v>
      </c>
      <c r="B268" s="17" t="str">
        <f>'ALL ML SYSTEMS'!B268</f>
        <v>Language</v>
      </c>
      <c r="C268" s="17" t="str">
        <f>'ALL ML SYSTEMS'!C268</f>
        <v>Language modelling / Machine translation</v>
      </c>
      <c r="D268" s="17" t="str">
        <f>'ALL ML SYSTEMS'!D268</f>
        <v>Jagiellonian University,Google Brain</v>
      </c>
      <c r="E268" s="17" t="str">
        <f>'ALL ML SYSTEMS'!E268</f>
        <v>Industry - Academia Collaboration (Industry leaning)</v>
      </c>
      <c r="F268" s="17" t="str">
        <f>'ALL ML SYSTEMS'!F268</f>
        <v>N Shazeer, A Mirhoseini, K Maziarz, A Davis</v>
      </c>
      <c r="G268" s="18">
        <f>'ALL ML SYSTEMS'!G268</f>
        <v>42758</v>
      </c>
      <c r="H268" s="17" t="str">
        <f>'ALL ML SYSTEMS'!H268</f>
        <v>Outrageously Large Neural Networks: The Sparsely-Gated Mixture-of-Experts Layer</v>
      </c>
      <c r="I268" s="19" t="str">
        <f>'ALL ML SYSTEMS'!I268</f>
        <v>https://arxiv.org/abs/1701.06538</v>
      </c>
      <c r="J268" s="20">
        <f>'ALL ML SYSTEMS'!J268</f>
        <v>1321</v>
      </c>
      <c r="K268" s="17" t="str">
        <f>'ALL ML SYSTEMS'!K268</f>
        <v>SOTA Improvement</v>
      </c>
      <c r="L268" s="17" t="str">
        <f>'ALL ML SYSTEMS'!L268</f>
        <v>"On large language modeling and machine translation benchmarks, these models achieve significantly better results than state-of-the-art at lower computational cost"</v>
      </c>
      <c r="M268" s="20">
        <f>'ALL ML SYSTEMS'!M268</f>
        <v>8700000000</v>
      </c>
      <c r="N268" s="20" t="str">
        <f>'ALL ML SYSTEMS'!N268</f>
        <v>Table 5
https://arxiv.org/abs/1701.06538</v>
      </c>
      <c r="O268" s="20">
        <f>'ALL ML SYSTEMS'!O268</f>
        <v>9.39391E+19</v>
      </c>
      <c r="P268" s="20" t="str">
        <f>'ALL ML SYSTEMS'!P268</f>
        <v>12 days 
64 NVIDIA K40 GPUS (see hardware data sheet for performance)
0.33 util rate
 </v>
      </c>
      <c r="Q268" s="21" t="str">
        <f>'ALL ML SYSTEMS'!Q268</f>
        <v/>
      </c>
      <c r="R268" s="21" t="str">
        <f>'ALL ML SYSTEMS'!R268</f>
        <v/>
      </c>
      <c r="S268" s="20">
        <f>'ALL ML SYSTEMS'!S268</f>
        <v>100000000000</v>
      </c>
      <c r="T268" s="20" t="str">
        <f>'ALL ML SYSTEMS'!T268</f>
        <v>[WORDS]
"We constructed a similar training set consisting of shuffled unique sentences from Google’s internal
news corpus, totalling roughly 100 billion words"</v>
      </c>
      <c r="U268" s="20" t="str">
        <f>'ALL ML SYSTEMS'!U268</f>
        <v/>
      </c>
      <c r="V268" s="20" t="str">
        <f>'ALL ML SYSTEMS'!V268</f>
        <v/>
      </c>
      <c r="W268" s="20" t="str">
        <f>'ALL ML SYSTEMS'!W268</f>
        <v/>
      </c>
      <c r="X268" s="17" t="str">
        <f>'ALL ML SYSTEMS'!X268</f>
        <v/>
      </c>
      <c r="Y268" s="17" t="str">
        <f>'ALL ML SYSTEMS'!Y268</f>
        <v/>
      </c>
      <c r="Z268" s="17" t="str">
        <f>'ALL ML SYSTEMS'!Z268</f>
        <v>NVIDIA Tesla K40t</v>
      </c>
      <c r="AA268" s="17" t="str">
        <f>'ALL ML SYSTEMS'!AA268</f>
        <v/>
      </c>
      <c r="AB268" s="20">
        <f>'ALL ML SYSTEMS'!AB268</f>
        <v>8484.354244</v>
      </c>
      <c r="AC268" s="22" t="str">
        <f>'ALL ML SYSTEMS'!AC268</f>
        <v/>
      </c>
      <c r="AD268" s="17" t="str">
        <f>'ALL ML SYSTEMS'!AD268</f>
        <v/>
      </c>
      <c r="AE268" s="17" t="str">
        <f>'ALL ML SYSTEMS'!AE268</f>
        <v>Industry</v>
      </c>
      <c r="AF268" s="17" t="str">
        <f>'ALL ML SYSTEMS'!AF268</f>
        <v/>
      </c>
      <c r="AG268" s="17" t="str">
        <f>'ALL ML SYSTEMS'!AG268</f>
        <v>The capacity of a neural network to absorb information is limited by its number of parameters. Conditional computation, where parts of the network are active on a per-example basis, has been proposed in theory as a way of dramatically increasing model capacity without a proportional increase in computation. In practice, however, there are significant algorithmic and performance challenges. In this work, we address these challenges and finally realize the promise of conditional computation, achieving greater than 1000x improvements in model capacity with only minor losses in computational efficiency on modern GPU clusters. We introduce a Sparsely-Gated Mixture-of-Experts layer (MoE), consisting of up to thousands of feed-forward sub-networks. A trainable gating network determines a sparse combination of these experts to use for each example. We apply the MoE to the tasks of language modeling and machine translation, where model capacity is critical for absorbing the vast quantities of knowledge available in the training corpora. We present model architectures in which a MoE with up to 137 billion parameters is applied convolutionally between stacked LSTM layers. On large language modeling and machine translation benchmarks, these models achieve significantly better results than state-of-the-art at lower computational cost.</v>
      </c>
      <c r="AH268" s="23">
        <f>'ALL ML SYSTEMS'!AH268</f>
        <v>45232.0614</v>
      </c>
    </row>
    <row r="269" ht="15.75" customHeight="1">
      <c r="A269" s="24" t="str">
        <f>'ALL ML SYSTEMS'!A269</f>
        <v>DeepStack</v>
      </c>
      <c r="B269" s="24" t="str">
        <f>'ALL ML SYSTEMS'!B269</f>
        <v>Games</v>
      </c>
      <c r="C269" s="24" t="str">
        <f>'ALL ML SYSTEMS'!C269</f>
        <v>Poker</v>
      </c>
      <c r="D269" s="24" t="str">
        <f>'ALL ML SYSTEMS'!D269</f>
        <v>University of Alberta,Charles University,Czech Technical University</v>
      </c>
      <c r="E269" s="24" t="str">
        <f>'ALL ML SYSTEMS'!E269</f>
        <v>Academia</v>
      </c>
      <c r="F269" s="24" t="str">
        <f>'ALL ML SYSTEMS'!F269</f>
        <v>Matej Moravčík, Martin Schmid, Neil Burch, Viliam Lisý, Dustin Morrill, Nolan Bard, Trevor Davis, Kevin Waugh, Michael Johanson, Michael Bowling</v>
      </c>
      <c r="G269" s="34">
        <f>'ALL ML SYSTEMS'!G269</f>
        <v>42741</v>
      </c>
      <c r="H269" s="24" t="str">
        <f>'ALL ML SYSTEMS'!H269</f>
        <v>DeepStack: Expert-Level Artificial Intelligence in No-Limit Poker</v>
      </c>
      <c r="I269" s="26" t="str">
        <f>'ALL ML SYSTEMS'!I269</f>
        <v>https://arxiv.org/abs/1701.01724</v>
      </c>
      <c r="J269" s="27">
        <f>'ALL ML SYSTEMS'!J269</f>
        <v>618</v>
      </c>
      <c r="K269" s="24" t="str">
        <f>'ALL ML SYSTEMS'!K269</f>
        <v>SOTA Improvement</v>
      </c>
      <c r="L269" s="24" t="str">
        <f>'ALL ML SYSTEMS'!L269</f>
        <v>first human-competitive poker AI, confirmed by website: https://www.deepstack.ai/</v>
      </c>
      <c r="M269" s="27">
        <f>'ALL ML SYSTEMS'!M269</f>
        <v>2500000</v>
      </c>
      <c r="N269" s="27" t="str">
        <f>'ALL ML SYSTEMS'!N269</f>
        <v>Figure 3, p.9
source: https://docs.google.com/spreadsheets/d/1Kj4Q5WADcDXtUJLIOfGTCE3tGvxNczEMwyy8QtgSkHk/edit#gid=54587040&amp;fvid=1361937389</v>
      </c>
      <c r="O269" s="27">
        <f>'ALL ML SYSTEMS'!O269</f>
        <v>1.44634E+19</v>
      </c>
      <c r="P269" s="27" t="str">
        <f>'ALL ML SYSTEMS'!P269</f>
        <v>The largest source of compute necessary for training seems to be the data generation job on 20 GPUs. We count this towards the training compute because it requires simulation using the network. This is analogous to the AlphaGo systems simulating Go games.
From p.26: "For the flop network, one million poker flop situations (from after the flop cards are dealt) were generated and solved. These situations were solved using DeepStack’s depth limited solver with the turn network used for the counterfactual values at public states immediately after the turn card. We used a cluster of 20 GPUS and one-half of a GPU year of computation time."
Assume they used P100 GPUs because they were common at the time (P100 was released in 2016 and this paper was published in 2017).
But assume low utilization of 10% to hedge on (a) lower-performing GPUs being used, (b) non-FLOP computations taking up a lot of the data generation job.
Calculation:
6 months * 30 days * 24 hours * 3600 seconds * 9.3e12 FLOP/s * 0.1 utilization = 1.446336e+19 FLOP.</v>
      </c>
      <c r="Q269" s="28" t="str">
        <f>'ALL ML SYSTEMS'!Q269</f>
        <v/>
      </c>
      <c r="R269" s="28" t="str">
        <f>'ALL ML SYSTEMS'!R269</f>
        <v/>
      </c>
      <c r="S269" s="27">
        <f>'ALL ML SYSTEMS'!S269</f>
        <v>10000000</v>
      </c>
      <c r="T269" s="27" t="str">
        <f>'ALL ML SYSTEMS'!T269</f>
        <v>"The turn network was trained by solving 10 million randomly generated poker turn
games. These turn games used randomly generated ranges, public cards, and a random pot
size (10)."</v>
      </c>
      <c r="U269" s="27" t="str">
        <f>'ALL ML SYSTEMS'!U269</f>
        <v/>
      </c>
      <c r="V269" s="27" t="str">
        <f>'ALL ML SYSTEMS'!V269</f>
        <v/>
      </c>
      <c r="W269" s="27" t="str">
        <f>'ALL ML SYSTEMS'!W269</f>
        <v/>
      </c>
      <c r="X269" s="24" t="str">
        <f>'ALL ML SYSTEMS'!X269</f>
        <v/>
      </c>
      <c r="Y269" s="24" t="str">
        <f>'ALL ML SYSTEMS'!Y269</f>
        <v/>
      </c>
      <c r="Z269" s="24" t="str">
        <f>'ALL ML SYSTEMS'!Z269</f>
        <v/>
      </c>
      <c r="AA269" s="24" t="str">
        <f>'ALL ML SYSTEMS'!AA269</f>
        <v/>
      </c>
      <c r="AB269" s="27">
        <f>'ALL ML SYSTEMS'!AB269</f>
        <v>0.0008494643653</v>
      </c>
      <c r="AC269" s="29" t="str">
        <f>'ALL ML SYSTEMS'!AC269</f>
        <v/>
      </c>
      <c r="AD269" s="24" t="str">
        <f>'ALL ML SYSTEMS'!AD269</f>
        <v/>
      </c>
      <c r="AE269" s="24" t="str">
        <f>'ALL ML SYSTEMS'!AE269</f>
        <v>Academia</v>
      </c>
      <c r="AF269" s="24" t="str">
        <f>'ALL ML SYSTEMS'!AF269</f>
        <v>Speculative</v>
      </c>
      <c r="AG269" s="24" t="str">
        <f>'ALL ML SYSTEMS'!AG269</f>
        <v/>
      </c>
      <c r="AH269" s="35">
        <f>'ALL ML SYSTEMS'!AH269</f>
        <v>45211.6197</v>
      </c>
    </row>
    <row r="270" ht="15.75" customHeight="1">
      <c r="A270" s="17" t="str">
        <f>'ALL ML SYSTEMS'!A270</f>
        <v>AlphaGo Master</v>
      </c>
      <c r="B270" s="17" t="str">
        <f>'ALL ML SYSTEMS'!B270</f>
        <v>Games</v>
      </c>
      <c r="C270" s="17" t="str">
        <f>'ALL ML SYSTEMS'!C270</f>
        <v>Go</v>
      </c>
      <c r="D270" s="17" t="str">
        <f>'ALL ML SYSTEMS'!D270</f>
        <v>DeepMind</v>
      </c>
      <c r="E270" s="17" t="str">
        <f>'ALL ML SYSTEMS'!E270</f>
        <v>Industry</v>
      </c>
      <c r="F270" s="17" t="str">
        <f>'ALL ML SYSTEMS'!F270</f>
        <v>D Silver, J Schrittwieser, K Simonyan, I Antonoglou</v>
      </c>
      <c r="G270" s="18">
        <f>'ALL ML SYSTEMS'!G270</f>
        <v>42736</v>
      </c>
      <c r="H270" s="17" t="str">
        <f>'ALL ML SYSTEMS'!H270</f>
        <v>Mastering the game of Go without human knowledge</v>
      </c>
      <c r="I270" s="19" t="str">
        <f>'ALL ML SYSTEMS'!I270</f>
        <v>https://www.researchgate.net/publication/320473480_Mastering_the_game_of_Go_without_human_knowledge</v>
      </c>
      <c r="J270" s="20">
        <f>'ALL ML SYSTEMS'!J270</f>
        <v>5809</v>
      </c>
      <c r="K270" s="17" t="str">
        <f>'ALL ML SYSTEMS'!K270</f>
        <v>Highly cited</v>
      </c>
      <c r="L270" s="17" t="str">
        <f>'ALL ML SYSTEMS'!L270</f>
        <v/>
      </c>
      <c r="M270" s="20" t="str">
        <f>'ALL ML SYSTEMS'!M270</f>
        <v/>
      </c>
      <c r="N270" s="20" t="str">
        <f>'ALL ML SYSTEMS'!N270</f>
        <v/>
      </c>
      <c r="O270" s="20">
        <f>'ALL ML SYSTEMS'!O270</f>
        <v>1.5E+23</v>
      </c>
      <c r="P270" s="20" t="str">
        <f>'ALL ML SYSTEMS'!P270</f>
        <v>This is a guess. There was no single journal publication that accompanied this model, that gave information about architecture/model training time etc. All I could find was that it has the same architecture as AlphaGo Zero, and that it had roughly the same power consumption as AGZ. See for instance: 
https://deepmind.com/blog/article/alphago-zero-starting-scratch
Since AGZ reaches the ELO of AlphaGo Master in about 20 days (half of the total training time), I estimate the compute to be around half that of AGZ. I round this down to 1.5e23, and I expect this to only be accurate within an OOM.</v>
      </c>
      <c r="Q270" s="21" t="str">
        <f>'ALL ML SYSTEMS'!Q270</f>
        <v/>
      </c>
      <c r="R270" s="21" t="str">
        <f>'ALL ML SYSTEMS'!R270</f>
        <v/>
      </c>
      <c r="S270" s="20" t="str">
        <f>'ALL ML SYSTEMS'!S270</f>
        <v/>
      </c>
      <c r="T270" s="20" t="str">
        <f>'ALL ML SYSTEMS'!T270</f>
        <v/>
      </c>
      <c r="U270" s="20" t="str">
        <f>'ALL ML SYSTEMS'!U270</f>
        <v/>
      </c>
      <c r="V270" s="20" t="str">
        <f>'ALL ML SYSTEMS'!V270</f>
        <v/>
      </c>
      <c r="W270" s="20" t="str">
        <f>'ALL ML SYSTEMS'!W270</f>
        <v/>
      </c>
      <c r="X270" s="17" t="str">
        <f>'ALL ML SYSTEMS'!X270</f>
        <v/>
      </c>
      <c r="Y270" s="17" t="str">
        <f>'ALL ML SYSTEMS'!Y270</f>
        <v/>
      </c>
      <c r="Z270" s="17" t="str">
        <f>'ALL ML SYSTEMS'!Z270</f>
        <v/>
      </c>
      <c r="AA270" s="17" t="str">
        <f>'ALL ML SYSTEMS'!AA270</f>
        <v/>
      </c>
      <c r="AB270" s="20">
        <f>'ALL ML SYSTEMS'!AB270</f>
        <v>852748.081</v>
      </c>
      <c r="AC270" s="22" t="str">
        <f>'ALL ML SYSTEMS'!AC270</f>
        <v/>
      </c>
      <c r="AD270" s="17" t="str">
        <f>'ALL ML SYSTEMS'!AD270</f>
        <v/>
      </c>
      <c r="AE270" s="17" t="str">
        <f>'ALL ML SYSTEMS'!AE270</f>
        <v>Industry</v>
      </c>
      <c r="AF270" s="17" t="str">
        <f>'ALL ML SYSTEMS'!AF270</f>
        <v/>
      </c>
      <c r="AG270" s="17" t="str">
        <f>'ALL ML SYSTEMS'!AG270</f>
        <v>A long-standing goal of artificial intelligence is an algorithm that learns, tabula rasa, superhuman proficiency in challenging domains. Recently, AlphaGo became the first program to defeat a world champion in the game of Go. The tree search in AlphaGo evaluated positions and selected moves using deep neural networks. These neural networks were trained by supervised learning from human expert moves, and by reinforcement learning from self-play. Here we introduce an algorithm based solely on reinforcement learning, without human data, guidance or domain knowledge beyond game rules. AlphaGo becomes its own teacher: a neural network is trained to predict AlphaGo's own move selections and also the winner of AlphaGo's games. This neural network improves the strength of the tree search, resulting in higher quality move selection and stronger self-play in the next iteration. Starting tabula rasa, our new program AlphaGo Zero achieved superhuman performance, winning 100-0 against the previously published, champion-defeating AlphaGo. © 2017 Macmillan Publishers Limited, part of Springer Nature. All rights reserved.</v>
      </c>
      <c r="AH270" s="23">
        <f>'ALL ML SYSTEMS'!AH270</f>
        <v>45181.24723</v>
      </c>
    </row>
    <row r="271" ht="15.75" customHeight="1">
      <c r="A271" s="24" t="str">
        <f>'ALL ML SYSTEMS'!A271</f>
        <v>Libratus</v>
      </c>
      <c r="B271" s="24" t="str">
        <f>'ALL ML SYSTEMS'!B271</f>
        <v>Games</v>
      </c>
      <c r="C271" s="24" t="str">
        <f>'ALL ML SYSTEMS'!C271</f>
        <v>Poker</v>
      </c>
      <c r="D271" s="24" t="str">
        <f>'ALL ML SYSTEMS'!D271</f>
        <v>Carnegie Mellon University</v>
      </c>
      <c r="E271" s="24" t="str">
        <f>'ALL ML SYSTEMS'!E271</f>
        <v>Academia</v>
      </c>
      <c r="F271" s="24" t="str">
        <f>'ALL ML SYSTEMS'!F271</f>
        <v>N Brown, T Sandholm, S Machine</v>
      </c>
      <c r="G271" s="34">
        <f>'ALL ML SYSTEMS'!G271</f>
        <v>42736</v>
      </c>
      <c r="H271" s="24" t="str">
        <f>'ALL ML SYSTEMS'!H271</f>
        <v>Libratus: The Superhuman AI for No-Limit Poker</v>
      </c>
      <c r="I271" s="26" t="str">
        <f>'ALL ML SYSTEMS'!I271</f>
        <v>https://www.cs.cmu.edu/~noamb/papers/17-IJCAI-Libratus.pdf</v>
      </c>
      <c r="J271" s="27">
        <f>'ALL ML SYSTEMS'!J271</f>
        <v>97</v>
      </c>
      <c r="K271" s="24" t="str">
        <f>'ALL ML SYSTEMS'!K271</f>
        <v>SOTA improvement</v>
      </c>
      <c r="L271" s="24" t="str">
        <f>'ALL ML SYSTEMS'!L271</f>
        <v>Claims to be first ML system to reach superhuman level at No Limit Poker Texas Hold Em</v>
      </c>
      <c r="M271" s="27" t="str">
        <f>'ALL ML SYSTEMS'!M271</f>
        <v/>
      </c>
      <c r="N271" s="27" t="str">
        <f>'ALL ML SYSTEMS'!N271</f>
        <v/>
      </c>
      <c r="O271" s="27">
        <f>'ALL ML SYSTEMS'!O271</f>
        <v>5.51E+20</v>
      </c>
      <c r="P271" s="27" t="str">
        <f>'ALL ML SYSTEMS'!P271</f>
        <v>"In total, Libratus used about 25 million core hours. Of those, about 13 million core hours were used for exploratory experiments and evaluation. About 6 million core hours were spent on the initial abstraction and equilibrium finding component, another 3 million were used for nested subgame solving, and about 3 million were used on the self-improvement algorithm."
"Like many data-centric supercomputers, Bridges offers a relatively a modest number of FLOPS, but lots of memory: 895 teraflops and 130 TB, respectively."
I just used the first bullet point (as those are usually independent systems and you only benchmark one of them).
The first system has 752 nodes a 2CPUs a 14cores each.
source: https://www.top500.org/news/bridges-supercomputer-boots-up-at-pittsburgh/
1. 12M core hours for 196 cores
2. We have  895 TFLOPS for 752 nodes a 2 CPUs a 14 cores
2.1 That's 42.5 GFLOPS per core.
3. Running this for 12M h
3.1 12 * 10^6 * 60 * 60 * 42.5 * 10^9 FLOP/S = 1.823e21 FLOPs
4. Assuming 30% utilization
 1.823e21 * 0.3
→ 5.51e20 FLOPs</v>
      </c>
      <c r="Q271" s="28" t="str">
        <f>'ALL ML SYSTEMS'!Q271</f>
        <v/>
      </c>
      <c r="R271" s="28" t="str">
        <f>'ALL ML SYSTEMS'!R271</f>
        <v/>
      </c>
      <c r="S271" s="27" t="str">
        <f>'ALL ML SYSTEMS'!S271</f>
        <v/>
      </c>
      <c r="T271" s="27" t="str">
        <f>'ALL ML SYSTEMS'!T271</f>
        <v/>
      </c>
      <c r="U271" s="27" t="str">
        <f>'ALL ML SYSTEMS'!U271</f>
        <v/>
      </c>
      <c r="V271" s="27" t="str">
        <f>'ALL ML SYSTEMS'!V271</f>
        <v/>
      </c>
      <c r="W271" s="27" t="str">
        <f>'ALL ML SYSTEMS'!W271</f>
        <v/>
      </c>
      <c r="X271" s="24" t="str">
        <f>'ALL ML SYSTEMS'!X271</f>
        <v/>
      </c>
      <c r="Y271" s="24" t="str">
        <f>'ALL ML SYSTEMS'!Y271</f>
        <v>In total, Libratus used about 25 million core hours. Of those,
about 13 million core hours were used for exploratory experiments and evaluation. About 6 million core hours were spent
on the initial abstraction and equilibrium finding component,
another 3 million were used for nested subgame solving, and
about 3 million were used on the self-improvement algorithm.</v>
      </c>
      <c r="Z271" s="24" t="str">
        <f>'ALL ML SYSTEMS'!Z271</f>
        <v/>
      </c>
      <c r="AA271" s="24" t="str">
        <f>'ALL ML SYSTEMS'!AA271</f>
        <v/>
      </c>
      <c r="AB271" s="27">
        <f>'ALL ML SYSTEMS'!AB271</f>
        <v>6253.485928</v>
      </c>
      <c r="AC271" s="29" t="str">
        <f>'ALL ML SYSTEMS'!AC271</f>
        <v/>
      </c>
      <c r="AD271" s="24" t="str">
        <f>'ALL ML SYSTEMS'!AD271</f>
        <v/>
      </c>
      <c r="AE271" s="24" t="str">
        <f>'ALL ML SYSTEMS'!AE271</f>
        <v>Academia</v>
      </c>
      <c r="AF271" s="24" t="str">
        <f>'ALL ML SYSTEMS'!AF271</f>
        <v/>
      </c>
      <c r="AG271" s="24" t="str">
        <f>'ALL ML SYSTEMS'!AG271</f>
        <v>No-limit Texas Hold’em is the most popular variant of poker in the world. Heads-up no-limit Texas Hold’em is the main benchmark challenge for AI in imperfect-information games. We present Libratus, the first—and so far only—AI to defeat top human professionals in that game. Libratus’s architecture features three main modules, each of which has new algorithms: pre-computing a solution to an abstraction of the game which provides a high-level blueprint for the strategy of the AI, a new nested subgame-solving algorithm which repeatedly calculates a more detailed strategy as play progresses, and a self-improving module which augments the pre-computed blueprint over time.</v>
      </c>
      <c r="AH271" s="35">
        <f>'ALL ML SYSTEMS'!AH271</f>
        <v>45181.24723</v>
      </c>
    </row>
    <row r="272" ht="15.75" customHeight="1">
      <c r="A272" s="17" t="str">
        <f>'ALL ML SYSTEMS'!A272</f>
        <v>YOLOv2</v>
      </c>
      <c r="B272" s="17" t="str">
        <f>'ALL ML SYSTEMS'!B272</f>
        <v>Vision</v>
      </c>
      <c r="C272" s="17" t="str">
        <f>'ALL ML SYSTEMS'!C272</f>
        <v>Object detection</v>
      </c>
      <c r="D272" s="17" t="str">
        <f>'ALL ML SYSTEMS'!D272</f>
        <v>University of Washington,Allen Institute for AI</v>
      </c>
      <c r="E272" s="17" t="str">
        <f>'ALL ML SYSTEMS'!E272</f>
        <v>Industry - Academia Collaboration</v>
      </c>
      <c r="F272" s="17" t="str">
        <f>'ALL ML SYSTEMS'!F272</f>
        <v>Joseph Redmon, Ali Farhadi</v>
      </c>
      <c r="G272" s="18">
        <f>'ALL ML SYSTEMS'!G272</f>
        <v>42729</v>
      </c>
      <c r="H272" s="17" t="str">
        <f>'ALL ML SYSTEMS'!H272</f>
        <v>YOLO9000: Better, Faster, Stronger</v>
      </c>
      <c r="I272" s="19" t="str">
        <f>'ALL ML SYSTEMS'!I272</f>
        <v>https://arxiv.org/abs/1612.08242</v>
      </c>
      <c r="J272" s="20">
        <f>'ALL ML SYSTEMS'!J272</f>
        <v>9368</v>
      </c>
      <c r="K272" s="17" t="str">
        <f>'ALL ML SYSTEMS'!K272</f>
        <v>Highly cited</v>
      </c>
      <c r="L272" s="17" t="str">
        <f>'ALL ML SYSTEMS'!L272</f>
        <v/>
      </c>
      <c r="M272" s="20">
        <f>'ALL ML SYSTEMS'!M272</f>
        <v>51000000</v>
      </c>
      <c r="N272" s="20" t="str">
        <f>'ALL ML SYSTEMS'!N272</f>
        <v>Source: https://resources.wolframcloud.com/NeuralNetRepository/resources/YOLO-V2-Trained-on-MS-COCO-Data_1</v>
      </c>
      <c r="O272" s="20" t="str">
        <f>'ALL ML SYSTEMS'!O272</f>
        <v/>
      </c>
      <c r="P272" s="20" t="str">
        <f>'ALL ML SYSTEMS'!P272</f>
        <v/>
      </c>
      <c r="Q272" s="21" t="str">
        <f>'ALL ML SYSTEMS'!Q272</f>
        <v/>
      </c>
      <c r="R272" s="21" t="str">
        <f>'ALL ML SYSTEMS'!R272</f>
        <v/>
      </c>
      <c r="S272" s="20" t="str">
        <f>'ALL ML SYSTEMS'!S272</f>
        <v/>
      </c>
      <c r="T272" s="20" t="str">
        <f>'ALL ML SYSTEMS'!T272</f>
        <v/>
      </c>
      <c r="U272" s="20" t="str">
        <f>'ALL ML SYSTEMS'!U272</f>
        <v/>
      </c>
      <c r="V272" s="20" t="str">
        <f>'ALL ML SYSTEMS'!V272</f>
        <v/>
      </c>
      <c r="W272" s="20" t="str">
        <f>'ALL ML SYSTEMS'!W272</f>
        <v/>
      </c>
      <c r="X272" s="17" t="str">
        <f>'ALL ML SYSTEMS'!X272</f>
        <v/>
      </c>
      <c r="Y272" s="17" t="str">
        <f>'ALL ML SYSTEMS'!Y272</f>
        <v/>
      </c>
      <c r="Z272" s="17" t="str">
        <f>'ALL ML SYSTEMS'!Z272</f>
        <v/>
      </c>
      <c r="AA272" s="17" t="str">
        <f>'ALL ML SYSTEMS'!AA272</f>
        <v/>
      </c>
      <c r="AB272" s="20" t="str">
        <f>'ALL ML SYSTEMS'!AB272</f>
        <v/>
      </c>
      <c r="AC272" s="22" t="str">
        <f>'ALL ML SYSTEMS'!AC272</f>
        <v/>
      </c>
      <c r="AD272" s="17" t="str">
        <f>'ALL ML SYSTEMS'!AD272</f>
        <v/>
      </c>
      <c r="AE272" s="17" t="str">
        <f>'ALL ML SYSTEMS'!AE272</f>
        <v>Industry</v>
      </c>
      <c r="AF272" s="17" t="str">
        <f>'ALL ML SYSTEMS'!AF272</f>
        <v/>
      </c>
      <c r="AG272" s="17" t="str">
        <f>'ALL ML SYSTEMS'!AG272</f>
        <v/>
      </c>
      <c r="AH272" s="23">
        <f>'ALL ML SYSTEMS'!AH272</f>
        <v>45181.24723</v>
      </c>
    </row>
    <row r="273" ht="15.75" customHeight="1">
      <c r="A273" s="24" t="str">
        <f>'ALL ML SYSTEMS'!A273</f>
        <v>Diabetic Retinopathy Detection Net</v>
      </c>
      <c r="B273" s="24" t="str">
        <f>'ALL ML SYSTEMS'!B273</f>
        <v>Vision</v>
      </c>
      <c r="C273" s="24" t="str">
        <f>'ALL ML SYSTEMS'!C273</f>
        <v/>
      </c>
      <c r="D273" s="24" t="str">
        <f>'ALL ML SYSTEMS'!D273</f>
        <v>UT Austin,UC Berkeley,Google</v>
      </c>
      <c r="E273" s="24" t="str">
        <f>'ALL ML SYSTEMS'!E273</f>
        <v>Industry - Academia Collaboration</v>
      </c>
      <c r="F273" s="24" t="str">
        <f>'ALL ML SYSTEMS'!F273</f>
        <v>V Gulshan, L Peng, M Coram, MC Stumpe, D Wu</v>
      </c>
      <c r="G273" s="25">
        <f>'ALL ML SYSTEMS'!G273</f>
        <v>42717</v>
      </c>
      <c r="H273" s="24" t="str">
        <f>'ALL ML SYSTEMS'!H273</f>
        <v>Development and Validation of a Deep Learning Algorithm for Detection of Diabetic Retinopathy in Retinal Fundus Photographs</v>
      </c>
      <c r="I273" s="26" t="str">
        <f>'ALL ML SYSTEMS'!I273</f>
        <v>https://jamanetwork.com/journals/jama/article-abstract/2588763</v>
      </c>
      <c r="J273" s="24">
        <f>'ALL ML SYSTEMS'!J273</f>
        <v>3540</v>
      </c>
      <c r="K273" s="24" t="str">
        <f>'ALL ML SYSTEMS'!K273</f>
        <v>Highly cited</v>
      </c>
      <c r="L273" s="24" t="str">
        <f>'ALL ML SYSTEMS'!L273</f>
        <v/>
      </c>
      <c r="M273" s="27" t="str">
        <f>'ALL ML SYSTEMS'!M273</f>
        <v/>
      </c>
      <c r="N273" s="24" t="str">
        <f>'ALL ML SYSTEMS'!N273</f>
        <v/>
      </c>
      <c r="O273" s="27" t="str">
        <f>'ALL ML SYSTEMS'!O273</f>
        <v/>
      </c>
      <c r="P273" s="24" t="str">
        <f>'ALL ML SYSTEMS'!P273</f>
        <v/>
      </c>
      <c r="Q273" s="28" t="str">
        <f>'ALL ML SYSTEMS'!Q273</f>
        <v/>
      </c>
      <c r="R273" s="24" t="str">
        <f>'ALL ML SYSTEMS'!R273</f>
        <v/>
      </c>
      <c r="S273" s="27" t="str">
        <f>'ALL ML SYSTEMS'!S273</f>
        <v/>
      </c>
      <c r="T273" s="24" t="str">
        <f>'ALL ML SYSTEMS'!T273</f>
        <v/>
      </c>
      <c r="U273" s="24" t="str">
        <f>'ALL ML SYSTEMS'!U273</f>
        <v/>
      </c>
      <c r="V273" s="27" t="str">
        <f>'ALL ML SYSTEMS'!V273</f>
        <v/>
      </c>
      <c r="W273" s="27" t="str">
        <f>'ALL ML SYSTEMS'!W273</f>
        <v/>
      </c>
      <c r="X273" s="24" t="str">
        <f>'ALL ML SYSTEMS'!X273</f>
        <v/>
      </c>
      <c r="Y273" s="24" t="str">
        <f>'ALL ML SYSTEMS'!Y273</f>
        <v/>
      </c>
      <c r="Z273" s="24" t="str">
        <f>'ALL ML SYSTEMS'!Z273</f>
        <v/>
      </c>
      <c r="AA273" s="24" t="str">
        <f>'ALL ML SYSTEMS'!AA273</f>
        <v/>
      </c>
      <c r="AB273" s="27" t="str">
        <f>'ALL ML SYSTEMS'!AB273</f>
        <v/>
      </c>
      <c r="AC273" s="24" t="str">
        <f>'ALL ML SYSTEMS'!AC273</f>
        <v/>
      </c>
      <c r="AD273" s="24" t="str">
        <f>'ALL ML SYSTEMS'!AD273</f>
        <v/>
      </c>
      <c r="AE273" s="24" t="str">
        <f>'ALL ML SYSTEMS'!AE273</f>
        <v>Industry</v>
      </c>
      <c r="AF273" s="24" t="str">
        <f>'ALL ML SYSTEMS'!AF273</f>
        <v/>
      </c>
      <c r="AG273" s="24" t="str">
        <f>'ALL ML SYSTEMS'!AG273</f>
        <v/>
      </c>
      <c r="AH273" s="30">
        <f>'ALL ML SYSTEMS'!AH273</f>
        <v>45181.24723</v>
      </c>
    </row>
    <row r="274" ht="15.75" customHeight="1">
      <c r="A274" s="17" t="str">
        <f>'ALL ML SYSTEMS'!A274</f>
        <v>GAN-Advancer</v>
      </c>
      <c r="B274" s="17" t="str">
        <f>'ALL ML SYSTEMS'!B274</f>
        <v>Vision</v>
      </c>
      <c r="C274" s="17" t="str">
        <f>'ALL ML SYSTEMS'!C274</f>
        <v>Image classification</v>
      </c>
      <c r="D274" s="17" t="str">
        <f>'ALL ML SYSTEMS'!D274</f>
        <v>OpenAI</v>
      </c>
      <c r="E274" s="17" t="str">
        <f>'ALL ML SYSTEMS'!E274</f>
        <v>Industry</v>
      </c>
      <c r="F274" s="17" t="str">
        <f>'ALL ML SYSTEMS'!F274</f>
        <v>Tim Salimans, Ian Goodfellow, Wojciech Zaremba, Vicki Cheung, Alec Radford, Xi Chen</v>
      </c>
      <c r="G274" s="18">
        <f>'ALL ML SYSTEMS'!G274</f>
        <v>42709</v>
      </c>
      <c r="H274" s="17" t="str">
        <f>'ALL ML SYSTEMS'!H274</f>
        <v>Improved Techniques for Training GANs</v>
      </c>
      <c r="I274" s="19" t="str">
        <f>'ALL ML SYSTEMS'!I274</f>
        <v>https://dl.acm.org/doi/10.5555/3157096.3157346</v>
      </c>
      <c r="J274" s="20">
        <f>'ALL ML SYSTEMS'!J274</f>
        <v>6055</v>
      </c>
      <c r="K274" s="17" t="str">
        <f>'ALL ML SYSTEMS'!K274</f>
        <v>Highly cited</v>
      </c>
      <c r="L274" s="17" t="str">
        <f>'ALL ML SYSTEMS'!L274</f>
        <v/>
      </c>
      <c r="M274" s="20" t="str">
        <f>'ALL ML SYSTEMS'!M274</f>
        <v/>
      </c>
      <c r="N274" s="20" t="str">
        <f>'ALL ML SYSTEMS'!N274</f>
        <v/>
      </c>
      <c r="O274" s="20" t="str">
        <f>'ALL ML SYSTEMS'!O274</f>
        <v/>
      </c>
      <c r="P274" s="20" t="str">
        <f>'ALL ML SYSTEMS'!P274</f>
        <v/>
      </c>
      <c r="Q274" s="21" t="str">
        <f>'ALL ML SYSTEMS'!Q274</f>
        <v/>
      </c>
      <c r="R274" s="21" t="str">
        <f>'ALL ML SYSTEMS'!R274</f>
        <v/>
      </c>
      <c r="S274" s="20" t="str">
        <f>'ALL ML SYSTEMS'!S274</f>
        <v/>
      </c>
      <c r="T274" s="20" t="str">
        <f>'ALL ML SYSTEMS'!T274</f>
        <v/>
      </c>
      <c r="U274" s="20" t="str">
        <f>'ALL ML SYSTEMS'!U274</f>
        <v/>
      </c>
      <c r="V274" s="20" t="str">
        <f>'ALL ML SYSTEMS'!V274</f>
        <v/>
      </c>
      <c r="W274" s="20" t="str">
        <f>'ALL ML SYSTEMS'!W274</f>
        <v/>
      </c>
      <c r="X274" s="17" t="str">
        <f>'ALL ML SYSTEMS'!X274</f>
        <v/>
      </c>
      <c r="Y274" s="17" t="str">
        <f>'ALL ML SYSTEMS'!Y274</f>
        <v/>
      </c>
      <c r="Z274" s="17" t="str">
        <f>'ALL ML SYSTEMS'!Z274</f>
        <v/>
      </c>
      <c r="AA274" s="17" t="str">
        <f>'ALL ML SYSTEMS'!AA274</f>
        <v/>
      </c>
      <c r="AB274" s="20" t="str">
        <f>'ALL ML SYSTEMS'!AB274</f>
        <v/>
      </c>
      <c r="AC274" s="22" t="str">
        <f>'ALL ML SYSTEMS'!AC274</f>
        <v/>
      </c>
      <c r="AD274" s="17" t="str">
        <f>'ALL ML SYSTEMS'!AD274</f>
        <v/>
      </c>
      <c r="AE274" s="17" t="str">
        <f>'ALL ML SYSTEMS'!AE274</f>
        <v>Industry</v>
      </c>
      <c r="AF274" s="17" t="str">
        <f>'ALL ML SYSTEMS'!AF274</f>
        <v/>
      </c>
      <c r="AG274" s="17" t="str">
        <f>'ALL ML SYSTEMS'!AG274</f>
        <v/>
      </c>
      <c r="AH274" s="23">
        <f>'ALL ML SYSTEMS'!AH274</f>
        <v>45181.75076</v>
      </c>
    </row>
    <row r="275" ht="15.75" customHeight="1">
      <c r="A275" s="24" t="str">
        <f>'ALL ML SYSTEMS'!A275</f>
        <v>Elastic weight consolidation</v>
      </c>
      <c r="B275" s="24" t="str">
        <f>'ALL ML SYSTEMS'!B275</f>
        <v/>
      </c>
      <c r="C275" s="24" t="str">
        <f>'ALL ML SYSTEMS'!C275</f>
        <v/>
      </c>
      <c r="D275" s="24" t="str">
        <f>'ALL ML SYSTEMS'!D275</f>
        <v>DeepMind</v>
      </c>
      <c r="E275" s="24" t="str">
        <f>'ALL ML SYSTEMS'!E275</f>
        <v>Industry</v>
      </c>
      <c r="F275" s="24" t="str">
        <f>'ALL ML SYSTEMS'!F275</f>
        <v>J Kirkpatrick, R Pascanu</v>
      </c>
      <c r="G275" s="34">
        <f>'ALL ML SYSTEMS'!G275</f>
        <v>42706</v>
      </c>
      <c r="H275" s="24" t="str">
        <f>'ALL ML SYSTEMS'!H275</f>
        <v>Overcoming catastrophic forgetting in neural networks</v>
      </c>
      <c r="I275" s="26" t="str">
        <f>'ALL ML SYSTEMS'!I275</f>
        <v>https://arxiv.org/abs/1612.00796</v>
      </c>
      <c r="J275" s="27">
        <f>'ALL ML SYSTEMS'!J275</f>
        <v>4601</v>
      </c>
      <c r="K275" s="24" t="str">
        <f>'ALL ML SYSTEMS'!K275</f>
        <v>Highly cited</v>
      </c>
      <c r="L275" s="24" t="str">
        <f>'ALL ML SYSTEMS'!L275</f>
        <v/>
      </c>
      <c r="M275" s="27" t="str">
        <f>'ALL ML SYSTEMS'!M275</f>
        <v/>
      </c>
      <c r="N275" s="27" t="str">
        <f>'ALL ML SYSTEMS'!N275</f>
        <v/>
      </c>
      <c r="O275" s="27" t="str">
        <f>'ALL ML SYSTEMS'!O275</f>
        <v/>
      </c>
      <c r="P275" s="27" t="str">
        <f>'ALL ML SYSTEMS'!P275</f>
        <v/>
      </c>
      <c r="Q275" s="28" t="str">
        <f>'ALL ML SYSTEMS'!Q275</f>
        <v/>
      </c>
      <c r="R275" s="28" t="str">
        <f>'ALL ML SYSTEMS'!R275</f>
        <v/>
      </c>
      <c r="S275" s="27" t="str">
        <f>'ALL ML SYSTEMS'!S275</f>
        <v/>
      </c>
      <c r="T275" s="27" t="str">
        <f>'ALL ML SYSTEMS'!T275</f>
        <v/>
      </c>
      <c r="U275" s="27" t="str">
        <f>'ALL ML SYSTEMS'!U275</f>
        <v/>
      </c>
      <c r="V275" s="27" t="str">
        <f>'ALL ML SYSTEMS'!V275</f>
        <v/>
      </c>
      <c r="W275" s="27" t="str">
        <f>'ALL ML SYSTEMS'!W275</f>
        <v/>
      </c>
      <c r="X275" s="24" t="str">
        <f>'ALL ML SYSTEMS'!X275</f>
        <v/>
      </c>
      <c r="Y275" s="24" t="str">
        <f>'ALL ML SYSTEMS'!Y275</f>
        <v/>
      </c>
      <c r="Z275" s="24" t="str">
        <f>'ALL ML SYSTEMS'!Z275</f>
        <v/>
      </c>
      <c r="AA275" s="24" t="str">
        <f>'ALL ML SYSTEMS'!AA275</f>
        <v/>
      </c>
      <c r="AB275" s="27" t="str">
        <f>'ALL ML SYSTEMS'!AB275</f>
        <v/>
      </c>
      <c r="AC275" s="29" t="str">
        <f>'ALL ML SYSTEMS'!AC275</f>
        <v/>
      </c>
      <c r="AD275" s="24" t="str">
        <f>'ALL ML SYSTEMS'!AD275</f>
        <v/>
      </c>
      <c r="AE275" s="24" t="str">
        <f>'ALL ML SYSTEMS'!AE275</f>
        <v>Industry</v>
      </c>
      <c r="AF275" s="24" t="str">
        <f>'ALL ML SYSTEMS'!AF275</f>
        <v/>
      </c>
      <c r="AG275" s="24" t="str">
        <f>'ALL ML SYSTEMS'!AG275</f>
        <v/>
      </c>
      <c r="AH275" s="35">
        <f>'ALL ML SYSTEMS'!AH275</f>
        <v>45232.0614</v>
      </c>
    </row>
    <row r="276" ht="15.75" customHeight="1">
      <c r="A276" s="17" t="str">
        <f>'ALL ML SYSTEMS'!A276</f>
        <v>PointNet</v>
      </c>
      <c r="B276" s="17" t="str">
        <f>'ALL ML SYSTEMS'!B276</f>
        <v>Other</v>
      </c>
      <c r="C276" s="17" t="str">
        <f>'ALL ML SYSTEMS'!C276</f>
        <v>3d segmentation</v>
      </c>
      <c r="D276" s="17" t="str">
        <f>'ALL ML SYSTEMS'!D276</f>
        <v>Stanford University</v>
      </c>
      <c r="E276" s="17" t="str">
        <f>'ALL ML SYSTEMS'!E276</f>
        <v>Academia</v>
      </c>
      <c r="F276" s="17" t="str">
        <f>'ALL ML SYSTEMS'!F276</f>
        <v>CR Qi, H Su, K Mo, LJ Guibas</v>
      </c>
      <c r="G276" s="18">
        <f>'ALL ML SYSTEMS'!G276</f>
        <v>42706</v>
      </c>
      <c r="H276" s="17" t="str">
        <f>'ALL ML SYSTEMS'!H276</f>
        <v>PointNet: Deep Learning on Point Sets for 3D Classification and Segmentation</v>
      </c>
      <c r="I276" s="19" t="str">
        <f>'ALL ML SYSTEMS'!I276</f>
        <v>https://arxiv.org/abs/1612.00593</v>
      </c>
      <c r="J276" s="20">
        <f>'ALL ML SYSTEMS'!J276</f>
        <v>5040</v>
      </c>
      <c r="K276" s="17" t="str">
        <f>'ALL ML SYSTEMS'!K276</f>
        <v>Highly cited</v>
      </c>
      <c r="L276" s="17" t="str">
        <f>'ALL ML SYSTEMS'!L276</f>
        <v/>
      </c>
      <c r="M276" s="20" t="str">
        <f>'ALL ML SYSTEMS'!M276</f>
        <v/>
      </c>
      <c r="N276" s="20" t="str">
        <f>'ALL ML SYSTEMS'!N276</f>
        <v/>
      </c>
      <c r="O276" s="20" t="str">
        <f>'ALL ML SYSTEMS'!O276</f>
        <v/>
      </c>
      <c r="P276" s="20" t="str">
        <f>'ALL ML SYSTEMS'!P276</f>
        <v/>
      </c>
      <c r="Q276" s="21" t="str">
        <f>'ALL ML SYSTEMS'!Q276</f>
        <v/>
      </c>
      <c r="R276" s="21" t="str">
        <f>'ALL ML SYSTEMS'!R276</f>
        <v/>
      </c>
      <c r="S276" s="20" t="str">
        <f>'ALL ML SYSTEMS'!S276</f>
        <v/>
      </c>
      <c r="T276" s="20" t="str">
        <f>'ALL ML SYSTEMS'!T276</f>
        <v/>
      </c>
      <c r="U276" s="20" t="str">
        <f>'ALL ML SYSTEMS'!U276</f>
        <v/>
      </c>
      <c r="V276" s="20" t="str">
        <f>'ALL ML SYSTEMS'!V276</f>
        <v/>
      </c>
      <c r="W276" s="20" t="str">
        <f>'ALL ML SYSTEMS'!W276</f>
        <v/>
      </c>
      <c r="X276" s="17" t="str">
        <f>'ALL ML SYSTEMS'!X276</f>
        <v/>
      </c>
      <c r="Y276" s="17" t="str">
        <f>'ALL ML SYSTEMS'!Y276</f>
        <v/>
      </c>
      <c r="Z276" s="17" t="str">
        <f>'ALL ML SYSTEMS'!Z276</f>
        <v/>
      </c>
      <c r="AA276" s="17" t="str">
        <f>'ALL ML SYSTEMS'!AA276</f>
        <v/>
      </c>
      <c r="AB276" s="20" t="str">
        <f>'ALL ML SYSTEMS'!AB276</f>
        <v/>
      </c>
      <c r="AC276" s="22" t="str">
        <f>'ALL ML SYSTEMS'!AC276</f>
        <v/>
      </c>
      <c r="AD276" s="17" t="str">
        <f>'ALL ML SYSTEMS'!AD276</f>
        <v/>
      </c>
      <c r="AE276" s="17" t="str">
        <f>'ALL ML SYSTEMS'!AE276</f>
        <v>Academia</v>
      </c>
      <c r="AF276" s="17" t="str">
        <f>'ALL ML SYSTEMS'!AF276</f>
        <v/>
      </c>
      <c r="AG276" s="17" t="str">
        <f>'ALL ML SYSTEMS'!AG276</f>
        <v/>
      </c>
      <c r="AH276" s="23">
        <f>'ALL ML SYSTEMS'!AH276</f>
        <v>45181.24723</v>
      </c>
    </row>
    <row r="277" ht="15.75" customHeight="1">
      <c r="A277" s="24" t="str">
        <f>'ALL ML SYSTEMS'!A277</f>
        <v>Image-to-image cGAN</v>
      </c>
      <c r="B277" s="24" t="str">
        <f>'ALL ML SYSTEMS'!B277</f>
        <v/>
      </c>
      <c r="C277" s="24" t="str">
        <f>'ALL ML SYSTEMS'!C277</f>
        <v/>
      </c>
      <c r="D277" s="24" t="str">
        <f>'ALL ML SYSTEMS'!D277</f>
        <v>UC Berkeley</v>
      </c>
      <c r="E277" s="24" t="str">
        <f>'ALL ML SYSTEMS'!E277</f>
        <v>Academia</v>
      </c>
      <c r="F277" s="24" t="str">
        <f>'ALL ML SYSTEMS'!F277</f>
        <v>P Isola, JY Zhu, T Zhou</v>
      </c>
      <c r="G277" s="34">
        <f>'ALL ML SYSTEMS'!G277</f>
        <v>42695</v>
      </c>
      <c r="H277" s="24" t="str">
        <f>'ALL ML SYSTEMS'!H277</f>
        <v>Image-to-Image Translation with Conditional Adversarial Networks</v>
      </c>
      <c r="I277" s="26" t="str">
        <f>'ALL ML SYSTEMS'!I277</f>
        <v>https://arxiv.org/abs/1611.07004</v>
      </c>
      <c r="J277" s="27">
        <f>'ALL ML SYSTEMS'!J277</f>
        <v>15709</v>
      </c>
      <c r="K277" s="24" t="str">
        <f>'ALL ML SYSTEMS'!K277</f>
        <v>Highly cited</v>
      </c>
      <c r="L277" s="24" t="str">
        <f>'ALL ML SYSTEMS'!L277</f>
        <v/>
      </c>
      <c r="M277" s="27" t="str">
        <f>'ALL ML SYSTEMS'!M277</f>
        <v/>
      </c>
      <c r="N277" s="27" t="str">
        <f>'ALL ML SYSTEMS'!N277</f>
        <v/>
      </c>
      <c r="O277" s="27" t="str">
        <f>'ALL ML SYSTEMS'!O277</f>
        <v/>
      </c>
      <c r="P277" s="27" t="str">
        <f>'ALL ML SYSTEMS'!P277</f>
        <v/>
      </c>
      <c r="Q277" s="28" t="str">
        <f>'ALL ML SYSTEMS'!Q277</f>
        <v/>
      </c>
      <c r="R277" s="28" t="str">
        <f>'ALL ML SYSTEMS'!R277</f>
        <v/>
      </c>
      <c r="S277" s="27" t="str">
        <f>'ALL ML SYSTEMS'!S277</f>
        <v/>
      </c>
      <c r="T277" s="27" t="str">
        <f>'ALL ML SYSTEMS'!T277</f>
        <v/>
      </c>
      <c r="U277" s="27" t="str">
        <f>'ALL ML SYSTEMS'!U277</f>
        <v/>
      </c>
      <c r="V277" s="27" t="str">
        <f>'ALL ML SYSTEMS'!V277</f>
        <v/>
      </c>
      <c r="W277" s="27" t="str">
        <f>'ALL ML SYSTEMS'!W277</f>
        <v/>
      </c>
      <c r="X277" s="24" t="str">
        <f>'ALL ML SYSTEMS'!X277</f>
        <v/>
      </c>
      <c r="Y277" s="24" t="str">
        <f>'ALL ML SYSTEMS'!Y277</f>
        <v/>
      </c>
      <c r="Z277" s="24" t="str">
        <f>'ALL ML SYSTEMS'!Z277</f>
        <v/>
      </c>
      <c r="AA277" s="24" t="str">
        <f>'ALL ML SYSTEMS'!AA277</f>
        <v/>
      </c>
      <c r="AB277" s="27" t="str">
        <f>'ALL ML SYSTEMS'!AB277</f>
        <v/>
      </c>
      <c r="AC277" s="29" t="str">
        <f>'ALL ML SYSTEMS'!AC277</f>
        <v/>
      </c>
      <c r="AD277" s="24" t="str">
        <f>'ALL ML SYSTEMS'!AD277</f>
        <v/>
      </c>
      <c r="AE277" s="24" t="str">
        <f>'ALL ML SYSTEMS'!AE277</f>
        <v>Academia</v>
      </c>
      <c r="AF277" s="24" t="str">
        <f>'ALL ML SYSTEMS'!AF277</f>
        <v/>
      </c>
      <c r="AG277" s="24" t="str">
        <f>'ALL ML SYSTEMS'!AG277</f>
        <v/>
      </c>
      <c r="AH277" s="35">
        <f>'ALL ML SYSTEMS'!AH277</f>
        <v>45232.06162</v>
      </c>
    </row>
    <row r="278" ht="15.75" customHeight="1">
      <c r="A278" s="17" t="str">
        <f>'ALL ML SYSTEMS'!A278</f>
        <v>RefineNet</v>
      </c>
      <c r="B278" s="17" t="str">
        <f>'ALL ML SYSTEMS'!B278</f>
        <v>Vision</v>
      </c>
      <c r="C278" s="17" t="str">
        <f>'ALL ML SYSTEMS'!C278</f>
        <v>Object detection</v>
      </c>
      <c r="D278" s="17" t="str">
        <f>'ALL ML SYSTEMS'!D278</f>
        <v>University of Adelaide,Australian Centre for Robotic Vision</v>
      </c>
      <c r="E278" s="17" t="str">
        <f>'ALL ML SYSTEMS'!E278</f>
        <v>Industry - Academia Collaboration</v>
      </c>
      <c r="F278" s="17" t="str">
        <f>'ALL ML SYSTEMS'!F278</f>
        <v>Guosheng Lin, Anton Milan, Chunhua Shen, Ian Reid</v>
      </c>
      <c r="G278" s="18">
        <f>'ALL ML SYSTEMS'!G278</f>
        <v>42694</v>
      </c>
      <c r="H278" s="17" t="str">
        <f>'ALL ML SYSTEMS'!H278</f>
        <v>RefineNet: Multi-Path Refinement Networks for High-Resolution Semantic Segmentation</v>
      </c>
      <c r="I278" s="19" t="str">
        <f>'ALL ML SYSTEMS'!I278</f>
        <v>https://arxiv.org/abs/1611.06612v3</v>
      </c>
      <c r="J278" s="20">
        <f>'ALL ML SYSTEMS'!J278</f>
        <v>2059</v>
      </c>
      <c r="K278" s="17" t="str">
        <f>'ALL ML SYSTEMS'!K278</f>
        <v>Highly cited</v>
      </c>
      <c r="L278" s="17" t="str">
        <f>'ALL ML SYSTEMS'!L278</f>
        <v/>
      </c>
      <c r="M278" s="20" t="str">
        <f>'ALL ML SYSTEMS'!M278</f>
        <v/>
      </c>
      <c r="N278" s="20" t="str">
        <f>'ALL ML SYSTEMS'!N278</f>
        <v/>
      </c>
      <c r="O278" s="20" t="str">
        <f>'ALL ML SYSTEMS'!O278</f>
        <v/>
      </c>
      <c r="P278" s="20" t="str">
        <f>'ALL ML SYSTEMS'!P278</f>
        <v/>
      </c>
      <c r="Q278" s="21" t="str">
        <f>'ALL ML SYSTEMS'!Q278</f>
        <v/>
      </c>
      <c r="R278" s="21" t="str">
        <f>'ALL ML SYSTEMS'!R278</f>
        <v/>
      </c>
      <c r="S278" s="20" t="str">
        <f>'ALL ML SYSTEMS'!S278</f>
        <v/>
      </c>
      <c r="T278" s="20" t="str">
        <f>'ALL ML SYSTEMS'!T278</f>
        <v/>
      </c>
      <c r="U278" s="20" t="str">
        <f>'ALL ML SYSTEMS'!U278</f>
        <v/>
      </c>
      <c r="V278" s="20" t="str">
        <f>'ALL ML SYSTEMS'!V278</f>
        <v/>
      </c>
      <c r="W278" s="20" t="str">
        <f>'ALL ML SYSTEMS'!W278</f>
        <v/>
      </c>
      <c r="X278" s="17" t="str">
        <f>'ALL ML SYSTEMS'!X278</f>
        <v/>
      </c>
      <c r="Y278" s="17" t="str">
        <f>'ALL ML SYSTEMS'!Y278</f>
        <v/>
      </c>
      <c r="Z278" s="17" t="str">
        <f>'ALL ML SYSTEMS'!Z278</f>
        <v/>
      </c>
      <c r="AA278" s="17" t="str">
        <f>'ALL ML SYSTEMS'!AA278</f>
        <v/>
      </c>
      <c r="AB278" s="20" t="str">
        <f>'ALL ML SYSTEMS'!AB278</f>
        <v/>
      </c>
      <c r="AC278" s="22" t="str">
        <f>'ALL ML SYSTEMS'!AC278</f>
        <v/>
      </c>
      <c r="AD278" s="17" t="str">
        <f>'ALL ML SYSTEMS'!AD278</f>
        <v/>
      </c>
      <c r="AE278" s="17" t="str">
        <f>'ALL ML SYSTEMS'!AE278</f>
        <v>Industry</v>
      </c>
      <c r="AF278" s="17" t="str">
        <f>'ALL ML SYSTEMS'!AF278</f>
        <v/>
      </c>
      <c r="AG278" s="17" t="str">
        <f>'ALL ML SYSTEMS'!AG278</f>
        <v/>
      </c>
      <c r="AH278" s="23">
        <f>'ALL ML SYSTEMS'!AH278</f>
        <v>45181.24723</v>
      </c>
    </row>
    <row r="279" ht="15.75" customHeight="1">
      <c r="A279" s="24" t="str">
        <f>'ALL ML SYSTEMS'!A279</f>
        <v>PolyNet</v>
      </c>
      <c r="B279" s="24" t="str">
        <f>'ALL ML SYSTEMS'!B279</f>
        <v>Vision</v>
      </c>
      <c r="C279" s="24" t="str">
        <f>'ALL ML SYSTEMS'!C279</f>
        <v>Image classification</v>
      </c>
      <c r="D279" s="24" t="str">
        <f>'ALL ML SYSTEMS'!D279</f>
        <v>The Chinese University of Hong Kong</v>
      </c>
      <c r="E279" s="24" t="str">
        <f>'ALL ML SYSTEMS'!E279</f>
        <v>Academia</v>
      </c>
      <c r="F279" s="24" t="str">
        <f>'ALL ML SYSTEMS'!F279</f>
        <v>X Zhang, Z Li, C Change Loy</v>
      </c>
      <c r="G279" s="34">
        <f>'ALL ML SYSTEMS'!G279</f>
        <v>42691</v>
      </c>
      <c r="H279" s="24" t="str">
        <f>'ALL ML SYSTEMS'!H279</f>
        <v>PolyNet: A Pursuit of Structural Diversity in Very Deep Networks</v>
      </c>
      <c r="I279" s="26" t="str">
        <f>'ALL ML SYSTEMS'!I279</f>
        <v>https://arxiv.org/abs/1611.05725</v>
      </c>
      <c r="J279" s="27">
        <f>'ALL ML SYSTEMS'!J279</f>
        <v>282</v>
      </c>
      <c r="K279" s="24" t="str">
        <f>'ALL ML SYSTEMS'!K279</f>
        <v>SOTA Improvement</v>
      </c>
      <c r="L279" s="24" t="str">
        <f>'ALL ML SYSTEMS'!L279</f>
        <v>"The Very Deep PolyNet, designed following this direction, demonstrates substantial improvements over the state-of-the-art on the ILSVRC 2012 benchmark. Compared to Inception-ResNet-v2, it reduces the top-5 validation error on single crops from 4.9% to 4.25%, and that on multi-crops from 3.7% to 3.45%."</v>
      </c>
      <c r="M279" s="27">
        <f>'ALL ML SYSTEMS'!M279</f>
        <v>92000000</v>
      </c>
      <c r="N279" s="27" t="str">
        <f>'ALL ML SYSTEMS'!N279</f>
        <v/>
      </c>
      <c r="O279" s="27">
        <f>'ALL ML SYSTEMS'!O279</f>
        <v>6.4E+19</v>
      </c>
      <c r="P279" s="27" t="str">
        <f>'ALL ML SYSTEMS'!P279</f>
        <v>Section 5: "ResNet-500 [has] similar computation
costs to our Very Deep PolyNet".
ResNet-152 has 11.3e9 FLOP per forward pass (https://arxiv.org/abs/1512.03385, Table 1). Hence ResNet-500 has approx 3.7e10 = 11.3e9*500/152 FLOP per forward pass.
560k iterations, batch size 512:
Train compute = 3.7e10*3*2*560e3 * 512 = 6.4e19</v>
      </c>
      <c r="Q279" s="28" t="str">
        <f>'ALL ML SYSTEMS'!Q279</f>
        <v>ImageNet</v>
      </c>
      <c r="R279" s="28" t="str">
        <f>'ALL ML SYSTEMS'!R279</f>
        <v>Section 4</v>
      </c>
      <c r="S279" s="27">
        <f>'ALL ML SYSTEMS'!S279</f>
        <v>1280000</v>
      </c>
      <c r="T279" s="27" t="str">
        <f>'ALL ML SYSTEMS'!T279</f>
        <v/>
      </c>
      <c r="U279" s="27" t="str">
        <f>'ALL ML SYSTEMS'!U279</f>
        <v/>
      </c>
      <c r="V279" s="27" t="str">
        <f>'ALL ML SYSTEMS'!V279</f>
        <v/>
      </c>
      <c r="W279" s="27" t="str">
        <f>'ALL ML SYSTEMS'!W279</f>
        <v/>
      </c>
      <c r="X279" s="24" t="str">
        <f>'ALL ML SYSTEMS'!X279</f>
        <v/>
      </c>
      <c r="Y279" s="24" t="str">
        <f>'ALL ML SYSTEMS'!Y279</f>
        <v/>
      </c>
      <c r="Z279" s="24" t="str">
        <f>'ALL ML SYSTEMS'!Z279</f>
        <v/>
      </c>
      <c r="AA279" s="24" t="str">
        <f>'ALL ML SYSTEMS'!AA279</f>
        <v/>
      </c>
      <c r="AB279" s="27" t="str">
        <f>'ALL ML SYSTEMS'!AB279</f>
        <v/>
      </c>
      <c r="AC279" s="29" t="str">
        <f>'ALL ML SYSTEMS'!AC279</f>
        <v/>
      </c>
      <c r="AD279" s="24" t="str">
        <f>'ALL ML SYSTEMS'!AD279</f>
        <v/>
      </c>
      <c r="AE279" s="24" t="str">
        <f>'ALL ML SYSTEMS'!AE279</f>
        <v>Academia</v>
      </c>
      <c r="AF279" s="24" t="str">
        <f>'ALL ML SYSTEMS'!AF279</f>
        <v/>
      </c>
      <c r="AG279" s="24" t="str">
        <f>'ALL ML SYSTEMS'!AG279</f>
        <v/>
      </c>
      <c r="AH279" s="35">
        <f>'ALL ML SYSTEMS'!AH279</f>
        <v>45229.78001</v>
      </c>
    </row>
    <row r="280" ht="15.75" customHeight="1">
      <c r="A280" s="17" t="str">
        <f>'ALL ML SYSTEMS'!A280</f>
        <v>ResNeXt-50</v>
      </c>
      <c r="B280" s="17" t="str">
        <f>'ALL ML SYSTEMS'!B280</f>
        <v>Vision</v>
      </c>
      <c r="C280" s="17" t="str">
        <f>'ALL ML SYSTEMS'!C280</f>
        <v>Image classification</v>
      </c>
      <c r="D280" s="17" t="str">
        <f>'ALL ML SYSTEMS'!D280</f>
        <v>UC San Diego,Facebook</v>
      </c>
      <c r="E280" s="17" t="str">
        <f>'ALL ML SYSTEMS'!E280</f>
        <v>Industry - Academia Collaboration</v>
      </c>
      <c r="F280" s="17" t="str">
        <f>'ALL ML SYSTEMS'!F280</f>
        <v>Saining Xie, Ross Girshick, Piotr Dollár, Zhuowen Tu, Kaiming He</v>
      </c>
      <c r="G280" s="18">
        <f>'ALL ML SYSTEMS'!G280</f>
        <v>42690</v>
      </c>
      <c r="H280" s="17" t="str">
        <f>'ALL ML SYSTEMS'!H280</f>
        <v>Aggregated Residual Transformations for Deep Neural Networks</v>
      </c>
      <c r="I280" s="19" t="str">
        <f>'ALL ML SYSTEMS'!I280</f>
        <v>https://arxiv.org/abs/1611.05431</v>
      </c>
      <c r="J280" s="20">
        <f>'ALL ML SYSTEMS'!J280</f>
        <v>8210</v>
      </c>
      <c r="K280" s="17" t="str">
        <f>'ALL ML SYSTEMS'!K280</f>
        <v>Highly cited</v>
      </c>
      <c r="L280" s="17" t="str">
        <f>'ALL ML SYSTEMS'!L280</f>
        <v/>
      </c>
      <c r="M280" s="20">
        <f>'ALL ML SYSTEMS'!M280</f>
        <v>25000000</v>
      </c>
      <c r="N280" s="20" t="str">
        <f>'ALL ML SYSTEMS'!N280</f>
        <v>"If you’re thinking about ResNets, yes, they are related. ResNeXt-50 has 25M parameters (ResNet-50 has 25.5M)."
https://towardsdatascience.com/illustrated-10-cnn-architectures-95d78ace614d</v>
      </c>
      <c r="O280" s="20" t="str">
        <f>'ALL ML SYSTEMS'!O280</f>
        <v/>
      </c>
      <c r="P280" s="20" t="str">
        <f>'ALL ML SYSTEMS'!P280</f>
        <v/>
      </c>
      <c r="Q280" s="21" t="str">
        <f>'ALL ML SYSTEMS'!Q280</f>
        <v/>
      </c>
      <c r="R280" s="21" t="str">
        <f>'ALL ML SYSTEMS'!R280</f>
        <v/>
      </c>
      <c r="S280" s="20" t="str">
        <f>'ALL ML SYSTEMS'!S280</f>
        <v/>
      </c>
      <c r="T280" s="20" t="str">
        <f>'ALL ML SYSTEMS'!T280</f>
        <v/>
      </c>
      <c r="U280" s="20" t="str">
        <f>'ALL ML SYSTEMS'!U280</f>
        <v/>
      </c>
      <c r="V280" s="20">
        <f>'ALL ML SYSTEMS'!V280</f>
        <v>8400000000</v>
      </c>
      <c r="W280" s="20" t="str">
        <f>'ALL ML SYSTEMS'!W280</f>
        <v>Rados  (FLOPs)
https://drive.google.com/drive/folders/1bhy5z6hh1n3wCHx6528Xb7xB1KhYdAL1</v>
      </c>
      <c r="X280" s="17" t="str">
        <f>'ALL ML SYSTEMS'!X280</f>
        <v/>
      </c>
      <c r="Y280" s="17" t="str">
        <f>'ALL ML SYSTEMS'!Y280</f>
        <v/>
      </c>
      <c r="Z280" s="17" t="str">
        <f>'ALL ML SYSTEMS'!Z280</f>
        <v/>
      </c>
      <c r="AA280" s="17" t="str">
        <f>'ALL ML SYSTEMS'!AA280</f>
        <v/>
      </c>
      <c r="AB280" s="20" t="str">
        <f>'ALL ML SYSTEMS'!AB280</f>
        <v/>
      </c>
      <c r="AC280" s="22" t="str">
        <f>'ALL ML SYSTEMS'!AC280</f>
        <v/>
      </c>
      <c r="AD280" s="17" t="str">
        <f>'ALL ML SYSTEMS'!AD280</f>
        <v/>
      </c>
      <c r="AE280" s="17" t="str">
        <f>'ALL ML SYSTEMS'!AE280</f>
        <v>Industry</v>
      </c>
      <c r="AF280" s="17" t="str">
        <f>'ALL ML SYSTEMS'!AF280</f>
        <v/>
      </c>
      <c r="AG280" s="17" t="str">
        <f>'ALL ML SYSTEMS'!AG280</f>
        <v/>
      </c>
      <c r="AH280" s="23">
        <f>'ALL ML SYSTEMS'!AH280</f>
        <v>45232.06162</v>
      </c>
    </row>
    <row r="281" ht="15.75" customHeight="1">
      <c r="A281" s="24" t="str">
        <f>'ALL ML SYSTEMS'!A281</f>
        <v>Deeply-recursive ConvNet</v>
      </c>
      <c r="B281" s="24" t="str">
        <f>'ALL ML SYSTEMS'!B281</f>
        <v>Vision</v>
      </c>
      <c r="C281" s="24" t="str">
        <f>'ALL ML SYSTEMS'!C281</f>
        <v>Image super-resolution</v>
      </c>
      <c r="D281" s="24" t="str">
        <f>'ALL ML SYSTEMS'!D281</f>
        <v>Seoul National University</v>
      </c>
      <c r="E281" s="24" t="str">
        <f>'ALL ML SYSTEMS'!E281</f>
        <v>Academia</v>
      </c>
      <c r="F281" s="24" t="str">
        <f>'ALL ML SYSTEMS'!F281</f>
        <v>Jiwon Kim, Jung Kwon Lee, Kyoung Mu Lee</v>
      </c>
      <c r="G281" s="34">
        <f>'ALL ML SYSTEMS'!G281</f>
        <v>42685</v>
      </c>
      <c r="H281" s="24" t="str">
        <f>'ALL ML SYSTEMS'!H281</f>
        <v>Deeply-Recursive Convolutional Network for Image Super-Resolution</v>
      </c>
      <c r="I281" s="26" t="str">
        <f>'ALL ML SYSTEMS'!I281</f>
        <v>https://arxiv.org/abs/1511.04491</v>
      </c>
      <c r="J281" s="27">
        <f>'ALL ML SYSTEMS'!J281</f>
        <v>1965</v>
      </c>
      <c r="K281" s="24" t="str">
        <f>'ALL ML SYSTEMS'!K281</f>
        <v>Highly cited</v>
      </c>
      <c r="L281" s="24" t="str">
        <f>'ALL ML SYSTEMS'!L281</f>
        <v/>
      </c>
      <c r="M281" s="27" t="str">
        <f>'ALL ML SYSTEMS'!M281</f>
        <v/>
      </c>
      <c r="N281" s="27" t="str">
        <f>'ALL ML SYSTEMS'!N281</f>
        <v/>
      </c>
      <c r="O281" s="27" t="str">
        <f>'ALL ML SYSTEMS'!O281</f>
        <v/>
      </c>
      <c r="P281" s="27" t="str">
        <f>'ALL ML SYSTEMS'!P281</f>
        <v/>
      </c>
      <c r="Q281" s="28" t="str">
        <f>'ALL ML SYSTEMS'!Q281</f>
        <v/>
      </c>
      <c r="R281" s="28" t="str">
        <f>'ALL ML SYSTEMS'!R281</f>
        <v/>
      </c>
      <c r="S281" s="27" t="str">
        <f>'ALL ML SYSTEMS'!S281</f>
        <v/>
      </c>
      <c r="T281" s="27" t="str">
        <f>'ALL ML SYSTEMS'!T281</f>
        <v/>
      </c>
      <c r="U281" s="27" t="str">
        <f>'ALL ML SYSTEMS'!U281</f>
        <v/>
      </c>
      <c r="V281" s="27" t="str">
        <f>'ALL ML SYSTEMS'!V281</f>
        <v/>
      </c>
      <c r="W281" s="27" t="str">
        <f>'ALL ML SYSTEMS'!W281</f>
        <v/>
      </c>
      <c r="X281" s="24" t="str">
        <f>'ALL ML SYSTEMS'!X281</f>
        <v/>
      </c>
      <c r="Y281" s="24" t="str">
        <f>'ALL ML SYSTEMS'!Y281</f>
        <v/>
      </c>
      <c r="Z281" s="24" t="str">
        <f>'ALL ML SYSTEMS'!Z281</f>
        <v/>
      </c>
      <c r="AA281" s="24" t="str">
        <f>'ALL ML SYSTEMS'!AA281</f>
        <v/>
      </c>
      <c r="AB281" s="27" t="str">
        <f>'ALL ML SYSTEMS'!AB281</f>
        <v/>
      </c>
      <c r="AC281" s="29" t="str">
        <f>'ALL ML SYSTEMS'!AC281</f>
        <v/>
      </c>
      <c r="AD281" s="24" t="str">
        <f>'ALL ML SYSTEMS'!AD281</f>
        <v/>
      </c>
      <c r="AE281" s="24" t="str">
        <f>'ALL ML SYSTEMS'!AE281</f>
        <v>Academia</v>
      </c>
      <c r="AF281" s="24" t="str">
        <f>'ALL ML SYSTEMS'!AF281</f>
        <v/>
      </c>
      <c r="AG281" s="24" t="str">
        <f>'ALL ML SYSTEMS'!AG281</f>
        <v/>
      </c>
      <c r="AH281" s="35">
        <f>'ALL ML SYSTEMS'!AH281</f>
        <v>45169.90953</v>
      </c>
    </row>
    <row r="282" ht="15.75" customHeight="1">
      <c r="A282" s="17" t="str">
        <f>'ALL ML SYSTEMS'!A282</f>
        <v>NASv3 (CIFAR-10)</v>
      </c>
      <c r="B282" s="17" t="str">
        <f>'ALL ML SYSTEMS'!B282</f>
        <v>Vision</v>
      </c>
      <c r="C282" s="17" t="str">
        <f>'ALL ML SYSTEMS'!C282</f>
        <v/>
      </c>
      <c r="D282" s="17" t="str">
        <f>'ALL ML SYSTEMS'!D282</f>
        <v>Google Brain</v>
      </c>
      <c r="E282" s="17" t="str">
        <f>'ALL ML SYSTEMS'!E282</f>
        <v>Industry</v>
      </c>
      <c r="F282" s="17" t="str">
        <f>'ALL ML SYSTEMS'!F282</f>
        <v>Barret Zoph, Quoc V. Le</v>
      </c>
      <c r="G282" s="18">
        <f>'ALL ML SYSTEMS'!G282</f>
        <v>42679</v>
      </c>
      <c r="H282" s="17" t="str">
        <f>'ALL ML SYSTEMS'!H282</f>
        <v>Neural Architecture Search with Reinforcement Learning</v>
      </c>
      <c r="I282" s="19" t="str">
        <f>'ALL ML SYSTEMS'!I282</f>
        <v>https://arxiv.org/abs/1611.01578</v>
      </c>
      <c r="J282" s="20">
        <f>'ALL ML SYSTEMS'!J282</f>
        <v>2965</v>
      </c>
      <c r="K282" s="17" t="str">
        <f>'ALL ML SYSTEMS'!K282</f>
        <v>Highly cited</v>
      </c>
      <c r="L282" s="17" t="str">
        <f>'ALL ML SYSTEMS'!L282</f>
        <v/>
      </c>
      <c r="M282" s="20">
        <f>'ALL ML SYSTEMS'!M282</f>
        <v>37400000</v>
      </c>
      <c r="N282" s="20" t="str">
        <f>'ALL ML SYSTEMS'!N282</f>
        <v>Table 1</v>
      </c>
      <c r="O282" s="20">
        <f>'ALL ML SYSTEMS'!O282</f>
        <v>2.2E+21</v>
      </c>
      <c r="P282" s="20" t="str">
        <f>'ALL ML SYSTEMS'!P282</f>
        <v>50 epochs * 50,000 images * 10.0 GFLOPSs * 12800 networks * 2 add-multiply * 3 backward pass 
= 1.9e6 PF = 22 pfs-days
source: https://openai.com/blog/ai-and-compute/</v>
      </c>
      <c r="Q282" s="21" t="str">
        <f>'ALL ML SYSTEMS'!Q282</f>
        <v/>
      </c>
      <c r="R282" s="21" t="str">
        <f>'ALL ML SYSTEMS'!R282</f>
        <v/>
      </c>
      <c r="S282" s="20" t="str">
        <f>'ALL ML SYSTEMS'!S282</f>
        <v/>
      </c>
      <c r="T282" s="20" t="str">
        <f>'ALL ML SYSTEMS'!T282</f>
        <v/>
      </c>
      <c r="U282" s="20" t="str">
        <f>'ALL ML SYSTEMS'!U282</f>
        <v/>
      </c>
      <c r="V282" s="20" t="str">
        <f>'ALL ML SYSTEMS'!V282</f>
        <v/>
      </c>
      <c r="W282" s="20" t="str">
        <f>'ALL ML SYSTEMS'!W282</f>
        <v/>
      </c>
      <c r="X282" s="17" t="str">
        <f>'ALL ML SYSTEMS'!X282</f>
        <v/>
      </c>
      <c r="Y282" s="17" t="str">
        <f>'ALL ML SYSTEMS'!Y282</f>
        <v/>
      </c>
      <c r="Z282" s="17" t="str">
        <f>'ALL ML SYSTEMS'!Z282</f>
        <v/>
      </c>
      <c r="AA282" s="17" t="str">
        <f>'ALL ML SYSTEMS'!AA282</f>
        <v/>
      </c>
      <c r="AB282" s="20">
        <f>'ALL ML SYSTEMS'!AB282</f>
        <v>13069.34581</v>
      </c>
      <c r="AC282" s="22" t="str">
        <f>'ALL ML SYSTEMS'!AC282</f>
        <v/>
      </c>
      <c r="AD282" s="17" t="str">
        <f>'ALL ML SYSTEMS'!AD282</f>
        <v/>
      </c>
      <c r="AE282" s="17" t="str">
        <f>'ALL ML SYSTEMS'!AE282</f>
        <v>Industry</v>
      </c>
      <c r="AF282" s="17" t="str">
        <f>'ALL ML SYSTEMS'!AF282</f>
        <v/>
      </c>
      <c r="AG282" s="17" t="str">
        <f>'ALL ML SYSTEMS'!AG282</f>
        <v>Neural networks are powerful and flexible models that work well for many difficult learning tasks in image, speech and natural language understanding. Despite their success, neural networks are still hard to design. In this paper, we use a recurrent network to generate the model descriptions of neural networks and train this RNN with reinforcement learning to maximize the expected accuracy of the generated architectures on a validation set. On the CIFAR-10 dataset, our method, starting from scratch, can design a novel network architecture that rivals the best human-invented architecture in terms of test set accuracy. Our CIFAR-10 model achieves a test error rate of 3.65, which is 0.09 percent better and 1.05x faster than the previous state-of-the-art model that used a similar architectural scheme. On the Penn Treebank dataset, our model can compose a novel recurrent cell that outperforms the widely-used LSTM cell, and other state-of-the-art baselines. Our cell achieves a test set perplexity of 62.4 on the Penn Treebank, which is 3.6 perplexity better than the previous state-of-the-art model. The cell can also be transferred to the character language modeling task on PTB and achieves a state-of-the-art perplexity of 1.214.</v>
      </c>
      <c r="AH282" s="23">
        <f>'ALL ML SYSTEMS'!AH282</f>
        <v>45149.73728</v>
      </c>
    </row>
    <row r="283" ht="15.75" customHeight="1">
      <c r="A283" s="24" t="str">
        <f>'ALL ML SYSTEMS'!A283</f>
        <v>Differentiable neural computer</v>
      </c>
      <c r="B283" s="24" t="str">
        <f>'ALL ML SYSTEMS'!B283</f>
        <v/>
      </c>
      <c r="C283" s="24" t="str">
        <f>'ALL ML SYSTEMS'!C283</f>
        <v/>
      </c>
      <c r="D283" s="24" t="str">
        <f>'ALL ML SYSTEMS'!D283</f>
        <v>Google DeepMind</v>
      </c>
      <c r="E283" s="24" t="str">
        <f>'ALL ML SYSTEMS'!E283</f>
        <v>Industry</v>
      </c>
      <c r="F283" s="24" t="str">
        <f>'ALL ML SYSTEMS'!F283</f>
        <v>Alex Graves, Greg Wayne, Malcolm Reynolds, Tim Harley, Ivo Danihelka, Agnieszka Grabska-Barwińska, Sergio Gómez Colmenarejo, Edward Grefenstette, Tiago Ramalho, John Agapiou, Adrià Puigdomènech Badia, Karl Moritz Hermann, Yori Zwols, Georg Ostrovski, Adam Cain, Helen King, Christopher Summerfield, Phil Blunsom, Koray Kavukcuoglu &amp; Demis Hassabis</v>
      </c>
      <c r="G283" s="34">
        <f>'ALL ML SYSTEMS'!G283</f>
        <v>42655</v>
      </c>
      <c r="H283" s="24" t="str">
        <f>'ALL ML SYSTEMS'!H283</f>
        <v>Hybrid computing using a neural network with dynamic external memory</v>
      </c>
      <c r="I283" s="26" t="str">
        <f>'ALL ML SYSTEMS'!I283</f>
        <v>https://www.nature.com/articles/nature20101</v>
      </c>
      <c r="J283" s="27">
        <f>'ALL ML SYSTEMS'!J283</f>
        <v>1240</v>
      </c>
      <c r="K283" s="24" t="str">
        <f>'ALL ML SYSTEMS'!K283</f>
        <v>Highly cited</v>
      </c>
      <c r="L283" s="24" t="str">
        <f>'ALL ML SYSTEMS'!L283</f>
        <v/>
      </c>
      <c r="M283" s="27" t="str">
        <f>'ALL ML SYSTEMS'!M283</f>
        <v/>
      </c>
      <c r="N283" s="27" t="str">
        <f>'ALL ML SYSTEMS'!N283</f>
        <v/>
      </c>
      <c r="O283" s="27" t="str">
        <f>'ALL ML SYSTEMS'!O283</f>
        <v/>
      </c>
      <c r="P283" s="27" t="str">
        <f>'ALL ML SYSTEMS'!P283</f>
        <v/>
      </c>
      <c r="Q283" s="28" t="str">
        <f>'ALL ML SYSTEMS'!Q283</f>
        <v/>
      </c>
      <c r="R283" s="28" t="str">
        <f>'ALL ML SYSTEMS'!R283</f>
        <v/>
      </c>
      <c r="S283" s="27" t="str">
        <f>'ALL ML SYSTEMS'!S283</f>
        <v/>
      </c>
      <c r="T283" s="27" t="str">
        <f>'ALL ML SYSTEMS'!T283</f>
        <v/>
      </c>
      <c r="U283" s="27" t="str">
        <f>'ALL ML SYSTEMS'!U283</f>
        <v/>
      </c>
      <c r="V283" s="27" t="str">
        <f>'ALL ML SYSTEMS'!V283</f>
        <v/>
      </c>
      <c r="W283" s="27" t="str">
        <f>'ALL ML SYSTEMS'!W283</f>
        <v/>
      </c>
      <c r="X283" s="24" t="str">
        <f>'ALL ML SYSTEMS'!X283</f>
        <v/>
      </c>
      <c r="Y283" s="24" t="str">
        <f>'ALL ML SYSTEMS'!Y283</f>
        <v/>
      </c>
      <c r="Z283" s="24" t="str">
        <f>'ALL ML SYSTEMS'!Z283</f>
        <v/>
      </c>
      <c r="AA283" s="24" t="str">
        <f>'ALL ML SYSTEMS'!AA283</f>
        <v/>
      </c>
      <c r="AB283" s="27" t="str">
        <f>'ALL ML SYSTEMS'!AB283</f>
        <v/>
      </c>
      <c r="AC283" s="29" t="str">
        <f>'ALL ML SYSTEMS'!AC283</f>
        <v/>
      </c>
      <c r="AD283" s="24" t="str">
        <f>'ALL ML SYSTEMS'!AD283</f>
        <v/>
      </c>
      <c r="AE283" s="24" t="str">
        <f>'ALL ML SYSTEMS'!AE283</f>
        <v>Industry</v>
      </c>
      <c r="AF283" s="24" t="str">
        <f>'ALL ML SYSTEMS'!AF283</f>
        <v/>
      </c>
      <c r="AG283" s="24" t="str">
        <f>'ALL ML SYSTEMS'!AG283</f>
        <v/>
      </c>
      <c r="AH283" s="35">
        <f>'ALL ML SYSTEMS'!AH283</f>
        <v>45175.77719</v>
      </c>
    </row>
    <row r="284" ht="15.75" customHeight="1">
      <c r="A284" s="17" t="str">
        <f>'ALL ML SYSTEMS'!A284</f>
        <v>Xception</v>
      </c>
      <c r="B284" s="17" t="str">
        <f>'ALL ML SYSTEMS'!B284</f>
        <v>Vision</v>
      </c>
      <c r="C284" s="17" t="str">
        <f>'ALL ML SYSTEMS'!C284</f>
        <v>Image classification</v>
      </c>
      <c r="D284" s="17" t="str">
        <f>'ALL ML SYSTEMS'!D284</f>
        <v>Google</v>
      </c>
      <c r="E284" s="17" t="str">
        <f>'ALL ML SYSTEMS'!E284</f>
        <v>Industry</v>
      </c>
      <c r="F284" s="17" t="str">
        <f>'ALL ML SYSTEMS'!F284</f>
        <v>François Chollet</v>
      </c>
      <c r="G284" s="18">
        <f>'ALL ML SYSTEMS'!G284</f>
        <v>42650</v>
      </c>
      <c r="H284" s="17" t="str">
        <f>'ALL ML SYSTEMS'!H284</f>
        <v>Xception: Deep Learning with Depthwise Separable Convolutions</v>
      </c>
      <c r="I284" s="19" t="str">
        <f>'ALL ML SYSTEMS'!I284</f>
        <v>https://arxiv.org/abs/1610.02357</v>
      </c>
      <c r="J284" s="20">
        <f>'ALL ML SYSTEMS'!J284</f>
        <v>5844</v>
      </c>
      <c r="K284" s="17" t="str">
        <f>'ALL ML SYSTEMS'!K284</f>
        <v>Highly cited</v>
      </c>
      <c r="L284" s="17" t="str">
        <f>'ALL ML SYSTEMS'!L284</f>
        <v/>
      </c>
      <c r="M284" s="20">
        <f>'ALL ML SYSTEMS'!M284</f>
        <v>22855952</v>
      </c>
      <c r="N284" s="17" t="str">
        <f>'ALL ML SYSTEMS'!N284</f>
        <v>Table 3</v>
      </c>
      <c r="O284" s="20">
        <f>'ALL ML SYSTEMS'!O284</f>
        <v>4.36234E+19</v>
      </c>
      <c r="P284" s="17" t="str">
        <f>'ALL ML SYSTEMS'!P284</f>
        <v>60 K80 GPUs * 3 days * 8.5 TFLOPS/GPU * 0.33 utilization 
= 4.4e4 PF = 0.44 pfs-days</v>
      </c>
      <c r="Q284" s="17" t="str">
        <f>'ALL ML SYSTEMS'!Q284</f>
        <v>JFT</v>
      </c>
      <c r="R284" s="17" t="str">
        <f>'ALL ML SYSTEMS'!R284</f>
        <v>Also ImageNet, but JFT is significantly larger</v>
      </c>
      <c r="S284" s="20">
        <f>'ALL ML SYSTEMS'!S284</f>
        <v>350000000</v>
      </c>
      <c r="T284" s="17" t="str">
        <f>'ALL ML SYSTEMS'!T284</f>
        <v>"JFT is an internal Google dataset for large-scale image classification dataset, first introduced by Hinton et al. in [5], which comprises over 350 million high-resolution images annotated with labels from a set of 17,000 classes. To evaluate the performance of a model trained on JFT, we use an auxiliary dataset, FastEval14k"</v>
      </c>
      <c r="U284" s="17" t="str">
        <f>'ALL ML SYSTEMS'!U284</f>
        <v/>
      </c>
      <c r="V284" s="20">
        <f>'ALL ML SYSTEMS'!V284</f>
        <v>16800000000</v>
      </c>
      <c r="W284" s="17" t="str">
        <f>'ALL ML SYSTEMS'!W284</f>
        <v>Rados (FLOPs)
https://drive.google.com/drive/folders/1bhy5z6hh1n3wCHx6528Xb7xB1KhYdAL1</v>
      </c>
      <c r="X284" s="17" t="str">
        <f>'ALL ML SYSTEMS'!X284</f>
        <v/>
      </c>
      <c r="Y284" s="17" t="str">
        <f>'ALL ML SYSTEMS'!Y284</f>
        <v/>
      </c>
      <c r="Z284" s="17" t="str">
        <f>'ALL ML SYSTEMS'!Z284</f>
        <v>NVIDIA Tesla K80</v>
      </c>
      <c r="AA284" s="17" t="str">
        <f>'ALL ML SYSTEMS'!AA284</f>
        <v/>
      </c>
      <c r="AB284" s="20">
        <f>'ALL ML SYSTEMS'!AB284</f>
        <v>1961.338254</v>
      </c>
      <c r="AC284" s="22" t="str">
        <f>'ALL ML SYSTEMS'!AC284</f>
        <v/>
      </c>
      <c r="AD284" s="17" t="str">
        <f>'ALL ML SYSTEMS'!AD284</f>
        <v/>
      </c>
      <c r="AE284" s="17" t="str">
        <f>'ALL ML SYSTEMS'!AE284</f>
        <v>Industry</v>
      </c>
      <c r="AF284" s="17" t="str">
        <f>'ALL ML SYSTEMS'!AF284</f>
        <v/>
      </c>
      <c r="AG284" s="17" t="str">
        <f>'ALL ML SYSTEMS'!AG284</f>
        <v>We present an interpretation of Inception modules in convolutional neural networks as being an intermediate step in-between regular convolution and the depthwise separable convolution operation (a depthwise convolution followed by a pointwise convolution). In this light, a depthwise separable convolution can be understood as an Inception module with a maximally large number of towers. This observation leads us to propose a novel deep convolutional neural network architecture inspired by Inception, where Inception modules have been replaced with depthwise separable convolutions. We show that this architecture, dubbed Xception, slightly outperforms Inception V3 on the ImageNet dataset (which Inception V3 was designed for), and significantly outperforms Inception V3 on a larger image classification dataset comprising 350 million images and 17,000 classes. Since the Xception architecture has the same number of parameters as Inception V3, the performance gains are not due to increased capacity but rather to a more efficient use of model parameters.</v>
      </c>
      <c r="AH284" s="23">
        <f>'ALL ML SYSTEMS'!AH284</f>
        <v>45210.85373</v>
      </c>
    </row>
    <row r="285" ht="15.75" customHeight="1">
      <c r="A285" s="24" t="str">
        <f>'ALL ML SYSTEMS'!A285</f>
        <v>GNMT</v>
      </c>
      <c r="B285" s="24" t="str">
        <f>'ALL ML SYSTEMS'!B285</f>
        <v>Language</v>
      </c>
      <c r="C285" s="24" t="str">
        <f>'ALL ML SYSTEMS'!C285</f>
        <v>Translation</v>
      </c>
      <c r="D285" s="24" t="str">
        <f>'ALL ML SYSTEMS'!D285</f>
        <v>Google</v>
      </c>
      <c r="E285" s="24" t="str">
        <f>'ALL ML SYSTEMS'!E285</f>
        <v>Industry</v>
      </c>
      <c r="F285" s="24" t="str">
        <f>'ALL ML SYSTEMS'!F285</f>
        <v>Yonghui Wu, Mike Schuster, Zhifeng Chen, Quoc V. Le, Mohammad Norouzi, Wolfgang Macherey, Maxim Krikun, Yuan Cao, Qin Gao, Klaus Macherey, Jeff Klingner, Apurva Shah, Melvin Johnson, Xiaobing Liu, Łukasz Kaiser, Stephan Gouws, Yoshikiyo Kato, Taku Kudo, Hideto Kazawa, Keith Stevens, George Kurian, Nishant Patil, Wei Wang, Cliff Young, Jason Smith, Jason Riesa, Alex Rudnick, Oriol Vinyals, Greg Corrado, Macduff Hughes, Jeffrey Dean</v>
      </c>
      <c r="G285" s="34">
        <f>'ALL ML SYSTEMS'!G285</f>
        <v>42639</v>
      </c>
      <c r="H285" s="24" t="str">
        <f>'ALL ML SYSTEMS'!H285</f>
        <v>Google's Neural Machine Translation System: Bridging the Gap between Human and Machine Translation</v>
      </c>
      <c r="I285" s="26" t="str">
        <f>'ALL ML SYSTEMS'!I285</f>
        <v>https://research.google/pubs/pub45610/</v>
      </c>
      <c r="J285" s="27">
        <f>'ALL ML SYSTEMS'!J285</f>
        <v>5851</v>
      </c>
      <c r="K285" s="24" t="str">
        <f>'ALL ML SYSTEMS'!K285</f>
        <v>Highly cited</v>
      </c>
      <c r="L285" s="24" t="str">
        <f>'ALL ML SYSTEMS'!L285</f>
        <v/>
      </c>
      <c r="M285" s="27">
        <f>'ALL ML SYSTEMS'!M285</f>
        <v>278000000</v>
      </c>
      <c r="N285" s="27" t="str">
        <f>'ALL ML SYSTEMS'!N285</f>
        <v>Table 5 in 'Outrageously Large Neural Networks: The Sparsely-Gated Mixture-of-Experts Layer'
https://arxiv.org/abs/1701.06538</v>
      </c>
      <c r="O285" s="27">
        <f>'ALL ML SYSTEMS'!O285</f>
        <v>6.9E+21</v>
      </c>
      <c r="P285" s="27" t="str">
        <f>'ALL ML SYSTEMS'!P285</f>
        <v>sqrt(10 * 100) factor added because production model used 2-3 orders of magnitude more data, but only 1 epoch rather than 10.
96 K80 GPU’s * 9 days * 8.5 TFLOPS * 0.33 utilization * sqrt(10 * 100)  
= 6.9e6 PF = 79 pfs-days
source: https://openai.com/blog/ai-and-compute/</v>
      </c>
      <c r="Q285" s="28" t="str">
        <f>'ALL ML SYSTEMS'!Q285</f>
        <v/>
      </c>
      <c r="R285" s="28" t="str">
        <f>'ALL ML SYSTEMS'!R285</f>
        <v/>
      </c>
      <c r="S285" s="27">
        <f>'ALL ML SYSTEMS'!S285</f>
        <v>360000000</v>
      </c>
      <c r="T285" s="27" t="str">
        <f>'ALL ML SYSTEMS'!T285</f>
        <v>[WORDS]
" On WMT En→Fr, the training set contains 36M sentence pairs. On WMT En→De, the training set contains 5M sentence pairs."
36M sentences * 10 words/sentence</v>
      </c>
      <c r="U285" s="27" t="str">
        <f>'ALL ML SYSTEMS'!U285</f>
        <v/>
      </c>
      <c r="V285" s="27" t="str">
        <f>'ALL ML SYSTEMS'!V285</f>
        <v/>
      </c>
      <c r="W285" s="27" t="str">
        <f>'ALL ML SYSTEMS'!W285</f>
        <v/>
      </c>
      <c r="X285" s="24" t="str">
        <f>'ALL ML SYSTEMS'!X285</f>
        <v/>
      </c>
      <c r="Y285" s="24" t="str">
        <f>'ALL ML SYSTEMS'!Y285</f>
        <v/>
      </c>
      <c r="Z285" s="24" t="str">
        <f>'ALL ML SYSTEMS'!Z285</f>
        <v>NVIDIA Tesla K80</v>
      </c>
      <c r="AA285" s="24" t="str">
        <f>'ALL ML SYSTEMS'!AA285</f>
        <v/>
      </c>
      <c r="AB285" s="27">
        <f>'ALL ML SYSTEMS'!AB285</f>
        <v>307573.499</v>
      </c>
      <c r="AC285" s="29" t="str">
        <f>'ALL ML SYSTEMS'!AC285</f>
        <v/>
      </c>
      <c r="AD285" s="24" t="str">
        <f>'ALL ML SYSTEMS'!AD285</f>
        <v/>
      </c>
      <c r="AE285" s="24" t="str">
        <f>'ALL ML SYSTEMS'!AE285</f>
        <v>Industry</v>
      </c>
      <c r="AF285" s="24" t="str">
        <f>'ALL ML SYSTEMS'!AF285</f>
        <v/>
      </c>
      <c r="AG285" s="24" t="str">
        <f>'ALL ML SYSTEMS'!AG285</f>
        <v>Neural Machine Translation (NMT) is an end-to-end learning approach for automated translation, with the potential to overcome many of the weaknesses of conventional phrase-based translation systems. Unfortunately, NMT systems are known to be computationally expensive both in training and in translation inference. Also, most NMT systems have difficulty with rare words. These issues have hindered NMT's use in practical deployments and services, where both accuracy and speed are essential. In this work, we present GNMT, Google's Neural Machine Translation system, which attempts to address many of these issues. Our model consists of a deep LSTM network with 8 encoder and 8 decoder layers using attention and residual connections. To improve parallelism and therefore decrease training time, our attention mechanism connects the bottom layer of the decoder to the top layer of the encoder. To accelerate the final translation speed, we employ low-precision arithmetic during inference computations. To improve handling of rare words, we divide words into a limited set of common sub-word units ("wordpieces") for both input and output. This method provides a good balance between the flexibility of "character"-delimited models and the efficiency of "word"-delimited models, naturally handles translation of rare words, and ultimately improves the overall accuracy of the system. Our beam search technique employs a length-normalization procedure and uses a coverage penalty, which encourages generation of an output sentence that is most likely to cover all the words in the source sentence. On the WMT'14 English-to-French and English-to-German benchmarks, GNMT achieves competitive results to state-of-the-art. Using a human side-by-side evaluation on a set of isolated simple sentences, it reduces translation errors by an average of 60% compared to Google's phrase-based production system.</v>
      </c>
      <c r="AH285" s="35">
        <f>'ALL ML SYSTEMS'!AH285</f>
        <v>45232.0614</v>
      </c>
    </row>
    <row r="286" ht="15.75" customHeight="1">
      <c r="A286" s="17" t="str">
        <f>'ALL ML SYSTEMS'!A286</f>
        <v>Wide Residual Network</v>
      </c>
      <c r="B286" s="17" t="str">
        <f>'ALL ML SYSTEMS'!B286</f>
        <v>Vision</v>
      </c>
      <c r="C286" s="17" t="str">
        <f>'ALL ML SYSTEMS'!C286</f>
        <v>Image classification</v>
      </c>
      <c r="D286" s="17" t="str">
        <f>'ALL ML SYSTEMS'!D286</f>
        <v>Université Paris-Est</v>
      </c>
      <c r="E286" s="17" t="str">
        <f>'ALL ML SYSTEMS'!E286</f>
        <v>Academia</v>
      </c>
      <c r="F286" s="17" t="str">
        <f>'ALL ML SYSTEMS'!F286</f>
        <v>Sergey Zagoruyko, Nikos Komodakis</v>
      </c>
      <c r="G286" s="18">
        <f>'ALL ML SYSTEMS'!G286</f>
        <v>42632</v>
      </c>
      <c r="H286" s="17" t="str">
        <f>'ALL ML SYSTEMS'!H286</f>
        <v>Wide Residual Networks</v>
      </c>
      <c r="I286" s="19" t="str">
        <f>'ALL ML SYSTEMS'!I286</f>
        <v>https://arxiv.org/abs/1605.07146</v>
      </c>
      <c r="J286" s="20">
        <f>'ALL ML SYSTEMS'!J286</f>
        <v>6197</v>
      </c>
      <c r="K286" s="17" t="str">
        <f>'ALL ML SYSTEMS'!K286</f>
        <v>Highly cited</v>
      </c>
      <c r="L286" s="17" t="str">
        <f>'ALL ML SYSTEMS'!L286</f>
        <v/>
      </c>
      <c r="M286" s="20" t="str">
        <f>'ALL ML SYSTEMS'!M286</f>
        <v/>
      </c>
      <c r="N286" s="20" t="str">
        <f>'ALL ML SYSTEMS'!N286</f>
        <v/>
      </c>
      <c r="O286" s="20" t="str">
        <f>'ALL ML SYSTEMS'!O286</f>
        <v/>
      </c>
      <c r="P286" s="20" t="str">
        <f>'ALL ML SYSTEMS'!P286</f>
        <v/>
      </c>
      <c r="Q286" s="21" t="str">
        <f>'ALL ML SYSTEMS'!Q286</f>
        <v/>
      </c>
      <c r="R286" s="21" t="str">
        <f>'ALL ML SYSTEMS'!R286</f>
        <v/>
      </c>
      <c r="S286" s="20" t="str">
        <f>'ALL ML SYSTEMS'!S286</f>
        <v/>
      </c>
      <c r="T286" s="20" t="str">
        <f>'ALL ML SYSTEMS'!T286</f>
        <v/>
      </c>
      <c r="U286" s="20" t="str">
        <f>'ALL ML SYSTEMS'!U286</f>
        <v/>
      </c>
      <c r="V286" s="20" t="str">
        <f>'ALL ML SYSTEMS'!V286</f>
        <v/>
      </c>
      <c r="W286" s="20" t="str">
        <f>'ALL ML SYSTEMS'!W286</f>
        <v/>
      </c>
      <c r="X286" s="17" t="str">
        <f>'ALL ML SYSTEMS'!X286</f>
        <v/>
      </c>
      <c r="Y286" s="17" t="str">
        <f>'ALL ML SYSTEMS'!Y286</f>
        <v/>
      </c>
      <c r="Z286" s="17" t="str">
        <f>'ALL ML SYSTEMS'!Z286</f>
        <v/>
      </c>
      <c r="AA286" s="17" t="str">
        <f>'ALL ML SYSTEMS'!AA286</f>
        <v/>
      </c>
      <c r="AB286" s="20" t="str">
        <f>'ALL ML SYSTEMS'!AB286</f>
        <v/>
      </c>
      <c r="AC286" s="22" t="str">
        <f>'ALL ML SYSTEMS'!AC286</f>
        <v/>
      </c>
      <c r="AD286" s="17" t="str">
        <f>'ALL ML SYSTEMS'!AD286</f>
        <v/>
      </c>
      <c r="AE286" s="17" t="str">
        <f>'ALL ML SYSTEMS'!AE286</f>
        <v>Academia</v>
      </c>
      <c r="AF286" s="17" t="str">
        <f>'ALL ML SYSTEMS'!AF286</f>
        <v/>
      </c>
      <c r="AG286" s="17" t="str">
        <f>'ALL ML SYSTEMS'!AG286</f>
        <v/>
      </c>
      <c r="AH286" s="23">
        <f>'ALL ML SYSTEMS'!AH286</f>
        <v>45232.0614</v>
      </c>
    </row>
    <row r="287" ht="15.75" customHeight="1">
      <c r="A287" s="24" t="str">
        <f>'ALL ML SYSTEMS'!A287</f>
        <v>MS-CNN</v>
      </c>
      <c r="B287" s="24" t="str">
        <f>'ALL ML SYSTEMS'!B287</f>
        <v>Vision</v>
      </c>
      <c r="C287" s="24" t="str">
        <f>'ALL ML SYSTEMS'!C287</f>
        <v>Object detection</v>
      </c>
      <c r="D287" s="24" t="str">
        <f>'ALL ML SYSTEMS'!D287</f>
        <v>IBM,UC San Diego</v>
      </c>
      <c r="E287" s="24" t="str">
        <f>'ALL ML SYSTEMS'!E287</f>
        <v>Industry - Academia Collaboration</v>
      </c>
      <c r="F287" s="24" t="str">
        <f>'ALL ML SYSTEMS'!F287</f>
        <v>Zhaowei Cai, Quanfu Fan, Rogerio S. Feris, Nuno Vasconcelos</v>
      </c>
      <c r="G287" s="34">
        <f>'ALL ML SYSTEMS'!G287</f>
        <v>42630</v>
      </c>
      <c r="H287" s="24" t="str">
        <f>'ALL ML SYSTEMS'!H287</f>
        <v>A Unified Multi-scale Deep Convolutional Neural Network for Fast Object Detection</v>
      </c>
      <c r="I287" s="26" t="str">
        <f>'ALL ML SYSTEMS'!I287</f>
        <v>https://link.springer.com/chapter/10.1007/978-3-319-46493-0_22</v>
      </c>
      <c r="J287" s="27">
        <f>'ALL ML SYSTEMS'!J287</f>
        <v>1402</v>
      </c>
      <c r="K287" s="24" t="str">
        <f>'ALL ML SYSTEMS'!K287</f>
        <v>Highly cited</v>
      </c>
      <c r="L287" s="24" t="str">
        <f>'ALL ML SYSTEMS'!L287</f>
        <v/>
      </c>
      <c r="M287" s="27" t="str">
        <f>'ALL ML SYSTEMS'!M287</f>
        <v/>
      </c>
      <c r="N287" s="27" t="str">
        <f>'ALL ML SYSTEMS'!N287</f>
        <v/>
      </c>
      <c r="O287" s="27" t="str">
        <f>'ALL ML SYSTEMS'!O287</f>
        <v/>
      </c>
      <c r="P287" s="27" t="str">
        <f>'ALL ML SYSTEMS'!P287</f>
        <v/>
      </c>
      <c r="Q287" s="28" t="str">
        <f>'ALL ML SYSTEMS'!Q287</f>
        <v/>
      </c>
      <c r="R287" s="28" t="str">
        <f>'ALL ML SYSTEMS'!R287</f>
        <v/>
      </c>
      <c r="S287" s="27" t="str">
        <f>'ALL ML SYSTEMS'!S287</f>
        <v/>
      </c>
      <c r="T287" s="27" t="str">
        <f>'ALL ML SYSTEMS'!T287</f>
        <v/>
      </c>
      <c r="U287" s="27" t="str">
        <f>'ALL ML SYSTEMS'!U287</f>
        <v/>
      </c>
      <c r="V287" s="27" t="str">
        <f>'ALL ML SYSTEMS'!V287</f>
        <v/>
      </c>
      <c r="W287" s="27" t="str">
        <f>'ALL ML SYSTEMS'!W287</f>
        <v/>
      </c>
      <c r="X287" s="24" t="str">
        <f>'ALL ML SYSTEMS'!X287</f>
        <v/>
      </c>
      <c r="Y287" s="24" t="str">
        <f>'ALL ML SYSTEMS'!Y287</f>
        <v/>
      </c>
      <c r="Z287" s="24" t="str">
        <f>'ALL ML SYSTEMS'!Z287</f>
        <v/>
      </c>
      <c r="AA287" s="24" t="str">
        <f>'ALL ML SYSTEMS'!AA287</f>
        <v/>
      </c>
      <c r="AB287" s="27" t="str">
        <f>'ALL ML SYSTEMS'!AB287</f>
        <v/>
      </c>
      <c r="AC287" s="29" t="str">
        <f>'ALL ML SYSTEMS'!AC287</f>
        <v/>
      </c>
      <c r="AD287" s="24" t="str">
        <f>'ALL ML SYSTEMS'!AD287</f>
        <v/>
      </c>
      <c r="AE287" s="24" t="str">
        <f>'ALL ML SYSTEMS'!AE287</f>
        <v>Industry</v>
      </c>
      <c r="AF287" s="24" t="str">
        <f>'ALL ML SYSTEMS'!AF287</f>
        <v/>
      </c>
      <c r="AG287" s="24" t="str">
        <f>'ALL ML SYSTEMS'!AG287</f>
        <v/>
      </c>
      <c r="AH287" s="35">
        <f>'ALL ML SYSTEMS'!AH287</f>
        <v>45232.0614</v>
      </c>
    </row>
    <row r="288" ht="15.75" customHeight="1">
      <c r="A288" s="17" t="str">
        <f>'ALL ML SYSTEMS'!A288</f>
        <v>ResNet-1001</v>
      </c>
      <c r="B288" s="17" t="str">
        <f>'ALL ML SYSTEMS'!B288</f>
        <v>Vision</v>
      </c>
      <c r="C288" s="17" t="str">
        <f>'ALL ML SYSTEMS'!C288</f>
        <v>Image classification</v>
      </c>
      <c r="D288" s="17" t="str">
        <f>'ALL ML SYSTEMS'!D288</f>
        <v>Microsoft</v>
      </c>
      <c r="E288" s="17" t="str">
        <f>'ALL ML SYSTEMS'!E288</f>
        <v>Industry</v>
      </c>
      <c r="F288" s="17" t="str">
        <f>'ALL ML SYSTEMS'!F288</f>
        <v>Kaiming He, Xiangyu Zhang, Shaoqing Ren, Jian Sun</v>
      </c>
      <c r="G288" s="18">
        <f>'ALL ML SYSTEMS'!G288</f>
        <v>42630</v>
      </c>
      <c r="H288" s="17" t="str">
        <f>'ALL ML SYSTEMS'!H288</f>
        <v>Identity Mappings in Deep Residual Networks</v>
      </c>
      <c r="I288" s="19" t="str">
        <f>'ALL ML SYSTEMS'!I288</f>
        <v>https://link.springer.com/chapter/10.1007/978-3-319-46493-0_38</v>
      </c>
      <c r="J288" s="20">
        <f>'ALL ML SYSTEMS'!J288</f>
        <v>6894</v>
      </c>
      <c r="K288" s="17" t="str">
        <f>'ALL ML SYSTEMS'!K288</f>
        <v>Highly cited</v>
      </c>
      <c r="L288" s="17" t="str">
        <f>'ALL ML SYSTEMS'!L288</f>
        <v/>
      </c>
      <c r="M288" s="20">
        <f>'ALL ML SYSTEMS'!M288</f>
        <v>10200000</v>
      </c>
      <c r="N288" s="20" t="str">
        <f>'ALL ML SYSTEMS'!N288</f>
        <v/>
      </c>
      <c r="O288" s="20" t="str">
        <f>'ALL ML SYSTEMS'!O288</f>
        <v/>
      </c>
      <c r="P288" s="20" t="str">
        <f>'ALL ML SYSTEMS'!P288</f>
        <v>"On CIFAR, ResNet-1001 takes about 27 h to train on 2 GPUs"</v>
      </c>
      <c r="Q288" s="21" t="str">
        <f>'ALL ML SYSTEMS'!Q288</f>
        <v>CIFAR 10 and CIFAR 100</v>
      </c>
      <c r="R288" s="21" t="str">
        <f>'ALL ML SYSTEMS'!R288</f>
        <v/>
      </c>
      <c r="S288" s="20" t="str">
        <f>'ALL ML SYSTEMS'!S288</f>
        <v/>
      </c>
      <c r="T288" s="20" t="str">
        <f>'ALL ML SYSTEMS'!T288</f>
        <v/>
      </c>
      <c r="U288" s="20" t="str">
        <f>'ALL ML SYSTEMS'!U288</f>
        <v/>
      </c>
      <c r="V288" s="20" t="str">
        <f>'ALL ML SYSTEMS'!V288</f>
        <v/>
      </c>
      <c r="W288" s="20" t="str">
        <f>'ALL ML SYSTEMS'!W288</f>
        <v/>
      </c>
      <c r="X288" s="17" t="str">
        <f>'ALL ML SYSTEMS'!X288</f>
        <v/>
      </c>
      <c r="Y288" s="17" t="str">
        <f>'ALL ML SYSTEMS'!Y288</f>
        <v/>
      </c>
      <c r="Z288" s="17" t="str">
        <f>'ALL ML SYSTEMS'!Z288</f>
        <v/>
      </c>
      <c r="AA288" s="17" t="str">
        <f>'ALL ML SYSTEMS'!AA288</f>
        <v/>
      </c>
      <c r="AB288" s="20" t="str">
        <f>'ALL ML SYSTEMS'!AB288</f>
        <v/>
      </c>
      <c r="AC288" s="22" t="str">
        <f>'ALL ML SYSTEMS'!AC288</f>
        <v/>
      </c>
      <c r="AD288" s="17" t="str">
        <f>'ALL ML SYSTEMS'!AD288</f>
        <v/>
      </c>
      <c r="AE288" s="17" t="str">
        <f>'ALL ML SYSTEMS'!AE288</f>
        <v>Industry</v>
      </c>
      <c r="AF288" s="17" t="str">
        <f>'ALL ML SYSTEMS'!AF288</f>
        <v/>
      </c>
      <c r="AG288" s="17" t="str">
        <f>'ALL ML SYSTEMS'!AG288</f>
        <v/>
      </c>
      <c r="AH288" s="23">
        <f>'ALL ML SYSTEMS'!AH288</f>
        <v>45216.6077</v>
      </c>
    </row>
    <row r="289" ht="15.75" customHeight="1">
      <c r="A289" s="24" t="str">
        <f>'ALL ML SYSTEMS'!A289</f>
        <v>Stacked hourglass network</v>
      </c>
      <c r="B289" s="24" t="str">
        <f>'ALL ML SYSTEMS'!B289</f>
        <v>Vision</v>
      </c>
      <c r="C289" s="24" t="str">
        <f>'ALL ML SYSTEMS'!C289</f>
        <v>Pose estimation</v>
      </c>
      <c r="D289" s="24" t="str">
        <f>'ALL ML SYSTEMS'!D289</f>
        <v>University of Michigan</v>
      </c>
      <c r="E289" s="24" t="str">
        <f>'ALL ML SYSTEMS'!E289</f>
        <v>Academia</v>
      </c>
      <c r="F289" s="24" t="str">
        <f>'ALL ML SYSTEMS'!F289</f>
        <v>Alejandro Newell, Kaiyu Yang, Jia Deng</v>
      </c>
      <c r="G289" s="34">
        <f>'ALL ML SYSTEMS'!G289</f>
        <v>42630</v>
      </c>
      <c r="H289" s="24" t="str">
        <f>'ALL ML SYSTEMS'!H289</f>
        <v>Stacked Hourglass Networks for Human Pose Estimation</v>
      </c>
      <c r="I289" s="26" t="str">
        <f>'ALL ML SYSTEMS'!I289</f>
        <v>https://link.springer.com/chapter/10.1007/978-3-319-46484-8_29</v>
      </c>
      <c r="J289" s="27">
        <f>'ALL ML SYSTEMS'!J289</f>
        <v>3600</v>
      </c>
      <c r="K289" s="24" t="str">
        <f>'ALL ML SYSTEMS'!K289</f>
        <v>Highly cited</v>
      </c>
      <c r="L289" s="24" t="str">
        <f>'ALL ML SYSTEMS'!L289</f>
        <v/>
      </c>
      <c r="M289" s="27" t="str">
        <f>'ALL ML SYSTEMS'!M289</f>
        <v/>
      </c>
      <c r="N289" s="27" t="str">
        <f>'ALL ML SYSTEMS'!N289</f>
        <v/>
      </c>
      <c r="O289" s="27" t="str">
        <f>'ALL ML SYSTEMS'!O289</f>
        <v/>
      </c>
      <c r="P289" s="27" t="str">
        <f>'ALL ML SYSTEMS'!P289</f>
        <v/>
      </c>
      <c r="Q289" s="28" t="str">
        <f>'ALL ML SYSTEMS'!Q289</f>
        <v/>
      </c>
      <c r="R289" s="28" t="str">
        <f>'ALL ML SYSTEMS'!R289</f>
        <v/>
      </c>
      <c r="S289" s="27" t="str">
        <f>'ALL ML SYSTEMS'!S289</f>
        <v/>
      </c>
      <c r="T289" s="27" t="str">
        <f>'ALL ML SYSTEMS'!T289</f>
        <v/>
      </c>
      <c r="U289" s="27" t="str">
        <f>'ALL ML SYSTEMS'!U289</f>
        <v/>
      </c>
      <c r="V289" s="27" t="str">
        <f>'ALL ML SYSTEMS'!V289</f>
        <v/>
      </c>
      <c r="W289" s="27" t="str">
        <f>'ALL ML SYSTEMS'!W289</f>
        <v/>
      </c>
      <c r="X289" s="24" t="str">
        <f>'ALL ML SYSTEMS'!X289</f>
        <v/>
      </c>
      <c r="Y289" s="24" t="str">
        <f>'ALL ML SYSTEMS'!Y289</f>
        <v/>
      </c>
      <c r="Z289" s="24" t="str">
        <f>'ALL ML SYSTEMS'!Z289</f>
        <v/>
      </c>
      <c r="AA289" s="24" t="str">
        <f>'ALL ML SYSTEMS'!AA289</f>
        <v/>
      </c>
      <c r="AB289" s="27" t="str">
        <f>'ALL ML SYSTEMS'!AB289</f>
        <v/>
      </c>
      <c r="AC289" s="29" t="str">
        <f>'ALL ML SYSTEMS'!AC289</f>
        <v/>
      </c>
      <c r="AD289" s="24" t="str">
        <f>'ALL ML SYSTEMS'!AD289</f>
        <v/>
      </c>
      <c r="AE289" s="24" t="str">
        <f>'ALL ML SYSTEMS'!AE289</f>
        <v>Academia</v>
      </c>
      <c r="AF289" s="24" t="str">
        <f>'ALL ML SYSTEMS'!AF289</f>
        <v/>
      </c>
      <c r="AG289" s="24" t="str">
        <f>'ALL ML SYSTEMS'!AG289</f>
        <v/>
      </c>
      <c r="AH289" s="35">
        <f>'ALL ML SYSTEMS'!AH289</f>
        <v>45075.8688</v>
      </c>
    </row>
    <row r="290" ht="15.75" customHeight="1">
      <c r="A290" s="17" t="str">
        <f>'ALL ML SYSTEMS'!A290</f>
        <v>TSN</v>
      </c>
      <c r="B290" s="17" t="str">
        <f>'ALL ML SYSTEMS'!B290</f>
        <v>Vision</v>
      </c>
      <c r="C290" s="17" t="str">
        <f>'ALL ML SYSTEMS'!C290</f>
        <v>Action recognition</v>
      </c>
      <c r="D290" s="17" t="str">
        <f>'ALL ML SYSTEMS'!D290</f>
        <v>ETH Zurich,The Chinese University of Hong Kong,Shenzhen Institute of Advanced Technology</v>
      </c>
      <c r="E290" s="17" t="str">
        <f>'ALL ML SYSTEMS'!E290</f>
        <v>Academia</v>
      </c>
      <c r="F290" s="17" t="str">
        <f>'ALL ML SYSTEMS'!F290</f>
        <v>Limin Wang, Yuanjun Xiong, Zhe Wang, Yu Qiao, Dahua Lin, Xiaoou Tang, Luc Van Gool</v>
      </c>
      <c r="G290" s="18">
        <f>'ALL ML SYSTEMS'!G290</f>
        <v>42630</v>
      </c>
      <c r="H290" s="17" t="str">
        <f>'ALL ML SYSTEMS'!H290</f>
        <v>Temporal Segment Networks: Towards Good Practices for Deep Action Recognition</v>
      </c>
      <c r="I290" s="19" t="str">
        <f>'ALL ML SYSTEMS'!I290</f>
        <v>https://link.springer.com/chapter/10.1007/978-3-319-46484-8_2</v>
      </c>
      <c r="J290" s="20">
        <f>'ALL ML SYSTEMS'!J290</f>
        <v>2619</v>
      </c>
      <c r="K290" s="17" t="str">
        <f>'ALL ML SYSTEMS'!K290</f>
        <v>Highly cited</v>
      </c>
      <c r="L290" s="17" t="str">
        <f>'ALL ML SYSTEMS'!L290</f>
        <v/>
      </c>
      <c r="M290" s="20" t="str">
        <f>'ALL ML SYSTEMS'!M290</f>
        <v/>
      </c>
      <c r="N290" s="20" t="str">
        <f>'ALL ML SYSTEMS'!N290</f>
        <v/>
      </c>
      <c r="O290" s="20" t="str">
        <f>'ALL ML SYSTEMS'!O290</f>
        <v/>
      </c>
      <c r="P290" s="20" t="str">
        <f>'ALL ML SYSTEMS'!P290</f>
        <v/>
      </c>
      <c r="Q290" s="21" t="str">
        <f>'ALL ML SYSTEMS'!Q290</f>
        <v/>
      </c>
      <c r="R290" s="21" t="str">
        <f>'ALL ML SYSTEMS'!R290</f>
        <v/>
      </c>
      <c r="S290" s="20" t="str">
        <f>'ALL ML SYSTEMS'!S290</f>
        <v/>
      </c>
      <c r="T290" s="20" t="str">
        <f>'ALL ML SYSTEMS'!T290</f>
        <v/>
      </c>
      <c r="U290" s="20" t="str">
        <f>'ALL ML SYSTEMS'!U290</f>
        <v/>
      </c>
      <c r="V290" s="20" t="str">
        <f>'ALL ML SYSTEMS'!V290</f>
        <v/>
      </c>
      <c r="W290" s="20" t="str">
        <f>'ALL ML SYSTEMS'!W290</f>
        <v/>
      </c>
      <c r="X290" s="17" t="str">
        <f>'ALL ML SYSTEMS'!X290</f>
        <v/>
      </c>
      <c r="Y290" s="17" t="str">
        <f>'ALL ML SYSTEMS'!Y290</f>
        <v/>
      </c>
      <c r="Z290" s="17" t="str">
        <f>'ALL ML SYSTEMS'!Z290</f>
        <v/>
      </c>
      <c r="AA290" s="17" t="str">
        <f>'ALL ML SYSTEMS'!AA290</f>
        <v/>
      </c>
      <c r="AB290" s="20" t="str">
        <f>'ALL ML SYSTEMS'!AB290</f>
        <v/>
      </c>
      <c r="AC290" s="22" t="str">
        <f>'ALL ML SYSTEMS'!AC290</f>
        <v/>
      </c>
      <c r="AD290" s="17" t="str">
        <f>'ALL ML SYSTEMS'!AD290</f>
        <v/>
      </c>
      <c r="AE290" s="17" t="str">
        <f>'ALL ML SYSTEMS'!AE290</f>
        <v>Academia</v>
      </c>
      <c r="AF290" s="17" t="str">
        <f>'ALL ML SYSTEMS'!AF290</f>
        <v/>
      </c>
      <c r="AG290" s="17" t="str">
        <f>'ALL ML SYSTEMS'!AG290</f>
        <v/>
      </c>
      <c r="AH290" s="23">
        <f>'ALL ML SYSTEMS'!AH290</f>
        <v>45169.91035</v>
      </c>
    </row>
    <row r="291" ht="15.75" customHeight="1">
      <c r="A291" s="24" t="str">
        <f>'ALL ML SYSTEMS'!A291</f>
        <v>Youtube recommendation model</v>
      </c>
      <c r="B291" s="24" t="str">
        <f>'ALL ML SYSTEMS'!B291</f>
        <v>Recommendation</v>
      </c>
      <c r="C291" s="24" t="str">
        <f>'ALL ML SYSTEMS'!C291</f>
        <v/>
      </c>
      <c r="D291" s="24" t="str">
        <f>'ALL ML SYSTEMS'!D291</f>
        <v>Google</v>
      </c>
      <c r="E291" s="24" t="str">
        <f>'ALL ML SYSTEMS'!E291</f>
        <v>Industry</v>
      </c>
      <c r="F291" s="24" t="str">
        <f>'ALL ML SYSTEMS'!F291</f>
        <v>Paul Covington, Jay Adams, and Emre Sargin</v>
      </c>
      <c r="G291" s="34">
        <f>'ALL ML SYSTEMS'!G291</f>
        <v>42628</v>
      </c>
      <c r="H291" s="24" t="str">
        <f>'ALL ML SYSTEMS'!H291</f>
        <v>Deep Neural Networks for YouTube Recommendations</v>
      </c>
      <c r="I291" s="26" t="str">
        <f>'ALL ML SYSTEMS'!I291</f>
        <v>https://research.google/pubs/pub45530/</v>
      </c>
      <c r="J291" s="27">
        <f>'ALL ML SYSTEMS'!J291</f>
        <v>1554</v>
      </c>
      <c r="K291" s="24" t="str">
        <f>'ALL ML SYSTEMS'!K291</f>
        <v>Highly cited</v>
      </c>
      <c r="L291" s="24" t="str">
        <f>'ALL ML SYSTEMS'!L291</f>
        <v/>
      </c>
      <c r="M291" s="27" t="str">
        <f>'ALL ML SYSTEMS'!M291</f>
        <v/>
      </c>
      <c r="N291" s="27" t="str">
        <f>'ALL ML SYSTEMS'!N291</f>
        <v/>
      </c>
      <c r="O291" s="27" t="str">
        <f>'ALL ML SYSTEMS'!O291</f>
        <v/>
      </c>
      <c r="P291" s="27" t="str">
        <f>'ALL ML SYSTEMS'!P291</f>
        <v/>
      </c>
      <c r="Q291" s="28" t="str">
        <f>'ALL ML SYSTEMS'!Q291</f>
        <v/>
      </c>
      <c r="R291" s="28" t="str">
        <f>'ALL ML SYSTEMS'!R291</f>
        <v/>
      </c>
      <c r="S291" s="27" t="str">
        <f>'ALL ML SYSTEMS'!S291</f>
        <v/>
      </c>
      <c r="T291" s="27" t="str">
        <f>'ALL ML SYSTEMS'!T291</f>
        <v/>
      </c>
      <c r="U291" s="27" t="str">
        <f>'ALL ML SYSTEMS'!U291</f>
        <v/>
      </c>
      <c r="V291" s="27" t="str">
        <f>'ALL ML SYSTEMS'!V291</f>
        <v/>
      </c>
      <c r="W291" s="27" t="str">
        <f>'ALL ML SYSTEMS'!W291</f>
        <v/>
      </c>
      <c r="X291" s="24" t="str">
        <f>'ALL ML SYSTEMS'!X291</f>
        <v/>
      </c>
      <c r="Y291" s="24" t="str">
        <f>'ALL ML SYSTEMS'!Y291</f>
        <v/>
      </c>
      <c r="Z291" s="24" t="str">
        <f>'ALL ML SYSTEMS'!Z291</f>
        <v/>
      </c>
      <c r="AA291" s="24" t="str">
        <f>'ALL ML SYSTEMS'!AA291</f>
        <v/>
      </c>
      <c r="AB291" s="27" t="str">
        <f>'ALL ML SYSTEMS'!AB291</f>
        <v/>
      </c>
      <c r="AC291" s="29" t="str">
        <f>'ALL ML SYSTEMS'!AC291</f>
        <v/>
      </c>
      <c r="AD291" s="24" t="str">
        <f>'ALL ML SYSTEMS'!AD291</f>
        <v/>
      </c>
      <c r="AE291" s="24" t="str">
        <f>'ALL ML SYSTEMS'!AE291</f>
        <v>Industry</v>
      </c>
      <c r="AF291" s="24" t="str">
        <f>'ALL ML SYSTEMS'!AF291</f>
        <v/>
      </c>
      <c r="AG291" s="24" t="str">
        <f>'ALL ML SYSTEMS'!AG291</f>
        <v/>
      </c>
      <c r="AH291" s="35">
        <f>'ALL ML SYSTEMS'!AH291</f>
        <v>45174.96582</v>
      </c>
    </row>
    <row r="292" ht="15.75" customHeight="1">
      <c r="A292" s="17" t="str">
        <f>'ALL ML SYSTEMS'!A292</f>
        <v>WaveNet</v>
      </c>
      <c r="B292" s="17" t="str">
        <f>'ALL ML SYSTEMS'!B292</f>
        <v>Speech</v>
      </c>
      <c r="C292" s="17" t="str">
        <f>'ALL ML SYSTEMS'!C292</f>
        <v/>
      </c>
      <c r="D292" s="17" t="str">
        <f>'ALL ML SYSTEMS'!D292</f>
        <v>Google DeepMind</v>
      </c>
      <c r="E292" s="17" t="str">
        <f>'ALL ML SYSTEMS'!E292</f>
        <v>Industry</v>
      </c>
      <c r="F292" s="17" t="str">
        <f>'ALL ML SYSTEMS'!F292</f>
        <v>A Oord, S Dieleman, H Zen, K Simonyan</v>
      </c>
      <c r="G292" s="18">
        <f>'ALL ML SYSTEMS'!G292</f>
        <v>42625</v>
      </c>
      <c r="H292" s="17" t="str">
        <f>'ALL ML SYSTEMS'!H292</f>
        <v>WaveNet: A Generative Model for Raw Audio</v>
      </c>
      <c r="I292" s="19" t="str">
        <f>'ALL ML SYSTEMS'!I292</f>
        <v>https://arxiv.org/abs/1609.03499</v>
      </c>
      <c r="J292" s="20">
        <f>'ALL ML SYSTEMS'!J292</f>
        <v>3118</v>
      </c>
      <c r="K292" s="17" t="str">
        <f>'ALL ML SYSTEMS'!K292</f>
        <v>Highly cited</v>
      </c>
      <c r="L292" s="17" t="str">
        <f>'ALL ML SYSTEMS'!L292</f>
        <v/>
      </c>
      <c r="M292" s="20" t="str">
        <f>'ALL ML SYSTEMS'!M292</f>
        <v/>
      </c>
      <c r="N292" s="20" t="str">
        <f>'ALL ML SYSTEMS'!N292</f>
        <v/>
      </c>
      <c r="O292" s="20" t="str">
        <f>'ALL ML SYSTEMS'!O292</f>
        <v/>
      </c>
      <c r="P292" s="20" t="str">
        <f>'ALL ML SYSTEMS'!P292</f>
        <v/>
      </c>
      <c r="Q292" s="21" t="str">
        <f>'ALL ML SYSTEMS'!Q292</f>
        <v/>
      </c>
      <c r="R292" s="21" t="str">
        <f>'ALL ML SYSTEMS'!R292</f>
        <v/>
      </c>
      <c r="S292" s="20" t="str">
        <f>'ALL ML SYSTEMS'!S292</f>
        <v/>
      </c>
      <c r="T292" s="20" t="str">
        <f>'ALL ML SYSTEMS'!T292</f>
        <v/>
      </c>
      <c r="U292" s="20" t="str">
        <f>'ALL ML SYSTEMS'!U292</f>
        <v/>
      </c>
      <c r="V292" s="20" t="str">
        <f>'ALL ML SYSTEMS'!V292</f>
        <v/>
      </c>
      <c r="W292" s="20" t="str">
        <f>'ALL ML SYSTEMS'!W292</f>
        <v/>
      </c>
      <c r="X292" s="17" t="str">
        <f>'ALL ML SYSTEMS'!X292</f>
        <v/>
      </c>
      <c r="Y292" s="17" t="str">
        <f>'ALL ML SYSTEMS'!Y292</f>
        <v/>
      </c>
      <c r="Z292" s="17" t="str">
        <f>'ALL ML SYSTEMS'!Z292</f>
        <v/>
      </c>
      <c r="AA292" s="17" t="str">
        <f>'ALL ML SYSTEMS'!AA292</f>
        <v/>
      </c>
      <c r="AB292" s="20" t="str">
        <f>'ALL ML SYSTEMS'!AB292</f>
        <v/>
      </c>
      <c r="AC292" s="22" t="str">
        <f>'ALL ML SYSTEMS'!AC292</f>
        <v/>
      </c>
      <c r="AD292" s="17" t="str">
        <f>'ALL ML SYSTEMS'!AD292</f>
        <v/>
      </c>
      <c r="AE292" s="17" t="str">
        <f>'ALL ML SYSTEMS'!AE292</f>
        <v>Industry</v>
      </c>
      <c r="AF292" s="17" t="str">
        <f>'ALL ML SYSTEMS'!AF292</f>
        <v/>
      </c>
      <c r="AG292" s="17" t="str">
        <f>'ALL ML SYSTEMS'!AG292</f>
        <v/>
      </c>
      <c r="AH292" s="23">
        <f>'ALL ML SYSTEMS'!AH292</f>
        <v>45169.91094</v>
      </c>
    </row>
    <row r="293" ht="15.75" customHeight="1">
      <c r="A293" s="24" t="str">
        <f>'ALL ML SYSTEMS'!A293</f>
        <v>Multi-task Cascaded CNN</v>
      </c>
      <c r="B293" s="24" t="str">
        <f>'ALL ML SYSTEMS'!B293</f>
        <v>Vision</v>
      </c>
      <c r="C293" s="24" t="str">
        <f>'ALL ML SYSTEMS'!C293</f>
        <v>Face detection</v>
      </c>
      <c r="D293" s="24" t="str">
        <f>'ALL ML SYSTEMS'!D293</f>
        <v>Chinese Academy of Sciences,Chinese University of Hong Kong</v>
      </c>
      <c r="E293" s="24" t="str">
        <f>'ALL ML SYSTEMS'!E293</f>
        <v>Academia</v>
      </c>
      <c r="F293" s="24" t="str">
        <f>'ALL ML SYSTEMS'!F293</f>
        <v>Kaipeng Zhang, Zhanpeng Zhang, Zhifeng Li, Yu Qiao</v>
      </c>
      <c r="G293" s="34">
        <f>'ALL ML SYSTEMS'!G293</f>
        <v>42608</v>
      </c>
      <c r="H293" s="24" t="str">
        <f>'ALL ML SYSTEMS'!H293</f>
        <v>Joint Face Detection and Alignment using Multitask cascaded convolutional networks</v>
      </c>
      <c r="I293" s="26" t="str">
        <f>'ALL ML SYSTEMS'!I293</f>
        <v>https://arxiv.org/abs/1604.02878</v>
      </c>
      <c r="J293" s="27">
        <f>'ALL ML SYSTEMS'!J293</f>
        <v>3401</v>
      </c>
      <c r="K293" s="24" t="str">
        <f>'ALL ML SYSTEMS'!K293</f>
        <v>Highly cited</v>
      </c>
      <c r="L293" s="24" t="str">
        <f>'ALL ML SYSTEMS'!L293</f>
        <v/>
      </c>
      <c r="M293" s="27" t="str">
        <f>'ALL ML SYSTEMS'!M293</f>
        <v/>
      </c>
      <c r="N293" s="27" t="str">
        <f>'ALL ML SYSTEMS'!N293</f>
        <v/>
      </c>
      <c r="O293" s="27" t="str">
        <f>'ALL ML SYSTEMS'!O293</f>
        <v/>
      </c>
      <c r="P293" s="27" t="str">
        <f>'ALL ML SYSTEMS'!P293</f>
        <v/>
      </c>
      <c r="Q293" s="28" t="str">
        <f>'ALL ML SYSTEMS'!Q293</f>
        <v/>
      </c>
      <c r="R293" s="28" t="str">
        <f>'ALL ML SYSTEMS'!R293</f>
        <v/>
      </c>
      <c r="S293" s="27" t="str">
        <f>'ALL ML SYSTEMS'!S293</f>
        <v/>
      </c>
      <c r="T293" s="27" t="str">
        <f>'ALL ML SYSTEMS'!T293</f>
        <v/>
      </c>
      <c r="U293" s="27" t="str">
        <f>'ALL ML SYSTEMS'!U293</f>
        <v/>
      </c>
      <c r="V293" s="27" t="str">
        <f>'ALL ML SYSTEMS'!V293</f>
        <v/>
      </c>
      <c r="W293" s="27" t="str">
        <f>'ALL ML SYSTEMS'!W293</f>
        <v/>
      </c>
      <c r="X293" s="24" t="str">
        <f>'ALL ML SYSTEMS'!X293</f>
        <v/>
      </c>
      <c r="Y293" s="24" t="str">
        <f>'ALL ML SYSTEMS'!Y293</f>
        <v/>
      </c>
      <c r="Z293" s="24" t="str">
        <f>'ALL ML SYSTEMS'!Z293</f>
        <v/>
      </c>
      <c r="AA293" s="24" t="str">
        <f>'ALL ML SYSTEMS'!AA293</f>
        <v/>
      </c>
      <c r="AB293" s="27" t="str">
        <f>'ALL ML SYSTEMS'!AB293</f>
        <v/>
      </c>
      <c r="AC293" s="29" t="str">
        <f>'ALL ML SYSTEMS'!AC293</f>
        <v/>
      </c>
      <c r="AD293" s="24" t="str">
        <f>'ALL ML SYSTEMS'!AD293</f>
        <v/>
      </c>
      <c r="AE293" s="24" t="str">
        <f>'ALL ML SYSTEMS'!AE293</f>
        <v>Academia</v>
      </c>
      <c r="AF293" s="24" t="str">
        <f>'ALL ML SYSTEMS'!AF293</f>
        <v/>
      </c>
      <c r="AG293" s="24" t="str">
        <f>'ALL ML SYSTEMS'!AG293</f>
        <v/>
      </c>
      <c r="AH293" s="35">
        <f>'ALL ML SYSTEMS'!AH293</f>
        <v>45174.97229</v>
      </c>
    </row>
    <row r="294" ht="15.75" customHeight="1">
      <c r="A294" s="17" t="str">
        <f>'ALL ML SYSTEMS'!A294</f>
        <v>DenseNet-264</v>
      </c>
      <c r="B294" s="17" t="str">
        <f>'ALL ML SYSTEMS'!B294</f>
        <v>Vision</v>
      </c>
      <c r="C294" s="17" t="str">
        <f>'ALL ML SYSTEMS'!C294</f>
        <v>Image classification</v>
      </c>
      <c r="D294" s="17" t="str">
        <f>'ALL ML SYSTEMS'!D294</f>
        <v>Tsinghua University,Facebook AI research,Cornell University</v>
      </c>
      <c r="E294" s="17" t="str">
        <f>'ALL ML SYSTEMS'!E294</f>
        <v>Industry - Academia Collaboration (Academia leaning)</v>
      </c>
      <c r="F294" s="17" t="str">
        <f>'ALL ML SYSTEMS'!F294</f>
        <v>G Huang, Z Liu, L Van Der Maaten</v>
      </c>
      <c r="G294" s="18">
        <f>'ALL ML SYSTEMS'!G294</f>
        <v>42607</v>
      </c>
      <c r="H294" s="17" t="str">
        <f>'ALL ML SYSTEMS'!H294</f>
        <v>Densely Connected Convolutional Networks</v>
      </c>
      <c r="I294" s="19" t="str">
        <f>'ALL ML SYSTEMS'!I294</f>
        <v>https://arxiv.org/abs/1608.06993</v>
      </c>
      <c r="J294" s="20">
        <f>'ALL ML SYSTEMS'!J294</f>
        <v>28107</v>
      </c>
      <c r="K294" s="17" t="str">
        <f>'ALL ML SYSTEMS'!K294</f>
        <v>Highly cited</v>
      </c>
      <c r="L294" s="17" t="str">
        <f>'ALL ML SYSTEMS'!L294</f>
        <v/>
      </c>
      <c r="M294" s="20">
        <f>'ALL ML SYSTEMS'!M294</f>
        <v>34000000</v>
      </c>
      <c r="N294" s="20" t="str">
        <f>'ALL ML SYSTEMS'!N294</f>
        <v/>
      </c>
      <c r="O294" s="20" t="str">
        <f>'ALL ML SYSTEMS'!O294</f>
        <v/>
      </c>
      <c r="P294" s="20" t="str">
        <f>'ALL ML SYSTEMS'!P294</f>
        <v/>
      </c>
      <c r="Q294" s="21" t="str">
        <f>'ALL ML SYSTEMS'!Q294</f>
        <v/>
      </c>
      <c r="R294" s="21" t="str">
        <f>'ALL ML SYSTEMS'!R294</f>
        <v/>
      </c>
      <c r="S294" s="20" t="str">
        <f>'ALL ML SYSTEMS'!S294</f>
        <v/>
      </c>
      <c r="T294" s="20" t="str">
        <f>'ALL ML SYSTEMS'!T294</f>
        <v/>
      </c>
      <c r="U294" s="20" t="str">
        <f>'ALL ML SYSTEMS'!U294</f>
        <v/>
      </c>
      <c r="V294" s="20" t="str">
        <f>'ALL ML SYSTEMS'!V294</f>
        <v/>
      </c>
      <c r="W294" s="20" t="str">
        <f>'ALL ML SYSTEMS'!W294</f>
        <v/>
      </c>
      <c r="X294" s="17" t="str">
        <f>'ALL ML SYSTEMS'!X294</f>
        <v/>
      </c>
      <c r="Y294" s="17" t="str">
        <f>'ALL ML SYSTEMS'!Y294</f>
        <v/>
      </c>
      <c r="Z294" s="17" t="str">
        <f>'ALL ML SYSTEMS'!Z294</f>
        <v/>
      </c>
      <c r="AA294" s="17" t="str">
        <f>'ALL ML SYSTEMS'!AA294</f>
        <v/>
      </c>
      <c r="AB294" s="20" t="str">
        <f>'ALL ML SYSTEMS'!AB294</f>
        <v/>
      </c>
      <c r="AC294" s="22" t="str">
        <f>'ALL ML SYSTEMS'!AC294</f>
        <v/>
      </c>
      <c r="AD294" s="17" t="str">
        <f>'ALL ML SYSTEMS'!AD294</f>
        <v/>
      </c>
      <c r="AE294" s="17" t="str">
        <f>'ALL ML SYSTEMS'!AE294</f>
        <v>Industry</v>
      </c>
      <c r="AF294" s="17" t="str">
        <f>'ALL ML SYSTEMS'!AF294</f>
        <v/>
      </c>
      <c r="AG294" s="17" t="str">
        <f>'ALL ML SYSTEMS'!AG294</f>
        <v/>
      </c>
      <c r="AH294" s="23">
        <f>'ALL ML SYSTEMS'!AH294</f>
        <v>45232.0614</v>
      </c>
    </row>
    <row r="295" ht="15.75" customHeight="1">
      <c r="A295" s="24" t="str">
        <f>'ALL ML SYSTEMS'!A295</f>
        <v>Named Entity Recognition model</v>
      </c>
      <c r="B295" s="24" t="str">
        <f>'ALL ML SYSTEMS'!B295</f>
        <v>Language</v>
      </c>
      <c r="C295" s="24" t="str">
        <f>'ALL ML SYSTEMS'!C295</f>
        <v>Named Entity Recognition model</v>
      </c>
      <c r="D295" s="24" t="str">
        <f>'ALL ML SYSTEMS'!D295</f>
        <v>University of Toronto</v>
      </c>
      <c r="E295" s="24" t="str">
        <f>'ALL ML SYSTEMS'!E295</f>
        <v>Academia</v>
      </c>
      <c r="F295" s="24" t="str">
        <f>'ALL ML SYSTEMS'!F295</f>
        <v>Jimmy Lei Ba, Jamie Ryan Kiros, and Geoffrey E Hin- ton</v>
      </c>
      <c r="G295" s="34">
        <f>'ALL ML SYSTEMS'!G295</f>
        <v>42572</v>
      </c>
      <c r="H295" s="24" t="str">
        <f>'ALL ML SYSTEMS'!H295</f>
        <v>Layer Normalization</v>
      </c>
      <c r="I295" s="26" t="str">
        <f>'ALL ML SYSTEMS'!I295</f>
        <v>https://arxiv.org/abs/1607.06450</v>
      </c>
      <c r="J295" s="27">
        <f>'ALL ML SYSTEMS'!J295</f>
        <v>6697</v>
      </c>
      <c r="K295" s="24" t="str">
        <f>'ALL ML SYSTEMS'!K295</f>
        <v>Highly cited</v>
      </c>
      <c r="L295" s="24" t="str">
        <f>'ALL ML SYSTEMS'!L295</f>
        <v/>
      </c>
      <c r="M295" s="27" t="str">
        <f>'ALL ML SYSTEMS'!M295</f>
        <v/>
      </c>
      <c r="N295" s="27" t="str">
        <f>'ALL ML SYSTEMS'!N295</f>
        <v/>
      </c>
      <c r="O295" s="27">
        <f>'ALL ML SYSTEMS'!O295</f>
        <v>9.69408E+16</v>
      </c>
      <c r="P295" s="27" t="str">
        <f>'ALL ML SYSTEMS'!P295</f>
        <v>8 hours of training for NER
GeForce GTX TITAN X GPU
0.33 utilization rate
</v>
      </c>
      <c r="Q295" s="28" t="str">
        <f>'ALL ML SYSTEMS'!Q295</f>
        <v/>
      </c>
      <c r="R295" s="28" t="str">
        <f>'ALL ML SYSTEMS'!R295</f>
        <v/>
      </c>
      <c r="S295" s="27" t="str">
        <f>'ALL ML SYSTEMS'!S295</f>
        <v/>
      </c>
      <c r="T295" s="27" t="str">
        <f>'ALL ML SYSTEMS'!T295</f>
        <v/>
      </c>
      <c r="U295" s="27" t="str">
        <f>'ALL ML SYSTEMS'!U295</f>
        <v/>
      </c>
      <c r="V295" s="27" t="str">
        <f>'ALL ML SYSTEMS'!V295</f>
        <v/>
      </c>
      <c r="W295" s="27" t="str">
        <f>'ALL ML SYSTEMS'!W295</f>
        <v/>
      </c>
      <c r="X295" s="24">
        <f>'ALL ML SYSTEMS'!X295</f>
        <v>8</v>
      </c>
      <c r="Y295" s="24" t="str">
        <f>'ALL ML SYSTEMS'!Y295</f>
        <v/>
      </c>
      <c r="Z295" s="24" t="str">
        <f>'ALL ML SYSTEMS'!Z295</f>
        <v>NVIDIA GeForce GTX TITAN X</v>
      </c>
      <c r="AA295" s="24" t="str">
        <f>'ALL ML SYSTEMS'!AA295</f>
        <v/>
      </c>
      <c r="AB295" s="27">
        <f>'ALL ML SYSTEMS'!AB295</f>
        <v>0.6258358486</v>
      </c>
      <c r="AC295" s="29" t="str">
        <f>'ALL ML SYSTEMS'!AC295</f>
        <v/>
      </c>
      <c r="AD295" s="24" t="str">
        <f>'ALL ML SYSTEMS'!AD295</f>
        <v/>
      </c>
      <c r="AE295" s="24" t="str">
        <f>'ALL ML SYSTEMS'!AE295</f>
        <v>Academia</v>
      </c>
      <c r="AF295" s="24" t="str">
        <f>'ALL ML SYSTEMS'!AF295</f>
        <v>Wrong</v>
      </c>
      <c r="AG295" s="24" t="str">
        <f>'ALL ML SYSTEMS'!AG295</f>
        <v/>
      </c>
      <c r="AH295" s="35">
        <f>'ALL ML SYSTEMS'!AH295</f>
        <v>45232.0614</v>
      </c>
    </row>
    <row r="296" ht="15.75" customHeight="1">
      <c r="A296" s="17" t="str">
        <f>'ALL ML SYSTEMS'!A296</f>
        <v>Part-of-sentence tagging model</v>
      </c>
      <c r="B296" s="17" t="str">
        <f>'ALL ML SYSTEMS'!B296</f>
        <v>Language</v>
      </c>
      <c r="C296" s="17" t="str">
        <f>'ALL ML SYSTEMS'!C296</f>
        <v>POS tagging</v>
      </c>
      <c r="D296" s="17" t="str">
        <f>'ALL ML SYSTEMS'!D296</f>
        <v>University of Toronto</v>
      </c>
      <c r="E296" s="17" t="str">
        <f>'ALL ML SYSTEMS'!E296</f>
        <v>Academia</v>
      </c>
      <c r="F296" s="17" t="str">
        <f>'ALL ML SYSTEMS'!F296</f>
        <v>Jimmy Lei Ba, Jamie Ryan Kiros, Geoffrey E. Hinton</v>
      </c>
      <c r="G296" s="18">
        <f>'ALL ML SYSTEMS'!G296</f>
        <v>42572</v>
      </c>
      <c r="H296" s="17" t="str">
        <f>'ALL ML SYSTEMS'!H296</f>
        <v>Layer Normalization</v>
      </c>
      <c r="I296" s="19" t="str">
        <f>'ALL ML SYSTEMS'!I296</f>
        <v>https://arxiv.org/abs/1607.06450</v>
      </c>
      <c r="J296" s="20">
        <f>'ALL ML SYSTEMS'!J296</f>
        <v>6697</v>
      </c>
      <c r="K296" s="17" t="str">
        <f>'ALL ML SYSTEMS'!K296</f>
        <v>Highly cited</v>
      </c>
      <c r="L296" s="17" t="str">
        <f>'ALL ML SYSTEMS'!L296</f>
        <v/>
      </c>
      <c r="M296" s="20" t="str">
        <f>'ALL ML SYSTEMS'!M296</f>
        <v/>
      </c>
      <c r="N296" s="20" t="str">
        <f>'ALL ML SYSTEMS'!N296</f>
        <v/>
      </c>
      <c r="O296" s="20">
        <f>'ALL ML SYSTEMS'!O296</f>
        <v>1.45411E+17</v>
      </c>
      <c r="P296" s="20" t="str">
        <f>'ALL ML SYSTEMS'!P296</f>
        <v>12 hours of training for POS tagging
GeForce GTX TITAN X GPU
0.33 utilization rate
</v>
      </c>
      <c r="Q296" s="21" t="str">
        <f>'ALL ML SYSTEMS'!Q296</f>
        <v/>
      </c>
      <c r="R296" s="21" t="str">
        <f>'ALL ML SYSTEMS'!R296</f>
        <v/>
      </c>
      <c r="S296" s="20" t="str">
        <f>'ALL ML SYSTEMS'!S296</f>
        <v/>
      </c>
      <c r="T296" s="20" t="str">
        <f>'ALL ML SYSTEMS'!T296</f>
        <v/>
      </c>
      <c r="U296" s="20" t="str">
        <f>'ALL ML SYSTEMS'!U296</f>
        <v/>
      </c>
      <c r="V296" s="20" t="str">
        <f>'ALL ML SYSTEMS'!V296</f>
        <v/>
      </c>
      <c r="W296" s="20" t="str">
        <f>'ALL ML SYSTEMS'!W296</f>
        <v/>
      </c>
      <c r="X296" s="17">
        <f>'ALL ML SYSTEMS'!X296</f>
        <v>12</v>
      </c>
      <c r="Y296" s="17" t="str">
        <f>'ALL ML SYSTEMS'!Y296</f>
        <v/>
      </c>
      <c r="Z296" s="17" t="str">
        <f>'ALL ML SYSTEMS'!Z296</f>
        <v>NVIDIA GeForce GTX TITAN X</v>
      </c>
      <c r="AA296" s="17" t="str">
        <f>'ALL ML SYSTEMS'!AA296</f>
        <v/>
      </c>
      <c r="AB296" s="20">
        <f>'ALL ML SYSTEMS'!AB296</f>
        <v>0.9677873947</v>
      </c>
      <c r="AC296" s="22" t="str">
        <f>'ALL ML SYSTEMS'!AC296</f>
        <v/>
      </c>
      <c r="AD296" s="17" t="str">
        <f>'ALL ML SYSTEMS'!AD296</f>
        <v/>
      </c>
      <c r="AE296" s="17" t="str">
        <f>'ALL ML SYSTEMS'!AE296</f>
        <v>Academia</v>
      </c>
      <c r="AF296" s="17" t="str">
        <f>'ALL ML SYSTEMS'!AF296</f>
        <v>Wrong</v>
      </c>
      <c r="AG296" s="17" t="str">
        <f>'ALL ML SYSTEMS'!AG296</f>
        <v/>
      </c>
      <c r="AH296" s="23">
        <f>'ALL ML SYSTEMS'!AH296</f>
        <v>45232.0614</v>
      </c>
    </row>
    <row r="297" ht="15.75" customHeight="1">
      <c r="A297" s="24" t="str">
        <f>'ALL ML SYSTEMS'!A297</f>
        <v>Character-enriched word2vec</v>
      </c>
      <c r="B297" s="24" t="str">
        <f>'ALL ML SYSTEMS'!B297</f>
        <v>Language</v>
      </c>
      <c r="C297" s="24" t="str">
        <f>'ALL ML SYSTEMS'!C297</f>
        <v/>
      </c>
      <c r="D297" s="24" t="str">
        <f>'ALL ML SYSTEMS'!D297</f>
        <v>Facebook AI research</v>
      </c>
      <c r="E297" s="24" t="str">
        <f>'ALL ML SYSTEMS'!E297</f>
        <v>Industry</v>
      </c>
      <c r="F297" s="24" t="str">
        <f>'ALL ML SYSTEMS'!F297</f>
        <v>P Bojanowski, E Grave, A Joulin</v>
      </c>
      <c r="G297" s="34">
        <f>'ALL ML SYSTEMS'!G297</f>
        <v>42566</v>
      </c>
      <c r="H297" s="24" t="str">
        <f>'ALL ML SYSTEMS'!H297</f>
        <v>Enriching Word Vectors with Subword Information</v>
      </c>
      <c r="I297" s="26" t="str">
        <f>'ALL ML SYSTEMS'!I297</f>
        <v>https://arxiv.org/abs/1607.04606</v>
      </c>
      <c r="J297" s="27">
        <f>'ALL ML SYSTEMS'!J297</f>
        <v>6354</v>
      </c>
      <c r="K297" s="24" t="str">
        <f>'ALL ML SYSTEMS'!K297</f>
        <v>Highly cited</v>
      </c>
      <c r="L297" s="24" t="str">
        <f>'ALL ML SYSTEMS'!L297</f>
        <v/>
      </c>
      <c r="M297" s="27" t="str">
        <f>'ALL ML SYSTEMS'!M297</f>
        <v/>
      </c>
      <c r="N297" s="27" t="str">
        <f>'ALL ML SYSTEMS'!N297</f>
        <v/>
      </c>
      <c r="O297" s="27" t="str">
        <f>'ALL ML SYSTEMS'!O297</f>
        <v/>
      </c>
      <c r="P297" s="27" t="str">
        <f>'ALL ML SYSTEMS'!P297</f>
        <v/>
      </c>
      <c r="Q297" s="28" t="str">
        <f>'ALL ML SYSTEMS'!Q297</f>
        <v/>
      </c>
      <c r="R297" s="28" t="str">
        <f>'ALL ML SYSTEMS'!R297</f>
        <v/>
      </c>
      <c r="S297" s="27" t="str">
        <f>'ALL ML SYSTEMS'!S297</f>
        <v/>
      </c>
      <c r="T297" s="27" t="str">
        <f>'ALL ML SYSTEMS'!T297</f>
        <v/>
      </c>
      <c r="U297" s="27" t="str">
        <f>'ALL ML SYSTEMS'!U297</f>
        <v/>
      </c>
      <c r="V297" s="27" t="str">
        <f>'ALL ML SYSTEMS'!V297</f>
        <v/>
      </c>
      <c r="W297" s="27" t="str">
        <f>'ALL ML SYSTEMS'!W297</f>
        <v/>
      </c>
      <c r="X297" s="24" t="str">
        <f>'ALL ML SYSTEMS'!X297</f>
        <v/>
      </c>
      <c r="Y297" s="24" t="str">
        <f>'ALL ML SYSTEMS'!Y297</f>
        <v/>
      </c>
      <c r="Z297" s="24" t="str">
        <f>'ALL ML SYSTEMS'!Z297</f>
        <v/>
      </c>
      <c r="AA297" s="24" t="str">
        <f>'ALL ML SYSTEMS'!AA297</f>
        <v/>
      </c>
      <c r="AB297" s="27" t="str">
        <f>'ALL ML SYSTEMS'!AB297</f>
        <v/>
      </c>
      <c r="AC297" s="29" t="str">
        <f>'ALL ML SYSTEMS'!AC297</f>
        <v/>
      </c>
      <c r="AD297" s="24" t="str">
        <f>'ALL ML SYSTEMS'!AD297</f>
        <v/>
      </c>
      <c r="AE297" s="24" t="str">
        <f>'ALL ML SYSTEMS'!AE297</f>
        <v>Industry</v>
      </c>
      <c r="AF297" s="24" t="str">
        <f>'ALL ML SYSTEMS'!AF297</f>
        <v/>
      </c>
      <c r="AG297" s="24" t="str">
        <f>'ALL ML SYSTEMS'!AG297</f>
        <v/>
      </c>
      <c r="AH297" s="35">
        <f>'ALL ML SYSTEMS'!AH297</f>
        <v>45174.97884</v>
      </c>
    </row>
    <row r="298" ht="15.75" customHeight="1">
      <c r="A298" s="17" t="str">
        <f>'ALL ML SYSTEMS'!A298</f>
        <v>fastText</v>
      </c>
      <c r="B298" s="17" t="str">
        <f>'ALL ML SYSTEMS'!B298</f>
        <v>Language</v>
      </c>
      <c r="C298" s="17" t="str">
        <f>'ALL ML SYSTEMS'!C298</f>
        <v/>
      </c>
      <c r="D298" s="17" t="str">
        <f>'ALL ML SYSTEMS'!D298</f>
        <v>Facebook AI research</v>
      </c>
      <c r="E298" s="17" t="str">
        <f>'ALL ML SYSTEMS'!E298</f>
        <v>Industry</v>
      </c>
      <c r="F298" s="17" t="str">
        <f>'ALL ML SYSTEMS'!F298</f>
        <v>A Joulin, E Grave, P Bojanowski, T Mikolov</v>
      </c>
      <c r="G298" s="18">
        <f>'ALL ML SYSTEMS'!G298</f>
        <v>42557</v>
      </c>
      <c r="H298" s="17" t="str">
        <f>'ALL ML SYSTEMS'!H298</f>
        <v>Bag of Tricks for Efficient Text Classification</v>
      </c>
      <c r="I298" s="19" t="str">
        <f>'ALL ML SYSTEMS'!I298</f>
        <v>https://arxiv.org/abs/1607.01759</v>
      </c>
      <c r="J298" s="20">
        <f>'ALL ML SYSTEMS'!J298</f>
        <v>3090</v>
      </c>
      <c r="K298" s="17" t="str">
        <f>'ALL ML SYSTEMS'!K298</f>
        <v>Highly cited</v>
      </c>
      <c r="L298" s="17" t="str">
        <f>'ALL ML SYSTEMS'!L298</f>
        <v/>
      </c>
      <c r="M298" s="20" t="str">
        <f>'ALL ML SYSTEMS'!M298</f>
        <v/>
      </c>
      <c r="N298" s="20" t="str">
        <f>'ALL ML SYSTEMS'!N298</f>
        <v/>
      </c>
      <c r="O298" s="20" t="str">
        <f>'ALL ML SYSTEMS'!O298</f>
        <v/>
      </c>
      <c r="P298" s="20" t="str">
        <f>'ALL ML SYSTEMS'!P298</f>
        <v/>
      </c>
      <c r="Q298" s="21" t="str">
        <f>'ALL ML SYSTEMS'!Q298</f>
        <v/>
      </c>
      <c r="R298" s="21" t="str">
        <f>'ALL ML SYSTEMS'!R298</f>
        <v/>
      </c>
      <c r="S298" s="20" t="str">
        <f>'ALL ML SYSTEMS'!S298</f>
        <v/>
      </c>
      <c r="T298" s="20" t="str">
        <f>'ALL ML SYSTEMS'!T298</f>
        <v/>
      </c>
      <c r="U298" s="20" t="str">
        <f>'ALL ML SYSTEMS'!U298</f>
        <v/>
      </c>
      <c r="V298" s="20" t="str">
        <f>'ALL ML SYSTEMS'!V298</f>
        <v/>
      </c>
      <c r="W298" s="20" t="str">
        <f>'ALL ML SYSTEMS'!W298</f>
        <v/>
      </c>
      <c r="X298" s="17" t="str">
        <f>'ALL ML SYSTEMS'!X298</f>
        <v/>
      </c>
      <c r="Y298" s="17" t="str">
        <f>'ALL ML SYSTEMS'!Y298</f>
        <v/>
      </c>
      <c r="Z298" s="17" t="str">
        <f>'ALL ML SYSTEMS'!Z298</f>
        <v/>
      </c>
      <c r="AA298" s="17" t="str">
        <f>'ALL ML SYSTEMS'!AA298</f>
        <v/>
      </c>
      <c r="AB298" s="20" t="str">
        <f>'ALL ML SYSTEMS'!AB298</f>
        <v/>
      </c>
      <c r="AC298" s="22" t="str">
        <f>'ALL ML SYSTEMS'!AC298</f>
        <v/>
      </c>
      <c r="AD298" s="17" t="str">
        <f>'ALL ML SYSTEMS'!AD298</f>
        <v/>
      </c>
      <c r="AE298" s="17" t="str">
        <f>'ALL ML SYSTEMS'!AE298</f>
        <v>Industry</v>
      </c>
      <c r="AF298" s="17" t="str">
        <f>'ALL ML SYSTEMS'!AF298</f>
        <v/>
      </c>
      <c r="AG298" s="17" t="str">
        <f>'ALL ML SYSTEMS'!AG298</f>
        <v/>
      </c>
      <c r="AH298" s="23">
        <f>'ALL ML SYSTEMS'!AH298</f>
        <v>45174.96722</v>
      </c>
    </row>
    <row r="299" ht="15.75" customHeight="1">
      <c r="A299" s="24" t="str">
        <f>'ALL ML SYSTEMS'!A299</f>
        <v>Wide &amp; Deep</v>
      </c>
      <c r="B299" s="24" t="str">
        <f>'ALL ML SYSTEMS'!B299</f>
        <v>Recommendation</v>
      </c>
      <c r="C299" s="24" t="str">
        <f>'ALL ML SYSTEMS'!C299</f>
        <v/>
      </c>
      <c r="D299" s="24" t="str">
        <f>'ALL ML SYSTEMS'!D299</f>
        <v>Google</v>
      </c>
      <c r="E299" s="24" t="str">
        <f>'ALL ML SYSTEMS'!E299</f>
        <v>Industry</v>
      </c>
      <c r="F299" s="24" t="str">
        <f>'ALL ML SYSTEMS'!F299</f>
        <v>HT Cheng, L Koc, J Harmsen, T Shaked</v>
      </c>
      <c r="G299" s="34">
        <f>'ALL ML SYSTEMS'!G299</f>
        <v>42545</v>
      </c>
      <c r="H299" s="24" t="str">
        <f>'ALL ML SYSTEMS'!H299</f>
        <v>Wide &amp; Deep Learning for Recommender Systems</v>
      </c>
      <c r="I299" s="26" t="str">
        <f>'ALL ML SYSTEMS'!I299</f>
        <v>https://arxiv.org/abs/1606.07792</v>
      </c>
      <c r="J299" s="27">
        <f>'ALL ML SYSTEMS'!J299</f>
        <v>1613</v>
      </c>
      <c r="K299" s="24" t="str">
        <f>'ALL ML SYSTEMS'!K299</f>
        <v>Highly cited</v>
      </c>
      <c r="L299" s="24" t="str">
        <f>'ALL ML SYSTEMS'!L299</f>
        <v/>
      </c>
      <c r="M299" s="27" t="str">
        <f>'ALL ML SYSTEMS'!M299</f>
        <v/>
      </c>
      <c r="N299" s="27" t="str">
        <f>'ALL ML SYSTEMS'!N299</f>
        <v/>
      </c>
      <c r="O299" s="27" t="str">
        <f>'ALL ML SYSTEMS'!O299</f>
        <v/>
      </c>
      <c r="P299" s="27" t="str">
        <f>'ALL ML SYSTEMS'!P299</f>
        <v/>
      </c>
      <c r="Q299" s="28" t="str">
        <f>'ALL ML SYSTEMS'!Q299</f>
        <v/>
      </c>
      <c r="R299" s="28" t="str">
        <f>'ALL ML SYSTEMS'!R299</f>
        <v/>
      </c>
      <c r="S299" s="27" t="str">
        <f>'ALL ML SYSTEMS'!S299</f>
        <v/>
      </c>
      <c r="T299" s="27" t="str">
        <f>'ALL ML SYSTEMS'!T299</f>
        <v/>
      </c>
      <c r="U299" s="27" t="str">
        <f>'ALL ML SYSTEMS'!U299</f>
        <v/>
      </c>
      <c r="V299" s="27" t="str">
        <f>'ALL ML SYSTEMS'!V299</f>
        <v/>
      </c>
      <c r="W299" s="27" t="str">
        <f>'ALL ML SYSTEMS'!W299</f>
        <v/>
      </c>
      <c r="X299" s="24" t="str">
        <f>'ALL ML SYSTEMS'!X299</f>
        <v/>
      </c>
      <c r="Y299" s="24" t="str">
        <f>'ALL ML SYSTEMS'!Y299</f>
        <v/>
      </c>
      <c r="Z299" s="24" t="str">
        <f>'ALL ML SYSTEMS'!Z299</f>
        <v/>
      </c>
      <c r="AA299" s="24" t="str">
        <f>'ALL ML SYSTEMS'!AA299</f>
        <v/>
      </c>
      <c r="AB299" s="27" t="str">
        <f>'ALL ML SYSTEMS'!AB299</f>
        <v/>
      </c>
      <c r="AC299" s="29" t="str">
        <f>'ALL ML SYSTEMS'!AC299</f>
        <v/>
      </c>
      <c r="AD299" s="24" t="str">
        <f>'ALL ML SYSTEMS'!AD299</f>
        <v/>
      </c>
      <c r="AE299" s="24" t="str">
        <f>'ALL ML SYSTEMS'!AE299</f>
        <v>Industry</v>
      </c>
      <c r="AF299" s="24" t="str">
        <f>'ALL ML SYSTEMS'!AF299</f>
        <v/>
      </c>
      <c r="AG299" s="24" t="str">
        <f>'ALL ML SYSTEMS'!AG299</f>
        <v/>
      </c>
      <c r="AH299" s="35">
        <f>'ALL ML SYSTEMS'!AH299</f>
        <v>45174.96868</v>
      </c>
    </row>
    <row r="300" ht="15.75" customHeight="1">
      <c r="A300" s="17" t="str">
        <f>'ALL ML SYSTEMS'!A300</f>
        <v>R-FCN</v>
      </c>
      <c r="B300" s="17" t="str">
        <f>'ALL ML SYSTEMS'!B300</f>
        <v>Vision</v>
      </c>
      <c r="C300" s="17" t="str">
        <f>'ALL ML SYSTEMS'!C300</f>
        <v>Object detection</v>
      </c>
      <c r="D300" s="17" t="str">
        <f>'ALL ML SYSTEMS'!D300</f>
        <v>Tsinghua University,Microsoft Research</v>
      </c>
      <c r="E300" s="17" t="str">
        <f>'ALL ML SYSTEMS'!E300</f>
        <v>Industry - Academia Collaboration (Industry leaning)</v>
      </c>
      <c r="F300" s="17" t="str">
        <f>'ALL ML SYSTEMS'!F300</f>
        <v>Jifeng Dai, Y. Li, Kaiming He, and Jian Sun</v>
      </c>
      <c r="G300" s="18">
        <f>'ALL ML SYSTEMS'!G300</f>
        <v>42542</v>
      </c>
      <c r="H300" s="17" t="str">
        <f>'ALL ML SYSTEMS'!H300</f>
        <v>R-fcn: Object detection via region-based fully convolutional networks.</v>
      </c>
      <c r="I300" s="19" t="str">
        <f>'ALL ML SYSTEMS'!I300</f>
        <v>https://arxiv.org/abs/1605.06409</v>
      </c>
      <c r="J300" s="20">
        <f>'ALL ML SYSTEMS'!J300</f>
        <v>4492</v>
      </c>
      <c r="K300" s="17" t="str">
        <f>'ALL ML SYSTEMS'!K300</f>
        <v>Highly cited</v>
      </c>
      <c r="L300" s="17" t="str">
        <f>'ALL ML SYSTEMS'!L300</f>
        <v/>
      </c>
      <c r="M300" s="20" t="str">
        <f>'ALL ML SYSTEMS'!M300</f>
        <v/>
      </c>
      <c r="N300" s="20" t="str">
        <f>'ALL ML SYSTEMS'!N300</f>
        <v/>
      </c>
      <c r="O300" s="20">
        <f>'ALL ML SYSTEMS'!O300</f>
        <v>6.14929E+16</v>
      </c>
      <c r="P300" s="20" t="str">
        <f>'ALL ML SYSTEMS'!P300</f>
        <v>1,464  images in 2012 VOC (https://paperswithcode.com/dataset/pascal-voc)/
9,963 images in 2007 VOC (https://www.tensorflow.org/datasets/catalog/voc)
83K training images in MS COCO  (https://paperswithcode.com/dataset/coco)
They used a Nvidia K40 GPU and report training time/image in seconds (table 3)
Assumed a 0.33 util rate</v>
      </c>
      <c r="Q300" s="21" t="str">
        <f>'ALL ML SYSTEMS'!Q300</f>
        <v>PASCAL VOC (2007 and 2012 vesrions) + MS COCO</v>
      </c>
      <c r="R300" s="21" t="str">
        <f>'ALL ML SYSTEMS'!R300</f>
        <v/>
      </c>
      <c r="S300" s="20">
        <f>'ALL ML SYSTEMS'!S300</f>
        <v>94427</v>
      </c>
      <c r="T300" s="20" t="str">
        <f>'ALL ML SYSTEMS'!T300</f>
        <v/>
      </c>
      <c r="U300" s="20" t="str">
        <f>'ALL ML SYSTEMS'!U300</f>
        <v/>
      </c>
      <c r="V300" s="20" t="str">
        <f>'ALL ML SYSTEMS'!V300</f>
        <v/>
      </c>
      <c r="W300" s="20" t="str">
        <f>'ALL ML SYSTEMS'!W300</f>
        <v/>
      </c>
      <c r="X300" s="17" t="str">
        <f>'ALL ML SYSTEMS'!X300</f>
        <v/>
      </c>
      <c r="Y300" s="17" t="str">
        <f>'ALL ML SYSTEMS'!Y300</f>
        <v/>
      </c>
      <c r="Z300" s="17" t="str">
        <f>'ALL ML SYSTEMS'!Z300</f>
        <v/>
      </c>
      <c r="AA300" s="17" t="str">
        <f>'ALL ML SYSTEMS'!AA300</f>
        <v/>
      </c>
      <c r="AB300" s="20">
        <f>'ALL ML SYSTEMS'!AB300</f>
        <v>5.50580435</v>
      </c>
      <c r="AC300" s="22" t="str">
        <f>'ALL ML SYSTEMS'!AC300</f>
        <v/>
      </c>
      <c r="AD300" s="17" t="str">
        <f>'ALL ML SYSTEMS'!AD300</f>
        <v/>
      </c>
      <c r="AE300" s="17" t="str">
        <f>'ALL ML SYSTEMS'!AE300</f>
        <v>Industry</v>
      </c>
      <c r="AF300" s="17" t="str">
        <f>'ALL ML SYSTEMS'!AF300</f>
        <v/>
      </c>
      <c r="AG300" s="17" t="str">
        <f>'ALL ML SYSTEMS'!AG300</f>
        <v/>
      </c>
      <c r="AH300" s="23">
        <f>'ALL ML SYSTEMS'!AH300</f>
        <v>45196.65708</v>
      </c>
    </row>
    <row r="301" ht="15.75" customHeight="1">
      <c r="A301" s="24" t="str">
        <f>'ALL ML SYSTEMS'!A301</f>
        <v>DMN</v>
      </c>
      <c r="B301" s="24" t="str">
        <f>'ALL ML SYSTEMS'!B301</f>
        <v>Language</v>
      </c>
      <c r="C301" s="24" t="str">
        <f>'ALL ML SYSTEMS'!C301</f>
        <v/>
      </c>
      <c r="D301" s="24" t="str">
        <f>'ALL ML SYSTEMS'!D301</f>
        <v>Salesforce</v>
      </c>
      <c r="E301" s="24" t="str">
        <f>'ALL ML SYSTEMS'!E301</f>
        <v>Industry</v>
      </c>
      <c r="F301" s="24" t="str">
        <f>'ALL ML SYSTEMS'!F301</f>
        <v>Ankit Kumar, Ozan Irsoy, Peter Ondruska, Mohit Iyyer, James Bradbury, Ishaan Gulrajani, Victor Zhong, Romain Paulus, Richard Socher</v>
      </c>
      <c r="G301" s="34">
        <f>'ALL ML SYSTEMS'!G301</f>
        <v>42541</v>
      </c>
      <c r="H301" s="24" t="str">
        <f>'ALL ML SYSTEMS'!H301</f>
        <v>Ask Me Anything: Dynamic Memory Networks for Natural Language Processing</v>
      </c>
      <c r="I301" s="26" t="str">
        <f>'ALL ML SYSTEMS'!I301</f>
        <v>https://arxiv.org/abs/1506.07285</v>
      </c>
      <c r="J301" s="27">
        <f>'ALL ML SYSTEMS'!J301</f>
        <v>1187</v>
      </c>
      <c r="K301" s="24" t="str">
        <f>'ALL ML SYSTEMS'!K301</f>
        <v>Highly cited</v>
      </c>
      <c r="L301" s="24" t="str">
        <f>'ALL ML SYSTEMS'!L301</f>
        <v/>
      </c>
      <c r="M301" s="27" t="str">
        <f>'ALL ML SYSTEMS'!M301</f>
        <v/>
      </c>
      <c r="N301" s="27" t="str">
        <f>'ALL ML SYSTEMS'!N301</f>
        <v/>
      </c>
      <c r="O301" s="27" t="str">
        <f>'ALL ML SYSTEMS'!O301</f>
        <v/>
      </c>
      <c r="P301" s="27" t="str">
        <f>'ALL ML SYSTEMS'!P301</f>
        <v/>
      </c>
      <c r="Q301" s="28" t="str">
        <f>'ALL ML SYSTEMS'!Q301</f>
        <v/>
      </c>
      <c r="R301" s="28" t="str">
        <f>'ALL ML SYSTEMS'!R301</f>
        <v/>
      </c>
      <c r="S301" s="27" t="str">
        <f>'ALL ML SYSTEMS'!S301</f>
        <v/>
      </c>
      <c r="T301" s="27" t="str">
        <f>'ALL ML SYSTEMS'!T301</f>
        <v/>
      </c>
      <c r="U301" s="27" t="str">
        <f>'ALL ML SYSTEMS'!U301</f>
        <v/>
      </c>
      <c r="V301" s="27" t="str">
        <f>'ALL ML SYSTEMS'!V301</f>
        <v/>
      </c>
      <c r="W301" s="27" t="str">
        <f>'ALL ML SYSTEMS'!W301</f>
        <v/>
      </c>
      <c r="X301" s="24" t="str">
        <f>'ALL ML SYSTEMS'!X301</f>
        <v/>
      </c>
      <c r="Y301" s="24" t="str">
        <f>'ALL ML SYSTEMS'!Y301</f>
        <v/>
      </c>
      <c r="Z301" s="24" t="str">
        <f>'ALL ML SYSTEMS'!Z301</f>
        <v/>
      </c>
      <c r="AA301" s="24" t="str">
        <f>'ALL ML SYSTEMS'!AA301</f>
        <v/>
      </c>
      <c r="AB301" s="27" t="str">
        <f>'ALL ML SYSTEMS'!AB301</f>
        <v/>
      </c>
      <c r="AC301" s="29" t="str">
        <f>'ALL ML SYSTEMS'!AC301</f>
        <v/>
      </c>
      <c r="AD301" s="24" t="str">
        <f>'ALL ML SYSTEMS'!AD301</f>
        <v/>
      </c>
      <c r="AE301" s="24" t="str">
        <f>'ALL ML SYSTEMS'!AE301</f>
        <v>Industry</v>
      </c>
      <c r="AF301" s="24" t="str">
        <f>'ALL ML SYSTEMS'!AF301</f>
        <v/>
      </c>
      <c r="AG301" s="24" t="str">
        <f>'ALL ML SYSTEMS'!AG301</f>
        <v/>
      </c>
      <c r="AH301" s="35">
        <f>'ALL ML SYSTEMS'!AH301</f>
        <v>45075.8688</v>
      </c>
    </row>
    <row r="302" ht="15.75" customHeight="1">
      <c r="A302" s="17" t="str">
        <f>'ALL ML SYSTEMS'!A302</f>
        <v>Spatiotemporal fusion ConvNet</v>
      </c>
      <c r="B302" s="17" t="str">
        <f>'ALL ML SYSTEMS'!B302</f>
        <v>Vision</v>
      </c>
      <c r="C302" s="17" t="str">
        <f>'ALL ML SYSTEMS'!C302</f>
        <v>Video</v>
      </c>
      <c r="D302" s="17" t="str">
        <f>'ALL ML SYSTEMS'!D302</f>
        <v>Graz University of Technology,University of Oxford</v>
      </c>
      <c r="E302" s="17" t="str">
        <f>'ALL ML SYSTEMS'!E302</f>
        <v>Academia</v>
      </c>
      <c r="F302" s="17" t="str">
        <f>'ALL ML SYSTEMS'!F302</f>
        <v>Christoph Feichtenhofer, Axel Pinz, Andrew Zisserman</v>
      </c>
      <c r="G302" s="31">
        <f>'ALL ML SYSTEMS'!G302</f>
        <v>42522</v>
      </c>
      <c r="H302" s="17" t="str">
        <f>'ALL ML SYSTEMS'!H302</f>
        <v>Convolutional Two-Stream Network Fusion for Video Action Recognition</v>
      </c>
      <c r="I302" s="19" t="str">
        <f>'ALL ML SYSTEMS'!I302</f>
        <v>https://openaccess.thecvf.com/content_cvpr_2016/html/Feichtenhofer_Convolutional_Two-Stream_Network_CVPR_2016_paper.html</v>
      </c>
      <c r="J302" s="17">
        <f>'ALL ML SYSTEMS'!J302</f>
        <v>2277</v>
      </c>
      <c r="K302" s="17" t="str">
        <f>'ALL ML SYSTEMS'!K302</f>
        <v>Highly cited</v>
      </c>
      <c r="L302" s="17" t="str">
        <f>'ALL ML SYSTEMS'!L302</f>
        <v/>
      </c>
      <c r="M302" s="20" t="str">
        <f>'ALL ML SYSTEMS'!M302</f>
        <v/>
      </c>
      <c r="N302" s="20" t="str">
        <f>'ALL ML SYSTEMS'!N302</f>
        <v/>
      </c>
      <c r="O302" s="20" t="str">
        <f>'ALL ML SYSTEMS'!O302</f>
        <v/>
      </c>
      <c r="P302" s="20" t="str">
        <f>'ALL ML SYSTEMS'!P302</f>
        <v/>
      </c>
      <c r="Q302" s="17" t="str">
        <f>'ALL ML SYSTEMS'!Q302</f>
        <v>UCF101</v>
      </c>
      <c r="R302" s="21" t="str">
        <f>'ALL ML SYSTEMS'!R302</f>
        <v/>
      </c>
      <c r="S302" s="20">
        <f>'ALL ML SYSTEMS'!S302</f>
        <v>97200</v>
      </c>
      <c r="T302" s="17" t="str">
        <f>'ALL ML SYSTEMS'!T302</f>
        <v>[SECONDS OF VIDEO]
They use UCF101, whose paper says
"We introduce UCF101 which is currently the largest dataset of human actions. It consists of 101 action classes, over 13k clips and 27 hours of video data"</v>
      </c>
      <c r="U302" s="17" t="str">
        <f>'ALL ML SYSTEMS'!U302</f>
        <v/>
      </c>
      <c r="V302" s="20" t="str">
        <f>'ALL ML SYSTEMS'!V302</f>
        <v/>
      </c>
      <c r="W302" s="20" t="str">
        <f>'ALL ML SYSTEMS'!W302</f>
        <v/>
      </c>
      <c r="X302" s="17" t="str">
        <f>'ALL ML SYSTEMS'!X302</f>
        <v/>
      </c>
      <c r="Y302" s="17" t="str">
        <f>'ALL ML SYSTEMS'!Y302</f>
        <v/>
      </c>
      <c r="Z302" s="17" t="str">
        <f>'ALL ML SYSTEMS'!Z302</f>
        <v/>
      </c>
      <c r="AA302" s="17" t="str">
        <f>'ALL ML SYSTEMS'!AA302</f>
        <v/>
      </c>
      <c r="AB302" s="20" t="str">
        <f>'ALL ML SYSTEMS'!AB302</f>
        <v/>
      </c>
      <c r="AC302" s="22" t="str">
        <f>'ALL ML SYSTEMS'!AC302</f>
        <v/>
      </c>
      <c r="AD302" s="17" t="str">
        <f>'ALL ML SYSTEMS'!AD302</f>
        <v/>
      </c>
      <c r="AE302" s="17" t="str">
        <f>'ALL ML SYSTEMS'!AE302</f>
        <v>Academia</v>
      </c>
      <c r="AF302" s="17" t="str">
        <f>'ALL ML SYSTEMS'!AF302</f>
        <v/>
      </c>
      <c r="AG302" s="17" t="str">
        <f>'ALL ML SYSTEMS'!AG302</f>
        <v/>
      </c>
      <c r="AH302" s="32">
        <f>'ALL ML SYSTEMS'!AH302</f>
        <v>45174.98</v>
      </c>
    </row>
    <row r="303" ht="15.75" customHeight="1">
      <c r="A303" s="24" t="str">
        <f>'ALL ML SYSTEMS'!A303</f>
        <v>Symmetric Residual Encoder-Decoder Net</v>
      </c>
      <c r="B303" s="24" t="str">
        <f>'ALL ML SYSTEMS'!B303</f>
        <v>Vision</v>
      </c>
      <c r="C303" s="24" t="str">
        <f>'ALL ML SYSTEMS'!C303</f>
        <v>Image super-resolution</v>
      </c>
      <c r="D303" s="24" t="str">
        <f>'ALL ML SYSTEMS'!D303</f>
        <v>Nanjing University,University of Adelaide</v>
      </c>
      <c r="E303" s="24" t="str">
        <f>'ALL ML SYSTEMS'!E303</f>
        <v>Academia</v>
      </c>
      <c r="F303" s="24" t="str">
        <f>'ALL ML SYSTEMS'!F303</f>
        <v>Xiao-Jiao Mao, Chunhua Shen, Yu-Bin Yang</v>
      </c>
      <c r="G303" s="34">
        <f>'ALL ML SYSTEMS'!G303</f>
        <v>42459</v>
      </c>
      <c r="H303" s="24" t="str">
        <f>'ALL ML SYSTEMS'!H303</f>
        <v>Image Restoration Using Very Deep Convolutional Encoder-Decoder Networks with Symmetric Skip Connections</v>
      </c>
      <c r="I303" s="26" t="str">
        <f>'ALL ML SYSTEMS'!I303</f>
        <v>https://arxiv.org/abs/1603.09056v2</v>
      </c>
      <c r="J303" s="27">
        <f>'ALL ML SYSTEMS'!J303</f>
        <v>1184</v>
      </c>
      <c r="K303" s="24" t="str">
        <f>'ALL ML SYSTEMS'!K303</f>
        <v>Highly cited</v>
      </c>
      <c r="L303" s="24" t="str">
        <f>'ALL ML SYSTEMS'!L303</f>
        <v/>
      </c>
      <c r="M303" s="27" t="str">
        <f>'ALL ML SYSTEMS'!M303</f>
        <v/>
      </c>
      <c r="N303" s="27" t="str">
        <f>'ALL ML SYSTEMS'!N303</f>
        <v/>
      </c>
      <c r="O303" s="27" t="str">
        <f>'ALL ML SYSTEMS'!O303</f>
        <v/>
      </c>
      <c r="P303" s="27" t="str">
        <f>'ALL ML SYSTEMS'!P303</f>
        <v/>
      </c>
      <c r="Q303" s="28" t="str">
        <f>'ALL ML SYSTEMS'!Q303</f>
        <v/>
      </c>
      <c r="R303" s="28" t="str">
        <f>'ALL ML SYSTEMS'!R303</f>
        <v/>
      </c>
      <c r="S303" s="27" t="str">
        <f>'ALL ML SYSTEMS'!S303</f>
        <v/>
      </c>
      <c r="T303" s="27" t="str">
        <f>'ALL ML SYSTEMS'!T303</f>
        <v/>
      </c>
      <c r="U303" s="27" t="str">
        <f>'ALL ML SYSTEMS'!U303</f>
        <v/>
      </c>
      <c r="V303" s="27" t="str">
        <f>'ALL ML SYSTEMS'!V303</f>
        <v/>
      </c>
      <c r="W303" s="27" t="str">
        <f>'ALL ML SYSTEMS'!W303</f>
        <v/>
      </c>
      <c r="X303" s="24" t="str">
        <f>'ALL ML SYSTEMS'!X303</f>
        <v/>
      </c>
      <c r="Y303" s="24" t="str">
        <f>'ALL ML SYSTEMS'!Y303</f>
        <v/>
      </c>
      <c r="Z303" s="24" t="str">
        <f>'ALL ML SYSTEMS'!Z303</f>
        <v/>
      </c>
      <c r="AA303" s="24" t="str">
        <f>'ALL ML SYSTEMS'!AA303</f>
        <v/>
      </c>
      <c r="AB303" s="27" t="str">
        <f>'ALL ML SYSTEMS'!AB303</f>
        <v/>
      </c>
      <c r="AC303" s="29" t="str">
        <f>'ALL ML SYSTEMS'!AC303</f>
        <v/>
      </c>
      <c r="AD303" s="24" t="str">
        <f>'ALL ML SYSTEMS'!AD303</f>
        <v/>
      </c>
      <c r="AE303" s="24" t="str">
        <f>'ALL ML SYSTEMS'!AE303</f>
        <v>Academia</v>
      </c>
      <c r="AF303" s="24" t="str">
        <f>'ALL ML SYSTEMS'!AF303</f>
        <v/>
      </c>
      <c r="AG303" s="24" t="str">
        <f>'ALL ML SYSTEMS'!AG303</f>
        <v/>
      </c>
      <c r="AH303" s="35">
        <f>'ALL ML SYSTEMS'!AH303</f>
        <v>45174.98301</v>
      </c>
    </row>
    <row r="304" ht="15.75" customHeight="1">
      <c r="A304" s="17" t="str">
        <f>'ALL ML SYSTEMS'!A304</f>
        <v>SqueezeNet</v>
      </c>
      <c r="B304" s="17" t="str">
        <f>'ALL ML SYSTEMS'!B304</f>
        <v>Vision</v>
      </c>
      <c r="C304" s="17" t="str">
        <f>'ALL ML SYSTEMS'!C304</f>
        <v>Image classification</v>
      </c>
      <c r="D304" s="17" t="str">
        <f>'ALL ML SYSTEMS'!D304</f>
        <v>DeepScale,UC Berkeley,Stanford University</v>
      </c>
      <c r="E304" s="17" t="str">
        <f>'ALL ML SYSTEMS'!E304</f>
        <v>Industry - Academia Collaboration</v>
      </c>
      <c r="F304" s="17" t="str">
        <f>'ALL ML SYSTEMS'!F304</f>
        <v>Forrest N. Iandola, Song Han, Matthew W. Moskewicz, Khalid Ashraf, William J. Dally, Kurt Keutzer</v>
      </c>
      <c r="G304" s="18">
        <f>'ALL ML SYSTEMS'!G304</f>
        <v>42424</v>
      </c>
      <c r="H304" s="17" t="str">
        <f>'ALL ML SYSTEMS'!H304</f>
        <v>SqueezeNet: AlexNet-level accuracy with 50x fewer parameters and &lt;0.5MB model size</v>
      </c>
      <c r="I304" s="19" t="str">
        <f>'ALL ML SYSTEMS'!I304</f>
        <v>https://arxiv.org/abs/1602.07360</v>
      </c>
      <c r="J304" s="20">
        <f>'ALL ML SYSTEMS'!J304</f>
        <v>5836</v>
      </c>
      <c r="K304" s="17" t="str">
        <f>'ALL ML SYSTEMS'!K304</f>
        <v>Highly cited</v>
      </c>
      <c r="L304" s="17" t="str">
        <f>'ALL ML SYSTEMS'!L304</f>
        <v/>
      </c>
      <c r="M304" s="20">
        <f>'ALL ML SYSTEMS'!M304</f>
        <v>1200000</v>
      </c>
      <c r="N304" s="20" t="str">
        <f>'ALL ML SYSTEMS'!N304</f>
        <v>The paper says "SqueezeNet achieves AlexNet-level accuracy on ImageNet with 50x fewer parameters."
AlexNet has 60 million parameters.</v>
      </c>
      <c r="O304" s="20" t="str">
        <f>'ALL ML SYSTEMS'!O304</f>
        <v/>
      </c>
      <c r="P304" s="20" t="str">
        <f>'ALL ML SYSTEMS'!P304</f>
        <v/>
      </c>
      <c r="Q304" s="21" t="str">
        <f>'ALL ML SYSTEMS'!Q304</f>
        <v/>
      </c>
      <c r="R304" s="21" t="str">
        <f>'ALL ML SYSTEMS'!R304</f>
        <v/>
      </c>
      <c r="S304" s="20" t="str">
        <f>'ALL ML SYSTEMS'!S304</f>
        <v/>
      </c>
      <c r="T304" s="20" t="str">
        <f>'ALL ML SYSTEMS'!T304</f>
        <v/>
      </c>
      <c r="U304" s="20" t="str">
        <f>'ALL ML SYSTEMS'!U304</f>
        <v/>
      </c>
      <c r="V304" s="20" t="str">
        <f>'ALL ML SYSTEMS'!V304</f>
        <v/>
      </c>
      <c r="W304" s="20" t="str">
        <f>'ALL ML SYSTEMS'!W304</f>
        <v/>
      </c>
      <c r="X304" s="17" t="str">
        <f>'ALL ML SYSTEMS'!X304</f>
        <v/>
      </c>
      <c r="Y304" s="17" t="str">
        <f>'ALL ML SYSTEMS'!Y304</f>
        <v/>
      </c>
      <c r="Z304" s="17" t="str">
        <f>'ALL ML SYSTEMS'!Z304</f>
        <v/>
      </c>
      <c r="AA304" s="17" t="str">
        <f>'ALL ML SYSTEMS'!AA304</f>
        <v/>
      </c>
      <c r="AB304" s="20" t="str">
        <f>'ALL ML SYSTEMS'!AB304</f>
        <v/>
      </c>
      <c r="AC304" s="22" t="str">
        <f>'ALL ML SYSTEMS'!AC304</f>
        <v/>
      </c>
      <c r="AD304" s="17" t="str">
        <f>'ALL ML SYSTEMS'!AD304</f>
        <v/>
      </c>
      <c r="AE304" s="17" t="str">
        <f>'ALL ML SYSTEMS'!AE304</f>
        <v>Industry</v>
      </c>
      <c r="AF304" s="17" t="str">
        <f>'ALL ML SYSTEMS'!AF304</f>
        <v/>
      </c>
      <c r="AG304" s="17" t="str">
        <f>'ALL ML SYSTEMS'!AG304</f>
        <v/>
      </c>
      <c r="AH304" s="23">
        <f>'ALL ML SYSTEMS'!AH304</f>
        <v>45232.0614</v>
      </c>
    </row>
    <row r="305" ht="15.75" customHeight="1">
      <c r="A305" s="24" t="str">
        <f>'ALL ML SYSTEMS'!A305</f>
        <v>Inception-ResNet-V2</v>
      </c>
      <c r="B305" s="24" t="str">
        <f>'ALL ML SYSTEMS'!B305</f>
        <v>Vision</v>
      </c>
      <c r="C305" s="24" t="str">
        <f>'ALL ML SYSTEMS'!C305</f>
        <v>Image classification</v>
      </c>
      <c r="D305" s="24" t="str">
        <f>'ALL ML SYSTEMS'!D305</f>
        <v>Google</v>
      </c>
      <c r="E305" s="24" t="str">
        <f>'ALL ML SYSTEMS'!E305</f>
        <v>Industry</v>
      </c>
      <c r="F305" s="24" t="str">
        <f>'ALL ML SYSTEMS'!F305</f>
        <v>Christian Szegedy, Sergey Ioffe, Vincent Vanhoucke, Alex Alemi</v>
      </c>
      <c r="G305" s="34">
        <f>'ALL ML SYSTEMS'!G305</f>
        <v>42423</v>
      </c>
      <c r="H305" s="24" t="str">
        <f>'ALL ML SYSTEMS'!H305</f>
        <v>Inception-v4, Inception-ResNet and the Impact of Residual Connections on Learning</v>
      </c>
      <c r="I305" s="26" t="str">
        <f>'ALL ML SYSTEMS'!I305</f>
        <v>https://arxiv.org/abs/1602.07261</v>
      </c>
      <c r="J305" s="27">
        <f>'ALL ML SYSTEMS'!J305</f>
        <v>11428</v>
      </c>
      <c r="K305" s="24" t="str">
        <f>'ALL ML SYSTEMS'!K305</f>
        <v>Highly cited</v>
      </c>
      <c r="L305" s="24" t="str">
        <f>'ALL ML SYSTEMS'!L305</f>
        <v/>
      </c>
      <c r="M305" s="27">
        <f>'ALL ML SYSTEMS'!M305</f>
        <v>56000000</v>
      </c>
      <c r="N305" s="27" t="str">
        <f>'ALL ML SYSTEMS'!N305</f>
        <v/>
      </c>
      <c r="O305" s="27" t="str">
        <f>'ALL ML SYSTEMS'!O305</f>
        <v/>
      </c>
      <c r="P305" s="27" t="str">
        <f>'ALL ML SYSTEMS'!P305</f>
        <v/>
      </c>
      <c r="Q305" s="28" t="str">
        <f>'ALL ML SYSTEMS'!Q305</f>
        <v/>
      </c>
      <c r="R305" s="28" t="str">
        <f>'ALL ML SYSTEMS'!R305</f>
        <v/>
      </c>
      <c r="S305" s="27" t="str">
        <f>'ALL ML SYSTEMS'!S305</f>
        <v/>
      </c>
      <c r="T305" s="27" t="str">
        <f>'ALL ML SYSTEMS'!T305</f>
        <v/>
      </c>
      <c r="U305" s="27" t="str">
        <f>'ALL ML SYSTEMS'!U305</f>
        <v/>
      </c>
      <c r="V305" s="27">
        <f>'ALL ML SYSTEMS'!V305</f>
        <v>2638000000</v>
      </c>
      <c r="W305" s="27" t="str">
        <f>'ALL ML SYSTEMS'!W305</f>
        <v>Rados (FLOPs)
https://drive.google.com/drive/folders/1bhy5z6hh1n3wCHx6528Xb7xB1KhYdAL1</v>
      </c>
      <c r="X305" s="24" t="str">
        <f>'ALL ML SYSTEMS'!X305</f>
        <v/>
      </c>
      <c r="Y305" s="24" t="str">
        <f>'ALL ML SYSTEMS'!Y305</f>
        <v/>
      </c>
      <c r="Z305" s="24" t="str">
        <f>'ALL ML SYSTEMS'!Z305</f>
        <v/>
      </c>
      <c r="AA305" s="24" t="str">
        <f>'ALL ML SYSTEMS'!AA305</f>
        <v/>
      </c>
      <c r="AB305" s="27" t="str">
        <f>'ALL ML SYSTEMS'!AB305</f>
        <v/>
      </c>
      <c r="AC305" s="29" t="str">
        <f>'ALL ML SYSTEMS'!AC305</f>
        <v/>
      </c>
      <c r="AD305" s="24" t="str">
        <f>'ALL ML SYSTEMS'!AD305</f>
        <v/>
      </c>
      <c r="AE305" s="24" t="str">
        <f>'ALL ML SYSTEMS'!AE305</f>
        <v>Industry</v>
      </c>
      <c r="AF305" s="24" t="str">
        <f>'ALL ML SYSTEMS'!AF305</f>
        <v/>
      </c>
      <c r="AG305" s="24" t="str">
        <f>'ALL ML SYSTEMS'!AG305</f>
        <v/>
      </c>
      <c r="AH305" s="35">
        <f>'ALL ML SYSTEMS'!AH305</f>
        <v>45232.0614</v>
      </c>
    </row>
    <row r="306" ht="15.75" customHeight="1">
      <c r="A306" s="17" t="str">
        <f>'ALL ML SYSTEMS'!A306</f>
        <v>Inceptionv4</v>
      </c>
      <c r="B306" s="17" t="str">
        <f>'ALL ML SYSTEMS'!B306</f>
        <v>Vision</v>
      </c>
      <c r="C306" s="17" t="str">
        <f>'ALL ML SYSTEMS'!C306</f>
        <v>Image classification</v>
      </c>
      <c r="D306" s="17" t="str">
        <f>'ALL ML SYSTEMS'!D306</f>
        <v>Google</v>
      </c>
      <c r="E306" s="17" t="str">
        <f>'ALL ML SYSTEMS'!E306</f>
        <v>Industry</v>
      </c>
      <c r="F306" s="17" t="str">
        <f>'ALL ML SYSTEMS'!F306</f>
        <v>Christian Szegedy, Sergey Ioffe, Vincent Vanhoucke, Alex Alemi</v>
      </c>
      <c r="G306" s="18">
        <f>'ALL ML SYSTEMS'!G306</f>
        <v>42423</v>
      </c>
      <c r="H306" s="17" t="str">
        <f>'ALL ML SYSTEMS'!H306</f>
        <v>Inception-v4, Inception-ResNet and the Impact of Residual Connections on Learning</v>
      </c>
      <c r="I306" s="19" t="str">
        <f>'ALL ML SYSTEMS'!I306</f>
        <v>https://arxiv.org/abs/1602.07261</v>
      </c>
      <c r="J306" s="20">
        <f>'ALL ML SYSTEMS'!J306</f>
        <v>8213</v>
      </c>
      <c r="K306" s="17" t="str">
        <f>'ALL ML SYSTEMS'!K306</f>
        <v>Highly cited</v>
      </c>
      <c r="L306" s="17" t="str">
        <f>'ALL ML SYSTEMS'!L306</f>
        <v/>
      </c>
      <c r="M306" s="20">
        <f>'ALL ML SYSTEMS'!M306</f>
        <v>43000000</v>
      </c>
      <c r="N306" s="20" t="str">
        <f>'ALL ML SYSTEMS'!N306</f>
        <v>"The folks from Google strike again with Inception-v4, 43M parameters."
https://towardsdatascience.com/illustrated-10-cnn-architectures-95d78ace614d</v>
      </c>
      <c r="O306" s="20" t="str">
        <f>'ALL ML SYSTEMS'!O306</f>
        <v/>
      </c>
      <c r="P306" s="20" t="str">
        <f>'ALL ML SYSTEMS'!P306</f>
        <v/>
      </c>
      <c r="Q306" s="21" t="str">
        <f>'ALL ML SYSTEMS'!Q306</f>
        <v/>
      </c>
      <c r="R306" s="21" t="str">
        <f>'ALL ML SYSTEMS'!R306</f>
        <v/>
      </c>
      <c r="S306" s="20" t="str">
        <f>'ALL ML SYSTEMS'!S306</f>
        <v/>
      </c>
      <c r="T306" s="20" t="str">
        <f>'ALL ML SYSTEMS'!T306</f>
        <v/>
      </c>
      <c r="U306" s="20" t="str">
        <f>'ALL ML SYSTEMS'!U306</f>
        <v/>
      </c>
      <c r="V306" s="20">
        <f>'ALL ML SYSTEMS'!V306</f>
        <v>24600000000</v>
      </c>
      <c r="W306" s="20" t="str">
        <f>'ALL ML SYSTEMS'!W306</f>
        <v>Rados (FLOPs)
https://drive.google.com/drive/folders/1bhy5z6hh1n3wCHx6528Xb7xB1KhYdAL1</v>
      </c>
      <c r="X306" s="17" t="str">
        <f>'ALL ML SYSTEMS'!X306</f>
        <v/>
      </c>
      <c r="Y306" s="17" t="str">
        <f>'ALL ML SYSTEMS'!Y306</f>
        <v/>
      </c>
      <c r="Z306" s="17" t="str">
        <f>'ALL ML SYSTEMS'!Z306</f>
        <v/>
      </c>
      <c r="AA306" s="17" t="str">
        <f>'ALL ML SYSTEMS'!AA306</f>
        <v/>
      </c>
      <c r="AB306" s="20" t="str">
        <f>'ALL ML SYSTEMS'!AB306</f>
        <v/>
      </c>
      <c r="AC306" s="22" t="str">
        <f>'ALL ML SYSTEMS'!AC306</f>
        <v/>
      </c>
      <c r="AD306" s="17" t="str">
        <f>'ALL ML SYSTEMS'!AD306</f>
        <v/>
      </c>
      <c r="AE306" s="17" t="str">
        <f>'ALL ML SYSTEMS'!AE306</f>
        <v>Industry</v>
      </c>
      <c r="AF306" s="17" t="str">
        <f>'ALL ML SYSTEMS'!AF306</f>
        <v/>
      </c>
      <c r="AG306" s="17" t="str">
        <f>'ALL ML SYSTEMS'!AG306</f>
        <v/>
      </c>
      <c r="AH306" s="23">
        <f>'ALL ML SYSTEMS'!AH306</f>
        <v>45075.8688</v>
      </c>
    </row>
    <row r="307" ht="15.75" customHeight="1">
      <c r="A307" s="24" t="str">
        <f>'ALL ML SYSTEMS'!A307</f>
        <v>A3C FF hs</v>
      </c>
      <c r="B307" s="24" t="str">
        <f>'ALL ML SYSTEMS'!B307</f>
        <v>Games</v>
      </c>
      <c r="C307" s="24" t="str">
        <f>'ALL ML SYSTEMS'!C307</f>
        <v>Atari Games</v>
      </c>
      <c r="D307" s="24" t="str">
        <f>'ALL ML SYSTEMS'!D307</f>
        <v>Google, University of Montreal</v>
      </c>
      <c r="E307" s="24" t="str">
        <f>'ALL ML SYSTEMS'!E307</f>
        <v>Industry - Academia Collaboration (Industry leaning)</v>
      </c>
      <c r="F307" s="24" t="str">
        <f>'ALL ML SYSTEMS'!F307</f>
        <v>V Mnih, AP Badia, M Mirza, A Graves</v>
      </c>
      <c r="G307" s="34">
        <f>'ALL ML SYSTEMS'!G307</f>
        <v>42404</v>
      </c>
      <c r="H307" s="24" t="str">
        <f>'ALL ML SYSTEMS'!H307</f>
        <v>Asynchronous Methods for Deep Reinforcement Learning</v>
      </c>
      <c r="I307" s="26" t="str">
        <f>'ALL ML SYSTEMS'!I307</f>
        <v>http://arxiv.org/abs/1602.01783v2</v>
      </c>
      <c r="J307" s="27">
        <f>'ALL ML SYSTEMS'!J307</f>
        <v>5284</v>
      </c>
      <c r="K307" s="24" t="str">
        <f>'ALL ML SYSTEMS'!K307</f>
        <v>SOTA improvement</v>
      </c>
      <c r="L307" s="24" t="str">
        <f>'ALL ML SYSTEMS'!L307</f>
        <v/>
      </c>
      <c r="M307" s="27" t="str">
        <f>'ALL ML SYSTEMS'!M307</f>
        <v/>
      </c>
      <c r="N307" s="27" t="str">
        <f>'ALL ML SYSTEMS'!N307</f>
        <v/>
      </c>
      <c r="O307" s="27" t="str">
        <f>'ALL ML SYSTEMS'!O307</f>
        <v/>
      </c>
      <c r="P307" s="27" t="str">
        <f>'ALL ML SYSTEMS'!P307</f>
        <v/>
      </c>
      <c r="Q307" s="28" t="str">
        <f>'ALL ML SYSTEMS'!Q307</f>
        <v/>
      </c>
      <c r="R307" s="28" t="str">
        <f>'ALL ML SYSTEMS'!R307</f>
        <v/>
      </c>
      <c r="S307" s="27" t="str">
        <f>'ALL ML SYSTEMS'!S307</f>
        <v/>
      </c>
      <c r="T307" s="27" t="str">
        <f>'ALL ML SYSTEMS'!T307</f>
        <v/>
      </c>
      <c r="U307" s="27" t="str">
        <f>'ALL ML SYSTEMS'!U307</f>
        <v/>
      </c>
      <c r="V307" s="27" t="str">
        <f>'ALL ML SYSTEMS'!V307</f>
        <v/>
      </c>
      <c r="W307" s="27" t="str">
        <f>'ALL ML SYSTEMS'!W307</f>
        <v/>
      </c>
      <c r="X307" s="24" t="str">
        <f>'ALL ML SYSTEMS'!X307</f>
        <v/>
      </c>
      <c r="Y307" s="24" t="str">
        <f>'ALL ML SYSTEMS'!Y307</f>
        <v/>
      </c>
      <c r="Z307" s="24" t="str">
        <f>'ALL ML SYSTEMS'!Z307</f>
        <v/>
      </c>
      <c r="AA307" s="24" t="str">
        <f>'ALL ML SYSTEMS'!AA307</f>
        <v/>
      </c>
      <c r="AB307" s="27" t="str">
        <f>'ALL ML SYSTEMS'!AB307</f>
        <v/>
      </c>
      <c r="AC307" s="29" t="str">
        <f>'ALL ML SYSTEMS'!AC307</f>
        <v/>
      </c>
      <c r="AD307" s="24" t="str">
        <f>'ALL ML SYSTEMS'!AD307</f>
        <v/>
      </c>
      <c r="AE307" s="24" t="str">
        <f>'ALL ML SYSTEMS'!AE307</f>
        <v>Industry</v>
      </c>
      <c r="AF307" s="24" t="str">
        <f>'ALL ML SYSTEMS'!AF307</f>
        <v/>
      </c>
      <c r="AG307" s="24" t="str">
        <f>'ALL ML SYSTEMS'!AG307</f>
        <v/>
      </c>
      <c r="AH307" s="35">
        <f>'ALL ML SYSTEMS'!AH307</f>
        <v>45075.8688</v>
      </c>
    </row>
    <row r="308" ht="15.75" customHeight="1">
      <c r="A308" s="17" t="str">
        <f>'ALL ML SYSTEMS'!A308</f>
        <v>Convolutional Pose Machines</v>
      </c>
      <c r="B308" s="17" t="str">
        <f>'ALL ML SYSTEMS'!B308</f>
        <v>Vision</v>
      </c>
      <c r="C308" s="17" t="str">
        <f>'ALL ML SYSTEMS'!C308</f>
        <v>Pose estimation</v>
      </c>
      <c r="D308" s="17" t="str">
        <f>'ALL ML SYSTEMS'!D308</f>
        <v>The Robotics Institute,Carnegie Mellon University</v>
      </c>
      <c r="E308" s="17" t="str">
        <f>'ALL ML SYSTEMS'!E308</f>
        <v>Academia</v>
      </c>
      <c r="F308" s="17" t="str">
        <f>'ALL ML SYSTEMS'!F308</f>
        <v>Shih-En Wei, Varun Ramakrishna, Takeo Kanade, Yaser Sheikh</v>
      </c>
      <c r="G308" s="18">
        <f>'ALL ML SYSTEMS'!G308</f>
        <v>42399</v>
      </c>
      <c r="H308" s="17" t="str">
        <f>'ALL ML SYSTEMS'!H308</f>
        <v>Convolutional Pose Machines</v>
      </c>
      <c r="I308" s="19" t="str">
        <f>'ALL ML SYSTEMS'!I308</f>
        <v>https://arxiv.org/abs/1602.00134</v>
      </c>
      <c r="J308" s="20">
        <f>'ALL ML SYSTEMS'!J308</f>
        <v>2417</v>
      </c>
      <c r="K308" s="17" t="str">
        <f>'ALL ML SYSTEMS'!K308</f>
        <v>Highly cited</v>
      </c>
      <c r="L308" s="17" t="str">
        <f>'ALL ML SYSTEMS'!L308</f>
        <v/>
      </c>
      <c r="M308" s="20" t="str">
        <f>'ALL ML SYSTEMS'!M308</f>
        <v/>
      </c>
      <c r="N308" s="20" t="str">
        <f>'ALL ML SYSTEMS'!N308</f>
        <v/>
      </c>
      <c r="O308" s="20" t="str">
        <f>'ALL ML SYSTEMS'!O308</f>
        <v/>
      </c>
      <c r="P308" s="20" t="str">
        <f>'ALL ML SYSTEMS'!P308</f>
        <v/>
      </c>
      <c r="Q308" s="21" t="str">
        <f>'ALL ML SYSTEMS'!Q308</f>
        <v/>
      </c>
      <c r="R308" s="21" t="str">
        <f>'ALL ML SYSTEMS'!R308</f>
        <v/>
      </c>
      <c r="S308" s="20" t="str">
        <f>'ALL ML SYSTEMS'!S308</f>
        <v/>
      </c>
      <c r="T308" s="20" t="str">
        <f>'ALL ML SYSTEMS'!T308</f>
        <v/>
      </c>
      <c r="U308" s="20" t="str">
        <f>'ALL ML SYSTEMS'!U308</f>
        <v/>
      </c>
      <c r="V308" s="20" t="str">
        <f>'ALL ML SYSTEMS'!V308</f>
        <v/>
      </c>
      <c r="W308" s="20" t="str">
        <f>'ALL ML SYSTEMS'!W308</f>
        <v/>
      </c>
      <c r="X308" s="17" t="str">
        <f>'ALL ML SYSTEMS'!X308</f>
        <v/>
      </c>
      <c r="Y308" s="17" t="str">
        <f>'ALL ML SYSTEMS'!Y308</f>
        <v/>
      </c>
      <c r="Z308" s="17" t="str">
        <f>'ALL ML SYSTEMS'!Z308</f>
        <v/>
      </c>
      <c r="AA308" s="17" t="str">
        <f>'ALL ML SYSTEMS'!AA308</f>
        <v/>
      </c>
      <c r="AB308" s="20" t="str">
        <f>'ALL ML SYSTEMS'!AB308</f>
        <v/>
      </c>
      <c r="AC308" s="22" t="str">
        <f>'ALL ML SYSTEMS'!AC308</f>
        <v/>
      </c>
      <c r="AD308" s="17" t="str">
        <f>'ALL ML SYSTEMS'!AD308</f>
        <v/>
      </c>
      <c r="AE308" s="17" t="str">
        <f>'ALL ML SYSTEMS'!AE308</f>
        <v>Academia</v>
      </c>
      <c r="AF308" s="17" t="str">
        <f>'ALL ML SYSTEMS'!AF308</f>
        <v/>
      </c>
      <c r="AG308" s="17" t="str">
        <f>'ALL ML SYSTEMS'!AG308</f>
        <v/>
      </c>
      <c r="AH308" s="23">
        <f>'ALL ML SYSTEMS'!AH308</f>
        <v>45176.64981</v>
      </c>
    </row>
    <row r="309" ht="15.75" customHeight="1">
      <c r="A309" s="24" t="str">
        <f>'ALL ML SYSTEMS'!A309</f>
        <v>AlphaGo Lee</v>
      </c>
      <c r="B309" s="24" t="str">
        <f>'ALL ML SYSTEMS'!B309</f>
        <v>Games</v>
      </c>
      <c r="C309" s="24" t="str">
        <f>'ALL ML SYSTEMS'!C309</f>
        <v>Go</v>
      </c>
      <c r="D309" s="24" t="str">
        <f>'ALL ML SYSTEMS'!D309</f>
        <v>DeepMind</v>
      </c>
      <c r="E309" s="24" t="str">
        <f>'ALL ML SYSTEMS'!E309</f>
        <v>Industry</v>
      </c>
      <c r="F309" s="24" t="str">
        <f>'ALL ML SYSTEMS'!F309</f>
        <v>David Silver, Aja Huang, Chris J. Maddison, Arthur Guez, Laurent Sifre, George van den Driessche, Julian Schrittwieser, Ioannis Antonoglou, Veda Panneershelvam, Marc Lanctot, Sander Dieleman, Dominik Grewe, John Nham, Nal Kalchbrenner, Ilya Sutskever, Timothy Lillicrap, Madeleine Leach, Koray Kavukcuoglu, Thore Graepel &amp; Demis Hassabis</v>
      </c>
      <c r="G309" s="34">
        <f>'ALL ML SYSTEMS'!G309</f>
        <v>42396</v>
      </c>
      <c r="H309" s="24" t="str">
        <f>'ALL ML SYSTEMS'!H309</f>
        <v>Mastering the game of Go with deep neural networks and tree search</v>
      </c>
      <c r="I309" s="26" t="str">
        <f>'ALL ML SYSTEMS'!I309</f>
        <v>https://www.nature.com/articles/nature16961</v>
      </c>
      <c r="J309" s="27">
        <f>'ALL ML SYSTEMS'!J309</f>
        <v>10781</v>
      </c>
      <c r="K309" s="24" t="str">
        <f>'ALL ML SYSTEMS'!K309</f>
        <v>Highly cited</v>
      </c>
      <c r="L309" s="24" t="str">
        <f>'ALL ML SYSTEMS'!L309</f>
        <v/>
      </c>
      <c r="M309" s="27" t="str">
        <f>'ALL ML SYSTEMS'!M309</f>
        <v/>
      </c>
      <c r="N309" s="24" t="str">
        <f>'ALL ML SYSTEMS'!N309</f>
        <v/>
      </c>
      <c r="O309" s="27">
        <f>'ALL ML SYSTEMS'!O309</f>
        <v>1.9E+21</v>
      </c>
      <c r="P309" s="27" t="str">
        <f>'ALL ML SYSTEMS'!P309</f>
        <v>This number is pretty uncertain. I expect it to be right to around a factor of 3, at least compared to AlphaGo Fan.
The architecture used was pretty much the same as AlphaGo Fan, but it was "trained for longer" and had around 5.33x the number of convolutional layers of AlphaGo Fan (256/48 = 5.33). 
The convolutional layers are the major contributor to the training compute, so I somewhat arbitrarily just multiply the compute for AlphaGo Fan by 5. Thus 3.8e20 * 5 = 1.9e21
Otherwise there has been little said about this model specifically - I've mainly relied on the source for AlphaGo Zero and AlphaGo Fan, linked below
AlphaGo Fan: https://www.nature.com/articles/nature16961
AlphaGo Zero: https://www.nature.com/articles/nature24270.epdf?author_access_token=VJXbVjaSHxFoctQQ4p2k4tRgN0jAjWel9jnR3ZoTv0PVW4gB86EEpGqTRDtpIz-2rmo8-KG06gqVobU5NSCFeHILHcVFUeMsbvwS-lxjqQGg98faovwjxeTUgZAUMnRQ</v>
      </c>
      <c r="Q309" s="28" t="str">
        <f>'ALL ML SYSTEMS'!Q309</f>
        <v/>
      </c>
      <c r="R309" s="28" t="str">
        <f>'ALL ML SYSTEMS'!R309</f>
        <v/>
      </c>
      <c r="S309" s="27">
        <f>'ALL ML SYSTEMS'!S309</f>
        <v>29400000</v>
      </c>
      <c r="T309" s="27" t="str">
        <f>'ALL ML SYSTEMS'!T309</f>
        <v>We trained the policy network pσ to classify positions according to expert moves played in the KGS data set. This data set contains 29.4 million positions from 160,000 games played by KGS 6 to 9 dan human players; 35.4% of the games are handicap games.</v>
      </c>
      <c r="U309" s="27" t="str">
        <f>'ALL ML SYSTEMS'!U309</f>
        <v/>
      </c>
      <c r="V309" s="27" t="str">
        <f>'ALL ML SYSTEMS'!V309</f>
        <v/>
      </c>
      <c r="W309" s="27" t="str">
        <f>'ALL ML SYSTEMS'!W309</f>
        <v/>
      </c>
      <c r="X309" s="24" t="str">
        <f>'ALL ML SYSTEMS'!X309</f>
        <v/>
      </c>
      <c r="Y309" s="24" t="str">
        <f>'ALL ML SYSTEMS'!Y309</f>
        <v/>
      </c>
      <c r="Z309" s="24" t="str">
        <f>'ALL ML SYSTEMS'!Z309</f>
        <v/>
      </c>
      <c r="AA309" s="24" t="str">
        <f>'ALL ML SYSTEMS'!AA309</f>
        <v/>
      </c>
      <c r="AB309" s="27">
        <f>'ALL ML SYSTEMS'!AB309</f>
        <v>14041.8044</v>
      </c>
      <c r="AC309" s="29" t="str">
        <f>'ALL ML SYSTEMS'!AC309</f>
        <v/>
      </c>
      <c r="AD309" s="24" t="str">
        <f>'ALL ML SYSTEMS'!AD309</f>
        <v/>
      </c>
      <c r="AE309" s="24" t="str">
        <f>'ALL ML SYSTEMS'!AE309</f>
        <v>Industry</v>
      </c>
      <c r="AF309" s="24" t="str">
        <f>'ALL ML SYSTEMS'!AF309</f>
        <v>Speculative</v>
      </c>
      <c r="AG309" s="24" t="str">
        <f>'ALL ML SYSTEMS'!AG309</f>
        <v>The game of Go has long been viewed as the most challenging of classic games for artificial intelligence owing to its enormous search space and the difficulty of evaluating board positions and moves. Here we introduce a new approach to computer Go that uses ‘value networks’ to evaluate board positions and ‘policy networks’ to select moves. These deep neural networks are trained by a novel combination of supervised learning from human expert games, and reinforcement learning from games of self-play. Without any lookahead search, the neural networks play Go at the level of state-of-the-art Monte Carlo tree search programs that simulate thousands of random games of self-play. We also introduce a new search algorithm that combines Monte Carlo simulation with value and policy networks. Using this search algorithm, our program AlphaGo achieved a 99.8% winning rate against other Go programs, and defeated the human European Go champion by 5 games to 0. This is the first time that a computer program has defeated a human professional player in the full-sized game of Go, a feat previously thought to be at least a decade away.</v>
      </c>
      <c r="AH309" s="35">
        <f>'ALL ML SYSTEMS'!AH309</f>
        <v>45141.85807</v>
      </c>
    </row>
    <row r="310" ht="15.75" customHeight="1">
      <c r="A310" s="17" t="str">
        <f>'ALL ML SYSTEMS'!A310</f>
        <v>Advantage Learning</v>
      </c>
      <c r="B310" s="17" t="str">
        <f>'ALL ML SYSTEMS'!B310</f>
        <v>Games</v>
      </c>
      <c r="C310" s="17" t="str">
        <f>'ALL ML SYSTEMS'!C310</f>
        <v>Atari Games</v>
      </c>
      <c r="D310" s="17" t="str">
        <f>'ALL ML SYSTEMS'!D310</f>
        <v>Google DeepMind</v>
      </c>
      <c r="E310" s="17" t="str">
        <f>'ALL ML SYSTEMS'!E310</f>
        <v>Industry</v>
      </c>
      <c r="F310" s="17" t="str">
        <f>'ALL ML SYSTEMS'!F310</f>
        <v>MG Bellemare, G Ostrovski, A Guez</v>
      </c>
      <c r="G310" s="18">
        <f>'ALL ML SYSTEMS'!G310</f>
        <v>42353</v>
      </c>
      <c r="H310" s="17" t="str">
        <f>'ALL ML SYSTEMS'!H310</f>
        <v>Increasing the Action Gap: New Operators for Reinforcement Learning</v>
      </c>
      <c r="I310" s="19" t="str">
        <f>'ALL ML SYSTEMS'!I310</f>
        <v>http://arxiv.org/abs/1512.04860v1</v>
      </c>
      <c r="J310" s="20">
        <f>'ALL ML SYSTEMS'!J310</f>
        <v>135</v>
      </c>
      <c r="K310" s="17" t="str">
        <f>'ALL ML SYSTEMS'!K310</f>
        <v>SOTA improvement</v>
      </c>
      <c r="L310" s="17" t="str">
        <f>'ALL ML SYSTEMS'!L310</f>
        <v/>
      </c>
      <c r="M310" s="20" t="str">
        <f>'ALL ML SYSTEMS'!M310</f>
        <v/>
      </c>
      <c r="N310" s="20" t="str">
        <f>'ALL ML SYSTEMS'!N310</f>
        <v/>
      </c>
      <c r="O310" s="20" t="str">
        <f>'ALL ML SYSTEMS'!O310</f>
        <v/>
      </c>
      <c r="P310" s="20" t="str">
        <f>'ALL ML SYSTEMS'!P310</f>
        <v/>
      </c>
      <c r="Q310" s="21" t="str">
        <f>'ALL ML SYSTEMS'!Q310</f>
        <v/>
      </c>
      <c r="R310" s="21" t="str">
        <f>'ALL ML SYSTEMS'!R310</f>
        <v/>
      </c>
      <c r="S310" s="20" t="str">
        <f>'ALL ML SYSTEMS'!S310</f>
        <v/>
      </c>
      <c r="T310" s="20" t="str">
        <f>'ALL ML SYSTEMS'!T310</f>
        <v/>
      </c>
      <c r="U310" s="20" t="str">
        <f>'ALL ML SYSTEMS'!U310</f>
        <v/>
      </c>
      <c r="V310" s="20" t="str">
        <f>'ALL ML SYSTEMS'!V310</f>
        <v/>
      </c>
      <c r="W310" s="20" t="str">
        <f>'ALL ML SYSTEMS'!W310</f>
        <v/>
      </c>
      <c r="X310" s="17" t="str">
        <f>'ALL ML SYSTEMS'!X310</f>
        <v/>
      </c>
      <c r="Y310" s="17" t="str">
        <f>'ALL ML SYSTEMS'!Y310</f>
        <v/>
      </c>
      <c r="Z310" s="17" t="str">
        <f>'ALL ML SYSTEMS'!Z310</f>
        <v/>
      </c>
      <c r="AA310" s="17" t="str">
        <f>'ALL ML SYSTEMS'!AA310</f>
        <v/>
      </c>
      <c r="AB310" s="20" t="str">
        <f>'ALL ML SYSTEMS'!AB310</f>
        <v/>
      </c>
      <c r="AC310" s="22" t="str">
        <f>'ALL ML SYSTEMS'!AC310</f>
        <v/>
      </c>
      <c r="AD310" s="17" t="str">
        <f>'ALL ML SYSTEMS'!AD310</f>
        <v/>
      </c>
      <c r="AE310" s="17" t="str">
        <f>'ALL ML SYSTEMS'!AE310</f>
        <v>Industry</v>
      </c>
      <c r="AF310" s="17" t="str">
        <f>'ALL ML SYSTEMS'!AF310</f>
        <v/>
      </c>
      <c r="AG310" s="17" t="str">
        <f>'ALL ML SYSTEMS'!AG310</f>
        <v>This paper introduces new optimality-preserving operators on Q-functions. We first describe an operator for tabular representations, the consistent Bellman operator, which incorporates a notion of local policy consistency. We show that this local consistency leads to an increase in the action gap at each state; increasing this gap, we argue, mitigates the undesirable effects of approximation and estimation errors on the induced greedy policies. This operator can also be applied to discretized continuous space and time problems, and we provide empirical results evidencing superior performance in this context. Extending the idea of a locally consistent operator, we then derive sufficient conditions for an operator to preserve optimality, leading to a family of operators which includes our consistent Bellman operator. As corollaries we provide a proof of optimality for Baird's advantage learning algorithm and derive other gap-increasing operators with interesting properties. We conclude with an empirical study on 60 Atari 2600 games illustrating the strong potential of these new operators.</v>
      </c>
      <c r="AH310" s="23">
        <f>'ALL ML SYSTEMS'!AH310</f>
        <v>45232.0614</v>
      </c>
    </row>
    <row r="311" ht="15.75" customHeight="1">
      <c r="A311" s="24" t="str">
        <f>'ALL ML SYSTEMS'!A311</f>
        <v>BPL</v>
      </c>
      <c r="B311" s="24" t="str">
        <f>'ALL ML SYSTEMS'!B311</f>
        <v>Drawing</v>
      </c>
      <c r="C311" s="24" t="str">
        <f>'ALL ML SYSTEMS'!C311</f>
        <v>Image generation</v>
      </c>
      <c r="D311" s="24" t="str">
        <f>'ALL ML SYSTEMS'!D311</f>
        <v>University of Toronto,New York University,Massachusetts Institute of Technology</v>
      </c>
      <c r="E311" s="24" t="str">
        <f>'ALL ML SYSTEMS'!E311</f>
        <v>Academia</v>
      </c>
      <c r="F311" s="24" t="str">
        <f>'ALL ML SYSTEMS'!F311</f>
        <v>BM Lake, R Salakhutdinov, JB Tenenbaum</v>
      </c>
      <c r="G311" s="34">
        <f>'ALL ML SYSTEMS'!G311</f>
        <v>42349</v>
      </c>
      <c r="H311" s="24" t="str">
        <f>'ALL ML SYSTEMS'!H311</f>
        <v>Human-level concept learning through probabilistic program induction</v>
      </c>
      <c r="I311" s="26" t="str">
        <f>'ALL ML SYSTEMS'!I311</f>
        <v>https://science.sciencemag.org/content/350/6266/1332/</v>
      </c>
      <c r="J311" s="27">
        <f>'ALL ML SYSTEMS'!J311</f>
        <v>2008</v>
      </c>
      <c r="K311" s="24" t="str">
        <f>'ALL ML SYSTEMS'!K311</f>
        <v>Highly cited</v>
      </c>
      <c r="L311" s="24" t="str">
        <f>'ALL ML SYSTEMS'!L311</f>
        <v/>
      </c>
      <c r="M311" s="27" t="str">
        <f>'ALL ML SYSTEMS'!M311</f>
        <v/>
      </c>
      <c r="N311" s="27" t="str">
        <f>'ALL ML SYSTEMS'!N311</f>
        <v/>
      </c>
      <c r="O311" s="27" t="str">
        <f>'ALL ML SYSTEMS'!O311</f>
        <v/>
      </c>
      <c r="P311" s="27" t="str">
        <f>'ALL ML SYSTEMS'!P311</f>
        <v/>
      </c>
      <c r="Q311" s="28" t="str">
        <f>'ALL ML SYSTEMS'!Q311</f>
        <v/>
      </c>
      <c r="R311" s="28" t="str">
        <f>'ALL ML SYSTEMS'!R311</f>
        <v/>
      </c>
      <c r="S311" s="27" t="str">
        <f>'ALL ML SYSTEMS'!S311</f>
        <v/>
      </c>
      <c r="T311" s="27" t="str">
        <f>'ALL ML SYSTEMS'!T311</f>
        <v/>
      </c>
      <c r="U311" s="27" t="str">
        <f>'ALL ML SYSTEMS'!U311</f>
        <v/>
      </c>
      <c r="V311" s="27" t="str">
        <f>'ALL ML SYSTEMS'!V311</f>
        <v/>
      </c>
      <c r="W311" s="27" t="str">
        <f>'ALL ML SYSTEMS'!W311</f>
        <v/>
      </c>
      <c r="X311" s="24" t="str">
        <f>'ALL ML SYSTEMS'!X311</f>
        <v/>
      </c>
      <c r="Y311" s="24" t="str">
        <f>'ALL ML SYSTEMS'!Y311</f>
        <v/>
      </c>
      <c r="Z311" s="24" t="str">
        <f>'ALL ML SYSTEMS'!Z311</f>
        <v/>
      </c>
      <c r="AA311" s="24" t="str">
        <f>'ALL ML SYSTEMS'!AA311</f>
        <v/>
      </c>
      <c r="AB311" s="27" t="str">
        <f>'ALL ML SYSTEMS'!AB311</f>
        <v/>
      </c>
      <c r="AC311" s="29" t="str">
        <f>'ALL ML SYSTEMS'!AC311</f>
        <v/>
      </c>
      <c r="AD311" s="24" t="str">
        <f>'ALL ML SYSTEMS'!AD311</f>
        <v/>
      </c>
      <c r="AE311" s="24" t="str">
        <f>'ALL ML SYSTEMS'!AE311</f>
        <v>Academia</v>
      </c>
      <c r="AF311" s="24" t="str">
        <f>'ALL ML SYSTEMS'!AF311</f>
        <v/>
      </c>
      <c r="AG311" s="24" t="str">
        <f>'ALL ML SYSTEMS'!AG311</f>
        <v/>
      </c>
      <c r="AH311" s="35">
        <f>'ALL ML SYSTEMS'!AH311</f>
        <v>45181.93666</v>
      </c>
    </row>
    <row r="312" ht="15.75" customHeight="1">
      <c r="A312" s="17" t="str">
        <f>'ALL ML SYSTEMS'!A312</f>
        <v>ResNet-110 (CIFAR-10)</v>
      </c>
      <c r="B312" s="17" t="str">
        <f>'ALL ML SYSTEMS'!B312</f>
        <v>Vision</v>
      </c>
      <c r="C312" s="17" t="str">
        <f>'ALL ML SYSTEMS'!C312</f>
        <v>Image classification</v>
      </c>
      <c r="D312" s="17" t="str">
        <f>'ALL ML SYSTEMS'!D312</f>
        <v>Microsoft</v>
      </c>
      <c r="E312" s="17" t="str">
        <f>'ALL ML SYSTEMS'!E312</f>
        <v>Industry</v>
      </c>
      <c r="F312" s="17" t="str">
        <f>'ALL ML SYSTEMS'!F312</f>
        <v>Kaiming He, Xiangyu Zhang, Shaoqing Ren, Jian Sun</v>
      </c>
      <c r="G312" s="18">
        <f>'ALL ML SYSTEMS'!G312</f>
        <v>42348</v>
      </c>
      <c r="H312" s="17" t="str">
        <f>'ALL ML SYSTEMS'!H312</f>
        <v>Deep Residual Learning for Image Recognition</v>
      </c>
      <c r="I312" s="19" t="str">
        <f>'ALL ML SYSTEMS'!I312</f>
        <v>https://arxiv.org/abs/1512.03385</v>
      </c>
      <c r="J312" s="20">
        <f>'ALL ML SYSTEMS'!J312</f>
        <v>85753</v>
      </c>
      <c r="K312" s="17" t="str">
        <f>'ALL ML SYSTEMS'!K312</f>
        <v>Highly cited</v>
      </c>
      <c r="L312" s="17" t="str">
        <f>'ALL ML SYSTEMS'!L312</f>
        <v/>
      </c>
      <c r="M312" s="20">
        <f>'ALL ML SYSTEMS'!M312</f>
        <v>1700000</v>
      </c>
      <c r="N312" s="20" t="str">
        <f>'ALL ML SYSTEMS'!N312</f>
        <v>Table 6</v>
      </c>
      <c r="O312" s="20" t="str">
        <f>'ALL ML SYSTEMS'!O312</f>
        <v/>
      </c>
      <c r="P312" s="20" t="str">
        <f>'ALL ML SYSTEMS'!P312</f>
        <v/>
      </c>
      <c r="Q312" s="21" t="str">
        <f>'ALL ML SYSTEMS'!Q312</f>
        <v/>
      </c>
      <c r="R312" s="21" t="str">
        <f>'ALL ML SYSTEMS'!R312</f>
        <v/>
      </c>
      <c r="S312" s="20" t="str">
        <f>'ALL ML SYSTEMS'!S312</f>
        <v/>
      </c>
      <c r="T312" s="20" t="str">
        <f>'ALL ML SYSTEMS'!T312</f>
        <v/>
      </c>
      <c r="U312" s="20" t="str">
        <f>'ALL ML SYSTEMS'!U312</f>
        <v/>
      </c>
      <c r="V312" s="20" t="str">
        <f>'ALL ML SYSTEMS'!V312</f>
        <v/>
      </c>
      <c r="W312" s="20" t="str">
        <f>'ALL ML SYSTEMS'!W312</f>
        <v/>
      </c>
      <c r="X312" s="17" t="str">
        <f>'ALL ML SYSTEMS'!X312</f>
        <v/>
      </c>
      <c r="Y312" s="17" t="str">
        <f>'ALL ML SYSTEMS'!Y312</f>
        <v/>
      </c>
      <c r="Z312" s="17" t="str">
        <f>'ALL ML SYSTEMS'!Z312</f>
        <v/>
      </c>
      <c r="AA312" s="17" t="str">
        <f>'ALL ML SYSTEMS'!AA312</f>
        <v/>
      </c>
      <c r="AB312" s="20" t="str">
        <f>'ALL ML SYSTEMS'!AB312</f>
        <v/>
      </c>
      <c r="AC312" s="22" t="str">
        <f>'ALL ML SYSTEMS'!AC312</f>
        <v/>
      </c>
      <c r="AD312" s="17" t="str">
        <f>'ALL ML SYSTEMS'!AD312</f>
        <v/>
      </c>
      <c r="AE312" s="17" t="str">
        <f>'ALL ML SYSTEMS'!AE312</f>
        <v>Industry</v>
      </c>
      <c r="AF312" s="17" t="str">
        <f>'ALL ML SYSTEMS'!AF312</f>
        <v/>
      </c>
      <c r="AG312" s="17" t="str">
        <f>'ALL ML SYSTEMS'!AG312</f>
        <v/>
      </c>
      <c r="AH312" s="23">
        <f>'ALL ML SYSTEMS'!AH312</f>
        <v>45075.8688</v>
      </c>
    </row>
    <row r="313" ht="15.75" customHeight="1">
      <c r="A313" s="24" t="str">
        <f>'ALL ML SYSTEMS'!A313</f>
        <v>ResNet-152 (ImageNet)</v>
      </c>
      <c r="B313" s="24" t="str">
        <f>'ALL ML SYSTEMS'!B313</f>
        <v>Vision</v>
      </c>
      <c r="C313" s="24" t="str">
        <f>'ALL ML SYSTEMS'!C313</f>
        <v>Image classification</v>
      </c>
      <c r="D313" s="24" t="str">
        <f>'ALL ML SYSTEMS'!D313</f>
        <v>Microsoft</v>
      </c>
      <c r="E313" s="24" t="str">
        <f>'ALL ML SYSTEMS'!E313</f>
        <v>Industry</v>
      </c>
      <c r="F313" s="24" t="str">
        <f>'ALL ML SYSTEMS'!F313</f>
        <v>Kaiming He, Xiangyu Zhang, Shaoqing Ren, Jian Sun</v>
      </c>
      <c r="G313" s="34">
        <f>'ALL ML SYSTEMS'!G313</f>
        <v>42348</v>
      </c>
      <c r="H313" s="24" t="str">
        <f>'ALL ML SYSTEMS'!H313</f>
        <v>Deep Residual Learning for Image Recognition</v>
      </c>
      <c r="I313" s="26" t="str">
        <f>'ALL ML SYSTEMS'!I313</f>
        <v>https://arxiv.org/abs/1512.03385</v>
      </c>
      <c r="J313" s="27">
        <f>'ALL ML SYSTEMS'!J313</f>
        <v>144499</v>
      </c>
      <c r="K313" s="24" t="str">
        <f>'ALL ML SYSTEMS'!K313</f>
        <v>Highly cited</v>
      </c>
      <c r="L313" s="24" t="str">
        <f>'ALL ML SYSTEMS'!L313</f>
        <v/>
      </c>
      <c r="M313" s="27">
        <f>'ALL ML SYSTEMS'!M313</f>
        <v>60000000</v>
      </c>
      <c r="N313" s="27" t="str">
        <f>'ALL ML SYSTEMS'!N313</f>
        <v>Taken from https://arxiv.org/abs/1605.07146</v>
      </c>
      <c r="O313" s="27">
        <f>'ALL ML SYSTEMS'!O313</f>
        <v>1.21E+19</v>
      </c>
      <c r="P313" s="27" t="str">
        <f>'ALL ML SYSTEMS'!P313</f>
        <v>(11.4 *10^9) mult-adds per forward pass
2 FLOPS/ mult-add
3.5 for forward &amp; backward pass
1.2 * 10^6 examples in dataset
128 epochs
Source:x</v>
      </c>
      <c r="Q313" s="28" t="str">
        <f>'ALL ML SYSTEMS'!Q313</f>
        <v>ILSVRC 2012</v>
      </c>
      <c r="R313" s="28" t="str">
        <f>'ALL ML SYSTEMS'!R313</f>
        <v>They won ILSVRC 2015, but actually the classification dataset is the same as 2012</v>
      </c>
      <c r="S313" s="27">
        <f>'ALL ML SYSTEMS'!S313</f>
        <v>1280000</v>
      </c>
      <c r="T313" s="24" t="str">
        <f>'ALL ML SYSTEMS'!T313</f>
        <v>"We evaluate our method on the ImageNet 2012 classification dataset [36] that consists of 1000 classes. The models are trained on the 1.28 million training images"</v>
      </c>
      <c r="U313" s="24" t="str">
        <f>'ALL ML SYSTEMS'!U313</f>
        <v/>
      </c>
      <c r="V313" s="27">
        <f>'ALL ML SYSTEMS'!V313</f>
        <v>22600000000</v>
      </c>
      <c r="W313" s="27" t="str">
        <f>'ALL ML SYSTEMS'!W313</f>
        <v>Table 1</v>
      </c>
      <c r="X313" s="27" t="str">
        <f>'ALL ML SYSTEMS'!X313</f>
        <v/>
      </c>
      <c r="Y313" s="27" t="str">
        <f>'ALL ML SYSTEMS'!Y313</f>
        <v/>
      </c>
      <c r="Z313" s="27" t="str">
        <f>'ALL ML SYSTEMS'!Z313</f>
        <v/>
      </c>
      <c r="AA313" s="24" t="str">
        <f>'ALL ML SYSTEMS'!AA313</f>
        <v/>
      </c>
      <c r="AB313" s="27">
        <f>'ALL ML SYSTEMS'!AB313</f>
        <v>92.03143352</v>
      </c>
      <c r="AC313" s="29" t="str">
        <f>'ALL ML SYSTEMS'!AC313</f>
        <v/>
      </c>
      <c r="AD313" s="24" t="str">
        <f>'ALL ML SYSTEMS'!AD313</f>
        <v/>
      </c>
      <c r="AE313" s="24" t="str">
        <f>'ALL ML SYSTEMS'!AE313</f>
        <v>Industry</v>
      </c>
      <c r="AF313" s="24" t="str">
        <f>'ALL ML SYSTEMS'!AF313</f>
        <v/>
      </c>
      <c r="AG313" s="24" t="str">
        <f>'ALL ML SYSTEMS'!AG313</f>
        <v>Deeper neural networks are more difficult to train. We present a residual learning framework to ease the training of networks that are substantially deeper than those used previously. We explicitly reformulate the layers as learning residual functions with reference to the layer inputs, instead of learning unreferenced functions. We provide comprehensive empirical evidence showing that these residual networks are easier to optimize, and can gain accuracy from considerably increased depth. On the ImageNet dataset we evaluate residual nets with a depth of up to 152 layers---8x deeper than VGG nets but still having lower complexity. An ensemble of these residual nets achieves 3.57% error on the ImageNet test set. This result won the 1st place on the ILSVRC 2015 classification task. We also present analysis on CIFAR-10 with 100 and 1000 layers. The depth of representations is of central importance for many visual recognition tasks. Solely due to our extremely deep representations, we obtain a 28% relative improvement on the COCO object detection dataset. Deep residual nets are foundations of our submissions to ILSVRC &amp; COCO 2015 competitions, where we also won the 1st places on the tasks of ImageNet detection, ImageNet localization, COCO detection, and COCO segmentation.</v>
      </c>
      <c r="AH313" s="35">
        <f>'ALL ML SYSTEMS'!AH313</f>
        <v>45232.0614</v>
      </c>
    </row>
    <row r="314" ht="15.75" customHeight="1">
      <c r="A314" s="17" t="str">
        <f>'ALL ML SYSTEMS'!A314</f>
        <v>DeepSpeech2 (English)</v>
      </c>
      <c r="B314" s="17" t="str">
        <f>'ALL ML SYSTEMS'!B314</f>
        <v>Speech</v>
      </c>
      <c r="C314" s="17" t="str">
        <f>'ALL ML SYSTEMS'!C314</f>
        <v>Speech recognition</v>
      </c>
      <c r="D314" s="17" t="str">
        <f>'ALL ML SYSTEMS'!D314</f>
        <v>Baidu Research- Silicon Valley AI Lab</v>
      </c>
      <c r="E314" s="17" t="str">
        <f>'ALL ML SYSTEMS'!E314</f>
        <v>Industry</v>
      </c>
      <c r="F314" s="17" t="str">
        <f>'ALL ML SYSTEMS'!F314</f>
        <v>Dario Amodei, Rishita Anubhai, Eric Battenberg, Carl Case, Jared Casper, Bryan Catanzaro, Jingdong Chen, Mike Chrzanowski, Adam Coates, Greg Diamos, Erich Elsen, Jesse Engel, Linxi Fan, Christopher Fougner, Tony Han, Awni Hannun, Billy Jun, Patrick LeGresley, Libby Lin, Sharan Narang, Andrew Ng, Sherjil Ozair, Ryan Prenger, Jonathan Raiman, Sanjeev Satheesh, David Seetapun, Shubho Sengupta, Yi Wang, Zhiqian Wang, Chong Wang, Bo Xiao, Dani Yogatama, Jun Zhan, Zhenyao Zhu</v>
      </c>
      <c r="G314" s="18">
        <f>'ALL ML SYSTEMS'!G314</f>
        <v>42346</v>
      </c>
      <c r="H314" s="17" t="str">
        <f>'ALL ML SYSTEMS'!H314</f>
        <v>Deep Speech 2: End-to-End Speech Recognition in English and Mandarin</v>
      </c>
      <c r="I314" s="19" t="str">
        <f>'ALL ML SYSTEMS'!I314</f>
        <v>https://arxiv.org/abs/1512.02595</v>
      </c>
      <c r="J314" s="20">
        <f>'ALL ML SYSTEMS'!J314</f>
        <v>2214</v>
      </c>
      <c r="K314" s="17" t="str">
        <f>'ALL ML SYSTEMS'!K314</f>
        <v>Highly cited</v>
      </c>
      <c r="L314" s="17" t="str">
        <f>'ALL ML SYSTEMS'!L314</f>
        <v/>
      </c>
      <c r="M314" s="20">
        <f>'ALL ML SYSTEMS'!M314</f>
        <v>38000000</v>
      </c>
      <c r="N314" s="20" t="str">
        <f>'ALL ML SYSTEMS'!N314</f>
        <v>All networks have 38 million parameters.</v>
      </c>
      <c r="O314" s="20">
        <f>'ALL ML SYSTEMS'!O314</f>
        <v>2.6E+19</v>
      </c>
      <c r="P314" s="20" t="str">
        <f>'ALL ML SYSTEMS'!P314</f>
        <v>1 timestep = (1280 hidden units)^2 * (7 RNN layers * 4 matrices for bidirectional + 2 DNN layers) * (2 for doubling parameters from 36M to 72M) = 98 MFLOP
20 epochs * 12,000 hours * 3600 seconds/hour * 50 samples/sec * 98 MFLOP * 3 add-multiply * 2 backprop 
= 26,000 PF = 0.30 pfs-days
See also AI and Compute by Dario Amodei and OpenAI https://openai.com/research/ai-and-compute</v>
      </c>
      <c r="Q314" s="21" t="str">
        <f>'ALL ML SYSTEMS'!Q314</f>
        <v/>
      </c>
      <c r="R314" s="21" t="str">
        <f>'ALL ML SYSTEMS'!R314</f>
        <v/>
      </c>
      <c r="S314" s="20">
        <f>'ALL ML SYSTEMS'!S314</f>
        <v>163339200</v>
      </c>
      <c r="T314" s="20" t="str">
        <f>'ALL ML SYSTEMS'!T314</f>
        <v>"Our English speech system is trained on 11,940 hours of speech, while the Mandarin system is trained on 9,400 hours."
11,940 * 13,680 = 163339200</v>
      </c>
      <c r="U314" s="20" t="str">
        <f>'ALL ML SYSTEMS'!U314</f>
        <v/>
      </c>
      <c r="V314" s="20">
        <f>'ALL ML SYSTEMS'!V314</f>
        <v>1800000000</v>
      </c>
      <c r="W314" s="20" t="str">
        <f>'ALL ML SYSTEMS'!W314</f>
        <v/>
      </c>
      <c r="X314" s="17" t="str">
        <f>'ALL ML SYSTEMS'!X314</f>
        <v/>
      </c>
      <c r="Y314" s="17" t="str">
        <f>'ALL ML SYSTEMS'!Y314</f>
        <v/>
      </c>
      <c r="Z314" s="17" t="str">
        <f>'ALL ML SYSTEMS'!Z314</f>
        <v>NVIDIA GTX Titan X,NVIDIA Quadro K1200</v>
      </c>
      <c r="AA314" s="17" t="str">
        <f>'ALL ML SYSTEMS'!AA314</f>
        <v/>
      </c>
      <c r="AB314" s="20">
        <f>'ALL ML SYSTEMS'!AB314</f>
        <v>150.7784796</v>
      </c>
      <c r="AC314" s="22" t="str">
        <f>'ALL ML SYSTEMS'!AC314</f>
        <v/>
      </c>
      <c r="AD314" s="17" t="str">
        <f>'ALL ML SYSTEMS'!AD314</f>
        <v/>
      </c>
      <c r="AE314" s="17" t="str">
        <f>'ALL ML SYSTEMS'!AE314</f>
        <v>Industry</v>
      </c>
      <c r="AF314" s="17" t="str">
        <f>'ALL ML SYSTEMS'!AF314</f>
        <v/>
      </c>
      <c r="AG314" s="17" t="str">
        <f>'ALL ML SYSTEMS'!AG314</f>
        <v>We show that an end-to-end deep learning approach can be used to recognize either English or Mandarin Chinese speech--two vastly different languages. Because it replaces entire pipelines of hand-engineered components with neural networks, end-to-end learning allows us to handle a diverse variety of speech including noisy environments, accents and different languages. Key to our approach is our application of HPC techniques, resulting in a 7x speedup over our previous system. Because of this efficiency, experiments that previously took weeks now run in days. This enables us to iterate more quickly to identify superior architectures and algorithms. As a result, in several cases, our system is competitive with the transcription of human workers when benchmarked on standard datasets. Finally, using a technique called Batch Dispatch with GPUs in the data center, we show that our system can be inexpensively deployed in an online setting, delivering low latency when serving users at scale.</v>
      </c>
      <c r="AH314" s="23">
        <f>'ALL ML SYSTEMS'!AH314</f>
        <v>45184.81541</v>
      </c>
    </row>
    <row r="315" ht="15.75" customHeight="1">
      <c r="A315" s="24" t="str">
        <f>'ALL ML SYSTEMS'!A315</f>
        <v>Inception v3</v>
      </c>
      <c r="B315" s="24" t="str">
        <f>'ALL ML SYSTEMS'!B315</f>
        <v>Vision</v>
      </c>
      <c r="C315" s="24" t="str">
        <f>'ALL ML SYSTEMS'!C315</f>
        <v>Image classification</v>
      </c>
      <c r="D315" s="24" t="str">
        <f>'ALL ML SYSTEMS'!D315</f>
        <v>Google, University College London</v>
      </c>
      <c r="E315" s="24" t="str">
        <f>'ALL ML SYSTEMS'!E315</f>
        <v>Industry - Academia Collaboration (Industry leaning)</v>
      </c>
      <c r="F315" s="24" t="str">
        <f>'ALL ML SYSTEMS'!F315</f>
        <v>Christian Szegedy, Vincent Vanhoucke, Sergey Ioffe, Jonathon Shlens, Zbigniew Wojna</v>
      </c>
      <c r="G315" s="34">
        <f>'ALL ML SYSTEMS'!G315</f>
        <v>42340</v>
      </c>
      <c r="H315" s="24" t="str">
        <f>'ALL ML SYSTEMS'!H315</f>
        <v>Rethinking the inception architecture for computer vision.</v>
      </c>
      <c r="I315" s="26" t="str">
        <f>'ALL ML SYSTEMS'!I315</f>
        <v>https://arxiv.org/abs/1512.00567</v>
      </c>
      <c r="J315" s="27">
        <f>'ALL ML SYSTEMS'!J315</f>
        <v>14745</v>
      </c>
      <c r="K315" s="24" t="str">
        <f>'ALL ML SYSTEMS'!K315</f>
        <v>Highly cited</v>
      </c>
      <c r="L315" s="24" t="str">
        <f>'ALL ML SYSTEMS'!L315</f>
        <v/>
      </c>
      <c r="M315" s="27">
        <f>'ALL ML SYSTEMS'!M315</f>
        <v>23626728</v>
      </c>
      <c r="N315" s="27" t="str">
        <f>'ALL ML SYSTEMS'!N315</f>
        <v>Table 3 from Xception paper</v>
      </c>
      <c r="O315" s="27" t="str">
        <f>'ALL ML SYSTEMS'!O315</f>
        <v/>
      </c>
      <c r="P315" s="27" t="str">
        <f>'ALL ML SYSTEMS'!P315</f>
        <v/>
      </c>
      <c r="Q315" s="28" t="str">
        <f>'ALL ML SYSTEMS'!Q315</f>
        <v>ILSVRC 2012</v>
      </c>
      <c r="R315" s="28" t="str">
        <f>'ALL ML SYSTEMS'!R315</f>
        <v/>
      </c>
      <c r="S315" s="27">
        <f>'ALL ML SYSTEMS'!S315</f>
        <v>1200000</v>
      </c>
      <c r="T315" s="27" t="str">
        <f>'ALL ML SYSTEMS'!T315</f>
        <v>The full dataset is a lot larger and has far more categories. When people say "ImageNet" they're usually referring to the subset of the full dataset with 1000 categories and 1.2million images, found here: https://image-net.org/challenges/LSVRC/2012/</v>
      </c>
      <c r="U315" s="27" t="str">
        <f>'ALL ML SYSTEMS'!U315</f>
        <v/>
      </c>
      <c r="V315" s="27">
        <f>'ALL ML SYSTEMS'!V315</f>
        <v>114830000000</v>
      </c>
      <c r="W315" s="27" t="str">
        <f>'ALL ML SYSTEMS'!W315</f>
        <v>Rados (FLOPs)
https://drive.google.com/drive/folders/1bhy5z6hh1n3wCHx6528Xb7xB1KhYdAL1</v>
      </c>
      <c r="X315" s="24" t="str">
        <f>'ALL ML SYSTEMS'!X315</f>
        <v/>
      </c>
      <c r="Y315" s="24" t="str">
        <f>'ALL ML SYSTEMS'!Y315</f>
        <v/>
      </c>
      <c r="Z315" s="24" t="str">
        <f>'ALL ML SYSTEMS'!Z315</f>
        <v/>
      </c>
      <c r="AA315" s="24" t="str">
        <f>'ALL ML SYSTEMS'!AA315</f>
        <v/>
      </c>
      <c r="AB315" s="27" t="str">
        <f>'ALL ML SYSTEMS'!AB315</f>
        <v/>
      </c>
      <c r="AC315" s="29" t="str">
        <f>'ALL ML SYSTEMS'!AC315</f>
        <v/>
      </c>
      <c r="AD315" s="24" t="str">
        <f>'ALL ML SYSTEMS'!AD315</f>
        <v/>
      </c>
      <c r="AE315" s="24" t="str">
        <f>'ALL ML SYSTEMS'!AE315</f>
        <v>Industry</v>
      </c>
      <c r="AF315" s="24" t="str">
        <f>'ALL ML SYSTEMS'!AF315</f>
        <v/>
      </c>
      <c r="AG315" s="24" t="str">
        <f>'ALL ML SYSTEMS'!AG315</f>
        <v/>
      </c>
      <c r="AH315" s="35">
        <f>'ALL ML SYSTEMS'!AH315</f>
        <v>45075.8688</v>
      </c>
    </row>
    <row r="316" ht="15.75" customHeight="1">
      <c r="A316" s="17" t="str">
        <f>'ALL ML SYSTEMS'!A316</f>
        <v>Netflix Recommender System</v>
      </c>
      <c r="B316" s="17" t="str">
        <f>'ALL ML SYSTEMS'!B316</f>
        <v>Recommendation</v>
      </c>
      <c r="C316" s="17" t="str">
        <f>'ALL ML SYSTEMS'!C316</f>
        <v/>
      </c>
      <c r="D316" s="17" t="str">
        <f>'ALL ML SYSTEMS'!D316</f>
        <v>Netflix</v>
      </c>
      <c r="E316" s="17" t="str">
        <f>'ALL ML SYSTEMS'!E316</f>
        <v>Industry</v>
      </c>
      <c r="F316" s="17" t="str">
        <f>'ALL ML SYSTEMS'!F316</f>
        <v>CA Gomez-Uribe, N Hunt</v>
      </c>
      <c r="G316" s="18">
        <f>'ALL ML SYSTEMS'!G316</f>
        <v>42339</v>
      </c>
      <c r="H316" s="17" t="str">
        <f>'ALL ML SYSTEMS'!H316</f>
        <v>The Netflix Recommender System: Algorithms, Business Value, and Innovation</v>
      </c>
      <c r="I316" s="19" t="str">
        <f>'ALL ML SYSTEMS'!I316</f>
        <v>https://dl.acm.org/doi/pdf/10.1145/2843948</v>
      </c>
      <c r="J316" s="20">
        <f>'ALL ML SYSTEMS'!J316</f>
        <v>1092</v>
      </c>
      <c r="K316" s="17" t="str">
        <f>'ALL ML SYSTEMS'!K316</f>
        <v>Highly cited</v>
      </c>
      <c r="L316" s="17" t="str">
        <f>'ALL ML SYSTEMS'!L316</f>
        <v/>
      </c>
      <c r="M316" s="20" t="str">
        <f>'ALL ML SYSTEMS'!M316</f>
        <v/>
      </c>
      <c r="N316" s="20" t="str">
        <f>'ALL ML SYSTEMS'!N316</f>
        <v/>
      </c>
      <c r="O316" s="20" t="str">
        <f>'ALL ML SYSTEMS'!O316</f>
        <v/>
      </c>
      <c r="P316" s="20" t="str">
        <f>'ALL ML SYSTEMS'!P316</f>
        <v/>
      </c>
      <c r="Q316" s="21" t="str">
        <f>'ALL ML SYSTEMS'!Q316</f>
        <v/>
      </c>
      <c r="R316" s="21" t="str">
        <f>'ALL ML SYSTEMS'!R316</f>
        <v/>
      </c>
      <c r="S316" s="20" t="str">
        <f>'ALL ML SYSTEMS'!S316</f>
        <v/>
      </c>
      <c r="T316" s="20" t="str">
        <f>'ALL ML SYSTEMS'!T316</f>
        <v/>
      </c>
      <c r="U316" s="20" t="str">
        <f>'ALL ML SYSTEMS'!U316</f>
        <v/>
      </c>
      <c r="V316" s="20" t="str">
        <f>'ALL ML SYSTEMS'!V316</f>
        <v/>
      </c>
      <c r="W316" s="20" t="str">
        <f>'ALL ML SYSTEMS'!W316</f>
        <v/>
      </c>
      <c r="X316" s="17" t="str">
        <f>'ALL ML SYSTEMS'!X316</f>
        <v/>
      </c>
      <c r="Y316" s="17" t="str">
        <f>'ALL ML SYSTEMS'!Y316</f>
        <v/>
      </c>
      <c r="Z316" s="17" t="str">
        <f>'ALL ML SYSTEMS'!Z316</f>
        <v/>
      </c>
      <c r="AA316" s="17" t="str">
        <f>'ALL ML SYSTEMS'!AA316</f>
        <v/>
      </c>
      <c r="AB316" s="20" t="str">
        <f>'ALL ML SYSTEMS'!AB316</f>
        <v/>
      </c>
      <c r="AC316" s="22" t="str">
        <f>'ALL ML SYSTEMS'!AC316</f>
        <v/>
      </c>
      <c r="AD316" s="17" t="str">
        <f>'ALL ML SYSTEMS'!AD316</f>
        <v/>
      </c>
      <c r="AE316" s="17" t="str">
        <f>'ALL ML SYSTEMS'!AE316</f>
        <v>Industry</v>
      </c>
      <c r="AF316" s="17" t="str">
        <f>'ALL ML SYSTEMS'!AF316</f>
        <v/>
      </c>
      <c r="AG316" s="17" t="str">
        <f>'ALL ML SYSTEMS'!AG316</f>
        <v/>
      </c>
      <c r="AH316" s="23">
        <f>'ALL ML SYSTEMS'!AH316</f>
        <v>45174.96912</v>
      </c>
    </row>
    <row r="317" ht="15.75" customHeight="1">
      <c r="A317" s="24" t="str">
        <f>'ALL ML SYSTEMS'!A317</f>
        <v>Multi-scale Dilated CNN</v>
      </c>
      <c r="B317" s="24" t="str">
        <f>'ALL ML SYSTEMS'!B317</f>
        <v>Vision</v>
      </c>
      <c r="C317" s="24" t="str">
        <f>'ALL ML SYSTEMS'!C317</f>
        <v>Image segmentation</v>
      </c>
      <c r="D317" s="24" t="str">
        <f>'ALL ML SYSTEMS'!D317</f>
        <v>Princeton University,Intel Labs</v>
      </c>
      <c r="E317" s="24" t="str">
        <f>'ALL ML SYSTEMS'!E317</f>
        <v>Industry - Academia Collaboration</v>
      </c>
      <c r="F317" s="24" t="str">
        <f>'ALL ML SYSTEMS'!F317</f>
        <v>Fisher Yu, Vladlen Koltun</v>
      </c>
      <c r="G317" s="34">
        <f>'ALL ML SYSTEMS'!G317</f>
        <v>42331</v>
      </c>
      <c r="H317" s="24" t="str">
        <f>'ALL ML SYSTEMS'!H317</f>
        <v>Multi-Scale Context Aggregation by Dilated Convolutions</v>
      </c>
      <c r="I317" s="26" t="str">
        <f>'ALL ML SYSTEMS'!I317</f>
        <v>https://arxiv.org/abs/1511.07122</v>
      </c>
      <c r="J317" s="27">
        <f>'ALL ML SYSTEMS'!J317</f>
        <v>5844</v>
      </c>
      <c r="K317" s="24" t="str">
        <f>'ALL ML SYSTEMS'!K317</f>
        <v>Highly cited</v>
      </c>
      <c r="L317" s="24" t="str">
        <f>'ALL ML SYSTEMS'!L317</f>
        <v/>
      </c>
      <c r="M317" s="27" t="str">
        <f>'ALL ML SYSTEMS'!M317</f>
        <v/>
      </c>
      <c r="N317" s="27" t="str">
        <f>'ALL ML SYSTEMS'!N317</f>
        <v/>
      </c>
      <c r="O317" s="27" t="str">
        <f>'ALL ML SYSTEMS'!O317</f>
        <v/>
      </c>
      <c r="P317" s="27" t="str">
        <f>'ALL ML SYSTEMS'!P317</f>
        <v/>
      </c>
      <c r="Q317" s="28" t="str">
        <f>'ALL ML SYSTEMS'!Q317</f>
        <v/>
      </c>
      <c r="R317" s="28" t="str">
        <f>'ALL ML SYSTEMS'!R317</f>
        <v/>
      </c>
      <c r="S317" s="27" t="str">
        <f>'ALL ML SYSTEMS'!S317</f>
        <v/>
      </c>
      <c r="T317" s="27" t="str">
        <f>'ALL ML SYSTEMS'!T317</f>
        <v/>
      </c>
      <c r="U317" s="27" t="str">
        <f>'ALL ML SYSTEMS'!U317</f>
        <v/>
      </c>
      <c r="V317" s="27" t="str">
        <f>'ALL ML SYSTEMS'!V317</f>
        <v/>
      </c>
      <c r="W317" s="27" t="str">
        <f>'ALL ML SYSTEMS'!W317</f>
        <v/>
      </c>
      <c r="X317" s="24" t="str">
        <f>'ALL ML SYSTEMS'!X317</f>
        <v/>
      </c>
      <c r="Y317" s="24" t="str">
        <f>'ALL ML SYSTEMS'!Y317</f>
        <v/>
      </c>
      <c r="Z317" s="24" t="str">
        <f>'ALL ML SYSTEMS'!Z317</f>
        <v/>
      </c>
      <c r="AA317" s="24" t="str">
        <f>'ALL ML SYSTEMS'!AA317</f>
        <v/>
      </c>
      <c r="AB317" s="27" t="str">
        <f>'ALL ML SYSTEMS'!AB317</f>
        <v/>
      </c>
      <c r="AC317" s="29" t="str">
        <f>'ALL ML SYSTEMS'!AC317</f>
        <v/>
      </c>
      <c r="AD317" s="24" t="str">
        <f>'ALL ML SYSTEMS'!AD317</f>
        <v/>
      </c>
      <c r="AE317" s="24" t="str">
        <f>'ALL ML SYSTEMS'!AE317</f>
        <v>Industry</v>
      </c>
      <c r="AF317" s="24" t="str">
        <f>'ALL ML SYSTEMS'!AF317</f>
        <v/>
      </c>
      <c r="AG317" s="24" t="str">
        <f>'ALL ML SYSTEMS'!AG317</f>
        <v/>
      </c>
      <c r="AH317" s="35">
        <f>'ALL ML SYSTEMS'!AH317</f>
        <v>45176.65281</v>
      </c>
    </row>
    <row r="318" ht="15.75" customHeight="1">
      <c r="A318" s="17" t="str">
        <f>'ALL ML SYSTEMS'!A318</f>
        <v>AlphaGo Fan</v>
      </c>
      <c r="B318" s="17" t="str">
        <f>'ALL ML SYSTEMS'!B318</f>
        <v>Games</v>
      </c>
      <c r="C318" s="17" t="str">
        <f>'ALL ML SYSTEMS'!C318</f>
        <v>Go</v>
      </c>
      <c r="D318" s="17" t="str">
        <f>'ALL ML SYSTEMS'!D318</f>
        <v>Google DeepMind</v>
      </c>
      <c r="E318" s="17" t="str">
        <f>'ALL ML SYSTEMS'!E318</f>
        <v>Industry</v>
      </c>
      <c r="F318" s="17" t="str">
        <f>'ALL ML SYSTEMS'!F318</f>
        <v>D Silver, A Huang, CJ Maddison, A Guez, L Sifre</v>
      </c>
      <c r="G318" s="18">
        <f>'ALL ML SYSTEMS'!G318</f>
        <v>42278</v>
      </c>
      <c r="H318" s="17" t="str">
        <f>'ALL ML SYSTEMS'!H318</f>
        <v>Mastering the game of Go with deep neural networks and tree search</v>
      </c>
      <c r="I318" s="19" t="str">
        <f>'ALL ML SYSTEMS'!I318</f>
        <v>https://www.nature.com/articles/nature24270.epdf?author_access_token=VJXbVjaSHxFoctQQ4p2k4tRgN0jAjWel9jnR3ZoTv0PVW4gB86EEpGqTRDtpIz-2rmo8-KG06gqVobU5NSCFeHILHcVFUeMsbvwS-lxjqQGg98faovwjxeTUgZAUMnRQ</v>
      </c>
      <c r="J318" s="20">
        <f>'ALL ML SYSTEMS'!J318</f>
        <v>5184</v>
      </c>
      <c r="K318" s="17" t="str">
        <f>'ALL ML SYSTEMS'!K318</f>
        <v>SOTA improvement</v>
      </c>
      <c r="L318" s="17" t="str">
        <f>'ALL ML SYSTEMS'!L318</f>
        <v/>
      </c>
      <c r="M318" s="20">
        <f>'ALL ML SYSTEMS'!M318</f>
        <v>8209984</v>
      </c>
      <c r="N318" s="20" t="str">
        <f>'ALL ML SYSTEMS'!N318</f>
        <v>The input to the policy network is a 19 × 19 × 48 image stack consisting of 48 feature planes. The first hidden layer zero pads the input into a 23 × 23 image, then convolves k filters of kernel size 5 × 5 with stride 1 with the input image and applies a rectifier nonlinearity. Each of the subsequent hidden layers 2 to 12 zero pads the respective previous hidden layer into a 21 × 21 image, then convolves k filters of kernel size 3 × 3 with stride 1, again followed by a rectifier nonlinearity. The final layer convolves 1 filter of kernel size 1 × 1 with stride 1, with a different bias for each position, and applies a softmax function. The match version of AlphaGo used k = 192 filters; Fig. 2b and Extended Data Table 3 additionally show the results of training with k = 128, 256 and 384 filters.
The input to the value network is also a 19 × 19 × 48 image stack, with an additional binary feature plane describing the current colour to play. Hidden layers 2 to 11 are identical to the policy network, hidden layer 12 is an additional convolution layer, hidden layer 13 convolves 1 filter of kernel size 1 × 1 with stride 1, and hidden layer 14 is a fully connected linear layer with 256 rectifier units. The output layer is a fully connected linear layer with a single tanh unit.</v>
      </c>
      <c r="O318" s="20">
        <f>'ALL ML SYSTEMS'!O318</f>
        <v>3.8E+20</v>
      </c>
      <c r="P318" s="20" t="str">
        <f>'ALL ML SYSTEMS'!P318</f>
        <v>Assume 0.3 utilisation rate, 1e13 GPU FLOP/s [single precision]. Trained in three stages using 50 GPUs over 3 weeks + 1 day + 1 week
Training compute = (50 GPUs)(29 days)(86400s/day)(0.3 utilisation rate)(1e13 FLOP/s) = 3.8e20 FLOPs</v>
      </c>
      <c r="Q318" s="21" t="str">
        <f>'ALL ML SYSTEMS'!Q318</f>
        <v/>
      </c>
      <c r="R318" s="21" t="str">
        <f>'ALL ML SYSTEMS'!R318</f>
        <v/>
      </c>
      <c r="S318" s="20" t="str">
        <f>'ALL ML SYSTEMS'!S318</f>
        <v/>
      </c>
      <c r="T318" s="20" t="str">
        <f>'ALL ML SYSTEMS'!T318</f>
        <v>Supervised learning + self-play</v>
      </c>
      <c r="U318" s="20" t="str">
        <f>'ALL ML SYSTEMS'!U318</f>
        <v/>
      </c>
      <c r="V318" s="20" t="str">
        <f>'ALL ML SYSTEMS'!V318</f>
        <v/>
      </c>
      <c r="W318" s="20" t="str">
        <f>'ALL ML SYSTEMS'!W318</f>
        <v>Distributed: 176 GPUs + 1202 PUs + 40 search threads
Single machine: 8 GPUs + 48 CPUs 
https://www.nature.com/articles/nature16961</v>
      </c>
      <c r="X318" s="17" t="str">
        <f>'ALL ML SYSTEMS'!X318</f>
        <v/>
      </c>
      <c r="Y318" s="17" t="str">
        <f>'ALL ML SYSTEMS'!Y318</f>
        <v/>
      </c>
      <c r="Z318" s="17" t="str">
        <f>'ALL ML SYSTEMS'!Z318</f>
        <v/>
      </c>
      <c r="AA318" s="17" t="str">
        <f>'ALL ML SYSTEMS'!AA318</f>
        <v/>
      </c>
      <c r="AB318" s="20">
        <f>'ALL ML SYSTEMS'!AB318</f>
        <v>3076.073703</v>
      </c>
      <c r="AC318" s="22" t="str">
        <f>'ALL ML SYSTEMS'!AC318</f>
        <v/>
      </c>
      <c r="AD318" s="17" t="str">
        <f>'ALL ML SYSTEMS'!AD318</f>
        <v/>
      </c>
      <c r="AE318" s="17" t="str">
        <f>'ALL ML SYSTEMS'!AE318</f>
        <v>Industry</v>
      </c>
      <c r="AF318" s="17" t="str">
        <f>'ALL ML SYSTEMS'!AF318</f>
        <v/>
      </c>
      <c r="AG318" s="17" t="str">
        <f>'ALL ML SYSTEMS'!AG318</f>
        <v>A long-standing goal of artificial intelligence is an algorithm that learns, tabula rasa, superhuman proficiency in challenging domains. Recently, AlphaGo became the first program to defeat a world champion in the game of Go. The tree search in AlphaGo evaluated positions and selected moves using deep neural networks. These neural networks were trained by supervised learning from human expert moves, and by reinforcement learning from self-play. Here we introduce an algorithm based solely on reinforcement learning, without human data, guidance or domain knowledge beyond game rules. AlphaGo becomes its own teacher: a neural network is trained to predict AlphaGo’s own move selections and also the winner of AlphaGo’s games. This neural network improves the strength of the tree search, resulting in higher quality move selection and stronger self-play in the next iteration. Starting tabula rasa, our new program AlphaGo Zero achieved superhuman performance, winning 100–0 against the previously published, champion-defeating AlphaGo.</v>
      </c>
      <c r="AH318" s="23">
        <f>'ALL ML SYSTEMS'!AH318</f>
        <v>45075.8688</v>
      </c>
    </row>
    <row r="319" ht="15.75" customHeight="1">
      <c r="A319" s="24" t="str">
        <f>'ALL ML SYSTEMS'!A319</f>
        <v>Deep Deterministic Policy Gradients</v>
      </c>
      <c r="B319" s="24" t="str">
        <f>'ALL ML SYSTEMS'!B319</f>
        <v/>
      </c>
      <c r="C319" s="24" t="str">
        <f>'ALL ML SYSTEMS'!C319</f>
        <v/>
      </c>
      <c r="D319" s="24" t="str">
        <f>'ALL ML SYSTEMS'!D319</f>
        <v>Google DeepMind</v>
      </c>
      <c r="E319" s="24" t="str">
        <f>'ALL ML SYSTEMS'!E319</f>
        <v>Industry</v>
      </c>
      <c r="F319" s="24" t="str">
        <f>'ALL ML SYSTEMS'!F319</f>
        <v>TP Lillicrap, JJ Hunt, A Pritzel, N Heess, T Erez</v>
      </c>
      <c r="G319" s="34">
        <f>'ALL ML SYSTEMS'!G319</f>
        <v>42256</v>
      </c>
      <c r="H319" s="24" t="str">
        <f>'ALL ML SYSTEMS'!H319</f>
        <v>Continuous control with deep reinforcement learning</v>
      </c>
      <c r="I319" s="26" t="str">
        <f>'ALL ML SYSTEMS'!I319</f>
        <v>https://arxiv.org/abs/1509.02971</v>
      </c>
      <c r="J319" s="27">
        <f>'ALL ML SYSTEMS'!J319</f>
        <v>6348</v>
      </c>
      <c r="K319" s="24" t="str">
        <f>'ALL ML SYSTEMS'!K319</f>
        <v>Highly cited</v>
      </c>
      <c r="L319" s="24" t="str">
        <f>'ALL ML SYSTEMS'!L319</f>
        <v/>
      </c>
      <c r="M319" s="27" t="str">
        <f>'ALL ML SYSTEMS'!M319</f>
        <v/>
      </c>
      <c r="N319" s="24" t="str">
        <f>'ALL ML SYSTEMS'!N319</f>
        <v/>
      </c>
      <c r="O319" s="27" t="str">
        <f>'ALL ML SYSTEMS'!O319</f>
        <v/>
      </c>
      <c r="P319" s="27" t="str">
        <f>'ALL ML SYSTEMS'!P319</f>
        <v/>
      </c>
      <c r="Q319" s="28" t="str">
        <f>'ALL ML SYSTEMS'!Q319</f>
        <v/>
      </c>
      <c r="R319" s="28" t="str">
        <f>'ALL ML SYSTEMS'!R319</f>
        <v/>
      </c>
      <c r="S319" s="27" t="str">
        <f>'ALL ML SYSTEMS'!S319</f>
        <v/>
      </c>
      <c r="T319" s="27" t="str">
        <f>'ALL ML SYSTEMS'!T319</f>
        <v/>
      </c>
      <c r="U319" s="27" t="str">
        <f>'ALL ML SYSTEMS'!U319</f>
        <v/>
      </c>
      <c r="V319" s="27" t="str">
        <f>'ALL ML SYSTEMS'!V319</f>
        <v/>
      </c>
      <c r="W319" s="24" t="str">
        <f>'ALL ML SYSTEMS'!W319</f>
        <v/>
      </c>
      <c r="X319" s="24" t="str">
        <f>'ALL ML SYSTEMS'!X319</f>
        <v/>
      </c>
      <c r="Y319" s="24" t="str">
        <f>'ALL ML SYSTEMS'!Y319</f>
        <v/>
      </c>
      <c r="Z319" s="24" t="str">
        <f>'ALL ML SYSTEMS'!Z319</f>
        <v/>
      </c>
      <c r="AA319" s="24" t="str">
        <f>'ALL ML SYSTEMS'!AA319</f>
        <v/>
      </c>
      <c r="AB319" s="27" t="str">
        <f>'ALL ML SYSTEMS'!AB319</f>
        <v/>
      </c>
      <c r="AC319" s="29" t="str">
        <f>'ALL ML SYSTEMS'!AC319</f>
        <v/>
      </c>
      <c r="AD319" s="24" t="str">
        <f>'ALL ML SYSTEMS'!AD319</f>
        <v/>
      </c>
      <c r="AE319" s="24" t="str">
        <f>'ALL ML SYSTEMS'!AE319</f>
        <v>Industry</v>
      </c>
      <c r="AF319" s="24" t="str">
        <f>'ALL ML SYSTEMS'!AF319</f>
        <v/>
      </c>
      <c r="AG319" s="24" t="str">
        <f>'ALL ML SYSTEMS'!AG319</f>
        <v/>
      </c>
      <c r="AH319" s="35">
        <f>'ALL ML SYSTEMS'!AH319</f>
        <v>45176.65632</v>
      </c>
    </row>
    <row r="320" ht="15.75" customHeight="1">
      <c r="A320" s="17" t="str">
        <f>'ALL ML SYSTEMS'!A320</f>
        <v>BPE</v>
      </c>
      <c r="B320" s="17" t="str">
        <f>'ALL ML SYSTEMS'!B320</f>
        <v>Language</v>
      </c>
      <c r="C320" s="17" t="str">
        <f>'ALL ML SYSTEMS'!C320</f>
        <v>Translation</v>
      </c>
      <c r="D320" s="17" t="str">
        <f>'ALL ML SYSTEMS'!D320</f>
        <v>University of Edinburgh</v>
      </c>
      <c r="E320" s="17" t="str">
        <f>'ALL ML SYSTEMS'!E320</f>
        <v>Academia</v>
      </c>
      <c r="F320" s="17" t="str">
        <f>'ALL ML SYSTEMS'!F320</f>
        <v>R Sennrich, B Haddow, A Birch</v>
      </c>
      <c r="G320" s="18">
        <f>'ALL ML SYSTEMS'!G320</f>
        <v>42247</v>
      </c>
      <c r="H320" s="17" t="str">
        <f>'ALL ML SYSTEMS'!H320</f>
        <v>Neural Machine Translation of Rare Words with Subword Units</v>
      </c>
      <c r="I320" s="19" t="str">
        <f>'ALL ML SYSTEMS'!I320</f>
        <v>https://arxiv.org/abs/1508.07909</v>
      </c>
      <c r="J320" s="20">
        <f>'ALL ML SYSTEMS'!J320</f>
        <v>6244</v>
      </c>
      <c r="K320" s="17" t="str">
        <f>'ALL ML SYSTEMS'!K320</f>
        <v>Highly cited</v>
      </c>
      <c r="L320" s="17" t="str">
        <f>'ALL ML SYSTEMS'!L320</f>
        <v/>
      </c>
      <c r="M320" s="20" t="str">
        <f>'ALL ML SYSTEMS'!M320</f>
        <v/>
      </c>
      <c r="N320" s="20" t="str">
        <f>'ALL ML SYSTEMS'!N320</f>
        <v/>
      </c>
      <c r="O320" s="20" t="str">
        <f>'ALL ML SYSTEMS'!O320</f>
        <v/>
      </c>
      <c r="P320" s="20" t="str">
        <f>'ALL ML SYSTEMS'!P320</f>
        <v/>
      </c>
      <c r="Q320" s="21" t="str">
        <f>'ALL ML SYSTEMS'!Q320</f>
        <v>WMT'15</v>
      </c>
      <c r="R320" s="21" t="str">
        <f>'ALL ML SYSTEMS'!R320</f>
        <v/>
      </c>
      <c r="S320" s="20">
        <f>'ALL ML SYSTEMS'!S320</f>
        <v>37500000</v>
      </c>
      <c r="T320" s="20" t="str">
        <f>'ALL ML SYSTEMS'!T320</f>
        <v>[WORDS]
"We perform experiments on data from the shared translation task of WMT 2015. For English→German, our training set consists of 4.2 million sentence pairs, or approximately 100 million tokens. For English→Russian, the training set consists of 2.6 million sentence pairs, or approximately 50 million tokens"
100M tokens, around half will be in English, 0.75 words per token
</v>
      </c>
      <c r="U320" s="20" t="str">
        <f>'ALL ML SYSTEMS'!U320</f>
        <v/>
      </c>
      <c r="V320" s="20" t="str">
        <f>'ALL ML SYSTEMS'!V320</f>
        <v/>
      </c>
      <c r="W320" s="20" t="str">
        <f>'ALL ML SYSTEMS'!W320</f>
        <v/>
      </c>
      <c r="X320" s="17" t="str">
        <f>'ALL ML SYSTEMS'!X320</f>
        <v/>
      </c>
      <c r="Y320" s="17" t="str">
        <f>'ALL ML SYSTEMS'!Y320</f>
        <v/>
      </c>
      <c r="Z320" s="17" t="str">
        <f>'ALL ML SYSTEMS'!Z320</f>
        <v/>
      </c>
      <c r="AA320" s="17" t="str">
        <f>'ALL ML SYSTEMS'!AA320</f>
        <v/>
      </c>
      <c r="AB320" s="20" t="str">
        <f>'ALL ML SYSTEMS'!AB320</f>
        <v/>
      </c>
      <c r="AC320" s="22" t="str">
        <f>'ALL ML SYSTEMS'!AC320</f>
        <v/>
      </c>
      <c r="AD320" s="17" t="str">
        <f>'ALL ML SYSTEMS'!AD320</f>
        <v/>
      </c>
      <c r="AE320" s="17" t="str">
        <f>'ALL ML SYSTEMS'!AE320</f>
        <v>Academia</v>
      </c>
      <c r="AF320" s="17" t="str">
        <f>'ALL ML SYSTEMS'!AF320</f>
        <v/>
      </c>
      <c r="AG320" s="17" t="str">
        <f>'ALL ML SYSTEMS'!AG320</f>
        <v/>
      </c>
      <c r="AH320" s="23">
        <f>'ALL ML SYSTEMS'!AH320</f>
        <v>45232.0614</v>
      </c>
    </row>
    <row r="321" ht="15.75" customHeight="1">
      <c r="A321" s="24" t="str">
        <f>'ALL ML SYSTEMS'!A321</f>
        <v>Listen, Attend and Spell</v>
      </c>
      <c r="B321" s="24" t="str">
        <f>'ALL ML SYSTEMS'!B321</f>
        <v/>
      </c>
      <c r="C321" s="24" t="str">
        <f>'ALL ML SYSTEMS'!C321</f>
        <v/>
      </c>
      <c r="D321" s="24" t="str">
        <f>'ALL ML SYSTEMS'!D321</f>
        <v>Google,Carnegie Mellon University</v>
      </c>
      <c r="E321" s="24" t="str">
        <f>'ALL ML SYSTEMS'!E321</f>
        <v>Industry - Academia Collaboration</v>
      </c>
      <c r="F321" s="24" t="str">
        <f>'ALL ML SYSTEMS'!F321</f>
        <v>William Chan, Navdeep Jaitly, Quoc Le, and Oriol Vinyals</v>
      </c>
      <c r="G321" s="34">
        <f>'ALL ML SYSTEMS'!G321</f>
        <v>42236</v>
      </c>
      <c r="H321" s="24" t="str">
        <f>'ALL ML SYSTEMS'!H321</f>
        <v>Listen, attend and spell: A neural network for large vocabulary conversational speech recognition</v>
      </c>
      <c r="I321" s="26" t="str">
        <f>'ALL ML SYSTEMS'!I321</f>
        <v>https://ieeexplore.ieee.org/document/7472621</v>
      </c>
      <c r="J321" s="27">
        <f>'ALL ML SYSTEMS'!J321</f>
        <v>1619</v>
      </c>
      <c r="K321" s="24" t="str">
        <f>'ALL ML SYSTEMS'!K321</f>
        <v>Highly cited</v>
      </c>
      <c r="L321" s="24" t="str">
        <f>'ALL ML SYSTEMS'!L321</f>
        <v/>
      </c>
      <c r="M321" s="27" t="str">
        <f>'ALL ML SYSTEMS'!M321</f>
        <v/>
      </c>
      <c r="N321" s="27" t="str">
        <f>'ALL ML SYSTEMS'!N321</f>
        <v/>
      </c>
      <c r="O321" s="27" t="str">
        <f>'ALL ML SYSTEMS'!O321</f>
        <v/>
      </c>
      <c r="P321" s="27" t="str">
        <f>'ALL ML SYSTEMS'!P321</f>
        <v/>
      </c>
      <c r="Q321" s="28" t="str">
        <f>'ALL ML SYSTEMS'!Q321</f>
        <v/>
      </c>
      <c r="R321" s="28" t="str">
        <f>'ALL ML SYSTEMS'!R321</f>
        <v/>
      </c>
      <c r="S321" s="27" t="str">
        <f>'ALL ML SYSTEMS'!S321</f>
        <v/>
      </c>
      <c r="T321" s="27" t="str">
        <f>'ALL ML SYSTEMS'!T321</f>
        <v/>
      </c>
      <c r="U321" s="27" t="str">
        <f>'ALL ML SYSTEMS'!U321</f>
        <v/>
      </c>
      <c r="V321" s="27" t="str">
        <f>'ALL ML SYSTEMS'!V321</f>
        <v/>
      </c>
      <c r="W321" s="27" t="str">
        <f>'ALL ML SYSTEMS'!W321</f>
        <v/>
      </c>
      <c r="X321" s="24" t="str">
        <f>'ALL ML SYSTEMS'!X321</f>
        <v/>
      </c>
      <c r="Y321" s="24" t="str">
        <f>'ALL ML SYSTEMS'!Y321</f>
        <v/>
      </c>
      <c r="Z321" s="24" t="str">
        <f>'ALL ML SYSTEMS'!Z321</f>
        <v/>
      </c>
      <c r="AA321" s="24" t="str">
        <f>'ALL ML SYSTEMS'!AA321</f>
        <v/>
      </c>
      <c r="AB321" s="27" t="str">
        <f>'ALL ML SYSTEMS'!AB321</f>
        <v/>
      </c>
      <c r="AC321" s="29" t="str">
        <f>'ALL ML SYSTEMS'!AC321</f>
        <v/>
      </c>
      <c r="AD321" s="24" t="str">
        <f>'ALL ML SYSTEMS'!AD321</f>
        <v/>
      </c>
      <c r="AE321" s="24" t="str">
        <f>'ALL ML SYSTEMS'!AE321</f>
        <v>Industry</v>
      </c>
      <c r="AF321" s="24" t="str">
        <f>'ALL ML SYSTEMS'!AF321</f>
        <v/>
      </c>
      <c r="AG321" s="24" t="str">
        <f>'ALL ML SYSTEMS'!AG321</f>
        <v/>
      </c>
      <c r="AH321" s="35">
        <f>'ALL ML SYSTEMS'!AH321</f>
        <v>45174.98484</v>
      </c>
    </row>
    <row r="322" ht="15.75" customHeight="1">
      <c r="A322" s="17" t="str">
        <f>'ALL ML SYSTEMS'!A322</f>
        <v>BatchNorm</v>
      </c>
      <c r="B322" s="17" t="str">
        <f>'ALL ML SYSTEMS'!B322</f>
        <v/>
      </c>
      <c r="C322" s="17" t="str">
        <f>'ALL ML SYSTEMS'!C322</f>
        <v/>
      </c>
      <c r="D322" s="17" t="str">
        <f>'ALL ML SYSTEMS'!D322</f>
        <v>Google</v>
      </c>
      <c r="E322" s="17" t="str">
        <f>'ALL ML SYSTEMS'!E322</f>
        <v>Industry</v>
      </c>
      <c r="F322" s="17" t="str">
        <f>'ALL ML SYSTEMS'!F322</f>
        <v>S Ioffe, C Szegedy</v>
      </c>
      <c r="G322" s="18">
        <f>'ALL ML SYSTEMS'!G322</f>
        <v>42170</v>
      </c>
      <c r="H322" s="17" t="str">
        <f>'ALL ML SYSTEMS'!H322</f>
        <v>Batch Normalization: Accelerating Deep Network Training by Reducing Internal Covariate Shift</v>
      </c>
      <c r="I322" s="19" t="str">
        <f>'ALL ML SYSTEMS'!I322</f>
        <v>https://arxiv.org/abs/1502.03167</v>
      </c>
      <c r="J322" s="20">
        <f>'ALL ML SYSTEMS'!J322</f>
        <v>29217</v>
      </c>
      <c r="K322" s="17" t="str">
        <f>'ALL ML SYSTEMS'!K322</f>
        <v>Highly cited</v>
      </c>
      <c r="L322" s="17" t="str">
        <f>'ALL ML SYSTEMS'!L322</f>
        <v/>
      </c>
      <c r="M322" s="20" t="str">
        <f>'ALL ML SYSTEMS'!M322</f>
        <v/>
      </c>
      <c r="N322" s="20" t="str">
        <f>'ALL ML SYSTEMS'!N322</f>
        <v/>
      </c>
      <c r="O322" s="20" t="str">
        <f>'ALL ML SYSTEMS'!O322</f>
        <v/>
      </c>
      <c r="P322" s="20" t="str">
        <f>'ALL ML SYSTEMS'!P322</f>
        <v/>
      </c>
      <c r="Q322" s="21" t="str">
        <f>'ALL ML SYSTEMS'!Q322</f>
        <v/>
      </c>
      <c r="R322" s="21" t="str">
        <f>'ALL ML SYSTEMS'!R322</f>
        <v/>
      </c>
      <c r="S322" s="20" t="str">
        <f>'ALL ML SYSTEMS'!S322</f>
        <v/>
      </c>
      <c r="T322" s="20" t="str">
        <f>'ALL ML SYSTEMS'!T322</f>
        <v/>
      </c>
      <c r="U322" s="20" t="str">
        <f>'ALL ML SYSTEMS'!U322</f>
        <v/>
      </c>
      <c r="V322" s="20" t="str">
        <f>'ALL ML SYSTEMS'!V322</f>
        <v/>
      </c>
      <c r="W322" s="20" t="str">
        <f>'ALL ML SYSTEMS'!W322</f>
        <v/>
      </c>
      <c r="X322" s="17" t="str">
        <f>'ALL ML SYSTEMS'!X322</f>
        <v/>
      </c>
      <c r="Y322" s="17" t="str">
        <f>'ALL ML SYSTEMS'!Y322</f>
        <v/>
      </c>
      <c r="Z322" s="17" t="str">
        <f>'ALL ML SYSTEMS'!Z322</f>
        <v/>
      </c>
      <c r="AA322" s="17" t="str">
        <f>'ALL ML SYSTEMS'!AA322</f>
        <v/>
      </c>
      <c r="AB322" s="20" t="str">
        <f>'ALL ML SYSTEMS'!AB322</f>
        <v/>
      </c>
      <c r="AC322" s="22" t="str">
        <f>'ALL ML SYSTEMS'!AC322</f>
        <v/>
      </c>
      <c r="AD322" s="17" t="str">
        <f>'ALL ML SYSTEMS'!AD322</f>
        <v/>
      </c>
      <c r="AE322" s="17" t="str">
        <f>'ALL ML SYSTEMS'!AE322</f>
        <v>Industry</v>
      </c>
      <c r="AF322" s="17" t="str">
        <f>'ALL ML SYSTEMS'!AF322</f>
        <v/>
      </c>
      <c r="AG322" s="17" t="str">
        <f>'ALL ML SYSTEMS'!AG322</f>
        <v/>
      </c>
      <c r="AH322" s="23">
        <f>'ALL ML SYSTEMS'!AH322</f>
        <v>45075.8688</v>
      </c>
    </row>
    <row r="323" ht="15.75" customHeight="1">
      <c r="A323" s="24" t="str">
        <f>'ALL ML SYSTEMS'!A323</f>
        <v>YOLO</v>
      </c>
      <c r="B323" s="24" t="str">
        <f>'ALL ML SYSTEMS'!B323</f>
        <v>Vision</v>
      </c>
      <c r="C323" s="24" t="str">
        <f>'ALL ML SYSTEMS'!C323</f>
        <v>Object detection</v>
      </c>
      <c r="D323" s="24" t="str">
        <f>'ALL ML SYSTEMS'!D323</f>
        <v>University of Washington,Allen Institute for AI,Facebook AI research</v>
      </c>
      <c r="E323" s="24" t="str">
        <f>'ALL ML SYSTEMS'!E323</f>
        <v>Industry - Academia Collaboration</v>
      </c>
      <c r="F323" s="24" t="str">
        <f>'ALL ML SYSTEMS'!F323</f>
        <v>Joseph Redmon, Santosh Divvala, Ross Girshick, Ali Farhadi</v>
      </c>
      <c r="G323" s="34">
        <f>'ALL ML SYSTEMS'!G323</f>
        <v>42163</v>
      </c>
      <c r="H323" s="24" t="str">
        <f>'ALL ML SYSTEMS'!H323</f>
        <v>You Only Look Once: Unified, Real-Time Object Detection</v>
      </c>
      <c r="I323" s="26" t="str">
        <f>'ALL ML SYSTEMS'!I323</f>
        <v>https://arxiv.org/abs/1506.02640</v>
      </c>
      <c r="J323" s="27">
        <f>'ALL ML SYSTEMS'!J323</f>
        <v>26058</v>
      </c>
      <c r="K323" s="24" t="str">
        <f>'ALL ML SYSTEMS'!K323</f>
        <v>Highly cited</v>
      </c>
      <c r="L323" s="24" t="str">
        <f>'ALL ML SYSTEMS'!L323</f>
        <v/>
      </c>
      <c r="M323" s="27">
        <f>'ALL ML SYSTEMS'!M323</f>
        <v>271684800</v>
      </c>
      <c r="N323" s="27" t="str">
        <f>'ALL ML SYSTEMS'!N323</f>
        <v>Calculation based on figure 3 of the paper:
7 * 7 * 3 * 64 + 3 * 3 * 64 * 192 + 1 * 1 * 192 * 128 + 3 * 3 * 128 * 256 + 1 * 1 * 256 * 256 + 3 * 3 * 256 * 512 + 4 * (1 * 1 * 512 * 256 + 3 * 3 * 256 * 512) + 1 * 1 * 512 * 512 + 3 * 3 * 512 * 1024 + 2 * (1 * 1 * 1024 * 512 + 3 * 3 * 512 * 1024) + 4 * (3 * 3 * 1024 * 1024) + 7 * 7 * 1024 * 4096 + 4096 * 7 * 7 * 30</v>
      </c>
      <c r="O323" s="27" t="str">
        <f>'ALL ML SYSTEMS'!O323</f>
        <v/>
      </c>
      <c r="P323" s="27" t="str">
        <f>'ALL ML SYSTEMS'!P323</f>
        <v>This should be calculatable.
</v>
      </c>
      <c r="Q323" s="28" t="str">
        <f>'ALL ML SYSTEMS'!Q323</f>
        <v/>
      </c>
      <c r="R323" s="28" t="str">
        <f>'ALL ML SYSTEMS'!R323</f>
        <v/>
      </c>
      <c r="S323" s="27" t="str">
        <f>'ALL ML SYSTEMS'!S323</f>
        <v/>
      </c>
      <c r="T323" s="27" t="str">
        <f>'ALL ML SYSTEMS'!T323</f>
        <v/>
      </c>
      <c r="U323" s="27" t="str">
        <f>'ALL ML SYSTEMS'!U323</f>
        <v/>
      </c>
      <c r="V323" s="27" t="str">
        <f>'ALL ML SYSTEMS'!V323</f>
        <v/>
      </c>
      <c r="W323" s="27" t="str">
        <f>'ALL ML SYSTEMS'!W323</f>
        <v/>
      </c>
      <c r="X323" s="24" t="str">
        <f>'ALL ML SYSTEMS'!X323</f>
        <v/>
      </c>
      <c r="Y323" s="24" t="str">
        <f>'ALL ML SYSTEMS'!Y323</f>
        <v/>
      </c>
      <c r="Z323" s="24" t="str">
        <f>'ALL ML SYSTEMS'!Z323</f>
        <v/>
      </c>
      <c r="AA323" s="24" t="str">
        <f>'ALL ML SYSTEMS'!AA323</f>
        <v/>
      </c>
      <c r="AB323" s="27" t="str">
        <f>'ALL ML SYSTEMS'!AB323</f>
        <v/>
      </c>
      <c r="AC323" s="29" t="str">
        <f>'ALL ML SYSTEMS'!AC323</f>
        <v/>
      </c>
      <c r="AD323" s="24" t="str">
        <f>'ALL ML SYSTEMS'!AD323</f>
        <v/>
      </c>
      <c r="AE323" s="24" t="str">
        <f>'ALL ML SYSTEMS'!AE323</f>
        <v>Industry</v>
      </c>
      <c r="AF323" s="24" t="str">
        <f>'ALL ML SYSTEMS'!AF323</f>
        <v/>
      </c>
      <c r="AG323" s="24" t="str">
        <f>'ALL ML SYSTEMS'!AG323</f>
        <v/>
      </c>
      <c r="AH323" s="35">
        <f>'ALL ML SYSTEMS'!AH323</f>
        <v>45232.0614</v>
      </c>
    </row>
    <row r="324" ht="15.75" customHeight="1">
      <c r="A324" s="17" t="str">
        <f>'ALL ML SYSTEMS'!A324</f>
        <v>GoogLeNet / InceptionV1</v>
      </c>
      <c r="B324" s="17" t="str">
        <f>'ALL ML SYSTEMS'!B324</f>
        <v>Vision</v>
      </c>
      <c r="C324" s="17" t="str">
        <f>'ALL ML SYSTEMS'!C324</f>
        <v>Image classification</v>
      </c>
      <c r="D324" s="17" t="str">
        <f>'ALL ML SYSTEMS'!D324</f>
        <v>Google,University of Michigan,University of North Carolina</v>
      </c>
      <c r="E324" s="17" t="str">
        <f>'ALL ML SYSTEMS'!E324</f>
        <v>Industry - Academia Collaboration (Industry leaning)</v>
      </c>
      <c r="F324" s="17" t="str">
        <f>'ALL ML SYSTEMS'!F324</f>
        <v>Christian Szegedy, Wei Liu, Yangqing Jia, Pierre Sermanet, Scott Reed, Dragomir Anguelov, Dumitru Erhan, Vincent Vanhoucke, Andrew Rabinovich</v>
      </c>
      <c r="G324" s="18">
        <f>'ALL ML SYSTEMS'!G324</f>
        <v>42162</v>
      </c>
      <c r="H324" s="17" t="str">
        <f>'ALL ML SYSTEMS'!H324</f>
        <v>Going deeper with convolutions</v>
      </c>
      <c r="I324" s="19" t="str">
        <f>'ALL ML SYSTEMS'!I324</f>
        <v>https://arxiv.org/abs/1409.4842</v>
      </c>
      <c r="J324" s="20">
        <f>'ALL ML SYSTEMS'!J324</f>
        <v>32758</v>
      </c>
      <c r="K324" s="17" t="str">
        <f>'ALL ML SYSTEMS'!K324</f>
        <v>Highly cited</v>
      </c>
      <c r="L324" s="17" t="str">
        <f>'ALL ML SYSTEMS'!L324</f>
        <v/>
      </c>
      <c r="M324" s="20">
        <f>'ALL ML SYSTEMS'!M324</f>
        <v>6797700</v>
      </c>
      <c r="N324" s="20" t="str">
        <f>'ALL ML SYSTEMS'!N324</f>
        <v>Computed summing the parameters on table 1 of section 5</v>
      </c>
      <c r="O324" s="20">
        <f>'ALL ML SYSTEMS'!O324</f>
        <v>1.55714E+18</v>
      </c>
      <c r="P324" s="20" t="str">
        <f>'ALL ML SYSTEMS'!P324</f>
        <v>Extracted from AI and Compute (https://openai.com/blog/ai-and-compute/) charts by using https://automeris.io/WebPlotDigitizer/.</v>
      </c>
      <c r="Q324" s="21" t="str">
        <f>'ALL ML SYSTEMS'!Q324</f>
        <v>ILSVRC 2014</v>
      </c>
      <c r="R324" s="21" t="str">
        <f>'ALL ML SYSTEMS'!R324</f>
        <v/>
      </c>
      <c r="S324" s="20">
        <f>'ALL ML SYSTEMS'!S324</f>
        <v>1200000</v>
      </c>
      <c r="T324" s="20" t="str">
        <f>'ALL ML SYSTEMS'!T324</f>
        <v>"The ILSVRC 2014 classification challenge involves the
task of classifying the image into one of 1000 leaf-node categories in the Imagenet hierarchy. There are about 1.2 million images for training, 50,000 for validation and 100,000 images for testing
[...]
We participated in the challenge with no external data
used for training.
"</v>
      </c>
      <c r="U324" s="20" t="str">
        <f>'ALL ML SYSTEMS'!U324</f>
        <v/>
      </c>
      <c r="V324" s="20" t="str">
        <f>'ALL ML SYSTEMS'!V324</f>
        <v/>
      </c>
      <c r="W324" s="20" t="str">
        <f>'ALL ML SYSTEMS'!W324</f>
        <v/>
      </c>
      <c r="X324" s="17" t="str">
        <f>'ALL ML SYSTEMS'!X324</f>
        <v/>
      </c>
      <c r="Y324" s="17" t="str">
        <f>'ALL ML SYSTEMS'!Y324</f>
        <v/>
      </c>
      <c r="Z324" s="17" t="str">
        <f>'ALL ML SYSTEMS'!Z324</f>
        <v/>
      </c>
      <c r="AA324" s="17" t="str">
        <f>'ALL ML SYSTEMS'!AA324</f>
        <v/>
      </c>
      <c r="AB324" s="20">
        <f>'ALL ML SYSTEMS'!AB324</f>
        <v>14.16467815</v>
      </c>
      <c r="AC324" s="22" t="str">
        <f>'ALL ML SYSTEMS'!AC324</f>
        <v/>
      </c>
      <c r="AD324" s="17" t="str">
        <f>'ALL ML SYSTEMS'!AD324</f>
        <v/>
      </c>
      <c r="AE324" s="17" t="str">
        <f>'ALL ML SYSTEMS'!AE324</f>
        <v>Industry</v>
      </c>
      <c r="AF324" s="17" t="str">
        <f>'ALL ML SYSTEMS'!AF324</f>
        <v/>
      </c>
      <c r="AG324" s="17" t="str">
        <f>'ALL ML SYSTEMS'!AG324</f>
        <v/>
      </c>
      <c r="AH324" s="23">
        <f>'ALL ML SYSTEMS'!AH324</f>
        <v>45093.62902</v>
      </c>
    </row>
    <row r="325" ht="15.75" customHeight="1">
      <c r="A325" s="24" t="str">
        <f>'ALL ML SYSTEMS'!A325</f>
        <v>Faster R-CNN</v>
      </c>
      <c r="B325" s="24" t="str">
        <f>'ALL ML SYSTEMS'!B325</f>
        <v>Vision</v>
      </c>
      <c r="C325" s="24" t="str">
        <f>'ALL ML SYSTEMS'!C325</f>
        <v>Object detection</v>
      </c>
      <c r="D325" s="24" t="str">
        <f>'ALL ML SYSTEMS'!D325</f>
        <v>Microsoft Research</v>
      </c>
      <c r="E325" s="24" t="str">
        <f>'ALL ML SYSTEMS'!E325</f>
        <v>Industry</v>
      </c>
      <c r="F325" s="24" t="str">
        <f>'ALL ML SYSTEMS'!F325</f>
        <v>S Ren, K He, R Girshick, J Sun</v>
      </c>
      <c r="G325" s="34">
        <f>'ALL ML SYSTEMS'!G325</f>
        <v>42159</v>
      </c>
      <c r="H325" s="24" t="str">
        <f>'ALL ML SYSTEMS'!H325</f>
        <v>Faster R-CNN: Towards Real-Time Object Detection with Region Proposal Networks</v>
      </c>
      <c r="I325" s="26" t="str">
        <f>'ALL ML SYSTEMS'!I325</f>
        <v>https://arxiv.org/abs/1506.01497</v>
      </c>
      <c r="J325" s="27">
        <f>'ALL ML SYSTEMS'!J325</f>
        <v>22961</v>
      </c>
      <c r="K325" s="24" t="str">
        <f>'ALL ML SYSTEMS'!K325</f>
        <v>Highly cited</v>
      </c>
      <c r="L325" s="24" t="str">
        <f>'ALL ML SYSTEMS'!L325</f>
        <v/>
      </c>
      <c r="M325" s="27" t="str">
        <f>'ALL ML SYSTEMS'!M325</f>
        <v/>
      </c>
      <c r="N325" s="27" t="str">
        <f>'ALL ML SYSTEMS'!N325</f>
        <v/>
      </c>
      <c r="O325" s="27" t="str">
        <f>'ALL ML SYSTEMS'!O325</f>
        <v/>
      </c>
      <c r="P325" s="27" t="str">
        <f>'ALL ML SYSTEMS'!P325</f>
        <v/>
      </c>
      <c r="Q325" s="28" t="str">
        <f>'ALL ML SYSTEMS'!Q325</f>
        <v/>
      </c>
      <c r="R325" s="28" t="str">
        <f>'ALL ML SYSTEMS'!R325</f>
        <v/>
      </c>
      <c r="S325" s="27" t="str">
        <f>'ALL ML SYSTEMS'!S325</f>
        <v/>
      </c>
      <c r="T325" s="27" t="str">
        <f>'ALL ML SYSTEMS'!T325</f>
        <v/>
      </c>
      <c r="U325" s="27" t="str">
        <f>'ALL ML SYSTEMS'!U325</f>
        <v/>
      </c>
      <c r="V325" s="27" t="str">
        <f>'ALL ML SYSTEMS'!V325</f>
        <v/>
      </c>
      <c r="W325" s="27" t="str">
        <f>'ALL ML SYSTEMS'!W325</f>
        <v/>
      </c>
      <c r="X325" s="24" t="str">
        <f>'ALL ML SYSTEMS'!X325</f>
        <v/>
      </c>
      <c r="Y325" s="24" t="str">
        <f>'ALL ML SYSTEMS'!Y325</f>
        <v/>
      </c>
      <c r="Z325" s="24" t="str">
        <f>'ALL ML SYSTEMS'!Z325</f>
        <v/>
      </c>
      <c r="AA325" s="24" t="str">
        <f>'ALL ML SYSTEMS'!AA325</f>
        <v/>
      </c>
      <c r="AB325" s="27" t="str">
        <f>'ALL ML SYSTEMS'!AB325</f>
        <v/>
      </c>
      <c r="AC325" s="29" t="str">
        <f>'ALL ML SYSTEMS'!AC325</f>
        <v/>
      </c>
      <c r="AD325" s="24" t="str">
        <f>'ALL ML SYSTEMS'!AD325</f>
        <v/>
      </c>
      <c r="AE325" s="24" t="str">
        <f>'ALL ML SYSTEMS'!AE325</f>
        <v>Industry</v>
      </c>
      <c r="AF325" s="24" t="str">
        <f>'ALL ML SYSTEMS'!AF325</f>
        <v/>
      </c>
      <c r="AG325" s="24" t="str">
        <f>'ALL ML SYSTEMS'!AG325</f>
        <v/>
      </c>
      <c r="AH325" s="35">
        <f>'ALL ML SYSTEMS'!AH325</f>
        <v>45075.8688</v>
      </c>
    </row>
    <row r="326" ht="15.75" customHeight="1">
      <c r="A326" s="17" t="str">
        <f>'ALL ML SYSTEMS'!A326</f>
        <v>Trajectory-pooled conv nets</v>
      </c>
      <c r="B326" s="17" t="str">
        <f>'ALL ML SYSTEMS'!B326</f>
        <v>Vision</v>
      </c>
      <c r="C326" s="17" t="str">
        <f>'ALL ML SYSTEMS'!C326</f>
        <v>Action recognition</v>
      </c>
      <c r="D326" s="17" t="str">
        <f>'ALL ML SYSTEMS'!D326</f>
        <v>Chinese University of Hong Kong,Chinese Academy of Sciences</v>
      </c>
      <c r="E326" s="17" t="str">
        <f>'ALL ML SYSTEMS'!E326</f>
        <v>Academia</v>
      </c>
      <c r="F326" s="17" t="str">
        <f>'ALL ML SYSTEMS'!F326</f>
        <v>Limin Wang, Yu Qiao, Xiaoou Tang</v>
      </c>
      <c r="G326" s="31">
        <f>'ALL ML SYSTEMS'!G326</f>
        <v>42143</v>
      </c>
      <c r="H326" s="17" t="str">
        <f>'ALL ML SYSTEMS'!H326</f>
        <v>Action Recognition with Trajectory-Pooled Deep-Convolutional Descriptors</v>
      </c>
      <c r="I326" s="19" t="str">
        <f>'ALL ML SYSTEMS'!I326</f>
        <v>https://www.cv-foundation.org/openaccess/content_cvpr_2015/html/Wang_Action_Recognition_With_2015_CVPR_paper.html</v>
      </c>
      <c r="J326" s="20">
        <f>'ALL ML SYSTEMS'!J326</f>
        <v>3786</v>
      </c>
      <c r="K326" s="17" t="str">
        <f>'ALL ML SYSTEMS'!K326</f>
        <v>Highly cited</v>
      </c>
      <c r="L326" s="17" t="str">
        <f>'ALL ML SYSTEMS'!L326</f>
        <v/>
      </c>
      <c r="M326" s="20">
        <f>'ALL ML SYSTEMS'!M326</f>
        <v>9106245</v>
      </c>
      <c r="N326" s="17" t="str">
        <f>'ALL ML SYSTEMS'!N326</f>
        <v>The input layer takes either a single RGB frame (224x224x3) for the spatial stream or a stack of 10 optical flow frames (224x224x20) for the temporal stream.
The first convolutional layer has 96 filters of size 7x7 with stride 2.
This is followed by max pooling with size 3x3 and stride 2.
The second convolutional layer has 256 filters of size 5x5 with stride 2.
After that is another max pooling layer (3x3, stride 2).
The third convolutional layer has 512 filters of size 3x3 with stride 1.
The fourth convolutional layer has 512 filters of size 3x3 with stride 1.
The fifth convolutional layer has 512 filters of size 3x3 with stride 1.
Next is a max pooling layer (3x3, stride 2).
The fully-connected layers have 4096, 2048, and 101 neurons respectively.
(7*7*20+1)*96 + (5*5*20+1)*256 + (3*3*20+1)*512 + (3*3*20+1)*512 + (3*3*20+1)*512 + 2*4096 + (4096+1)*2048 + (2048+1)*101 = 9106245</v>
      </c>
      <c r="O326" s="20" t="str">
        <f>'ALL ML SYSTEMS'!O326</f>
        <v/>
      </c>
      <c r="P326" s="20" t="str">
        <f>'ALL ML SYSTEMS'!P326</f>
        <v/>
      </c>
      <c r="Q326" s="17" t="str">
        <f>'ALL ML SYSTEMS'!Q326</f>
        <v>ImageNet, UCF101</v>
      </c>
      <c r="R326" s="21" t="str">
        <f>'ALL ML SYSTEMS'!R326</f>
        <v/>
      </c>
      <c r="S326" s="20" t="str">
        <f>'ALL ML SYSTEMS'!S326</f>
        <v/>
      </c>
      <c r="T326" s="17" t="str">
        <f>'ALL ML SYSTEMS'!T326</f>
        <v>They pretrain on ImageNet, and use UCF101 for actions. Its paper says "We introduce UCF101 which is currently the largest dataset of human actions. It consists of 101 action classes, over 13k clips and 27 hours of video data".</v>
      </c>
      <c r="U326" s="17" t="str">
        <f>'ALL ML SYSTEMS'!U326</f>
        <v/>
      </c>
      <c r="V326" s="20" t="str">
        <f>'ALL ML SYSTEMS'!V326</f>
        <v/>
      </c>
      <c r="W326" s="20" t="str">
        <f>'ALL ML SYSTEMS'!W326</f>
        <v/>
      </c>
      <c r="X326" s="17" t="str">
        <f>'ALL ML SYSTEMS'!X326</f>
        <v/>
      </c>
      <c r="Y326" s="17" t="str">
        <f>'ALL ML SYSTEMS'!Y326</f>
        <v/>
      </c>
      <c r="Z326" s="17" t="str">
        <f>'ALL ML SYSTEMS'!Z326</f>
        <v/>
      </c>
      <c r="AA326" s="17" t="str">
        <f>'ALL ML SYSTEMS'!AA326</f>
        <v/>
      </c>
      <c r="AB326" s="20" t="str">
        <f>'ALL ML SYSTEMS'!AB326</f>
        <v/>
      </c>
      <c r="AC326" s="22" t="str">
        <f>'ALL ML SYSTEMS'!AC326</f>
        <v/>
      </c>
      <c r="AD326" s="17" t="str">
        <f>'ALL ML SYSTEMS'!AD326</f>
        <v/>
      </c>
      <c r="AE326" s="17" t="str">
        <f>'ALL ML SYSTEMS'!AE326</f>
        <v>Academia</v>
      </c>
      <c r="AF326" s="17" t="str">
        <f>'ALL ML SYSTEMS'!AF326</f>
        <v/>
      </c>
      <c r="AG326" s="17" t="str">
        <f>'ALL ML SYSTEMS'!AG326</f>
        <v/>
      </c>
      <c r="AH326" s="32">
        <f>'ALL ML SYSTEMS'!AH326</f>
        <v>45153.57323</v>
      </c>
    </row>
    <row r="327" ht="15.75" customHeight="1">
      <c r="A327" s="24" t="str">
        <f>'ALL ML SYSTEMS'!A327</f>
        <v>Deep LSTM for video classification</v>
      </c>
      <c r="B327" s="24" t="str">
        <f>'ALL ML SYSTEMS'!B327</f>
        <v>Vision</v>
      </c>
      <c r="C327" s="24" t="str">
        <f>'ALL ML SYSTEMS'!C327</f>
        <v>Video</v>
      </c>
      <c r="D327" s="24" t="str">
        <f>'ALL ML SYSTEMS'!D327</f>
        <v>University of Texas,Google</v>
      </c>
      <c r="E327" s="24" t="str">
        <f>'ALL ML SYSTEMS'!E327</f>
        <v>Industry - Academia Collaboration</v>
      </c>
      <c r="F327" s="24" t="str">
        <f>'ALL ML SYSTEMS'!F327</f>
        <v>Joe Yue-Hei Ng, Matthew Hausknecht, Sudheendra Vijayanarasimhan, Oriol Vinyals, Rajat Monga, George Toderici</v>
      </c>
      <c r="G327" s="25">
        <f>'ALL ML SYSTEMS'!G327</f>
        <v>42125</v>
      </c>
      <c r="H327" s="24" t="str">
        <f>'ALL ML SYSTEMS'!H327</f>
        <v>Beyond Short Snippets: Deep Networks for Video Classification</v>
      </c>
      <c r="I327" s="26" t="str">
        <f>'ALL ML SYSTEMS'!I327</f>
        <v>https://www.cv-foundation.org/openaccess/content_cvpr_2015/html/Ng_Beyond_Short_Snippets_2015_CVPR_paper.html</v>
      </c>
      <c r="J327" s="24">
        <f>'ALL ML SYSTEMS'!J327</f>
        <v>2260</v>
      </c>
      <c r="K327" s="24" t="str">
        <f>'ALL ML SYSTEMS'!K327</f>
        <v>Highly cited</v>
      </c>
      <c r="L327" s="24" t="str">
        <f>'ALL ML SYSTEMS'!L327</f>
        <v/>
      </c>
      <c r="M327" s="27" t="str">
        <f>'ALL ML SYSTEMS'!M327</f>
        <v/>
      </c>
      <c r="N327" s="24" t="str">
        <f>'ALL ML SYSTEMS'!N327</f>
        <v/>
      </c>
      <c r="O327" s="27" t="str">
        <f>'ALL ML SYSTEMS'!O327</f>
        <v/>
      </c>
      <c r="P327" s="27" t="str">
        <f>'ALL ML SYSTEMS'!P327</f>
        <v/>
      </c>
      <c r="Q327" s="24" t="str">
        <f>'ALL ML SYSTEMS'!Q327</f>
        <v/>
      </c>
      <c r="R327" s="28" t="str">
        <f>'ALL ML SYSTEMS'!R327</f>
        <v/>
      </c>
      <c r="S327" s="27" t="str">
        <f>'ALL ML SYSTEMS'!S327</f>
        <v/>
      </c>
      <c r="T327" s="24" t="str">
        <f>'ALL ML SYSTEMS'!T327</f>
        <v/>
      </c>
      <c r="U327" s="24" t="str">
        <f>'ALL ML SYSTEMS'!U327</f>
        <v/>
      </c>
      <c r="V327" s="27" t="str">
        <f>'ALL ML SYSTEMS'!V327</f>
        <v/>
      </c>
      <c r="W327" s="27" t="str">
        <f>'ALL ML SYSTEMS'!W327</f>
        <v/>
      </c>
      <c r="X327" s="24" t="str">
        <f>'ALL ML SYSTEMS'!X327</f>
        <v/>
      </c>
      <c r="Y327" s="24" t="str">
        <f>'ALL ML SYSTEMS'!Y327</f>
        <v/>
      </c>
      <c r="Z327" s="24" t="str">
        <f>'ALL ML SYSTEMS'!Z327</f>
        <v/>
      </c>
      <c r="AA327" s="24" t="str">
        <f>'ALL ML SYSTEMS'!AA327</f>
        <v/>
      </c>
      <c r="AB327" s="27" t="str">
        <f>'ALL ML SYSTEMS'!AB327</f>
        <v/>
      </c>
      <c r="AC327" s="29" t="str">
        <f>'ALL ML SYSTEMS'!AC327</f>
        <v/>
      </c>
      <c r="AD327" s="24" t="str">
        <f>'ALL ML SYSTEMS'!AD327</f>
        <v/>
      </c>
      <c r="AE327" s="24" t="str">
        <f>'ALL ML SYSTEMS'!AE327</f>
        <v>Industry</v>
      </c>
      <c r="AF327" s="24" t="str">
        <f>'ALL ML SYSTEMS'!AF327</f>
        <v/>
      </c>
      <c r="AG327" s="24" t="str">
        <f>'ALL ML SYSTEMS'!AG327</f>
        <v/>
      </c>
      <c r="AH327" s="30">
        <f>'ALL ML SYSTEMS'!AH327</f>
        <v>45196.72843</v>
      </c>
    </row>
    <row r="328" ht="15.75" customHeight="1">
      <c r="A328" s="17" t="str">
        <f>'ALL ML SYSTEMS'!A328</f>
        <v>Fast R-CNN</v>
      </c>
      <c r="B328" s="17" t="str">
        <f>'ALL ML SYSTEMS'!B328</f>
        <v>Vision</v>
      </c>
      <c r="C328" s="17" t="str">
        <f>'ALL ML SYSTEMS'!C328</f>
        <v>Object detection</v>
      </c>
      <c r="D328" s="17" t="str">
        <f>'ALL ML SYSTEMS'!D328</f>
        <v>Microsoft Research</v>
      </c>
      <c r="E328" s="17" t="str">
        <f>'ALL ML SYSTEMS'!E328</f>
        <v>Industry</v>
      </c>
      <c r="F328" s="17" t="str">
        <f>'ALL ML SYSTEMS'!F328</f>
        <v>R Girshick</v>
      </c>
      <c r="G328" s="18">
        <f>'ALL ML SYSTEMS'!G328</f>
        <v>42124</v>
      </c>
      <c r="H328" s="17" t="str">
        <f>'ALL ML SYSTEMS'!H328</f>
        <v>Fast R-CNN</v>
      </c>
      <c r="I328" s="19" t="str">
        <f>'ALL ML SYSTEMS'!I328</f>
        <v>https://arxiv.org/abs/1504.08083</v>
      </c>
      <c r="J328" s="20">
        <f>'ALL ML SYSTEMS'!J328</f>
        <v>15834</v>
      </c>
      <c r="K328" s="17" t="str">
        <f>'ALL ML SYSTEMS'!K328</f>
        <v>Highly cited</v>
      </c>
      <c r="L328" s="17" t="str">
        <f>'ALL ML SYSTEMS'!L328</f>
        <v/>
      </c>
      <c r="M328" s="20" t="str">
        <f>'ALL ML SYSTEMS'!M328</f>
        <v/>
      </c>
      <c r="N328" s="20" t="str">
        <f>'ALL ML SYSTEMS'!N328</f>
        <v/>
      </c>
      <c r="O328" s="20" t="str">
        <f>'ALL ML SYSTEMS'!O328</f>
        <v/>
      </c>
      <c r="P328" s="20" t="str">
        <f>'ALL ML SYSTEMS'!P328</f>
        <v/>
      </c>
      <c r="Q328" s="21" t="str">
        <f>'ALL ML SYSTEMS'!Q328</f>
        <v/>
      </c>
      <c r="R328" s="21" t="str">
        <f>'ALL ML SYSTEMS'!R328</f>
        <v/>
      </c>
      <c r="S328" s="20" t="str">
        <f>'ALL ML SYSTEMS'!S328</f>
        <v/>
      </c>
      <c r="T328" s="20" t="str">
        <f>'ALL ML SYSTEMS'!T328</f>
        <v/>
      </c>
      <c r="U328" s="20" t="str">
        <f>'ALL ML SYSTEMS'!U328</f>
        <v/>
      </c>
      <c r="V328" s="20" t="str">
        <f>'ALL ML SYSTEMS'!V328</f>
        <v/>
      </c>
      <c r="W328" s="20" t="str">
        <f>'ALL ML SYSTEMS'!W328</f>
        <v/>
      </c>
      <c r="X328" s="17" t="str">
        <f>'ALL ML SYSTEMS'!X328</f>
        <v/>
      </c>
      <c r="Y328" s="17" t="str">
        <f>'ALL ML SYSTEMS'!Y328</f>
        <v/>
      </c>
      <c r="Z328" s="17" t="str">
        <f>'ALL ML SYSTEMS'!Z328</f>
        <v/>
      </c>
      <c r="AA328" s="17" t="str">
        <f>'ALL ML SYSTEMS'!AA328</f>
        <v/>
      </c>
      <c r="AB328" s="20" t="str">
        <f>'ALL ML SYSTEMS'!AB328</f>
        <v/>
      </c>
      <c r="AC328" s="22" t="str">
        <f>'ALL ML SYSTEMS'!AC328</f>
        <v/>
      </c>
      <c r="AD328" s="17" t="str">
        <f>'ALL ML SYSTEMS'!AD328</f>
        <v/>
      </c>
      <c r="AE328" s="17" t="str">
        <f>'ALL ML SYSTEMS'!AE328</f>
        <v>Industry</v>
      </c>
      <c r="AF328" s="17" t="str">
        <f>'ALL ML SYSTEMS'!AF328</f>
        <v/>
      </c>
      <c r="AG328" s="17" t="str">
        <f>'ALL ML SYSTEMS'!AG328</f>
        <v/>
      </c>
      <c r="AH328" s="23">
        <f>'ALL ML SYSTEMS'!AH328</f>
        <v>45153.57766</v>
      </c>
    </row>
    <row r="329" ht="15.75" customHeight="1">
      <c r="A329" s="24" t="str">
        <f>'ALL ML SYSTEMS'!A329</f>
        <v>Constituency-Tree LSTM</v>
      </c>
      <c r="B329" s="24" t="str">
        <f>'ALL ML SYSTEMS'!B329</f>
        <v>Language</v>
      </c>
      <c r="C329" s="24" t="str">
        <f>'ALL ML SYSTEMS'!C329</f>
        <v>Semantic embedding</v>
      </c>
      <c r="D329" s="24" t="str">
        <f>'ALL ML SYSTEMS'!D329</f>
        <v>MetaMind Inc,Stanford University</v>
      </c>
      <c r="E329" s="24" t="str">
        <f>'ALL ML SYSTEMS'!E329</f>
        <v>Industry - Academia Collaboration</v>
      </c>
      <c r="F329" s="24" t="str">
        <f>'ALL ML SYSTEMS'!F329</f>
        <v>KS Tai, R Socher, CD Manning</v>
      </c>
      <c r="G329" s="34">
        <f>'ALL ML SYSTEMS'!G329</f>
        <v>42063</v>
      </c>
      <c r="H329" s="24" t="str">
        <f>'ALL ML SYSTEMS'!H329</f>
        <v>Improved Semantic Representations From Tree-Structured Long Short-Term Memory Networks</v>
      </c>
      <c r="I329" s="26" t="str">
        <f>'ALL ML SYSTEMS'!I329</f>
        <v>https://arxiv.org/abs/1503.00075</v>
      </c>
      <c r="J329" s="27">
        <f>'ALL ML SYSTEMS'!J329</f>
        <v>2616</v>
      </c>
      <c r="K329" s="24" t="str">
        <f>'ALL ML SYSTEMS'!K329</f>
        <v>Highly cited</v>
      </c>
      <c r="L329" s="24" t="str">
        <f>'ALL ML SYSTEMS'!L329</f>
        <v/>
      </c>
      <c r="M329" s="27">
        <f>'ALL ML SYSTEMS'!M329</f>
        <v>205190</v>
      </c>
      <c r="N329" s="27" t="str">
        <f>'ALL ML SYSTEMS'!N329</f>
        <v>Table 1
https://arxiv.org/abs/1503.00075</v>
      </c>
      <c r="O329" s="27" t="str">
        <f>'ALL ML SYSTEMS'!O329</f>
        <v/>
      </c>
      <c r="P329" s="27" t="str">
        <f>'ALL ML SYSTEMS'!P329</f>
        <v/>
      </c>
      <c r="Q329" s="28" t="str">
        <f>'ALL ML SYSTEMS'!Q329</f>
        <v/>
      </c>
      <c r="R329" s="28" t="str">
        <f>'ALL ML SYSTEMS'!R329</f>
        <v/>
      </c>
      <c r="S329" s="27" t="str">
        <f>'ALL ML SYSTEMS'!S329</f>
        <v/>
      </c>
      <c r="T329" s="27" t="str">
        <f>'ALL ML SYSTEMS'!T329</f>
        <v/>
      </c>
      <c r="U329" s="27" t="str">
        <f>'ALL ML SYSTEMS'!U329</f>
        <v/>
      </c>
      <c r="V329" s="27" t="str">
        <f>'ALL ML SYSTEMS'!V329</f>
        <v/>
      </c>
      <c r="W329" s="27" t="str">
        <f>'ALL ML SYSTEMS'!W329</f>
        <v/>
      </c>
      <c r="X329" s="24" t="str">
        <f>'ALL ML SYSTEMS'!X329</f>
        <v/>
      </c>
      <c r="Y329" s="24" t="str">
        <f>'ALL ML SYSTEMS'!Y329</f>
        <v/>
      </c>
      <c r="Z329" s="24" t="str">
        <f>'ALL ML SYSTEMS'!Z329</f>
        <v/>
      </c>
      <c r="AA329" s="24" t="str">
        <f>'ALL ML SYSTEMS'!AA329</f>
        <v/>
      </c>
      <c r="AB329" s="27" t="str">
        <f>'ALL ML SYSTEMS'!AB329</f>
        <v/>
      </c>
      <c r="AC329" s="29" t="str">
        <f>'ALL ML SYSTEMS'!AC329</f>
        <v/>
      </c>
      <c r="AD329" s="24" t="str">
        <f>'ALL ML SYSTEMS'!AD329</f>
        <v/>
      </c>
      <c r="AE329" s="24" t="str">
        <f>'ALL ML SYSTEMS'!AE329</f>
        <v>Industry</v>
      </c>
      <c r="AF329" s="24" t="str">
        <f>'ALL ML SYSTEMS'!AF329</f>
        <v/>
      </c>
      <c r="AG329" s="24" t="str">
        <f>'ALL ML SYSTEMS'!AG329</f>
        <v/>
      </c>
      <c r="AH329" s="35">
        <f>'ALL ML SYSTEMS'!AH329</f>
        <v>45175.75973</v>
      </c>
    </row>
    <row r="330" ht="15.75" customHeight="1">
      <c r="A330" s="17" t="str">
        <f>'ALL ML SYSTEMS'!A330</f>
        <v>DQN-2015</v>
      </c>
      <c r="B330" s="17" t="str">
        <f>'ALL ML SYSTEMS'!B330</f>
        <v>Games</v>
      </c>
      <c r="C330" s="17" t="str">
        <f>'ALL ML SYSTEMS'!C330</f>
        <v>Atari Games</v>
      </c>
      <c r="D330" s="17" t="str">
        <f>'ALL ML SYSTEMS'!D330</f>
        <v>Google</v>
      </c>
      <c r="E330" s="17" t="str">
        <f>'ALL ML SYSTEMS'!E330</f>
        <v>Industry</v>
      </c>
      <c r="F330" s="17" t="str">
        <f>'ALL ML SYSTEMS'!F330</f>
        <v>Volodymyr Mnih, Koray Kavukcuoglu, David Silver, Andrei A. Rusu, Joel Veness, Marc G. Bellemare, Alex Graves, Martin Riedmiller, Andreas K. Fidjeland, Georg Ostrovski, Stig Petersen, Charles Beattie, Amir Sadik, Ioannis Antonoglou, Helen King, Dharshan Kumaran, Daan Wierstra, Shane Legg, Demis Hassabis </v>
      </c>
      <c r="G330" s="18">
        <f>'ALL ML SYSTEMS'!G330</f>
        <v>42060</v>
      </c>
      <c r="H330" s="17" t="str">
        <f>'ALL ML SYSTEMS'!H330</f>
        <v>Human-level control through deep reinforcement learning</v>
      </c>
      <c r="I330" s="19" t="str">
        <f>'ALL ML SYSTEMS'!I330</f>
        <v>https://www.nature.com/articles/nature14236</v>
      </c>
      <c r="J330" s="20">
        <f>'ALL ML SYSTEMS'!J330</f>
        <v>15674</v>
      </c>
      <c r="K330" s="17" t="str">
        <f>'ALL ML SYSTEMS'!K330</f>
        <v>Highly cited</v>
      </c>
      <c r="L330" s="17" t="str">
        <f>'ALL ML SYSTEMS'!L330</f>
        <v/>
      </c>
      <c r="M330" s="20">
        <f>'ALL ML SYSTEMS'!M330</f>
        <v>1693362</v>
      </c>
      <c r="N330" s="20" t="str">
        <f>'ALL ML SYSTEMS'!N330</f>
        <v>"The input to the neural network consists of an 84x84x4 image produced by the preprocess-ing mapw. The first hidden layer convolves 32 filters of 8x8 with stride 4 with theinput image and applies a rectifier nonlinearity. The second hidden layer con-volves 64 filters of 4x4 with stride 2, again followed by a rectifier nonlinearity.This is followedby a thirdconvolutional layer thatconvolves 64 filtersof 3x3 withstride 1 followed by a rectifier. The final hidden layer is fully-connected and con-sists of 512 rectifier units. The output layer is a fully-connected linear layer with asingle output for each valid action. The number of valid actions varied between 4 and 18 on the games we considered."
Example num params here: https://colab.research.google.com/drive/1Ty6SFYWd7EcKoxJohucL2OdiLR_3oXnI?usp=sharing</v>
      </c>
      <c r="O330" s="20" t="str">
        <f>'ALL ML SYSTEMS'!O330</f>
        <v/>
      </c>
      <c r="P330" s="20" t="str">
        <f>'ALL ML SYSTEMS'!P330</f>
        <v>This should be calculatable, just needs careful reasoning about compute per frame.</v>
      </c>
      <c r="Q330" s="21" t="str">
        <f>'ALL ML SYSTEMS'!Q330</f>
        <v/>
      </c>
      <c r="R330" s="21" t="str">
        <f>'ALL ML SYSTEMS'!R330</f>
        <v/>
      </c>
      <c r="S330" s="20">
        <f>'ALL ML SYSTEMS'!S330</f>
        <v>50000000</v>
      </c>
      <c r="T330" s="20" t="str">
        <f>'ALL ML SYSTEMS'!T330</f>
        <v>Methods: "we trained for a total of 50 million frames"</v>
      </c>
      <c r="U330" s="20" t="str">
        <f>'ALL ML SYSTEMS'!U330</f>
        <v/>
      </c>
      <c r="V330" s="20" t="str">
        <f>'ALL ML SYSTEMS'!V330</f>
        <v/>
      </c>
      <c r="W330" s="20" t="str">
        <f>'ALL ML SYSTEMS'!W330</f>
        <v/>
      </c>
      <c r="X330" s="17" t="str">
        <f>'ALL ML SYSTEMS'!X330</f>
        <v/>
      </c>
      <c r="Y330" s="17" t="str">
        <f>'ALL ML SYSTEMS'!Y330</f>
        <v/>
      </c>
      <c r="Z330" s="17" t="str">
        <f>'ALL ML SYSTEMS'!Z330</f>
        <v/>
      </c>
      <c r="AA330" s="17" t="str">
        <f>'ALL ML SYSTEMS'!AA330</f>
        <v/>
      </c>
      <c r="AB330" s="20" t="str">
        <f>'ALL ML SYSTEMS'!AB330</f>
        <v/>
      </c>
      <c r="AC330" s="22" t="str">
        <f>'ALL ML SYSTEMS'!AC330</f>
        <v/>
      </c>
      <c r="AD330" s="17" t="str">
        <f>'ALL ML SYSTEMS'!AD330</f>
        <v/>
      </c>
      <c r="AE330" s="17" t="str">
        <f>'ALL ML SYSTEMS'!AE330</f>
        <v>Industry</v>
      </c>
      <c r="AF330" s="17" t="str">
        <f>'ALL ML SYSTEMS'!AF330</f>
        <v/>
      </c>
      <c r="AG330" s="17" t="str">
        <f>'ALL ML SYSTEMS'!AG330</f>
        <v/>
      </c>
      <c r="AH330" s="23">
        <f>'ALL ML SYSTEMS'!AH330</f>
        <v>45229.79289</v>
      </c>
    </row>
    <row r="331" ht="15.75" customHeight="1">
      <c r="A331" s="24" t="str">
        <f>'ALL ML SYSTEMS'!A331</f>
        <v>CRF-RNN</v>
      </c>
      <c r="B331" s="24" t="str">
        <f>'ALL ML SYSTEMS'!B331</f>
        <v>Vision</v>
      </c>
      <c r="C331" s="24" t="str">
        <f>'ALL ML SYSTEMS'!C331</f>
        <v>Image segmentation</v>
      </c>
      <c r="D331" s="24" t="str">
        <f>'ALL ML SYSTEMS'!D331</f>
        <v>University of Oxford,Stanford University,Baidu</v>
      </c>
      <c r="E331" s="24" t="str">
        <f>'ALL ML SYSTEMS'!E331</f>
        <v>Industry - Academia Collaboration</v>
      </c>
      <c r="F331" s="24" t="str">
        <f>'ALL ML SYSTEMS'!F331</f>
        <v>Shuai Zheng, Sadeep Jayasumana, Bernardino Romera-Paredes, Vibhav Vineet, Zhizhong Su, Dalong Du, Chang Huang, Philip H. S. Torr</v>
      </c>
      <c r="G331" s="25">
        <f>'ALL ML SYSTEMS'!G331</f>
        <v>42046</v>
      </c>
      <c r="H331" s="24" t="str">
        <f>'ALL ML SYSTEMS'!H331</f>
        <v>Conditional Random Fields as Recurrent Neural Networks</v>
      </c>
      <c r="I331" s="26" t="str">
        <f>'ALL ML SYSTEMS'!I331</f>
        <v>https://arxiv.org/abs/1502.03240</v>
      </c>
      <c r="J331" s="24">
        <f>'ALL ML SYSTEMS'!J331</f>
        <v>2661</v>
      </c>
      <c r="K331" s="24" t="str">
        <f>'ALL ML SYSTEMS'!K331</f>
        <v>Highly cited</v>
      </c>
      <c r="L331" s="24" t="str">
        <f>'ALL ML SYSTEMS'!L331</f>
        <v/>
      </c>
      <c r="M331" s="27" t="str">
        <f>'ALL ML SYSTEMS'!M331</f>
        <v/>
      </c>
      <c r="N331" s="24" t="str">
        <f>'ALL ML SYSTEMS'!N331</f>
        <v/>
      </c>
      <c r="O331" s="27" t="str">
        <f>'ALL ML SYSTEMS'!O331</f>
        <v/>
      </c>
      <c r="P331" s="27" t="str">
        <f>'ALL ML SYSTEMS'!P331</f>
        <v/>
      </c>
      <c r="Q331" s="24" t="str">
        <f>'ALL ML SYSTEMS'!Q331</f>
        <v/>
      </c>
      <c r="R331" s="28" t="str">
        <f>'ALL ML SYSTEMS'!R331</f>
        <v/>
      </c>
      <c r="S331" s="27" t="str">
        <f>'ALL ML SYSTEMS'!S331</f>
        <v/>
      </c>
      <c r="T331" s="24" t="str">
        <f>'ALL ML SYSTEMS'!T331</f>
        <v/>
      </c>
      <c r="U331" s="24" t="str">
        <f>'ALL ML SYSTEMS'!U331</f>
        <v/>
      </c>
      <c r="V331" s="27" t="str">
        <f>'ALL ML SYSTEMS'!V331</f>
        <v/>
      </c>
      <c r="W331" s="27" t="str">
        <f>'ALL ML SYSTEMS'!W331</f>
        <v/>
      </c>
      <c r="X331" s="24" t="str">
        <f>'ALL ML SYSTEMS'!X331</f>
        <v/>
      </c>
      <c r="Y331" s="24" t="str">
        <f>'ALL ML SYSTEMS'!Y331</f>
        <v/>
      </c>
      <c r="Z331" s="24" t="str">
        <f>'ALL ML SYSTEMS'!Z331</f>
        <v/>
      </c>
      <c r="AA331" s="24" t="str">
        <f>'ALL ML SYSTEMS'!AA331</f>
        <v/>
      </c>
      <c r="AB331" s="27" t="str">
        <f>'ALL ML SYSTEMS'!AB331</f>
        <v/>
      </c>
      <c r="AC331" s="29" t="str">
        <f>'ALL ML SYSTEMS'!AC331</f>
        <v/>
      </c>
      <c r="AD331" s="24" t="str">
        <f>'ALL ML SYSTEMS'!AD331</f>
        <v/>
      </c>
      <c r="AE331" s="24" t="str">
        <f>'ALL ML SYSTEMS'!AE331</f>
        <v>Industry</v>
      </c>
      <c r="AF331" s="24" t="str">
        <f>'ALL ML SYSTEMS'!AF331</f>
        <v/>
      </c>
      <c r="AG331" s="24" t="str">
        <f>'ALL ML SYSTEMS'!AG331</f>
        <v/>
      </c>
      <c r="AH331" s="30">
        <f>'ALL ML SYSTEMS'!AH331</f>
        <v>45176.66971</v>
      </c>
    </row>
    <row r="332" ht="15.75" customHeight="1">
      <c r="A332" s="40" t="str">
        <f>'ALL ML SYSTEMS'!A332</f>
        <v>MSRA (C, PReLU)</v>
      </c>
      <c r="B332" s="17" t="str">
        <f>'ALL ML SYSTEMS'!B332</f>
        <v>Vision</v>
      </c>
      <c r="C332" s="17" t="str">
        <f>'ALL ML SYSTEMS'!C332</f>
        <v>Image classification</v>
      </c>
      <c r="D332" s="17" t="str">
        <f>'ALL ML SYSTEMS'!D332</f>
        <v>Microsoft Research</v>
      </c>
      <c r="E332" s="17" t="str">
        <f>'ALL ML SYSTEMS'!E332</f>
        <v>Industry</v>
      </c>
      <c r="F332" s="17" t="str">
        <f>'ALL ML SYSTEMS'!F332</f>
        <v>Kaiming He, Xiangyu Zhang, Shaoqing Ren, Jian Sun</v>
      </c>
      <c r="G332" s="18">
        <f>'ALL ML SYSTEMS'!G332</f>
        <v>42041</v>
      </c>
      <c r="H332" s="40" t="str">
        <f>'ALL ML SYSTEMS'!H332</f>
        <v>Delving Deep into Rectifiers: Surpassing Human-Level Performance on ImageNet Classification</v>
      </c>
      <c r="I332" s="19" t="str">
        <f>'ALL ML SYSTEMS'!I332</f>
        <v>https://arxiv.org/abs/1502.01852</v>
      </c>
      <c r="J332" s="20">
        <f>'ALL ML SYSTEMS'!J332</f>
        <v>20078</v>
      </c>
      <c r="K332" s="17" t="str">
        <f>'ALL ML SYSTEMS'!K332</f>
        <v>Highly cited</v>
      </c>
      <c r="L332" s="17" t="str">
        <f>'ALL ML SYSTEMS'!L332</f>
        <v/>
      </c>
      <c r="M332" s="20">
        <f>'ALL ML SYSTEMS'!M332</f>
        <v>87048800</v>
      </c>
      <c r="N332" s="20" t="str">
        <f>'ALL ML SYSTEMS'!N332</f>
        <v>I used the architecture in table 3
I ignored biases, and assumed a SPP bin size of 256
</v>
      </c>
      <c r="O332" s="20">
        <f>'ALL ML SYSTEMS'!O332</f>
        <v>2.3974E+19</v>
      </c>
      <c r="P332" s="20" t="str">
        <f>'ALL ML SYSTEMS'!P332</f>
        <v>"training C on eight K40 GPUs, takes about 3-4 weeks"
0.33 util rate
(From Imagenet paper-data, Besiroglu et al., forthcoming) </v>
      </c>
      <c r="Q332" s="21" t="str">
        <f>'ALL ML SYSTEMS'!Q332</f>
        <v>ILSVRC 2012</v>
      </c>
      <c r="R332" s="21" t="str">
        <f>'ALL ML SYSTEMS'!R332</f>
        <v>They won ILSVRC 2015, but actually the classification dataset is the same as 2012</v>
      </c>
      <c r="S332" s="20">
        <f>'ALL ML SYSTEMS'!S332</f>
        <v>1280000</v>
      </c>
      <c r="T332" s="20" t="str">
        <f>'ALL ML SYSTEMS'!T332</f>
        <v>"We perform the experiments on the 1000-class ImageNet 2012 dataset", paper; ImageNet 2012 train set size from https://huggingface.co/datasets/imagenet-1k</v>
      </c>
      <c r="U332" s="20" t="str">
        <f>'ALL ML SYSTEMS'!U332</f>
        <v/>
      </c>
      <c r="V332" s="20" t="str">
        <f>'ALL ML SYSTEMS'!V332</f>
        <v/>
      </c>
      <c r="W332" s="20" t="str">
        <f>'ALL ML SYSTEMS'!W332</f>
        <v/>
      </c>
      <c r="X332" s="17">
        <f>'ALL ML SYSTEMS'!X332</f>
        <v>588</v>
      </c>
      <c r="Y332" s="17" t="str">
        <f>'ALL ML SYSTEMS'!Y332</f>
        <v/>
      </c>
      <c r="Z332" s="17" t="str">
        <f>'ALL ML SYSTEMS'!Z332</f>
        <v/>
      </c>
      <c r="AA332" s="17" t="str">
        <f>'ALL ML SYSTEMS'!AA332</f>
        <v/>
      </c>
      <c r="AB332" s="20">
        <f>'ALL ML SYSTEMS'!AB332</f>
        <v>2166.218105</v>
      </c>
      <c r="AC332" s="22" t="str">
        <f>'ALL ML SYSTEMS'!AC332</f>
        <v/>
      </c>
      <c r="AD332" s="17" t="str">
        <f>'ALL ML SYSTEMS'!AD332</f>
        <v/>
      </c>
      <c r="AE332" s="17" t="str">
        <f>'ALL ML SYSTEMS'!AE332</f>
        <v>Industry</v>
      </c>
      <c r="AF332" s="17" t="str">
        <f>'ALL ML SYSTEMS'!AF332</f>
        <v/>
      </c>
      <c r="AG332" s="17" t="str">
        <f>'ALL ML SYSTEMS'!AG332</f>
        <v>Rectified activation units (rectifiers) are essential for state-of-the-art neural networks. In this work, we study rectifier neural networks for image classification from two aspects. First, we propose a Parametric Rectified Linear Unit (PReLU) that generalizes the traditional rectified unit. PReLU improves model fitting with nearly zero extra computational cost and little overfitting risk. Second, we derive a robust initialization method that particularly considers the rectifier nonlinearities. This method enables us to train extremely deep rectified models directly from scratch and to investigate deeper or wider network architectures. Based on our PReLU networks (PReLU-nets), we achieve 4.94% top-5 test error on the ImageNet 2012 classification dataset. This is a 26% relative improvement over the ILSVRC 2014 winner (GoogLeNet, 6.66%). To our knowledge, our result is the first to surpass human-level performance (5.1%, Russakovsky et al.) on this visual recognition challenge.</v>
      </c>
      <c r="AH332" s="23">
        <f>'ALL ML SYSTEMS'!AH332</f>
        <v>45085.02758</v>
      </c>
    </row>
    <row r="333" ht="15.75" customHeight="1">
      <c r="A333" s="24" t="str">
        <f>'ALL ML SYSTEMS'!A333</f>
        <v>ADAM (CIFAR-10)</v>
      </c>
      <c r="B333" s="24" t="str">
        <f>'ALL ML SYSTEMS'!B333</f>
        <v>Vision</v>
      </c>
      <c r="C333" s="24" t="str">
        <f>'ALL ML SYSTEMS'!C333</f>
        <v>Image classification</v>
      </c>
      <c r="D333" s="24" t="str">
        <f>'ALL ML SYSTEMS'!D333</f>
        <v>University of Amsterdam, OpenAI, University of Toronto</v>
      </c>
      <c r="E333" s="24" t="str">
        <f>'ALL ML SYSTEMS'!E333</f>
        <v>Industry - Academia Collaboration</v>
      </c>
      <c r="F333" s="24" t="str">
        <f>'ALL ML SYSTEMS'!F333</f>
        <v>DP Kingma, J Ba</v>
      </c>
      <c r="G333" s="34">
        <f>'ALL ML SYSTEMS'!G333</f>
        <v>41995</v>
      </c>
      <c r="H333" s="24" t="str">
        <f>'ALL ML SYSTEMS'!H333</f>
        <v>Adam: A Method for Stochastic Optimization</v>
      </c>
      <c r="I333" s="26" t="str">
        <f>'ALL ML SYSTEMS'!I333</f>
        <v>https://arxiv.org/abs/1412.6980</v>
      </c>
      <c r="J333" s="27">
        <f>'ALL ML SYSTEMS'!J333</f>
        <v>81103</v>
      </c>
      <c r="K333" s="24" t="str">
        <f>'ALL ML SYSTEMS'!K333</f>
        <v>Highly cited</v>
      </c>
      <c r="L333" s="24" t="str">
        <f>'ALL ML SYSTEMS'!L333</f>
        <v/>
      </c>
      <c r="M333" s="27" t="str">
        <f>'ALL ML SYSTEMS'!M333</f>
        <v/>
      </c>
      <c r="N333" s="27" t="str">
        <f>'ALL ML SYSTEMS'!N333</f>
        <v>CIFAR-10 with c64-c64-c128-1000 architecture</v>
      </c>
      <c r="O333" s="27">
        <f>'ALL ML SYSTEMS'!O333</f>
        <v>6.048E+16</v>
      </c>
      <c r="P333" s="27" t="str">
        <f>'ALL ML SYSTEMS'!P333</f>
        <v>From https://openai.com/blog/ai-and-compute/ Appendix
less than 0.0007 pfs-days (86400*10^15*0.0007)</v>
      </c>
      <c r="Q333" s="28" t="str">
        <f>'ALL ML SYSTEMS'!Q333</f>
        <v/>
      </c>
      <c r="R333" s="28" t="str">
        <f>'ALL ML SYSTEMS'!R333</f>
        <v/>
      </c>
      <c r="S333" s="27" t="str">
        <f>'ALL ML SYSTEMS'!S333</f>
        <v/>
      </c>
      <c r="T333" s="27" t="str">
        <f>'ALL ML SYSTEMS'!T333</f>
        <v/>
      </c>
      <c r="U333" s="27" t="str">
        <f>'ALL ML SYSTEMS'!U333</f>
        <v/>
      </c>
      <c r="V333" s="27" t="str">
        <f>'ALL ML SYSTEMS'!V333</f>
        <v/>
      </c>
      <c r="W333" s="27" t="str">
        <f>'ALL ML SYSTEMS'!W333</f>
        <v/>
      </c>
      <c r="X333" s="24" t="str">
        <f>'ALL ML SYSTEMS'!X333</f>
        <v/>
      </c>
      <c r="Y333" s="24" t="str">
        <f>'ALL ML SYSTEMS'!Y333</f>
        <v/>
      </c>
      <c r="Z333" s="24" t="str">
        <f>'ALL ML SYSTEMS'!Z333</f>
        <v/>
      </c>
      <c r="AA333" s="24" t="str">
        <f>'ALL ML SYSTEMS'!AA333</f>
        <v/>
      </c>
      <c r="AB333" s="27">
        <f>'ALL ML SYSTEMS'!AB333</f>
        <v>0.6042303565</v>
      </c>
      <c r="AC333" s="29" t="str">
        <f>'ALL ML SYSTEMS'!AC333</f>
        <v/>
      </c>
      <c r="AD333" s="24" t="str">
        <f>'ALL ML SYSTEMS'!AD333</f>
        <v/>
      </c>
      <c r="AE333" s="24" t="str">
        <f>'ALL ML SYSTEMS'!AE333</f>
        <v>Industry</v>
      </c>
      <c r="AF333" s="24" t="str">
        <f>'ALL ML SYSTEMS'!AF333</f>
        <v/>
      </c>
      <c r="AG333" s="24" t="str">
        <f>'ALL ML SYSTEMS'!AG333</f>
        <v/>
      </c>
      <c r="AH333" s="35">
        <f>'ALL ML SYSTEMS'!AH333</f>
        <v>45075.8688</v>
      </c>
    </row>
    <row r="334" ht="15.75" customHeight="1">
      <c r="A334" s="17" t="str">
        <f>'ALL ML SYSTEMS'!A334</f>
        <v>DeepLab</v>
      </c>
      <c r="B334" s="17" t="str">
        <f>'ALL ML SYSTEMS'!B334</f>
        <v>Vision</v>
      </c>
      <c r="C334" s="17" t="str">
        <f>'ALL ML SYSTEMS'!C334</f>
        <v>Image segmentation</v>
      </c>
      <c r="D334" s="17" t="str">
        <f>'ALL ML SYSTEMS'!D334</f>
        <v>Google, University of California Los Angeles</v>
      </c>
      <c r="E334" s="17" t="str">
        <f>'ALL ML SYSTEMS'!E334</f>
        <v>Industry - Academia Collaboration</v>
      </c>
      <c r="F334" s="17" t="str">
        <f>'ALL ML SYSTEMS'!F334</f>
        <v>Liang-Chieh Chen, George Papandreou, Iasonas Kokkinos, Kevin Murphy, Alan L. Yuille</v>
      </c>
      <c r="G334" s="18">
        <f>'ALL ML SYSTEMS'!G334</f>
        <v>41995</v>
      </c>
      <c r="H334" s="17" t="str">
        <f>'ALL ML SYSTEMS'!H334</f>
        <v>Semantic Image Segmentation with Deep Convolutional Nets and Fully Connected CRFs</v>
      </c>
      <c r="I334" s="19" t="str">
        <f>'ALL ML SYSTEMS'!I334</f>
        <v>https://arxiv.org/abs/1412.7062</v>
      </c>
      <c r="J334" s="20">
        <f>'ALL ML SYSTEMS'!J334</f>
        <v>3699</v>
      </c>
      <c r="K334" s="17" t="str">
        <f>'ALL ML SYSTEMS'!K334</f>
        <v>Highly cited</v>
      </c>
      <c r="L334" s="17" t="str">
        <f>'ALL ML SYSTEMS'!L334</f>
        <v/>
      </c>
      <c r="M334" s="20" t="str">
        <f>'ALL ML SYSTEMS'!M334</f>
        <v/>
      </c>
      <c r="N334" s="20" t="str">
        <f>'ALL ML SYSTEMS'!N334</f>
        <v/>
      </c>
      <c r="O334" s="20" t="str">
        <f>'ALL ML SYSTEMS'!O334</f>
        <v/>
      </c>
      <c r="P334" s="20" t="str">
        <f>'ALL ML SYSTEMS'!P334</f>
        <v/>
      </c>
      <c r="Q334" s="21" t="str">
        <f>'ALL ML SYSTEMS'!Q334</f>
        <v/>
      </c>
      <c r="R334" s="21" t="str">
        <f>'ALL ML SYSTEMS'!R334</f>
        <v/>
      </c>
      <c r="S334" s="20" t="str">
        <f>'ALL ML SYSTEMS'!S334</f>
        <v/>
      </c>
      <c r="T334" s="20" t="str">
        <f>'ALL ML SYSTEMS'!T334</f>
        <v/>
      </c>
      <c r="U334" s="20" t="str">
        <f>'ALL ML SYSTEMS'!U334</f>
        <v/>
      </c>
      <c r="V334" s="20" t="str">
        <f>'ALL ML SYSTEMS'!V334</f>
        <v/>
      </c>
      <c r="W334" s="20" t="str">
        <f>'ALL ML SYSTEMS'!W334</f>
        <v/>
      </c>
      <c r="X334" s="17" t="str">
        <f>'ALL ML SYSTEMS'!X334</f>
        <v/>
      </c>
      <c r="Y334" s="17" t="str">
        <f>'ALL ML SYSTEMS'!Y334</f>
        <v/>
      </c>
      <c r="Z334" s="17" t="str">
        <f>'ALL ML SYSTEMS'!Z334</f>
        <v/>
      </c>
      <c r="AA334" s="17" t="str">
        <f>'ALL ML SYSTEMS'!AA334</f>
        <v/>
      </c>
      <c r="AB334" s="20" t="str">
        <f>'ALL ML SYSTEMS'!AB334</f>
        <v/>
      </c>
      <c r="AC334" s="22" t="str">
        <f>'ALL ML SYSTEMS'!AC334</f>
        <v/>
      </c>
      <c r="AD334" s="17" t="str">
        <f>'ALL ML SYSTEMS'!AD334</f>
        <v/>
      </c>
      <c r="AE334" s="17" t="str">
        <f>'ALL ML SYSTEMS'!AE334</f>
        <v>Industry</v>
      </c>
      <c r="AF334" s="17" t="str">
        <f>'ALL ML SYSTEMS'!AF334</f>
        <v/>
      </c>
      <c r="AG334" s="17" t="str">
        <f>'ALL ML SYSTEMS'!AG334</f>
        <v/>
      </c>
      <c r="AH334" s="23">
        <f>'ALL ML SYSTEMS'!AH334</f>
        <v>45075.8688</v>
      </c>
    </row>
    <row r="335" ht="15.75" customHeight="1">
      <c r="A335" s="24" t="str">
        <f>'ALL ML SYSTEMS'!A335</f>
        <v>NTM</v>
      </c>
      <c r="B335" s="24" t="str">
        <f>'ALL ML SYSTEMS'!B335</f>
        <v/>
      </c>
      <c r="C335" s="24" t="str">
        <f>'ALL ML SYSTEMS'!C335</f>
        <v/>
      </c>
      <c r="D335" s="24" t="str">
        <f>'ALL ML SYSTEMS'!D335</f>
        <v>Google DeepMind</v>
      </c>
      <c r="E335" s="24" t="str">
        <f>'ALL ML SYSTEMS'!E335</f>
        <v>Industry</v>
      </c>
      <c r="F335" s="24" t="str">
        <f>'ALL ML SYSTEMS'!F335</f>
        <v>Alex Graves, Greg Wayne, Ivo Danihelka</v>
      </c>
      <c r="G335" s="34">
        <f>'ALL ML SYSTEMS'!G335</f>
        <v>41983</v>
      </c>
      <c r="H335" s="24" t="str">
        <f>'ALL ML SYSTEMS'!H335</f>
        <v>Neural Turing Machines</v>
      </c>
      <c r="I335" s="26" t="str">
        <f>'ALL ML SYSTEMS'!I335</f>
        <v>https://arxiv.org/abs/1410.5401</v>
      </c>
      <c r="J335" s="27">
        <f>'ALL ML SYSTEMS'!J335</f>
        <v>1933</v>
      </c>
      <c r="K335" s="24" t="str">
        <f>'ALL ML SYSTEMS'!K335</f>
        <v>Highly cited</v>
      </c>
      <c r="L335" s="24" t="str">
        <f>'ALL ML SYSTEMS'!L335</f>
        <v/>
      </c>
      <c r="M335" s="27" t="str">
        <f>'ALL ML SYSTEMS'!M335</f>
        <v/>
      </c>
      <c r="N335" s="27" t="str">
        <f>'ALL ML SYSTEMS'!N335</f>
        <v/>
      </c>
      <c r="O335" s="27" t="str">
        <f>'ALL ML SYSTEMS'!O335</f>
        <v/>
      </c>
      <c r="P335" s="27" t="str">
        <f>'ALL ML SYSTEMS'!P335</f>
        <v/>
      </c>
      <c r="Q335" s="28" t="str">
        <f>'ALL ML SYSTEMS'!Q335</f>
        <v/>
      </c>
      <c r="R335" s="28" t="str">
        <f>'ALL ML SYSTEMS'!R335</f>
        <v/>
      </c>
      <c r="S335" s="27" t="str">
        <f>'ALL ML SYSTEMS'!S335</f>
        <v/>
      </c>
      <c r="T335" s="27" t="str">
        <f>'ALL ML SYSTEMS'!T335</f>
        <v/>
      </c>
      <c r="U335" s="27" t="str">
        <f>'ALL ML SYSTEMS'!U335</f>
        <v/>
      </c>
      <c r="V335" s="27" t="str">
        <f>'ALL ML SYSTEMS'!V335</f>
        <v/>
      </c>
      <c r="W335" s="27" t="str">
        <f>'ALL ML SYSTEMS'!W335</f>
        <v/>
      </c>
      <c r="X335" s="24" t="str">
        <f>'ALL ML SYSTEMS'!X335</f>
        <v/>
      </c>
      <c r="Y335" s="24" t="str">
        <f>'ALL ML SYSTEMS'!Y335</f>
        <v/>
      </c>
      <c r="Z335" s="24" t="str">
        <f>'ALL ML SYSTEMS'!Z335</f>
        <v/>
      </c>
      <c r="AA335" s="24" t="str">
        <f>'ALL ML SYSTEMS'!AA335</f>
        <v/>
      </c>
      <c r="AB335" s="27" t="str">
        <f>'ALL ML SYSTEMS'!AB335</f>
        <v/>
      </c>
      <c r="AC335" s="29" t="str">
        <f>'ALL ML SYSTEMS'!AC335</f>
        <v/>
      </c>
      <c r="AD335" s="24" t="str">
        <f>'ALL ML SYSTEMS'!AD335</f>
        <v/>
      </c>
      <c r="AE335" s="24" t="str">
        <f>'ALL ML SYSTEMS'!AE335</f>
        <v>Industry</v>
      </c>
      <c r="AF335" s="24" t="str">
        <f>'ALL ML SYSTEMS'!AF335</f>
        <v/>
      </c>
      <c r="AG335" s="24" t="str">
        <f>'ALL ML SYSTEMS'!AG335</f>
        <v/>
      </c>
      <c r="AH335" s="35">
        <f>'ALL ML SYSTEMS'!AH335</f>
        <v>45075.8688</v>
      </c>
    </row>
    <row r="336" ht="15.75" customHeight="1">
      <c r="A336" s="17" t="str">
        <f>'ALL ML SYSTEMS'!A336</f>
        <v>Cascaded LNet-ANet</v>
      </c>
      <c r="B336" s="17" t="str">
        <f>'ALL ML SYSTEMS'!B336</f>
        <v>Vision</v>
      </c>
      <c r="C336" s="17" t="str">
        <f>'ALL ML SYSTEMS'!C336</f>
        <v/>
      </c>
      <c r="D336" s="17" t="str">
        <f>'ALL ML SYSTEMS'!D336</f>
        <v>The Chinese University of Hong Kong</v>
      </c>
      <c r="E336" s="17" t="str">
        <f>'ALL ML SYSTEMS'!E336</f>
        <v>Academia</v>
      </c>
      <c r="F336" s="17" t="str">
        <f>'ALL ML SYSTEMS'!F336</f>
        <v>Z Liu, P Luo, X Wang, X Tang</v>
      </c>
      <c r="G336" s="18">
        <f>'ALL ML SYSTEMS'!G336</f>
        <v>41971</v>
      </c>
      <c r="H336" s="17" t="str">
        <f>'ALL ML SYSTEMS'!H336</f>
        <v>Deep Learning Face Attributes in the Wild</v>
      </c>
      <c r="I336" s="19" t="str">
        <f>'ALL ML SYSTEMS'!I336</f>
        <v>https://arxiv.org/abs/1411.7766</v>
      </c>
      <c r="J336" s="20">
        <f>'ALL ML SYSTEMS'!J336</f>
        <v>6454</v>
      </c>
      <c r="K336" s="17" t="str">
        <f>'ALL ML SYSTEMS'!K336</f>
        <v>Highly cited</v>
      </c>
      <c r="L336" s="17" t="str">
        <f>'ALL ML SYSTEMS'!L336</f>
        <v/>
      </c>
      <c r="M336" s="20" t="str">
        <f>'ALL ML SYSTEMS'!M336</f>
        <v/>
      </c>
      <c r="N336" s="20" t="str">
        <f>'ALL ML SYSTEMS'!N336</f>
        <v/>
      </c>
      <c r="O336" s="20" t="str">
        <f>'ALL ML SYSTEMS'!O336</f>
        <v/>
      </c>
      <c r="P336" s="20" t="str">
        <f>'ALL ML SYSTEMS'!P336</f>
        <v/>
      </c>
      <c r="Q336" s="21" t="str">
        <f>'ALL ML SYSTEMS'!Q336</f>
        <v/>
      </c>
      <c r="R336" s="21" t="str">
        <f>'ALL ML SYSTEMS'!R336</f>
        <v/>
      </c>
      <c r="S336" s="20" t="str">
        <f>'ALL ML SYSTEMS'!S336</f>
        <v/>
      </c>
      <c r="T336" s="20" t="str">
        <f>'ALL ML SYSTEMS'!T336</f>
        <v/>
      </c>
      <c r="U336" s="20" t="str">
        <f>'ALL ML SYSTEMS'!U336</f>
        <v/>
      </c>
      <c r="V336" s="20" t="str">
        <f>'ALL ML SYSTEMS'!V336</f>
        <v/>
      </c>
      <c r="W336" s="20" t="str">
        <f>'ALL ML SYSTEMS'!W336</f>
        <v/>
      </c>
      <c r="X336" s="17" t="str">
        <f>'ALL ML SYSTEMS'!X336</f>
        <v/>
      </c>
      <c r="Y336" s="17" t="str">
        <f>'ALL ML SYSTEMS'!Y336</f>
        <v/>
      </c>
      <c r="Z336" s="17" t="str">
        <f>'ALL ML SYSTEMS'!Z336</f>
        <v/>
      </c>
      <c r="AA336" s="17" t="str">
        <f>'ALL ML SYSTEMS'!AA336</f>
        <v/>
      </c>
      <c r="AB336" s="20" t="str">
        <f>'ALL ML SYSTEMS'!AB336</f>
        <v/>
      </c>
      <c r="AC336" s="22" t="str">
        <f>'ALL ML SYSTEMS'!AC336</f>
        <v/>
      </c>
      <c r="AD336" s="17" t="str">
        <f>'ALL ML SYSTEMS'!AD336</f>
        <v/>
      </c>
      <c r="AE336" s="17" t="str">
        <f>'ALL ML SYSTEMS'!AE336</f>
        <v>Academia</v>
      </c>
      <c r="AF336" s="17" t="str">
        <f>'ALL ML SYSTEMS'!AF336</f>
        <v/>
      </c>
      <c r="AG336" s="17" t="str">
        <f>'ALL ML SYSTEMS'!AG336</f>
        <v/>
      </c>
      <c r="AH336" s="23">
        <f>'ALL ML SYSTEMS'!AH336</f>
        <v>45232.0614</v>
      </c>
    </row>
    <row r="337" ht="15.75" customHeight="1">
      <c r="A337" s="24" t="str">
        <f>'ALL ML SYSTEMS'!A337</f>
        <v>Fully Convolutional Networks</v>
      </c>
      <c r="B337" s="24" t="str">
        <f>'ALL ML SYSTEMS'!B337</f>
        <v>Vision</v>
      </c>
      <c r="C337" s="24" t="str">
        <f>'ALL ML SYSTEMS'!C337</f>
        <v>Image segmentation</v>
      </c>
      <c r="D337" s="24" t="str">
        <f>'ALL ML SYSTEMS'!D337</f>
        <v>UC Berkeley</v>
      </c>
      <c r="E337" s="24" t="str">
        <f>'ALL ML SYSTEMS'!E337</f>
        <v>Academia</v>
      </c>
      <c r="F337" s="24" t="str">
        <f>'ALL ML SYSTEMS'!F337</f>
        <v>J Long, E Shelhamer, T Darrell</v>
      </c>
      <c r="G337" s="34">
        <f>'ALL ML SYSTEMS'!G337</f>
        <v>41957</v>
      </c>
      <c r="H337" s="24" t="str">
        <f>'ALL ML SYSTEMS'!H337</f>
        <v>Fully Convolutional Networks for Semantic Segmentation</v>
      </c>
      <c r="I337" s="26" t="str">
        <f>'ALL ML SYSTEMS'!I337</f>
        <v>https://arxiv.org/abs/1411.4038</v>
      </c>
      <c r="J337" s="27">
        <f>'ALL ML SYSTEMS'!J337</f>
        <v>24709</v>
      </c>
      <c r="K337" s="24" t="str">
        <f>'ALL ML SYSTEMS'!K337</f>
        <v>Highly cited</v>
      </c>
      <c r="L337" s="24" t="str">
        <f>'ALL ML SYSTEMS'!L337</f>
        <v/>
      </c>
      <c r="M337" s="27" t="str">
        <f>'ALL ML SYSTEMS'!M337</f>
        <v/>
      </c>
      <c r="N337" s="27" t="str">
        <f>'ALL ML SYSTEMS'!N337</f>
        <v/>
      </c>
      <c r="O337" s="27" t="str">
        <f>'ALL ML SYSTEMS'!O337</f>
        <v/>
      </c>
      <c r="P337" s="27" t="str">
        <f>'ALL ML SYSTEMS'!P337</f>
        <v/>
      </c>
      <c r="Q337" s="28" t="str">
        <f>'ALL ML SYSTEMS'!Q337</f>
        <v/>
      </c>
      <c r="R337" s="28" t="str">
        <f>'ALL ML SYSTEMS'!R337</f>
        <v/>
      </c>
      <c r="S337" s="27" t="str">
        <f>'ALL ML SYSTEMS'!S337</f>
        <v/>
      </c>
      <c r="T337" s="27" t="str">
        <f>'ALL ML SYSTEMS'!T337</f>
        <v/>
      </c>
      <c r="U337" s="27" t="str">
        <f>'ALL ML SYSTEMS'!U337</f>
        <v/>
      </c>
      <c r="V337" s="27" t="str">
        <f>'ALL ML SYSTEMS'!V337</f>
        <v/>
      </c>
      <c r="W337" s="27" t="str">
        <f>'ALL ML SYSTEMS'!W337</f>
        <v/>
      </c>
      <c r="X337" s="24" t="str">
        <f>'ALL ML SYSTEMS'!X337</f>
        <v/>
      </c>
      <c r="Y337" s="24" t="str">
        <f>'ALL ML SYSTEMS'!Y337</f>
        <v/>
      </c>
      <c r="Z337" s="24" t="str">
        <f>'ALL ML SYSTEMS'!Z337</f>
        <v/>
      </c>
      <c r="AA337" s="24" t="str">
        <f>'ALL ML SYSTEMS'!AA337</f>
        <v/>
      </c>
      <c r="AB337" s="27" t="str">
        <f>'ALL ML SYSTEMS'!AB337</f>
        <v/>
      </c>
      <c r="AC337" s="29" t="str">
        <f>'ALL ML SYSTEMS'!AC337</f>
        <v/>
      </c>
      <c r="AD337" s="24" t="str">
        <f>'ALL ML SYSTEMS'!AD337</f>
        <v/>
      </c>
      <c r="AE337" s="24" t="str">
        <f>'ALL ML SYSTEMS'!AE337</f>
        <v>Academia</v>
      </c>
      <c r="AF337" s="24" t="str">
        <f>'ALL ML SYSTEMS'!AF337</f>
        <v/>
      </c>
      <c r="AG337" s="24" t="str">
        <f>'ALL ML SYSTEMS'!AG337</f>
        <v/>
      </c>
      <c r="AH337" s="35">
        <f>'ALL ML SYSTEMS'!AH337</f>
        <v>45196.61882</v>
      </c>
    </row>
    <row r="338" ht="15.75" customHeight="1">
      <c r="A338" s="17" t="str">
        <f>'ALL ML SYSTEMS'!A338</f>
        <v>LRCN</v>
      </c>
      <c r="B338" s="17" t="str">
        <f>'ALL ML SYSTEMS'!B338</f>
        <v>Vision</v>
      </c>
      <c r="C338" s="17" t="str">
        <f>'ALL ML SYSTEMS'!C338</f>
        <v>Video description</v>
      </c>
      <c r="D338" s="17" t="str">
        <f>'ALL ML SYSTEMS'!D338</f>
        <v>UT Austin,UMass Lowell,UC Berkeley</v>
      </c>
      <c r="E338" s="17" t="str">
        <f>'ALL ML SYSTEMS'!E338</f>
        <v>Academia</v>
      </c>
      <c r="F338" s="17" t="str">
        <f>'ALL ML SYSTEMS'!F338</f>
        <v>Jeff Donahue, Lisa Anne Hendricks, Marcus Rohrbach, Subhashini Venugopalan, Sergio Guadarrama, Kate Saenko, Trevor Darrell</v>
      </c>
      <c r="G338" s="18">
        <f>'ALL ML SYSTEMS'!G338</f>
        <v>41950</v>
      </c>
      <c r="H338" s="17" t="str">
        <f>'ALL ML SYSTEMS'!H338</f>
        <v>Long-term Recurrent Convolutional Networks for Visual Recognition and Description</v>
      </c>
      <c r="I338" s="19" t="str">
        <f>'ALL ML SYSTEMS'!I338</f>
        <v>https://arxiv.org/abs/1411.4389</v>
      </c>
      <c r="J338" s="20">
        <f>'ALL ML SYSTEMS'!J338</f>
        <v>5550</v>
      </c>
      <c r="K338" s="17" t="str">
        <f>'ALL ML SYSTEMS'!K338</f>
        <v>Highly cited</v>
      </c>
      <c r="L338" s="17" t="str">
        <f>'ALL ML SYSTEMS'!L338</f>
        <v/>
      </c>
      <c r="M338" s="20">
        <f>'ALL ML SYSTEMS'!M338</f>
        <v>142552000</v>
      </c>
      <c r="N338" s="20" t="str">
        <f>'ALL ML SYSTEMS'!N338</f>
        <v>1st model: CaffeNet fc6 feature extractor (4096-length vectors) -&gt; LSTM with 1024 hidden units
2nd model: CaffeNet fc6 feature extractor (4096-length vectors) -&gt; 2 layer LSTM with 1000 hidden units
3rd mode: Like the second, but has encoder and decoder LSTMs (both with 2 layers)
AlexNet (close relative to CaffeNet) has 61M params.
LSTM RNN number of parameters is given by L*(n*m + n^2 + n) where L:= Number of layers, n:= hidden units, m:= input vector length
</v>
      </c>
      <c r="O338" s="20" t="str">
        <f>'ALL ML SYSTEMS'!O338</f>
        <v/>
      </c>
      <c r="P338" s="20" t="str">
        <f>'ALL ML SYSTEMS'!P338</f>
        <v/>
      </c>
      <c r="Q338" s="21" t="str">
        <f>'ALL ML SYSTEMS'!Q338</f>
        <v>TaCoS</v>
      </c>
      <c r="R338" s="21" t="str">
        <f>'ALL ML SYSTEMS'!R338</f>
        <v>Largest model is for image captioning:
Pretrained with ILSVRC 2021 (1.2M images)
Trained on 40k video-sentence pairs from TaCoS</v>
      </c>
      <c r="S338" s="20">
        <f>'ALL ML SYSTEMS'!S338</f>
        <v>40000</v>
      </c>
      <c r="T338" s="20" t="str">
        <f>'ALL ML SYSTEMS'!T338</f>
        <v/>
      </c>
      <c r="U338" s="20" t="str">
        <f>'ALL ML SYSTEMS'!U338</f>
        <v/>
      </c>
      <c r="V338" s="20" t="str">
        <f>'ALL ML SYSTEMS'!V338</f>
        <v/>
      </c>
      <c r="W338" s="20" t="str">
        <f>'ALL ML SYSTEMS'!W338</f>
        <v/>
      </c>
      <c r="X338" s="17" t="str">
        <f>'ALL ML SYSTEMS'!X338</f>
        <v/>
      </c>
      <c r="Y338" s="17" t="str">
        <f>'ALL ML SYSTEMS'!Y338</f>
        <v/>
      </c>
      <c r="Z338" s="17" t="str">
        <f>'ALL ML SYSTEMS'!Z338</f>
        <v/>
      </c>
      <c r="AA338" s="17" t="str">
        <f>'ALL ML SYSTEMS'!AA338</f>
        <v>Reinforcement learning</v>
      </c>
      <c r="AB338" s="20" t="str">
        <f>'ALL ML SYSTEMS'!AB338</f>
        <v/>
      </c>
      <c r="AC338" s="22" t="str">
        <f>'ALL ML SYSTEMS'!AC338</f>
        <v/>
      </c>
      <c r="AD338" s="17" t="str">
        <f>'ALL ML SYSTEMS'!AD338</f>
        <v/>
      </c>
      <c r="AE338" s="17" t="str">
        <f>'ALL ML SYSTEMS'!AE338</f>
        <v>Academia</v>
      </c>
      <c r="AF338" s="17" t="str">
        <f>'ALL ML SYSTEMS'!AF338</f>
        <v/>
      </c>
      <c r="AG338" s="17" t="str">
        <f>'ALL ML SYSTEMS'!AG338</f>
        <v/>
      </c>
      <c r="AH338" s="23">
        <f>'ALL ML SYSTEMS'!AH338</f>
        <v>45232.0614</v>
      </c>
    </row>
    <row r="339" ht="15.75" customHeight="1">
      <c r="A339" s="24" t="str">
        <f>'ALL ML SYSTEMS'!A339</f>
        <v>Deeply-supervised nets</v>
      </c>
      <c r="B339" s="24" t="str">
        <f>'ALL ML SYSTEMS'!B339</f>
        <v>Vision</v>
      </c>
      <c r="C339" s="24" t="str">
        <f>'ALL ML SYSTEMS'!C339</f>
        <v>Image classification</v>
      </c>
      <c r="D339" s="24" t="str">
        <f>'ALL ML SYSTEMS'!D339</f>
        <v>Microsoft Research</v>
      </c>
      <c r="E339" s="24" t="str">
        <f>'ALL ML SYSTEMS'!E339</f>
        <v>Industry - Academia Collaboration (Academia leaning)</v>
      </c>
      <c r="F339" s="24" t="str">
        <f>'ALL ML SYSTEMS'!F339</f>
        <v>Chen-Yu Lee, Saining Xie, Patrick Gallagher, Zhengyou Zhang, Zhuowen Tu</v>
      </c>
      <c r="G339" s="34">
        <f>'ALL ML SYSTEMS'!G339</f>
        <v>41900</v>
      </c>
      <c r="H339" s="24" t="str">
        <f>'ALL ML SYSTEMS'!H339</f>
        <v>Deeply-Supervised Nets</v>
      </c>
      <c r="I339" s="26" t="str">
        <f>'ALL ML SYSTEMS'!I339</f>
        <v>https://arxiv.org/abs/1409.5185</v>
      </c>
      <c r="J339" s="27">
        <f>'ALL ML SYSTEMS'!J339</f>
        <v>2509</v>
      </c>
      <c r="K339" s="24" t="str">
        <f>'ALL ML SYSTEMS'!K339</f>
        <v>Highly cited,SOTA improvement</v>
      </c>
      <c r="L339" s="24" t="str">
        <f>'ALL ML SYSTEMS'!L339</f>
        <v/>
      </c>
      <c r="M339" s="27" t="str">
        <f>'ALL ML SYSTEMS'!M339</f>
        <v/>
      </c>
      <c r="N339" s="27" t="str">
        <f>'ALL ML SYSTEMS'!N339</f>
        <v/>
      </c>
      <c r="O339" s="27" t="str">
        <f>'ALL ML SYSTEMS'!O339</f>
        <v/>
      </c>
      <c r="P339" s="27" t="str">
        <f>'ALL ML SYSTEMS'!P339</f>
        <v/>
      </c>
      <c r="Q339" s="28" t="str">
        <f>'ALL ML SYSTEMS'!Q339</f>
        <v>MNIST, CIFAR-10, CIFAR-100, SVHN</v>
      </c>
      <c r="R339" s="28" t="str">
        <f>'ALL ML SYSTEMS'!R339</f>
        <v>According to the paper, the Deeply-Supervised Nets (DSN) model was trained and evaluated on these image classification datasets:
MNIST - handwritten digits dataset with 60,000 training images and 10,000 test images.
CIFAR-10 - 60,000 32x32 color images across 10 classes, with 50,000 for training and 10,000 for testing.
CIFAR-100 - similar to CIFAR-10 but with 100 classes and 600 images per class.
SVHN - Street View House Numbers dataset with over 600,000 images of digits for training and 26,000 images for testing.</v>
      </c>
      <c r="S339" s="27">
        <f>'ALL ML SYSTEMS'!S339</f>
        <v>870000</v>
      </c>
      <c r="T339" s="27" t="str">
        <f>'ALL ML SYSTEMS'!T339</f>
        <v>60000+50000+60000+600000</v>
      </c>
      <c r="U339" s="27" t="str">
        <f>'ALL ML SYSTEMS'!U339</f>
        <v/>
      </c>
      <c r="V339" s="27" t="str">
        <f>'ALL ML SYSTEMS'!V339</f>
        <v/>
      </c>
      <c r="W339" s="27" t="str">
        <f>'ALL ML SYSTEMS'!W339</f>
        <v/>
      </c>
      <c r="X339" s="24" t="str">
        <f>'ALL ML SYSTEMS'!X339</f>
        <v/>
      </c>
      <c r="Y339" s="24" t="str">
        <f>'ALL ML SYSTEMS'!Y339</f>
        <v/>
      </c>
      <c r="Z339" s="24" t="str">
        <f>'ALL ML SYSTEMS'!Z339</f>
        <v/>
      </c>
      <c r="AA339" s="24" t="str">
        <f>'ALL ML SYSTEMS'!AA339</f>
        <v/>
      </c>
      <c r="AB339" s="27" t="str">
        <f>'ALL ML SYSTEMS'!AB339</f>
        <v/>
      </c>
      <c r="AC339" s="29" t="str">
        <f>'ALL ML SYSTEMS'!AC339</f>
        <v/>
      </c>
      <c r="AD339" s="24" t="str">
        <f>'ALL ML SYSTEMS'!AD339</f>
        <v/>
      </c>
      <c r="AE339" s="24" t="str">
        <f>'ALL ML SYSTEMS'!AE339</f>
        <v>Industry</v>
      </c>
      <c r="AF339" s="24" t="str">
        <f>'ALL ML SYSTEMS'!AF339</f>
        <v/>
      </c>
      <c r="AG339" s="24" t="str">
        <f>'ALL ML SYSTEMS'!AG339</f>
        <v/>
      </c>
      <c r="AH339" s="35">
        <f>'ALL ML SYSTEMS'!AH339</f>
        <v>45196.61944</v>
      </c>
    </row>
    <row r="340" ht="15.75" customHeight="1">
      <c r="A340" s="17" t="str">
        <f>'ALL ML SYSTEMS'!A340</f>
        <v>DSN</v>
      </c>
      <c r="B340" s="17" t="str">
        <f>'ALL ML SYSTEMS'!B340</f>
        <v>Vision</v>
      </c>
      <c r="C340" s="17" t="str">
        <f>'ALL ML SYSTEMS'!C340</f>
        <v>Image classification</v>
      </c>
      <c r="D340" s="17" t="str">
        <f>'ALL ML SYSTEMS'!D340</f>
        <v>University of California,Microsoft Research</v>
      </c>
      <c r="E340" s="17" t="str">
        <f>'ALL ML SYSTEMS'!E340</f>
        <v>Industry - Academia Collaboration (Academia leaning)</v>
      </c>
      <c r="F340" s="17" t="str">
        <f>'ALL ML SYSTEMS'!F340</f>
        <v>Chen-Yu Lee, Saining Xie, Patrick Gallagher, Zhengyou Zhang, Zhuowen Tu</v>
      </c>
      <c r="G340" s="31">
        <f>'ALL ML SYSTEMS'!G340</f>
        <v>41900</v>
      </c>
      <c r="H340" s="17" t="str">
        <f>'ALL ML SYSTEMS'!H340</f>
        <v>Deeply-Supervised Nets</v>
      </c>
      <c r="I340" s="19" t="str">
        <f>'ALL ML SYSTEMS'!I340</f>
        <v>https://arxiv.org/abs/1409.5185</v>
      </c>
      <c r="J340" s="17">
        <f>'ALL ML SYSTEMS'!J340</f>
        <v>2509</v>
      </c>
      <c r="K340" s="17" t="str">
        <f>'ALL ML SYSTEMS'!K340</f>
        <v>Highly cited,SOTA improvement</v>
      </c>
      <c r="L340" s="17" t="str">
        <f>'ALL ML SYSTEMS'!L340</f>
        <v/>
      </c>
      <c r="M340" s="20" t="str">
        <f>'ALL ML SYSTEMS'!M340</f>
        <v/>
      </c>
      <c r="N340" s="20" t="str">
        <f>'ALL ML SYSTEMS'!N340</f>
        <v/>
      </c>
      <c r="O340" s="20" t="str">
        <f>'ALL ML SYSTEMS'!O340</f>
        <v/>
      </c>
      <c r="P340" s="20" t="str">
        <f>'ALL ML SYSTEMS'!P340</f>
        <v/>
      </c>
      <c r="Q340" s="17" t="str">
        <f>'ALL ML SYSTEMS'!Q340</f>
        <v>MNIST, CIFAR-10, CIFAR-100, SVHN</v>
      </c>
      <c r="R340" s="21" t="str">
        <f>'ALL ML SYSTEMS'!R340</f>
        <v>According to the paper, the Deeply-Supervised Nets (DSN) model was trained and evaluated on these image classification datasets:
MNIST - handwritten digits dataset with 60,000 training images and 10,000 test images.
CIFAR-10 - 60,000 32x32 color images across 10 classes, with 50,000 for training and 10,000 for testing.
CIFAR-100 - similar to CIFAR-10 but with 100 classes and 600 images per class.
SVHN - Street View House Numbers dataset with over 600,000 images of digits for training and 26,000 images for testing.</v>
      </c>
      <c r="S340" s="20">
        <f>'ALL ML SYSTEMS'!S340</f>
        <v>870000</v>
      </c>
      <c r="T340" s="17" t="str">
        <f>'ALL ML SYSTEMS'!T340</f>
        <v>60000+50000+60000+600000</v>
      </c>
      <c r="U340" s="17" t="str">
        <f>'ALL ML SYSTEMS'!U340</f>
        <v/>
      </c>
      <c r="V340" s="20" t="str">
        <f>'ALL ML SYSTEMS'!V340</f>
        <v/>
      </c>
      <c r="W340" s="20" t="str">
        <f>'ALL ML SYSTEMS'!W340</f>
        <v/>
      </c>
      <c r="X340" s="17" t="str">
        <f>'ALL ML SYSTEMS'!X340</f>
        <v/>
      </c>
      <c r="Y340" s="17" t="str">
        <f>'ALL ML SYSTEMS'!Y340</f>
        <v/>
      </c>
      <c r="Z340" s="17" t="str">
        <f>'ALL ML SYSTEMS'!Z340</f>
        <v/>
      </c>
      <c r="AA340" s="17" t="str">
        <f>'ALL ML SYSTEMS'!AA340</f>
        <v/>
      </c>
      <c r="AB340" s="20" t="str">
        <f>'ALL ML SYSTEMS'!AB340</f>
        <v/>
      </c>
      <c r="AC340" s="22" t="str">
        <f>'ALL ML SYSTEMS'!AC340</f>
        <v/>
      </c>
      <c r="AD340" s="17" t="str">
        <f>'ALL ML SYSTEMS'!AD340</f>
        <v/>
      </c>
      <c r="AE340" s="17" t="str">
        <f>'ALL ML SYSTEMS'!AE340</f>
        <v>Industry</v>
      </c>
      <c r="AF340" s="17" t="str">
        <f>'ALL ML SYSTEMS'!AF340</f>
        <v/>
      </c>
      <c r="AG340" s="17" t="str">
        <f>'ALL ML SYSTEMS'!AG340</f>
        <v/>
      </c>
      <c r="AH340" s="32">
        <f>'ALL ML SYSTEMS'!AH340</f>
        <v>45153.57804</v>
      </c>
    </row>
    <row r="341" ht="15.75" customHeight="1">
      <c r="A341" s="24" t="str">
        <f>'ALL ML SYSTEMS'!A341</f>
        <v>Seq2Seq LSTM</v>
      </c>
      <c r="B341" s="24" t="str">
        <f>'ALL ML SYSTEMS'!B341</f>
        <v>Language</v>
      </c>
      <c r="C341" s="24" t="str">
        <f>'ALL ML SYSTEMS'!C341</f>
        <v>Translation</v>
      </c>
      <c r="D341" s="24" t="str">
        <f>'ALL ML SYSTEMS'!D341</f>
        <v>Google</v>
      </c>
      <c r="E341" s="24" t="str">
        <f>'ALL ML SYSTEMS'!E341</f>
        <v>Industry</v>
      </c>
      <c r="F341" s="24" t="str">
        <f>'ALL ML SYSTEMS'!F341</f>
        <v>I Sutskever, O Vinyals, QV Le</v>
      </c>
      <c r="G341" s="34">
        <f>'ALL ML SYSTEMS'!G341</f>
        <v>41892</v>
      </c>
      <c r="H341" s="24" t="str">
        <f>'ALL ML SYSTEMS'!H341</f>
        <v>Sequence to Sequence Learning with Neural Networks</v>
      </c>
      <c r="I341" s="26" t="str">
        <f>'ALL ML SYSTEMS'!I341</f>
        <v>https://arxiv.org/abs/1409.3215</v>
      </c>
      <c r="J341" s="27">
        <f>'ALL ML SYSTEMS'!J341</f>
        <v>17807</v>
      </c>
      <c r="K341" s="24" t="str">
        <f>'ALL ML SYSTEMS'!K341</f>
        <v>Highly cited</v>
      </c>
      <c r="L341" s="24" t="str">
        <f>'ALL ML SYSTEMS'!L341</f>
        <v/>
      </c>
      <c r="M341" s="27">
        <f>'ALL ML SYSTEMS'!M341</f>
        <v>1920000000</v>
      </c>
      <c r="N341" s="27" t="str">
        <f>'ALL ML SYSTEMS'!N341</f>
        <v>The resulting LSTM has 384M parameters of which 64M are pure recurrent connections (32M for the “encoder” LSTM and 32M
for the “decoder” LSTM).
The paper uses an ensemble of 5 LSTMs.</v>
      </c>
      <c r="O341" s="27">
        <f>'ALL ML SYSTEMS'!O341</f>
        <v>5.6E+19</v>
      </c>
      <c r="P341" s="27" t="str">
        <f>'ALL ML SYSTEMS'!P341</f>
        <v>384E+6 parameters * 2 FLOP/parameter * (348E+6 + 304E+6 points per epoch) * 7.5 epochs * 3 FLOP/point ~= 1.126656e+19 FLOP
Times 5 independent models in ensemble =&gt; 5.6E+19 FLOP
If we assume NVIDIA K40 (in use at the time): 10 days * 24 * 60 * 60 seconds/day * 8 GPUs * 33% * 5e12 FLOP/s * 5 models in ensemble ~= 5.7E+19 FLOP</v>
      </c>
      <c r="Q341" s="28" t="str">
        <f>'ALL ML SYSTEMS'!Q341</f>
        <v>WMT'14 dataset</v>
      </c>
      <c r="R341" s="28" t="str">
        <f>'ALL ML SYSTEMS'!R341</f>
        <v/>
      </c>
      <c r="S341" s="27">
        <f>'ALL ML SYSTEMS'!S341</f>
        <v>652000000</v>
      </c>
      <c r="T341" s="27" t="str">
        <f>'ALL ML SYSTEMS'!T341</f>
        <v>[WORDS]
"We used the WMT’14 English to French dataset. We trained our models on a subset of 12M sentences consisting of 348M French words and 304M English words, which is a clean “selected”
subset from [29]."</v>
      </c>
      <c r="U341" s="27" t="str">
        <f>'ALL ML SYSTEMS'!U341</f>
        <v/>
      </c>
      <c r="V341" s="27" t="str">
        <f>'ALL ML SYSTEMS'!V341</f>
        <v/>
      </c>
      <c r="W341" s="27" t="str">
        <f>'ALL ML SYSTEMS'!W341</f>
        <v/>
      </c>
      <c r="X341" s="24" t="str">
        <f>'ALL ML SYSTEMS'!X341</f>
        <v/>
      </c>
      <c r="Y341" s="24" t="str">
        <f>'ALL ML SYSTEMS'!Y341</f>
        <v/>
      </c>
      <c r="Z341" s="24" t="str">
        <f>'ALL ML SYSTEMS'!Z341</f>
        <v/>
      </c>
      <c r="AA341" s="24" t="str">
        <f>'ALL ML SYSTEMS'!AA341</f>
        <v/>
      </c>
      <c r="AB341" s="27">
        <f>'ALL ML SYSTEMS'!AB341</f>
        <v>79.59599485</v>
      </c>
      <c r="AC341" s="29" t="str">
        <f>'ALL ML SYSTEMS'!AC341</f>
        <v/>
      </c>
      <c r="AD341" s="24" t="str">
        <f>'ALL ML SYSTEMS'!AD341</f>
        <v/>
      </c>
      <c r="AE341" s="24" t="str">
        <f>'ALL ML SYSTEMS'!AE341</f>
        <v>Industry</v>
      </c>
      <c r="AF341" s="24" t="str">
        <f>'ALL ML SYSTEMS'!AF341</f>
        <v/>
      </c>
      <c r="AG341" s="24" t="str">
        <f>'ALL ML SYSTEMS'!AG341</f>
        <v/>
      </c>
      <c r="AH341" s="35">
        <f>'ALL ML SYSTEMS'!AH341</f>
        <v>45232.0614</v>
      </c>
    </row>
    <row r="342" ht="15.75" customHeight="1">
      <c r="A342" s="17" t="str">
        <f>'ALL ML SYSTEMS'!A342</f>
        <v>VGG16</v>
      </c>
      <c r="B342" s="17" t="str">
        <f>'ALL ML SYSTEMS'!B342</f>
        <v>Vision</v>
      </c>
      <c r="C342" s="17" t="str">
        <f>'ALL ML SYSTEMS'!C342</f>
        <v/>
      </c>
      <c r="D342" s="17" t="str">
        <f>'ALL ML SYSTEMS'!D342</f>
        <v>University of Oxford</v>
      </c>
      <c r="E342" s="17" t="str">
        <f>'ALL ML SYSTEMS'!E342</f>
        <v>Academia</v>
      </c>
      <c r="F342" s="17" t="str">
        <f>'ALL ML SYSTEMS'!F342</f>
        <v>Karen Simonyan; Andrew Zisserman</v>
      </c>
      <c r="G342" s="18">
        <f>'ALL ML SYSTEMS'!G342</f>
        <v>41886</v>
      </c>
      <c r="H342" s="17" t="str">
        <f>'ALL ML SYSTEMS'!H342</f>
        <v>Very Deep Convolutional Networks for Large-Scale Image Recognition</v>
      </c>
      <c r="I342" s="19" t="str">
        <f>'ALL ML SYSTEMS'!I342</f>
        <v>https://arxiv.org/abs/1409.1556</v>
      </c>
      <c r="J342" s="20">
        <f>'ALL ML SYSTEMS'!J342</f>
        <v>82662</v>
      </c>
      <c r="K342" s="17" t="str">
        <f>'ALL ML SYSTEMS'!K342</f>
        <v>Highly cited</v>
      </c>
      <c r="L342" s="17" t="str">
        <f>'ALL ML SYSTEMS'!L342</f>
        <v/>
      </c>
      <c r="M342" s="20">
        <f>'ALL ML SYSTEMS'!M342</f>
        <v>138000000</v>
      </c>
      <c r="N342" s="20" t="str">
        <f>'ALL ML SYSTEMS'!N342</f>
        <v>Source: Table 2
https://arxiv.org/abs/1409.1556</v>
      </c>
      <c r="O342" s="20">
        <f>'ALL ML SYSTEMS'!O342</f>
        <v>9.25344E+18</v>
      </c>
      <c r="P342" s="20" t="str">
        <f>'ALL ML SYSTEMS'!P342</f>
        <v>2.5 weeks * 4 Titan Black GPUs * 0.30 utilization
Section 3.3: "On a system equipped with
four NVIDIA Titan Black GPUs, training a single net took 2–3 weeks depending on the architecture."
</v>
      </c>
      <c r="Q342" s="21" t="str">
        <f>'ALL ML SYSTEMS'!Q342</f>
        <v>ILSVRC-2012</v>
      </c>
      <c r="R342" s="21" t="str">
        <f>'ALL ML SYSTEMS'!R342</f>
        <v/>
      </c>
      <c r="S342" s="20">
        <f>'ALL ML SYSTEMS'!S342</f>
        <v>1300000</v>
      </c>
      <c r="T342" s="20" t="str">
        <f>'ALL ML SYSTEMS'!T342</f>
        <v>"In this section, we present the image classification results achieved by the described
ConvNet architectures on the ILSVRC-2012 dataset (which was used for ILSVRC 2012–2014 challenges). The dataset includes images of 1000 classes, and is split into three sets: training (1.3M images), validation (50K images), and testing (100K images with held-out class labels)."</v>
      </c>
      <c r="U342" s="20" t="str">
        <f>'ALL ML SYSTEMS'!U342</f>
        <v/>
      </c>
      <c r="V342" s="20">
        <f>'ALL ML SYSTEMS'!V342</f>
        <v>15300000000</v>
      </c>
      <c r="W342" s="20" t="str">
        <f>'ALL ML SYSTEMS'!W342</f>
        <v>"Remarkably, although the depth is significantly increased, the 152-layer ResNet (11.3 billion FLOPs) still has lower complexity than VGG-16/19 nets (15.3/19.6 billion FLOPs)."
Source: https://www.cv-foundation.org/openaccess/content_cvpr_2016/papers/He_Deep_Residual_Learning_CVPR_2016_paper.pdf</v>
      </c>
      <c r="X342" s="17" t="str">
        <f>'ALL ML SYSTEMS'!X342</f>
        <v/>
      </c>
      <c r="Y342" s="17" t="str">
        <f>'ALL ML SYSTEMS'!Y342</f>
        <v/>
      </c>
      <c r="Z342" s="17" t="str">
        <f>'ALL ML SYSTEMS'!Z342</f>
        <v>NVIDIA GTX Titan Black</v>
      </c>
      <c r="AA342" s="17" t="str">
        <f>'ALL ML SYSTEMS'!AA342</f>
        <v/>
      </c>
      <c r="AB342" s="20">
        <f>'ALL ML SYSTEMS'!AB342</f>
        <v>82.80013614</v>
      </c>
      <c r="AC342" s="22" t="str">
        <f>'ALL ML SYSTEMS'!AC342</f>
        <v/>
      </c>
      <c r="AD342" s="17" t="str">
        <f>'ALL ML SYSTEMS'!AD342</f>
        <v/>
      </c>
      <c r="AE342" s="17" t="str">
        <f>'ALL ML SYSTEMS'!AE342</f>
        <v>Academia</v>
      </c>
      <c r="AF342" s="17" t="str">
        <f>'ALL ML SYSTEMS'!AF342</f>
        <v/>
      </c>
      <c r="AG342" s="17" t="str">
        <f>'ALL ML SYSTEMS'!AG342</f>
        <v/>
      </c>
      <c r="AH342" s="23">
        <f>'ALL ML SYSTEMS'!AH342</f>
        <v>45232.0614</v>
      </c>
    </row>
    <row r="343" ht="15.75" customHeight="1">
      <c r="A343" s="24" t="str">
        <f>'ALL ML SYSTEMS'!A343</f>
        <v>VGG19</v>
      </c>
      <c r="B343" s="24" t="str">
        <f>'ALL ML SYSTEMS'!B343</f>
        <v>Vision</v>
      </c>
      <c r="C343" s="24" t="str">
        <f>'ALL ML SYSTEMS'!C343</f>
        <v/>
      </c>
      <c r="D343" s="24" t="str">
        <f>'ALL ML SYSTEMS'!D343</f>
        <v>University of Oxford</v>
      </c>
      <c r="E343" s="24" t="str">
        <f>'ALL ML SYSTEMS'!E343</f>
        <v>Academia</v>
      </c>
      <c r="F343" s="24" t="str">
        <f>'ALL ML SYSTEMS'!F343</f>
        <v>K Simonyan, A Zisserman</v>
      </c>
      <c r="G343" s="34">
        <f>'ALL ML SYSTEMS'!G343</f>
        <v>41886</v>
      </c>
      <c r="H343" s="24" t="str">
        <f>'ALL ML SYSTEMS'!H343</f>
        <v>Very Deep Convolutional Networks for Large-Scale Image Recognition</v>
      </c>
      <c r="I343" s="26" t="str">
        <f>'ALL ML SYSTEMS'!I343</f>
        <v>https://arxiv.org/abs/1409.1556</v>
      </c>
      <c r="J343" s="27">
        <f>'ALL ML SYSTEMS'!J343</f>
        <v>61262</v>
      </c>
      <c r="K343" s="24" t="str">
        <f>'ALL ML SYSTEMS'!K343</f>
        <v>Highly cited</v>
      </c>
      <c r="L343" s="24" t="str">
        <f>'ALL ML SYSTEMS'!L343</f>
        <v/>
      </c>
      <c r="M343" s="27">
        <f>'ALL ML SYSTEMS'!M343</f>
        <v>144000000</v>
      </c>
      <c r="N343" s="27" t="str">
        <f>'ALL ML SYSTEMS'!N343</f>
        <v>Source: Table 2
https://arxiv.org/abs/1409.1556</v>
      </c>
      <c r="O343" s="27" t="str">
        <f>'ALL ML SYSTEMS'!O343</f>
        <v/>
      </c>
      <c r="P343" s="27" t="str">
        <f>'ALL ML SYSTEMS'!P343</f>
        <v/>
      </c>
      <c r="Q343" s="28" t="str">
        <f>'ALL ML SYSTEMS'!Q343</f>
        <v>ILSVRC-2012</v>
      </c>
      <c r="R343" s="28" t="str">
        <f>'ALL ML SYSTEMS'!R343</f>
        <v/>
      </c>
      <c r="S343" s="27">
        <f>'ALL ML SYSTEMS'!S343</f>
        <v>1300000</v>
      </c>
      <c r="T343" s="27" t="str">
        <f>'ALL ML SYSTEMS'!T343</f>
        <v>"In this section, we present the image classification results achieved by the described
ConvNet architectures on the ILSVRC-2012 dataset (which was used for ILSVRC 2012–2014 challenges). The dataset includes images of 1000 classes, and is split into three sets: training (1.3M images), validation (50K images), and testing (100K images with held-out class labels)."</v>
      </c>
      <c r="U343" s="27" t="str">
        <f>'ALL ML SYSTEMS'!U343</f>
        <v/>
      </c>
      <c r="V343" s="27">
        <f>'ALL ML SYSTEMS'!V343</f>
        <v>19600000000</v>
      </c>
      <c r="W343" s="27" t="str">
        <f>'ALL ML SYSTEMS'!W343</f>
        <v>"Remarkably, although the depth is significantly increased, the 152-layer ResNet (11.3 billion FLOPs) still has lower complexity than VGG-16/19 nets (15.3/19.6 billion FLOPs)."
Source: https://www.cv-foundation.org/openaccess/content_cvpr_2016/papers/He_Deep_Residual_Learning_CVPR_2016_paper.pdf</v>
      </c>
      <c r="X343" s="24" t="str">
        <f>'ALL ML SYSTEMS'!X343</f>
        <v/>
      </c>
      <c r="Y343" s="24" t="str">
        <f>'ALL ML SYSTEMS'!Y343</f>
        <v/>
      </c>
      <c r="Z343" s="24" t="str">
        <f>'ALL ML SYSTEMS'!Z343</f>
        <v/>
      </c>
      <c r="AA343" s="24" t="str">
        <f>'ALL ML SYSTEMS'!AA343</f>
        <v/>
      </c>
      <c r="AB343" s="27" t="str">
        <f>'ALL ML SYSTEMS'!AB343</f>
        <v/>
      </c>
      <c r="AC343" s="29" t="str">
        <f>'ALL ML SYSTEMS'!AC343</f>
        <v/>
      </c>
      <c r="AD343" s="24" t="str">
        <f>'ALL ML SYSTEMS'!AD343</f>
        <v/>
      </c>
      <c r="AE343" s="24" t="str">
        <f>'ALL ML SYSTEMS'!AE343</f>
        <v>Academia</v>
      </c>
      <c r="AF343" s="24" t="str">
        <f>'ALL ML SYSTEMS'!AF343</f>
        <v/>
      </c>
      <c r="AG343" s="24" t="str">
        <f>'ALL ML SYSTEMS'!AG343</f>
        <v/>
      </c>
      <c r="AH343" s="35">
        <f>'ALL ML SYSTEMS'!AH343</f>
        <v>45075.8688</v>
      </c>
    </row>
    <row r="344" ht="15.75" customHeight="1">
      <c r="A344" s="17" t="str">
        <f>'ALL ML SYSTEMS'!A344</f>
        <v>RNNsearch-50*</v>
      </c>
      <c r="B344" s="17" t="str">
        <f>'ALL ML SYSTEMS'!B344</f>
        <v>Language</v>
      </c>
      <c r="C344" s="17" t="str">
        <f>'ALL ML SYSTEMS'!C344</f>
        <v>Translation</v>
      </c>
      <c r="D344" s="17" t="str">
        <f>'ALL ML SYSTEMS'!D344</f>
        <v>Universite de Montréal,Jacobs University Bremen</v>
      </c>
      <c r="E344" s="17" t="str">
        <f>'ALL ML SYSTEMS'!E344</f>
        <v>Academia</v>
      </c>
      <c r="F344" s="17" t="str">
        <f>'ALL ML SYSTEMS'!F344</f>
        <v>D Bahdanau, K Cho, Y Bengio</v>
      </c>
      <c r="G344" s="18">
        <f>'ALL ML SYSTEMS'!G344</f>
        <v>41883</v>
      </c>
      <c r="H344" s="17" t="str">
        <f>'ALL ML SYSTEMS'!H344</f>
        <v>Neural Machine Translation by Jointly Learning to Align and Translate</v>
      </c>
      <c r="I344" s="19" t="str">
        <f>'ALL ML SYSTEMS'!I344</f>
        <v>https://arxiv.org/abs/1409.0473</v>
      </c>
      <c r="J344" s="20">
        <f>'ALL ML SYSTEMS'!J344</f>
        <v>23862</v>
      </c>
      <c r="K344" s="17" t="str">
        <f>'ALL ML SYSTEMS'!K344</f>
        <v>Highly cited</v>
      </c>
      <c r="L344" s="17" t="str">
        <f>'ALL ML SYSTEMS'!L344</f>
        <v/>
      </c>
      <c r="M344" s="20" t="str">
        <f>'ALL ML SYSTEMS'!M344</f>
        <v/>
      </c>
      <c r="N344" s="20" t="str">
        <f>'ALL ML SYSTEMS'!N344</f>
        <v/>
      </c>
      <c r="O344" s="20">
        <f>'ALL ML SYSTEMS'!O344</f>
        <v>1.5552E+18</v>
      </c>
      <c r="P344" s="20" t="str">
        <f>'ALL ML SYSTEMS'!P344</f>
        <v>From https://openai.com/blog/ai-and-compute/ Appendix.
0.018 pfs-days
(86400*10^15*0.018)
252 hours in a Quadro K-6000 GPU</v>
      </c>
      <c r="Q344" s="21" t="str">
        <f>'ALL ML SYSTEMS'!Q344</f>
        <v>WMT'14 + selection</v>
      </c>
      <c r="R344" s="21" t="str">
        <f>'ALL ML SYSTEMS'!R344</f>
        <v/>
      </c>
      <c r="S344" s="20">
        <f>'ALL ML SYSTEMS'!S344</f>
        <v>348000000</v>
      </c>
      <c r="T344" s="20" t="str">
        <f>'ALL ML SYSTEMS'!T344</f>
        <v>[WORDS]
"WMT ’14 contains the following English-French parallel corpora: Europarl (61M words), news
commentary (5.5M), UN (421M) and two crawled corpora of 90M and 272.5M words respectively,
totaling 850M words. Following the procedure described in Cho et al. (2014a), we reduce the size of
the combined corpus to have 348M words using the data selection method by Axelrod et al. (2011)."</v>
      </c>
      <c r="U344" s="20" t="str">
        <f>'ALL ML SYSTEMS'!U344</f>
        <v/>
      </c>
      <c r="V344" s="20" t="str">
        <f>'ALL ML SYSTEMS'!V344</f>
        <v/>
      </c>
      <c r="W344" s="20" t="str">
        <f>'ALL ML SYSTEMS'!W344</f>
        <v/>
      </c>
      <c r="X344" s="17" t="str">
        <f>'ALL ML SYSTEMS'!X344</f>
        <v/>
      </c>
      <c r="Y344" s="17" t="str">
        <f>'ALL ML SYSTEMS'!Y344</f>
        <v/>
      </c>
      <c r="Z344" s="17" t="str">
        <f>'ALL ML SYSTEMS'!Z344</f>
        <v/>
      </c>
      <c r="AA344" s="17" t="str">
        <f>'ALL ML SYSTEMS'!AA344</f>
        <v/>
      </c>
      <c r="AB344" s="20">
        <f>'ALL ML SYSTEMS'!AB344</f>
        <v>81.47585579</v>
      </c>
      <c r="AC344" s="22" t="str">
        <f>'ALL ML SYSTEMS'!AC344</f>
        <v/>
      </c>
      <c r="AD344" s="17" t="str">
        <f>'ALL ML SYSTEMS'!AD344</f>
        <v/>
      </c>
      <c r="AE344" s="17" t="str">
        <f>'ALL ML SYSTEMS'!AE344</f>
        <v>Academia</v>
      </c>
      <c r="AF344" s="17" t="str">
        <f>'ALL ML SYSTEMS'!AF344</f>
        <v/>
      </c>
      <c r="AG344" s="17" t="str">
        <f>'ALL ML SYSTEMS'!AG344</f>
        <v/>
      </c>
      <c r="AH344" s="23">
        <f>'ALL ML SYSTEMS'!AH344</f>
        <v>45232.06162</v>
      </c>
    </row>
    <row r="345" ht="15.75" hidden="1" customHeight="1">
      <c r="A345" s="24" t="str">
        <f>'ALL ML SYSTEMS'!A345</f>
        <v>AdClickNet</v>
      </c>
      <c r="B345" s="24" t="str">
        <f>'ALL ML SYSTEMS'!B345</f>
        <v/>
      </c>
      <c r="C345" s="24" t="str">
        <f>'ALL ML SYSTEMS'!C345</f>
        <v/>
      </c>
      <c r="D345" s="24" t="str">
        <f>'ALL ML SYSTEMS'!D345</f>
        <v>Facebook</v>
      </c>
      <c r="E345" s="24" t="str">
        <f>'ALL ML SYSTEMS'!E345</f>
        <v>Industry</v>
      </c>
      <c r="F345" s="24" t="str">
        <f>'ALL ML SYSTEMS'!F345</f>
        <v>X He, J Pan, O Jin, T Xu, B Liu, T Xu, Y Shi</v>
      </c>
      <c r="G345" s="34">
        <f>'ALL ML SYSTEMS'!G345</f>
        <v>41875</v>
      </c>
      <c r="H345" s="24" t="str">
        <f>'ALL ML SYSTEMS'!H345</f>
        <v>Practical Lessons from Predicting Clicks on Ads at Facebook</v>
      </c>
      <c r="I345" s="26" t="str">
        <f>'ALL ML SYSTEMS'!I345</f>
        <v>https://dl.acm.org/doi/10.1145/2648584.2648589</v>
      </c>
      <c r="J345" s="27">
        <f>'ALL ML SYSTEMS'!J345</f>
        <v>586</v>
      </c>
      <c r="K345" s="24" t="str">
        <f>'ALL ML SYSTEMS'!K345</f>
        <v/>
      </c>
      <c r="L345" s="24" t="str">
        <f>'ALL ML SYSTEMS'!L345</f>
        <v/>
      </c>
      <c r="M345" s="27" t="str">
        <f>'ALL ML SYSTEMS'!M345</f>
        <v/>
      </c>
      <c r="N345" s="27" t="str">
        <f>'ALL ML SYSTEMS'!N345</f>
        <v/>
      </c>
      <c r="O345" s="27" t="str">
        <f>'ALL ML SYSTEMS'!O345</f>
        <v/>
      </c>
      <c r="P345" s="27" t="str">
        <f>'ALL ML SYSTEMS'!P345</f>
        <v/>
      </c>
      <c r="Q345" s="28" t="str">
        <f>'ALL ML SYSTEMS'!Q345</f>
        <v/>
      </c>
      <c r="R345" s="28" t="str">
        <f>'ALL ML SYSTEMS'!R345</f>
        <v/>
      </c>
      <c r="S345" s="27" t="str">
        <f>'ALL ML SYSTEMS'!S345</f>
        <v/>
      </c>
      <c r="T345" s="27" t="str">
        <f>'ALL ML SYSTEMS'!T345</f>
        <v/>
      </c>
      <c r="U345" s="27" t="str">
        <f>'ALL ML SYSTEMS'!U345</f>
        <v/>
      </c>
      <c r="V345" s="27" t="str">
        <f>'ALL ML SYSTEMS'!V345</f>
        <v/>
      </c>
      <c r="W345" s="27" t="str">
        <f>'ALL ML SYSTEMS'!W345</f>
        <v/>
      </c>
      <c r="X345" s="24" t="str">
        <f>'ALL ML SYSTEMS'!X345</f>
        <v/>
      </c>
      <c r="Y345" s="24" t="str">
        <f>'ALL ML SYSTEMS'!Y345</f>
        <v/>
      </c>
      <c r="Z345" s="24" t="str">
        <f>'ALL ML SYSTEMS'!Z345</f>
        <v/>
      </c>
      <c r="AA345" s="24" t="str">
        <f>'ALL ML SYSTEMS'!AA345</f>
        <v/>
      </c>
      <c r="AB345" s="27" t="str">
        <f>'ALL ML SYSTEMS'!AB345</f>
        <v/>
      </c>
      <c r="AC345" s="29" t="str">
        <f>'ALL ML SYSTEMS'!AC345</f>
        <v/>
      </c>
      <c r="AD345" s="24" t="str">
        <f>'ALL ML SYSTEMS'!AD345</f>
        <v/>
      </c>
      <c r="AE345" s="24" t="str">
        <f>'ALL ML SYSTEMS'!AE345</f>
        <v>Industry</v>
      </c>
      <c r="AF345" s="24" t="str">
        <f>'ALL ML SYSTEMS'!AF345</f>
        <v/>
      </c>
      <c r="AG345" s="24" t="str">
        <f>'ALL ML SYSTEMS'!AG345</f>
        <v/>
      </c>
      <c r="AH345" s="35">
        <f>'ALL ML SYSTEMS'!AH345</f>
        <v>45176.69544</v>
      </c>
    </row>
    <row r="346" ht="15.75" customHeight="1">
      <c r="A346" s="17" t="str">
        <f>'ALL ML SYSTEMS'!A346</f>
        <v>SmooCT</v>
      </c>
      <c r="B346" s="17" t="str">
        <f>'ALL ML SYSTEMS'!B346</f>
        <v>Games</v>
      </c>
      <c r="C346" s="17" t="str">
        <f>'ALL ML SYSTEMS'!C346</f>
        <v/>
      </c>
      <c r="D346" s="17" t="str">
        <f>'ALL ML SYSTEMS'!D346</f>
        <v>University College London</v>
      </c>
      <c r="E346" s="17" t="str">
        <f>'ALL ML SYSTEMS'!E346</f>
        <v>Academia</v>
      </c>
      <c r="F346" s="17" t="str">
        <f>'ALL ML SYSTEMS'!F346</f>
        <v>Johannes Heinrich, David Silver</v>
      </c>
      <c r="G346" s="18">
        <f>'ALL ML SYSTEMS'!G346</f>
        <v>41821</v>
      </c>
      <c r="H346" s="17" t="str">
        <f>'ALL ML SYSTEMS'!H346</f>
        <v>Self-Play Monte-Carlo Tree Search in Computer Poker</v>
      </c>
      <c r="I346" s="19" t="str">
        <f>'ALL ML SYSTEMS'!I346</f>
        <v>https://www.semanticscholar.org/paper/Self-play-Monte-Carlo-tree-search-in-computer-poker-Heinrich-Silver/7b687599b4425aa959036071030e1212a3b359c7</v>
      </c>
      <c r="J346" s="20">
        <f>'ALL ML SYSTEMS'!J346</f>
        <v>16</v>
      </c>
      <c r="K346" s="17" t="str">
        <f>'ALL ML SYSTEMS'!K346</f>
        <v>SOTA improvement</v>
      </c>
      <c r="L346" s="17" t="str">
        <f>'ALL ML SYSTEMS'!L346</f>
        <v>First RL system to achieve superhuman level at Poker Limit Texas Hold Em</v>
      </c>
      <c r="M346" s="20" t="str">
        <f>'ALL ML SYSTEMS'!M346</f>
        <v/>
      </c>
      <c r="N346" s="20" t="str">
        <f>'ALL ML SYSTEMS'!N346</f>
        <v/>
      </c>
      <c r="O346" s="20">
        <f>'ALL ML SYSTEMS'!O346</f>
        <v>6.9E+16</v>
      </c>
      <c r="P346" s="20" t="str">
        <f>'ALL ML SYSTEMS'!P346</f>
        <v>"Each three-player agent was trained for about 12 billion episodes, requiring about 48 hours of training time [...] on a modern computer without using parallelization"
Assume an Intel i7 so 400e9 FLOP/s.
6.9e16 = 400e9*60*60*48</v>
      </c>
      <c r="Q346" s="21" t="str">
        <f>'ALL ML SYSTEMS'!Q346</f>
        <v/>
      </c>
      <c r="R346" s="21" t="str">
        <f>'ALL ML SYSTEMS'!R346</f>
        <v/>
      </c>
      <c r="S346" s="20">
        <f>'ALL ML SYSTEMS'!S346</f>
        <v>12000000000</v>
      </c>
      <c r="T346" s="20" t="str">
        <f>'ALL ML SYSTEMS'!T346</f>
        <v>"Each three-player agentwas trained for about 12 billion episodes"
An episode seems to be a round of betting.</v>
      </c>
      <c r="U346" s="20" t="str">
        <f>'ALL ML SYSTEMS'!U346</f>
        <v/>
      </c>
      <c r="V346" s="20" t="str">
        <f>'ALL ML SYSTEMS'!V346</f>
        <v/>
      </c>
      <c r="W346" s="20" t="str">
        <f>'ALL ML SYSTEMS'!W346</f>
        <v/>
      </c>
      <c r="X346" s="17">
        <f>'ALL ML SYSTEMS'!X346</f>
        <v>48</v>
      </c>
      <c r="Y346" s="17" t="str">
        <f>'ALL ML SYSTEMS'!Y346</f>
        <v/>
      </c>
      <c r="Z346" s="17" t="str">
        <f>'ALL ML SYSTEMS'!Z346</f>
        <v/>
      </c>
      <c r="AA346" s="17" t="str">
        <f>'ALL ML SYSTEMS'!AA346</f>
        <v/>
      </c>
      <c r="AB346" s="20" t="str">
        <f>'ALL ML SYSTEMS'!AB346</f>
        <v/>
      </c>
      <c r="AC346" s="22" t="str">
        <f>'ALL ML SYSTEMS'!AC346</f>
        <v/>
      </c>
      <c r="AD346" s="17" t="str">
        <f>'ALL ML SYSTEMS'!AD346</f>
        <v/>
      </c>
      <c r="AE346" s="17" t="str">
        <f>'ALL ML SYSTEMS'!AE346</f>
        <v>Academia</v>
      </c>
      <c r="AF346" s="17" t="str">
        <f>'ALL ML SYSTEMS'!AF346</f>
        <v/>
      </c>
      <c r="AG346" s="17" t="str">
        <f>'ALL ML SYSTEMS'!AG346</f>
        <v/>
      </c>
      <c r="AH346" s="23">
        <f>'ALL ML SYSTEMS'!AH346</f>
        <v>45139.44862</v>
      </c>
    </row>
    <row r="347" ht="15.75" customHeight="1">
      <c r="A347" s="24" t="str">
        <f>'ALL ML SYSTEMS'!A347</f>
        <v>DeepFace</v>
      </c>
      <c r="B347" s="24" t="str">
        <f>'ALL ML SYSTEMS'!B347</f>
        <v>Vision</v>
      </c>
      <c r="C347" s="24" t="str">
        <f>'ALL ML SYSTEMS'!C347</f>
        <v>Face verification</v>
      </c>
      <c r="D347" s="24" t="str">
        <f>'ALL ML SYSTEMS'!D347</f>
        <v>Tel Aviv University,Facebook</v>
      </c>
      <c r="E347" s="24" t="str">
        <f>'ALL ML SYSTEMS'!E347</f>
        <v>Industry - Academia Collaboration</v>
      </c>
      <c r="F347" s="24" t="str">
        <f>'ALL ML SYSTEMS'!F347</f>
        <v>Y Taigman, M Yang, MA Ranzato</v>
      </c>
      <c r="G347" s="34">
        <f>'ALL ML SYSTEMS'!G347</f>
        <v>41813</v>
      </c>
      <c r="H347" s="24" t="str">
        <f>'ALL ML SYSTEMS'!H347</f>
        <v>DeepFace: Closing the Gap to Human-Level Performance in Face Verification</v>
      </c>
      <c r="I347" s="26" t="str">
        <f>'ALL ML SYSTEMS'!I347</f>
        <v>https://ieeexplore.ieee.org/document/6909616</v>
      </c>
      <c r="J347" s="27">
        <f>'ALL ML SYSTEMS'!J347</f>
        <v>5742</v>
      </c>
      <c r="K347" s="24" t="str">
        <f>'ALL ML SYSTEMS'!K347</f>
        <v>Highly cited</v>
      </c>
      <c r="L347" s="24" t="str">
        <f>'ALL ML SYSTEMS'!L347</f>
        <v/>
      </c>
      <c r="M347" s="27" t="str">
        <f>'ALL ML SYSTEMS'!M347</f>
        <v/>
      </c>
      <c r="N347" s="27" t="str">
        <f>'ALL ML SYSTEMS'!N347</f>
        <v/>
      </c>
      <c r="O347" s="27" t="str">
        <f>'ALL ML SYSTEMS'!O347</f>
        <v/>
      </c>
      <c r="P347" s="27" t="str">
        <f>'ALL ML SYSTEMS'!P347</f>
        <v/>
      </c>
      <c r="Q347" s="28" t="str">
        <f>'ALL ML SYSTEMS'!Q347</f>
        <v/>
      </c>
      <c r="R347" s="28" t="str">
        <f>'ALL ML SYSTEMS'!R347</f>
        <v/>
      </c>
      <c r="S347" s="27" t="str">
        <f>'ALL ML SYSTEMS'!S347</f>
        <v/>
      </c>
      <c r="T347" s="27" t="str">
        <f>'ALL ML SYSTEMS'!T347</f>
        <v/>
      </c>
      <c r="U347" s="27" t="str">
        <f>'ALL ML SYSTEMS'!U347</f>
        <v/>
      </c>
      <c r="V347" s="27" t="str">
        <f>'ALL ML SYSTEMS'!V347</f>
        <v/>
      </c>
      <c r="W347" s="27" t="str">
        <f>'ALL ML SYSTEMS'!W347</f>
        <v/>
      </c>
      <c r="X347" s="24" t="str">
        <f>'ALL ML SYSTEMS'!X347</f>
        <v/>
      </c>
      <c r="Y347" s="24" t="str">
        <f>'ALL ML SYSTEMS'!Y347</f>
        <v/>
      </c>
      <c r="Z347" s="24" t="str">
        <f>'ALL ML SYSTEMS'!Z347</f>
        <v/>
      </c>
      <c r="AA347" s="24" t="str">
        <f>'ALL ML SYSTEMS'!AA347</f>
        <v/>
      </c>
      <c r="AB347" s="27" t="str">
        <f>'ALL ML SYSTEMS'!AB347</f>
        <v/>
      </c>
      <c r="AC347" s="29" t="str">
        <f>'ALL ML SYSTEMS'!AC347</f>
        <v/>
      </c>
      <c r="AD347" s="24" t="str">
        <f>'ALL ML SYSTEMS'!AD347</f>
        <v/>
      </c>
      <c r="AE347" s="24" t="str">
        <f>'ALL ML SYSTEMS'!AE347</f>
        <v>Industry</v>
      </c>
      <c r="AF347" s="24" t="str">
        <f>'ALL ML SYSTEMS'!AF347</f>
        <v/>
      </c>
      <c r="AG347" s="24" t="str">
        <f>'ALL ML SYSTEMS'!AG347</f>
        <v/>
      </c>
      <c r="AH347" s="35">
        <f>'ALL ML SYSTEMS'!AH347</f>
        <v>45176.69582</v>
      </c>
    </row>
    <row r="348" ht="15.75" customHeight="1">
      <c r="A348" s="17" t="str">
        <f>'ALL ML SYSTEMS'!A348</f>
        <v>Multiresolution CNN</v>
      </c>
      <c r="B348" s="17" t="str">
        <f>'ALL ML SYSTEMS'!B348</f>
        <v>Video</v>
      </c>
      <c r="C348" s="17" t="str">
        <f>'ALL ML SYSTEMS'!C348</f>
        <v>Video classification</v>
      </c>
      <c r="D348" s="17" t="str">
        <f>'ALL ML SYSTEMS'!D348</f>
        <v>Google,Stanford University</v>
      </c>
      <c r="E348" s="17" t="str">
        <f>'ALL ML SYSTEMS'!E348</f>
        <v>Industry - Academia Collaboration</v>
      </c>
      <c r="F348" s="17" t="str">
        <f>'ALL ML SYSTEMS'!F348</f>
        <v>A Karpathy, G Toderici, S Shetty, T Leung</v>
      </c>
      <c r="G348" s="18">
        <f>'ALL ML SYSTEMS'!G348</f>
        <v>41813</v>
      </c>
      <c r="H348" s="17" t="str">
        <f>'ALL ML SYSTEMS'!H348</f>
        <v>Large-Scale Video Classification with Convolutional Neural Networks</v>
      </c>
      <c r="I348" s="19" t="str">
        <f>'ALL ML SYSTEMS'!I348</f>
        <v>https://ieeexplore.ieee.org/document/6909619</v>
      </c>
      <c r="J348" s="20">
        <f>'ALL ML SYSTEMS'!J348</f>
        <v>5900</v>
      </c>
      <c r="K348" s="17" t="str">
        <f>'ALL ML SYSTEMS'!K348</f>
        <v>Highly cited</v>
      </c>
      <c r="L348" s="17" t="str">
        <f>'ALL ML SYSTEMS'!L348</f>
        <v/>
      </c>
      <c r="M348" s="20">
        <f>'ALL ML SYSTEMS'!M348</f>
        <v>126125568</v>
      </c>
      <c r="N348" s="20" t="str">
        <f>'ALL ML SYSTEMS'!N348</f>
        <v>"Using shorthand notation, the full [single frame] architecture is C(96, 11, 3)-N-P-C(256, 5, 1)-N-P-C(384, 3, 1)-C(384, 3, 1)-C(256, 3, 1)-P-FC(4096)-FC(4096), where C(d, f, s) indicates a convolutional layer with d filters of spatial size f ×f, applied to the input with stride s"
Two such single-frame architectures are concatenated as shown in figure 2
"Since the input is only of half the
spatial size as the full-frame models, we take out the last
pooling layer to ensure that both streams still terminate in a
layer of size 7×7×256. "
We assume the input are T=10 frames with C=3 color channels each
2*(256*(10*3*5*5+1) + 384*(256*3*3+1) + 384*(384*3*3+1) + 256*(384*3*3+1)) + (2*7*7*256 + 1)*4096 + (4096+1)*4096
</v>
      </c>
      <c r="O348" s="20" t="str">
        <f>'ALL ML SYSTEMS'!O348</f>
        <v/>
      </c>
      <c r="P348" s="20" t="str">
        <f>'ALL ML SYSTEMS'!P348</f>
        <v/>
      </c>
      <c r="Q348" s="17" t="str">
        <f>'ALL ML SYSTEMS'!Q348</f>
        <v/>
      </c>
      <c r="R348" s="21" t="str">
        <f>'ALL ML SYSTEMS'!R348</f>
        <v>"We further estimate the size of our dataset of sampled frames to be on the order of 50 million examples and that our networks have each seen approximately 500 million examples throughout the training period in total."
So 5e+7 datapoints and 10 epochs.</v>
      </c>
      <c r="S348" s="20">
        <f>'ALL ML SYSTEMS'!S348</f>
        <v>50000000</v>
      </c>
      <c r="T348" s="20" t="str">
        <f>'ALL ML SYSTEMS'!T348</f>
        <v>"We further estimate the size of our dataset of sampled frames to be on the order of 50 million examples and that our networks have each seen approximately 500 million examples throughout the training period in total."
So 5e+7 datapoints and 10 epochs.</v>
      </c>
      <c r="U348" s="20" t="str">
        <f>'ALL ML SYSTEMS'!U348</f>
        <v/>
      </c>
      <c r="V348" s="20" t="str">
        <f>'ALL ML SYSTEMS'!V348</f>
        <v/>
      </c>
      <c r="W348" s="20" t="str">
        <f>'ALL ML SYSTEMS'!W348</f>
        <v/>
      </c>
      <c r="X348" s="17" t="str">
        <f>'ALL ML SYSTEMS'!X348</f>
        <v/>
      </c>
      <c r="Y348" s="17" t="str">
        <f>'ALL ML SYSTEMS'!Y348</f>
        <v/>
      </c>
      <c r="Z348" s="17" t="str">
        <f>'ALL ML SYSTEMS'!Z348</f>
        <v/>
      </c>
      <c r="AA348" s="17" t="str">
        <f>'ALL ML SYSTEMS'!AA348</f>
        <v/>
      </c>
      <c r="AB348" s="20" t="str">
        <f>'ALL ML SYSTEMS'!AB348</f>
        <v/>
      </c>
      <c r="AC348" s="22" t="str">
        <f>'ALL ML SYSTEMS'!AC348</f>
        <v/>
      </c>
      <c r="AD348" s="17" t="str">
        <f>'ALL ML SYSTEMS'!AD348</f>
        <v/>
      </c>
      <c r="AE348" s="17" t="str">
        <f>'ALL ML SYSTEMS'!AE348</f>
        <v>Industry</v>
      </c>
      <c r="AF348" s="17" t="str">
        <f>'ALL ML SYSTEMS'!AF348</f>
        <v/>
      </c>
      <c r="AG348" s="17" t="str">
        <f>'ALL ML SYSTEMS'!AG348</f>
        <v/>
      </c>
      <c r="AH348" s="23">
        <f>'ALL ML SYSTEMS'!AH348</f>
        <v>45175.7599</v>
      </c>
    </row>
    <row r="349" ht="15.75" customHeight="1">
      <c r="A349" s="24" t="str">
        <f>'ALL ML SYSTEMS'!A349</f>
        <v>SPPNet</v>
      </c>
      <c r="B349" s="24" t="str">
        <f>'ALL ML SYSTEMS'!B349</f>
        <v>Vision</v>
      </c>
      <c r="C349" s="24" t="str">
        <f>'ALL ML SYSTEMS'!C349</f>
        <v>Image classification</v>
      </c>
      <c r="D349" s="24" t="str">
        <f>'ALL ML SYSTEMS'!D349</f>
        <v>Microsoft,Xi’an Jiaotong University,University of Science and Technology of China</v>
      </c>
      <c r="E349" s="24" t="str">
        <f>'ALL ML SYSTEMS'!E349</f>
        <v>Industry - Academia Collaboration</v>
      </c>
      <c r="F349" s="24" t="str">
        <f>'ALL ML SYSTEMS'!F349</f>
        <v>Kaiming He, Xiangyu Zhang, Shaoqing Ren, Jian Sun</v>
      </c>
      <c r="G349" s="34">
        <f>'ALL ML SYSTEMS'!G349</f>
        <v>41808</v>
      </c>
      <c r="H349" s="24" t="str">
        <f>'ALL ML SYSTEMS'!H349</f>
        <v>Spatial Pyramid Pooling in Deep Convolutional Networks for Visual Recognition</v>
      </c>
      <c r="I349" s="26" t="str">
        <f>'ALL ML SYSTEMS'!I349</f>
        <v>https://arxiv.org/abs/1406.4729</v>
      </c>
      <c r="J349" s="27">
        <f>'ALL ML SYSTEMS'!J349</f>
        <v>8812</v>
      </c>
      <c r="K349" s="24" t="str">
        <f>'ALL ML SYSTEMS'!K349</f>
        <v>Highly cited</v>
      </c>
      <c r="L349" s="24" t="str">
        <f>'ALL ML SYSTEMS'!L349</f>
        <v/>
      </c>
      <c r="M349" s="27" t="str">
        <f>'ALL ML SYSTEMS'!M349</f>
        <v/>
      </c>
      <c r="N349" s="27" t="str">
        <f>'ALL ML SYSTEMS'!N349</f>
        <v/>
      </c>
      <c r="O349" s="27">
        <f>'ALL ML SYSTEMS'!O349</f>
        <v>3.41107E+18</v>
      </c>
      <c r="P349" s="27" t="str">
        <f>'ALL ML SYSTEMS'!P349</f>
        <v>"All networks in this paper can be
trained on a single GeForce GTX Titan GPU (6 GB memory) within two to four weeks."
4.7e12 FLOP/s * 4* 7*24*60*60 seconds * 0.3 utilisation</v>
      </c>
      <c r="Q349" s="28" t="str">
        <f>'ALL ML SYSTEMS'!Q349</f>
        <v>Imagenet-1k</v>
      </c>
      <c r="R349" s="28" t="str">
        <f>'ALL ML SYSTEMS'!R349</f>
        <v/>
      </c>
      <c r="S349" s="27">
        <f>'ALL ML SYSTEMS'!S349</f>
        <v>1280000</v>
      </c>
      <c r="T349" s="27" t="str">
        <f>'ALL ML SYSTEMS'!T349</f>
        <v>Section 3.1: "We train the networks on the 1000-category training
set of ImageNet 2012."</v>
      </c>
      <c r="U349" s="27" t="str">
        <f>'ALL ML SYSTEMS'!U349</f>
        <v/>
      </c>
      <c r="V349" s="27" t="str">
        <f>'ALL ML SYSTEMS'!V349</f>
        <v/>
      </c>
      <c r="W349" s="27" t="str">
        <f>'ALL ML SYSTEMS'!W349</f>
        <v/>
      </c>
      <c r="X349" s="24">
        <f>'ALL ML SYSTEMS'!X349</f>
        <v>672</v>
      </c>
      <c r="Y349" s="24" t="str">
        <f>'ALL ML SYSTEMS'!Y349</f>
        <v>"All networks in this paper can be trained on a single GeForce GTX Titan GPU (6 GB memory) within two to four weeks."</v>
      </c>
      <c r="Z349" s="24" t="str">
        <f>'ALL ML SYSTEMS'!Z349</f>
        <v>NVIDIA GeForce GTX TITAN</v>
      </c>
      <c r="AA349" s="24" t="str">
        <f>'ALL ML SYSTEMS'!AA349</f>
        <v/>
      </c>
      <c r="AB349" s="27">
        <f>'ALL ML SYSTEMS'!AB349</f>
        <v>65.07107045</v>
      </c>
      <c r="AC349" s="29" t="str">
        <f>'ALL ML SYSTEMS'!AC349</f>
        <v/>
      </c>
      <c r="AD349" s="24" t="str">
        <f>'ALL ML SYSTEMS'!AD349</f>
        <v/>
      </c>
      <c r="AE349" s="24" t="str">
        <f>'ALL ML SYSTEMS'!AE349</f>
        <v>Industry</v>
      </c>
      <c r="AF349" s="24" t="str">
        <f>'ALL ML SYSTEMS'!AF349</f>
        <v/>
      </c>
      <c r="AG349" s="24" t="str">
        <f>'ALL ML SYSTEMS'!AG349</f>
        <v/>
      </c>
      <c r="AH349" s="35">
        <f>'ALL ML SYSTEMS'!AH349</f>
        <v>45232.0614</v>
      </c>
    </row>
    <row r="350" ht="15.75" customHeight="1">
      <c r="A350" s="17" t="str">
        <f>'ALL ML SYSTEMS'!A350</f>
        <v>GANs</v>
      </c>
      <c r="B350" s="17" t="str">
        <f>'ALL ML SYSTEMS'!B350</f>
        <v>Drawing</v>
      </c>
      <c r="C350" s="17" t="str">
        <f>'ALL ML SYSTEMS'!C350</f>
        <v>Image generation</v>
      </c>
      <c r="D350" s="17" t="str">
        <f>'ALL ML SYSTEMS'!D350</f>
        <v>Universite de Montréal</v>
      </c>
      <c r="E350" s="17" t="str">
        <f>'ALL ML SYSTEMS'!E350</f>
        <v>Academia</v>
      </c>
      <c r="F350" s="17" t="str">
        <f>'ALL ML SYSTEMS'!F350</f>
        <v>Ian J. Goodfellow, Jean Pouget-Abadie, Mehdi Mirza, Bing Xu, David Warde-Farley, Sherjil Ozair, Aaron Courville, Yoshua Bengio</v>
      </c>
      <c r="G350" s="18">
        <f>'ALL ML SYSTEMS'!G350</f>
        <v>41800</v>
      </c>
      <c r="H350" s="17" t="str">
        <f>'ALL ML SYSTEMS'!H350</f>
        <v>Generative Adversarial Networks</v>
      </c>
      <c r="I350" s="19" t="str">
        <f>'ALL ML SYSTEMS'!I350</f>
        <v>https://arxiv.org/abs/1406.2661</v>
      </c>
      <c r="J350" s="20">
        <f>'ALL ML SYSTEMS'!J350</f>
        <v>36870</v>
      </c>
      <c r="K350" s="17" t="str">
        <f>'ALL ML SYSTEMS'!K350</f>
        <v>Highly cited</v>
      </c>
      <c r="L350" s="17" t="str">
        <f>'ALL ML SYSTEMS'!L350</f>
        <v/>
      </c>
      <c r="M350" s="20" t="str">
        <f>'ALL ML SYSTEMS'!M350</f>
        <v/>
      </c>
      <c r="N350" s="20" t="str">
        <f>'ALL ML SYSTEMS'!N350</f>
        <v>The paper outlines the G-D framework but doesn't provide information about the structures of their generator and discriminator.</v>
      </c>
      <c r="O350" s="20">
        <f>'ALL ML SYSTEMS'!O350</f>
        <v>5.184E+17</v>
      </c>
      <c r="P350" s="20" t="str">
        <f>'ALL ML SYSTEMS'!P350</f>
        <v>From https://openai.com/blog/ai-and-compute/ Appendix
"Less than 0.006 pfs-days"
(86400*10^15*0.006)
Seems extremely speculative, unless someone at OpenAI privately corresponded with the authors. There is no information about compute or training in the GANs paper.</v>
      </c>
      <c r="Q350" s="21" t="str">
        <f>'ALL ML SYSTEMS'!Q350</f>
        <v>CIFAR-10</v>
      </c>
      <c r="R350" s="21" t="str">
        <f>'ALL ML SYSTEMS'!R350</f>
        <v/>
      </c>
      <c r="S350" s="20">
        <f>'ALL ML SYSTEMS'!S350</f>
        <v>60000</v>
      </c>
      <c r="T350" s="20" t="str">
        <f>'ALL ML SYSTEMS'!T350</f>
        <v>"We trained adversarial nets an a range of datasets including MNIST[23], the Toronto Face Database (TFD) [28], and CIFAR-10 [21]."
MNIST has 60k images 
https://en.wikipedia.org/wiki/MNIST_database
TFD seems to have 2925 examples (?)
https://www.cs.toronto.edu/~urtasun/courses/CSC411/hw3-411.pdf
CIFAR-10 has 60k images
https://www.cs.toronto.edu/~kriz/cifar.html
</v>
      </c>
      <c r="U350" s="20" t="str">
        <f>'ALL ML SYSTEMS'!U350</f>
        <v/>
      </c>
      <c r="V350" s="20" t="str">
        <f>'ALL ML SYSTEMS'!V350</f>
        <v/>
      </c>
      <c r="W350" s="20" t="str">
        <f>'ALL ML SYSTEMS'!W350</f>
        <v/>
      </c>
      <c r="X350" s="17" t="str">
        <f>'ALL ML SYSTEMS'!X350</f>
        <v/>
      </c>
      <c r="Y350" s="17" t="str">
        <f>'ALL ML SYSTEMS'!Y350</f>
        <v/>
      </c>
      <c r="Z350" s="17" t="str">
        <f>'ALL ML SYSTEMS'!Z350</f>
        <v/>
      </c>
      <c r="AA350" s="17" t="str">
        <f>'ALL ML SYSTEMS'!AA350</f>
        <v/>
      </c>
      <c r="AB350" s="20">
        <f>'ALL ML SYSTEMS'!AB350</f>
        <v>6.086988417</v>
      </c>
      <c r="AC350" s="22" t="str">
        <f>'ALL ML SYSTEMS'!AC350</f>
        <v/>
      </c>
      <c r="AD350" s="17" t="str">
        <f>'ALL ML SYSTEMS'!AD350</f>
        <v/>
      </c>
      <c r="AE350" s="17" t="str">
        <f>'ALL ML SYSTEMS'!AE350</f>
        <v>Academia</v>
      </c>
      <c r="AF350" s="17" t="str">
        <f>'ALL ML SYSTEMS'!AF350</f>
        <v>Speculative</v>
      </c>
      <c r="AG350" s="17" t="str">
        <f>'ALL ML SYSTEMS'!AG350</f>
        <v/>
      </c>
      <c r="AH350" s="23">
        <f>'ALL ML SYSTEMS'!AH350</f>
        <v>45146.6901</v>
      </c>
    </row>
    <row r="351" ht="15.75" customHeight="1">
      <c r="A351" s="24" t="str">
        <f>'ALL ML SYSTEMS'!A351</f>
        <v>Two-stream ConvNets for action recognition</v>
      </c>
      <c r="B351" s="24" t="str">
        <f>'ALL ML SYSTEMS'!B351</f>
        <v>Video</v>
      </c>
      <c r="C351" s="24" t="str">
        <f>'ALL ML SYSTEMS'!C351</f>
        <v>Video classification</v>
      </c>
      <c r="D351" s="24" t="str">
        <f>'ALL ML SYSTEMS'!D351</f>
        <v>University of Oxford</v>
      </c>
      <c r="E351" s="24" t="str">
        <f>'ALL ML SYSTEMS'!E351</f>
        <v>Academia</v>
      </c>
      <c r="F351" s="24" t="str">
        <f>'ALL ML SYSTEMS'!F351</f>
        <v>Karen Simonyan, Andrew Zisserman</v>
      </c>
      <c r="G351" s="34">
        <f>'ALL ML SYSTEMS'!G351</f>
        <v>41799</v>
      </c>
      <c r="H351" s="24" t="str">
        <f>'ALL ML SYSTEMS'!H351</f>
        <v>Two-Stream Convolutional Networks for Action Recognition in Videos</v>
      </c>
      <c r="I351" s="26" t="str">
        <f>'ALL ML SYSTEMS'!I351</f>
        <v>https://arxiv.org/abs/1406.2199</v>
      </c>
      <c r="J351" s="27">
        <f>'ALL ML SYSTEMS'!J351</f>
        <v>6217</v>
      </c>
      <c r="K351" s="24" t="str">
        <f>'ALL ML SYSTEMS'!K351</f>
        <v>Highly cited</v>
      </c>
      <c r="L351" s="24" t="str">
        <f>'ALL ML SYSTEMS'!L351</f>
        <v/>
      </c>
      <c r="M351" s="27" t="str">
        <f>'ALL ML SYSTEMS'!M351</f>
        <v/>
      </c>
      <c r="N351" s="27" t="str">
        <f>'ALL ML SYSTEMS'!N351</f>
        <v/>
      </c>
      <c r="O351" s="27" t="str">
        <f>'ALL ML SYSTEMS'!O351</f>
        <v/>
      </c>
      <c r="P351" s="27" t="str">
        <f>'ALL ML SYSTEMS'!P351</f>
        <v/>
      </c>
      <c r="Q351" s="28" t="str">
        <f>'ALL ML SYSTEMS'!Q351</f>
        <v/>
      </c>
      <c r="R351" s="28" t="str">
        <f>'ALL ML SYSTEMS'!R351</f>
        <v/>
      </c>
      <c r="S351" s="27" t="str">
        <f>'ALL ML SYSTEMS'!S351</f>
        <v/>
      </c>
      <c r="T351" s="27" t="str">
        <f>'ALL ML SYSTEMS'!T351</f>
        <v/>
      </c>
      <c r="U351" s="27" t="str">
        <f>'ALL ML SYSTEMS'!U351</f>
        <v/>
      </c>
      <c r="V351" s="27" t="str">
        <f>'ALL ML SYSTEMS'!V351</f>
        <v/>
      </c>
      <c r="W351" s="27" t="str">
        <f>'ALL ML SYSTEMS'!W351</f>
        <v/>
      </c>
      <c r="X351" s="24" t="str">
        <f>'ALL ML SYSTEMS'!X351</f>
        <v/>
      </c>
      <c r="Y351" s="24" t="str">
        <f>'ALL ML SYSTEMS'!Y351</f>
        <v/>
      </c>
      <c r="Z351" s="24" t="str">
        <f>'ALL ML SYSTEMS'!Z351</f>
        <v/>
      </c>
      <c r="AA351" s="24" t="str">
        <f>'ALL ML SYSTEMS'!AA351</f>
        <v/>
      </c>
      <c r="AB351" s="27" t="str">
        <f>'ALL ML SYSTEMS'!AB351</f>
        <v/>
      </c>
      <c r="AC351" s="29" t="str">
        <f>'ALL ML SYSTEMS'!AC351</f>
        <v/>
      </c>
      <c r="AD351" s="24" t="str">
        <f>'ALL ML SYSTEMS'!AD351</f>
        <v/>
      </c>
      <c r="AE351" s="24" t="str">
        <f>'ALL ML SYSTEMS'!AE351</f>
        <v>Academia</v>
      </c>
      <c r="AF351" s="24" t="str">
        <f>'ALL ML SYSTEMS'!AF351</f>
        <v/>
      </c>
      <c r="AG351" s="24" t="str">
        <f>'ALL ML SYSTEMS'!AG351</f>
        <v/>
      </c>
      <c r="AH351" s="35">
        <f>'ALL ML SYSTEMS'!AH351</f>
        <v>45176.70289</v>
      </c>
    </row>
    <row r="352" ht="15.75" customHeight="1">
      <c r="A352" s="17" t="str">
        <f>'ALL ML SYSTEMS'!A352</f>
        <v>GRUs</v>
      </c>
      <c r="B352" s="17" t="str">
        <f>'ALL ML SYSTEMS'!B352</f>
        <v>Language</v>
      </c>
      <c r="C352" s="17" t="str">
        <f>'ALL ML SYSTEMS'!C352</f>
        <v/>
      </c>
      <c r="D352" s="17" t="str">
        <f>'ALL ML SYSTEMS'!D352</f>
        <v>University of Montreal, Jacobs University, University du Maine</v>
      </c>
      <c r="E352" s="17" t="str">
        <f>'ALL ML SYSTEMS'!E352</f>
        <v>Academia</v>
      </c>
      <c r="F352" s="17" t="str">
        <f>'ALL ML SYSTEMS'!F352</f>
        <v>K Cho, B Van Merriënboer, C Gulcehre</v>
      </c>
      <c r="G352" s="18">
        <f>'ALL ML SYSTEMS'!G352</f>
        <v>41793</v>
      </c>
      <c r="H352" s="17" t="str">
        <f>'ALL ML SYSTEMS'!H352</f>
        <v>Learning Phrase Representations using RNN Encoder-Decoder for Statistical Machine Translation</v>
      </c>
      <c r="I352" s="19" t="str">
        <f>'ALL ML SYSTEMS'!I352</f>
        <v>https://arxiv.org/abs/1406.1078</v>
      </c>
      <c r="J352" s="20">
        <f>'ALL ML SYSTEMS'!J352</f>
        <v>14981</v>
      </c>
      <c r="K352" s="17" t="str">
        <f>'ALL ML SYSTEMS'!K352</f>
        <v>Highly cited</v>
      </c>
      <c r="L352" s="17" t="str">
        <f>'ALL ML SYSTEMS'!L352</f>
        <v/>
      </c>
      <c r="M352" s="20" t="str">
        <f>'ALL ML SYSTEMS'!M352</f>
        <v/>
      </c>
      <c r="N352" s="20" t="str">
        <f>'ALL ML SYSTEMS'!N352</f>
        <v/>
      </c>
      <c r="O352" s="20" t="str">
        <f>'ALL ML SYSTEMS'!O352</f>
        <v/>
      </c>
      <c r="P352" s="20" t="str">
        <f>'ALL ML SYSTEMS'!P352</f>
        <v/>
      </c>
      <c r="Q352" s="21" t="str">
        <f>'ALL ML SYSTEMS'!Q352</f>
        <v/>
      </c>
      <c r="R352" s="21" t="str">
        <f>'ALL ML SYSTEMS'!R352</f>
        <v/>
      </c>
      <c r="S352" s="20" t="str">
        <f>'ALL ML SYSTEMS'!S352</f>
        <v/>
      </c>
      <c r="T352" s="20" t="str">
        <f>'ALL ML SYSTEMS'!T352</f>
        <v/>
      </c>
      <c r="U352" s="20" t="str">
        <f>'ALL ML SYSTEMS'!U352</f>
        <v/>
      </c>
      <c r="V352" s="20" t="str">
        <f>'ALL ML SYSTEMS'!V352</f>
        <v/>
      </c>
      <c r="W352" s="20" t="str">
        <f>'ALL ML SYSTEMS'!W352</f>
        <v/>
      </c>
      <c r="X352" s="17" t="str">
        <f>'ALL ML SYSTEMS'!X352</f>
        <v/>
      </c>
      <c r="Y352" s="17" t="str">
        <f>'ALL ML SYSTEMS'!Y352</f>
        <v/>
      </c>
      <c r="Z352" s="17" t="str">
        <f>'ALL ML SYSTEMS'!Z352</f>
        <v/>
      </c>
      <c r="AA352" s="17" t="str">
        <f>'ALL ML SYSTEMS'!AA352</f>
        <v/>
      </c>
      <c r="AB352" s="20" t="str">
        <f>'ALL ML SYSTEMS'!AB352</f>
        <v/>
      </c>
      <c r="AC352" s="22" t="str">
        <f>'ALL ML SYSTEMS'!AC352</f>
        <v/>
      </c>
      <c r="AD352" s="17" t="str">
        <f>'ALL ML SYSTEMS'!AD352</f>
        <v/>
      </c>
      <c r="AE352" s="17" t="str">
        <f>'ALL ML SYSTEMS'!AE352</f>
        <v>Academia</v>
      </c>
      <c r="AF352" s="17" t="str">
        <f>'ALL ML SYSTEMS'!AF352</f>
        <v/>
      </c>
      <c r="AG352" s="17" t="str">
        <f>'ALL ML SYSTEMS'!AG352</f>
        <v/>
      </c>
      <c r="AH352" s="23">
        <f>'ALL ML SYSTEMS'!AH352</f>
        <v>45075.8688</v>
      </c>
    </row>
    <row r="353" ht="15.75" customHeight="1">
      <c r="A353" s="24" t="str">
        <f>'ALL ML SYSTEMS'!A353</f>
        <v>Dropout (2014)</v>
      </c>
      <c r="B353" s="24" t="str">
        <f>'ALL ML SYSTEMS'!B353</f>
        <v/>
      </c>
      <c r="C353" s="24" t="str">
        <f>'ALL ML SYSTEMS'!C353</f>
        <v/>
      </c>
      <c r="D353" s="24" t="str">
        <f>'ALL ML SYSTEMS'!D353</f>
        <v>University of Toronto</v>
      </c>
      <c r="E353" s="24" t="str">
        <f>'ALL ML SYSTEMS'!E353</f>
        <v>Academia</v>
      </c>
      <c r="F353" s="24" t="str">
        <f>'ALL ML SYSTEMS'!F353</f>
        <v>Nitish Shrivasta, Geoffrey Hinton, Alex Krizhevsky</v>
      </c>
      <c r="G353" s="34">
        <f>'ALL ML SYSTEMS'!G353</f>
        <v>41791</v>
      </c>
      <c r="H353" s="24" t="str">
        <f>'ALL ML SYSTEMS'!H353</f>
        <v>Dropout: A Simple Way to Prevent Neural Networks from Overfitting</v>
      </c>
      <c r="I353" s="26" t="str">
        <f>'ALL ML SYSTEMS'!I353</f>
        <v>https://jmlr.org/papers/v15/srivastava14a.html</v>
      </c>
      <c r="J353" s="27">
        <f>'ALL ML SYSTEMS'!J353</f>
        <v>34637</v>
      </c>
      <c r="K353" s="24" t="str">
        <f>'ALL ML SYSTEMS'!K353</f>
        <v>Highly cited</v>
      </c>
      <c r="L353" s="24" t="str">
        <f>'ALL ML SYSTEMS'!L353</f>
        <v/>
      </c>
      <c r="M353" s="27" t="str">
        <f>'ALL ML SYSTEMS'!M353</f>
        <v/>
      </c>
      <c r="N353" s="27" t="str">
        <f>'ALL ML SYSTEMS'!N353</f>
        <v/>
      </c>
      <c r="O353" s="27" t="str">
        <f>'ALL ML SYSTEMS'!O353</f>
        <v/>
      </c>
      <c r="P353" s="27" t="str">
        <f>'ALL ML SYSTEMS'!P353</f>
        <v/>
      </c>
      <c r="Q353" s="28" t="str">
        <f>'ALL ML SYSTEMS'!Q353</f>
        <v/>
      </c>
      <c r="R353" s="28" t="str">
        <f>'ALL ML SYSTEMS'!R353</f>
        <v/>
      </c>
      <c r="S353" s="27" t="str">
        <f>'ALL ML SYSTEMS'!S353</f>
        <v/>
      </c>
      <c r="T353" s="27" t="str">
        <f>'ALL ML SYSTEMS'!T353</f>
        <v/>
      </c>
      <c r="U353" s="27" t="str">
        <f>'ALL ML SYSTEMS'!U353</f>
        <v/>
      </c>
      <c r="V353" s="27" t="str">
        <f>'ALL ML SYSTEMS'!V353</f>
        <v/>
      </c>
      <c r="W353" s="27" t="str">
        <f>'ALL ML SYSTEMS'!W353</f>
        <v/>
      </c>
      <c r="X353" s="24" t="str">
        <f>'ALL ML SYSTEMS'!X353</f>
        <v/>
      </c>
      <c r="Y353" s="24" t="str">
        <f>'ALL ML SYSTEMS'!Y353</f>
        <v/>
      </c>
      <c r="Z353" s="24" t="str">
        <f>'ALL ML SYSTEMS'!Z353</f>
        <v/>
      </c>
      <c r="AA353" s="24" t="str">
        <f>'ALL ML SYSTEMS'!AA353</f>
        <v/>
      </c>
      <c r="AB353" s="27" t="str">
        <f>'ALL ML SYSTEMS'!AB353</f>
        <v/>
      </c>
      <c r="AC353" s="29" t="str">
        <f>'ALL ML SYSTEMS'!AC353</f>
        <v/>
      </c>
      <c r="AD353" s="24" t="str">
        <f>'ALL ML SYSTEMS'!AD353</f>
        <v/>
      </c>
      <c r="AE353" s="24" t="str">
        <f>'ALL ML SYSTEMS'!AE353</f>
        <v>Academia</v>
      </c>
      <c r="AF353" s="24" t="str">
        <f>'ALL ML SYSTEMS'!AF353</f>
        <v/>
      </c>
      <c r="AG353" s="24" t="str">
        <f>'ALL ML SYSTEMS'!AG353</f>
        <v/>
      </c>
      <c r="AH353" s="35">
        <f>'ALL ML SYSTEMS'!AH353</f>
        <v>45232.0614</v>
      </c>
    </row>
    <row r="354" ht="15.75" hidden="1" customHeight="1">
      <c r="A354" s="17" t="str">
        <f>'ALL ML SYSTEMS'!A354</f>
        <v>HyperNEAT</v>
      </c>
      <c r="B354" s="17" t="str">
        <f>'ALL ML SYSTEMS'!B354</f>
        <v>Games</v>
      </c>
      <c r="C354" s="17" t="str">
        <f>'ALL ML SYSTEMS'!C354</f>
        <v>Atari Games</v>
      </c>
      <c r="D354" s="17" t="str">
        <f>'ALL ML SYSTEMS'!D354</f>
        <v>University of Texas</v>
      </c>
      <c r="E354" s="17" t="str">
        <f>'ALL ML SYSTEMS'!E354</f>
        <v>Academia</v>
      </c>
      <c r="F354" s="17" t="str">
        <f>'ALL ML SYSTEMS'!F354</f>
        <v>M Hausknecht, J Lehman</v>
      </c>
      <c r="G354" s="18">
        <f>'ALL ML SYSTEMS'!G354</f>
        <v>41703</v>
      </c>
      <c r="H354" s="17" t="str">
        <f>'ALL ML SYSTEMS'!H354</f>
        <v>A Neuroevolution Approach to General Atari Game Playing</v>
      </c>
      <c r="I354" s="19" t="str">
        <f>'ALL ML SYSTEMS'!I354</f>
        <v>https://ieeexplore.ieee.org/abstract/document/6756960</v>
      </c>
      <c r="J354" s="20">
        <f>'ALL ML SYSTEMS'!J354</f>
        <v>195</v>
      </c>
      <c r="K354" s="17" t="str">
        <f>'ALL ML SYSTEMS'!K354</f>
        <v>SOTA Improvement</v>
      </c>
      <c r="L354" s="17" t="str">
        <f>'ALL ML SYSTEMS'!L354</f>
        <v>"Neuroevolution ameliorates these problems and evolved policies achieve state-of-the-art results, even surpassing human high scores on three games"</v>
      </c>
      <c r="M354" s="20">
        <f>'ALL ML SYSTEMS'!M354</f>
        <v>239712</v>
      </c>
      <c r="N354" s="20" t="str">
        <f>'ALL ML SYSTEMS'!N354</f>
        <v>"The ANN consists of three layers (Fig. 3): a substrate layer inwhich information from the game screen (raw pixels, objects, ornoise) is given as input to the network; a processing layer whichadds a nonlinear internal representation; and a nonlinear outputlayer from which actions are read and conveyed to the Atari em-ulator. Both the input and output layers are fully connected tothe processing layer. The substrate dimensionality of the inputand processinglayers is 810 in the case of the object repre-sentation and 1621 for the pixel and noise representations.3The output layer consists of a 33 substrate mirroring the ninepossible directions of the Atari 2600 joystick and a single noderepresenting thefire button"</v>
      </c>
      <c r="O354" s="20" t="str">
        <f>'ALL ML SYSTEMS'!O354</f>
        <v/>
      </c>
      <c r="P354" s="20" t="str">
        <f>'ALL ML SYSTEMS'!P354</f>
        <v/>
      </c>
      <c r="Q354" s="21" t="str">
        <f>'ALL ML SYSTEMS'!Q354</f>
        <v/>
      </c>
      <c r="R354" s="21" t="str">
        <f>'ALL ML SYSTEMS'!R354</f>
        <v/>
      </c>
      <c r="S354" s="20" t="str">
        <f>'ALL ML SYSTEMS'!S354</f>
        <v/>
      </c>
      <c r="T354" s="20" t="str">
        <f>'ALL ML SYSTEMS'!T354</f>
        <v/>
      </c>
      <c r="U354" s="20" t="str">
        <f>'ALL ML SYSTEMS'!U354</f>
        <v/>
      </c>
      <c r="V354" s="20" t="str">
        <f>'ALL ML SYSTEMS'!V354</f>
        <v/>
      </c>
      <c r="W354" s="20" t="str">
        <f>'ALL ML SYSTEMS'!W354</f>
        <v/>
      </c>
      <c r="X354" s="17" t="str">
        <f>'ALL ML SYSTEMS'!X354</f>
        <v/>
      </c>
      <c r="Y354" s="17" t="str">
        <f>'ALL ML SYSTEMS'!Y354</f>
        <v/>
      </c>
      <c r="Z354" s="17" t="str">
        <f>'ALL ML SYSTEMS'!Z354</f>
        <v/>
      </c>
      <c r="AA354" s="17" t="str">
        <f>'ALL ML SYSTEMS'!AA354</f>
        <v/>
      </c>
      <c r="AB354" s="20" t="str">
        <f>'ALL ML SYSTEMS'!AB354</f>
        <v/>
      </c>
      <c r="AC354" s="22" t="str">
        <f>'ALL ML SYSTEMS'!AC354</f>
        <v/>
      </c>
      <c r="AD354" s="17" t="str">
        <f>'ALL ML SYSTEMS'!AD354</f>
        <v/>
      </c>
      <c r="AE354" s="17" t="str">
        <f>'ALL ML SYSTEMS'!AE354</f>
        <v>Academia</v>
      </c>
      <c r="AF354" s="17" t="str">
        <f>'ALL ML SYSTEMS'!AF354</f>
        <v/>
      </c>
      <c r="AG354" s="17" t="str">
        <f>'ALL ML SYSTEMS'!AG354</f>
        <v/>
      </c>
      <c r="AH354" s="23">
        <f>'ALL ML SYSTEMS'!AH354</f>
        <v>45229.79523</v>
      </c>
    </row>
    <row r="355" ht="15.75" hidden="1" customHeight="1">
      <c r="A355" s="24" t="str">
        <f>'ALL ML SYSTEMS'!A355</f>
        <v>DBN for NLP</v>
      </c>
      <c r="B355" s="24" t="str">
        <f>'ALL ML SYSTEMS'!B355</f>
        <v>Language</v>
      </c>
      <c r="C355" s="24" t="str">
        <f>'ALL ML SYSTEMS'!C355</f>
        <v>Text classification</v>
      </c>
      <c r="D355" s="24" t="str">
        <f>'ALL ML SYSTEMS'!D355</f>
        <v>Microsoft,University of Toronto</v>
      </c>
      <c r="E355" s="24" t="str">
        <f>'ALL ML SYSTEMS'!E355</f>
        <v>Industry - Academia Collaboration</v>
      </c>
      <c r="F355" s="24" t="str">
        <f>'ALL ML SYSTEMS'!F355</f>
        <v>R Sarikaya, GE Hinton, A Deoras</v>
      </c>
      <c r="G355" s="34">
        <f>'ALL ML SYSTEMS'!G355</f>
        <v>41681</v>
      </c>
      <c r="H355" s="24" t="str">
        <f>'ALL ML SYSTEMS'!H355</f>
        <v>Application of Deep Belief Networks for Natural Language Understanding</v>
      </c>
      <c r="I355" s="26" t="str">
        <f>'ALL ML SYSTEMS'!I355</f>
        <v>https://ieeexplore.ieee.org/document/6737243</v>
      </c>
      <c r="J355" s="27">
        <f>'ALL ML SYSTEMS'!J355</f>
        <v>445</v>
      </c>
      <c r="K355" s="24" t="str">
        <f>'ALL ML SYSTEMS'!K355</f>
        <v/>
      </c>
      <c r="L355" s="24" t="str">
        <f>'ALL ML SYSTEMS'!L355</f>
        <v/>
      </c>
      <c r="M355" s="27">
        <f>'ALL ML SYSTEMS'!M355</f>
        <v>1021535</v>
      </c>
      <c r="N355" s="27" t="str">
        <f>'ALL ML SYSTEMS'!N355</f>
        <v>Assuming 1000 input features, 35 classes and 3 hidden layers of 500 units each</v>
      </c>
      <c r="O355" s="27" t="str">
        <f>'ALL ML SYSTEMS'!O355</f>
        <v/>
      </c>
      <c r="P355" s="27" t="str">
        <f>'ALL ML SYSTEMS'!P355</f>
        <v/>
      </c>
      <c r="Q355" s="28" t="str">
        <f>'ALL ML SYSTEMS'!Q355</f>
        <v/>
      </c>
      <c r="R355" s="28" t="str">
        <f>'ALL ML SYSTEMS'!R355</f>
        <v/>
      </c>
      <c r="S355" s="27">
        <f>'ALL ML SYSTEMS'!S355</f>
        <v>178000</v>
      </c>
      <c r="T355" s="27" t="str">
        <f>'ALL ML SYSTEMS'!T355</f>
        <v>The training data has 27K automatically transcribed utterances amounting to 178K words.</v>
      </c>
      <c r="U355" s="27" t="str">
        <f>'ALL ML SYSTEMS'!U355</f>
        <v/>
      </c>
      <c r="V355" s="27" t="str">
        <f>'ALL ML SYSTEMS'!V355</f>
        <v/>
      </c>
      <c r="W355" s="27" t="str">
        <f>'ALL ML SYSTEMS'!W355</f>
        <v/>
      </c>
      <c r="X355" s="24" t="str">
        <f>'ALL ML SYSTEMS'!X355</f>
        <v/>
      </c>
      <c r="Y355" s="24" t="str">
        <f>'ALL ML SYSTEMS'!Y355</f>
        <v/>
      </c>
      <c r="Z355" s="24" t="str">
        <f>'ALL ML SYSTEMS'!Z355</f>
        <v/>
      </c>
      <c r="AA355" s="24" t="str">
        <f>'ALL ML SYSTEMS'!AA355</f>
        <v/>
      </c>
      <c r="AB355" s="27" t="str">
        <f>'ALL ML SYSTEMS'!AB355</f>
        <v/>
      </c>
      <c r="AC355" s="29" t="str">
        <f>'ALL ML SYSTEMS'!AC355</f>
        <v/>
      </c>
      <c r="AD355" s="24" t="str">
        <f>'ALL ML SYSTEMS'!AD355</f>
        <v/>
      </c>
      <c r="AE355" s="24" t="str">
        <f>'ALL ML SYSTEMS'!AE355</f>
        <v>Industry</v>
      </c>
      <c r="AF355" s="24" t="str">
        <f>'ALL ML SYSTEMS'!AF355</f>
        <v/>
      </c>
      <c r="AG355" s="24" t="str">
        <f>'ALL ML SYSTEMS'!AG355</f>
        <v/>
      </c>
      <c r="AH355" s="35">
        <f>'ALL ML SYSTEMS'!AH355</f>
        <v>45177.05582</v>
      </c>
    </row>
    <row r="356" ht="15.75" customHeight="1">
      <c r="A356" s="17" t="str">
        <f>'ALL ML SYSTEMS'!A356</f>
        <v>GloVe (32B)</v>
      </c>
      <c r="B356" s="17" t="str">
        <f>'ALL ML SYSTEMS'!B356</f>
        <v>Language</v>
      </c>
      <c r="C356" s="17" t="str">
        <f>'ALL ML SYSTEMS'!C356</f>
        <v>Semantic embedding</v>
      </c>
      <c r="D356" s="17" t="str">
        <f>'ALL ML SYSTEMS'!D356</f>
        <v>Stanford University</v>
      </c>
      <c r="E356" s="17" t="str">
        <f>'ALL ML SYSTEMS'!E356</f>
        <v>Academia</v>
      </c>
      <c r="F356" s="17" t="str">
        <f>'ALL ML SYSTEMS'!F356</f>
        <v>J Pennington, R Socher, CD Manning</v>
      </c>
      <c r="G356" s="18">
        <f>'ALL ML SYSTEMS'!G356</f>
        <v>41640</v>
      </c>
      <c r="H356" s="17" t="str">
        <f>'ALL ML SYSTEMS'!H356</f>
        <v>GloVe: Global Vectors for Word Representation</v>
      </c>
      <c r="I356" s="19" t="str">
        <f>'ALL ML SYSTEMS'!I356</f>
        <v>https://nlp.stanford.edu/projects/glove/</v>
      </c>
      <c r="J356" s="20">
        <f>'ALL ML SYSTEMS'!J356</f>
        <v>22479</v>
      </c>
      <c r="K356" s="17" t="str">
        <f>'ALL ML SYSTEMS'!K356</f>
        <v>Highly cited</v>
      </c>
      <c r="L356" s="17" t="str">
        <f>'ALL ML SYSTEMS'!L356</f>
        <v/>
      </c>
      <c r="M356" s="20">
        <f>'ALL ML SYSTEMS'!M356</f>
        <v>120000000</v>
      </c>
      <c r="N356" s="20" t="str">
        <f>'ALL ML SYSTEMS'!N356</f>
        <v>400k vocab * 300 vector dimensions</v>
      </c>
      <c r="O356" s="20" t="str">
        <f>'ALL ML SYSTEMS'!O356</f>
        <v/>
      </c>
      <c r="P356" s="20" t="str">
        <f>'ALL ML SYSTEMS'!P356</f>
        <v>"The total run-time is split between populating X
and training the model. The former depends on
many factors, including window size, vocabulary
size, and corpus size. Though we did not do so,
this step could easily be parallelized across multiple machines (see, e.g., Lebret and Collobert
(2014) for some benchmarks). Using a single
thread of a dual 2.1GHz Intel Xeon E5-2658 machine, populating X with a 10 word symmetric
context window, a 400,000 word vocabulary, and
a 6 billion token corpus takes about 85 minutes.
Given X, the time it takes to train the model depends on the vector size and the number of iterations. For 300-dimensional vectors with the above settings (and using all 32 cores of the above machine), a single iteration takes 14 minutes. See Fig. 4 for a plot of the learning curve"
"We run 50 iterations for vectors smaller than
300 dimensions, and 100 iterations otherwise (see
Section 4.6 for more details about the convergence
rate)."
But we are interested in the 42B token model</v>
      </c>
      <c r="Q356" s="21" t="str">
        <f>'ALL ML SYSTEMS'!Q356</f>
        <v>Common Crawl</v>
      </c>
      <c r="R356" s="21" t="str">
        <f>'ALL ML SYSTEMS'!R356</f>
        <v/>
      </c>
      <c r="S356" s="20">
        <f>'ALL ML SYSTEMS'!S356</f>
        <v>42000000000</v>
      </c>
      <c r="T356" s="20" t="str">
        <f>'ALL ML SYSTEMS'!T356</f>
        <v>"We trained our model on five corpora of varying sizes: a 2010 Wikipedia dump with 1 billion tokens; a 2014 Wikipedia dump with 1.6 billion tokens; Gigaword 5 which has 4.3 billion tokens; the combination Gigaword5 + Wikipedia2014, which has 6 billion tokens; and on 42 billion tokens of web data, from Common Crawl
[To demonstrate the scalability of the model, we also trained it on a much larger sixth corpus, containing 840 billion tokens of web data, but in this case we did not lowercase the vocabulary, so the results are not directly comparable.]"</v>
      </c>
      <c r="U356" s="20" t="str">
        <f>'ALL ML SYSTEMS'!U356</f>
        <v/>
      </c>
      <c r="V356" s="20" t="str">
        <f>'ALL ML SYSTEMS'!V356</f>
        <v>N/A</v>
      </c>
      <c r="W356" s="20" t="str">
        <f>'ALL ML SYSTEMS'!W356</f>
        <v>Embeddings are precalculated</v>
      </c>
      <c r="X356" s="17" t="str">
        <f>'ALL ML SYSTEMS'!X356</f>
        <v/>
      </c>
      <c r="Y356" s="17" t="str">
        <f>'ALL ML SYSTEMS'!Y356</f>
        <v>Section 4.6 in original paper (https://nlp.stanford.edu/pubs/glove.pdf)
85 min to populate coocurrence matrix
+ 25 training iterations
Each iteration takes 14 minutes on 32 cores </v>
      </c>
      <c r="Z356" s="17" t="str">
        <f>'ALL ML SYSTEMS'!Z356</f>
        <v/>
      </c>
      <c r="AA356" s="17" t="str">
        <f>'ALL ML SYSTEMS'!AA356</f>
        <v/>
      </c>
      <c r="AB356" s="20" t="str">
        <f>'ALL ML SYSTEMS'!AB356</f>
        <v/>
      </c>
      <c r="AC356" s="22" t="str">
        <f>'ALL ML SYSTEMS'!AC356</f>
        <v/>
      </c>
      <c r="AD356" s="17" t="str">
        <f>'ALL ML SYSTEMS'!AD356</f>
        <v/>
      </c>
      <c r="AE356" s="17" t="str">
        <f>'ALL ML SYSTEMS'!AE356</f>
        <v>Academia</v>
      </c>
      <c r="AF356" s="17" t="str">
        <f>'ALL ML SYSTEMS'!AF356</f>
        <v/>
      </c>
      <c r="AG356" s="17" t="str">
        <f>'ALL ML SYSTEMS'!AG356</f>
        <v/>
      </c>
      <c r="AH356" s="23">
        <f>'ALL ML SYSTEMS'!AH356</f>
        <v>45175.76058</v>
      </c>
    </row>
    <row r="357" ht="15.75" customHeight="1">
      <c r="A357" s="24" t="str">
        <f>'ALL ML SYSTEMS'!A357</f>
        <v>GloVe (6B)</v>
      </c>
      <c r="B357" s="24" t="str">
        <f>'ALL ML SYSTEMS'!B357</f>
        <v>Language</v>
      </c>
      <c r="C357" s="24" t="str">
        <f>'ALL ML SYSTEMS'!C357</f>
        <v>Semantic embedding</v>
      </c>
      <c r="D357" s="24" t="str">
        <f>'ALL ML SYSTEMS'!D357</f>
        <v>Stanford University</v>
      </c>
      <c r="E357" s="24" t="str">
        <f>'ALL ML SYSTEMS'!E357</f>
        <v>Academia</v>
      </c>
      <c r="F357" s="24" t="str">
        <f>'ALL ML SYSTEMS'!F357</f>
        <v>J Pennington, R Socher, CD Manning</v>
      </c>
      <c r="G357" s="34">
        <f>'ALL ML SYSTEMS'!G357</f>
        <v>41640</v>
      </c>
      <c r="H357" s="24" t="str">
        <f>'ALL ML SYSTEMS'!H357</f>
        <v>GloVe: Global Vectors for Word Representation</v>
      </c>
      <c r="I357" s="26" t="str">
        <f>'ALL ML SYSTEMS'!I357</f>
        <v>https://nlp.stanford.edu/projects/glove/</v>
      </c>
      <c r="J357" s="27">
        <f>'ALL ML SYSTEMS'!J357</f>
        <v>22479</v>
      </c>
      <c r="K357" s="24" t="str">
        <f>'ALL ML SYSTEMS'!K357</f>
        <v>Highly cited</v>
      </c>
      <c r="L357" s="24" t="str">
        <f>'ALL ML SYSTEMS'!L357</f>
        <v/>
      </c>
      <c r="M357" s="27">
        <f>'ALL ML SYSTEMS'!M357</f>
        <v>120000000</v>
      </c>
      <c r="N357" s="27" t="str">
        <f>'ALL ML SYSTEMS'!N357</f>
        <v>400k vocab * 300 vector dimensions</v>
      </c>
      <c r="O357" s="27" t="str">
        <f>'ALL ML SYSTEMS'!O357</f>
        <v/>
      </c>
      <c r="P357" s="27" t="str">
        <f>'ALL ML SYSTEMS'!P357</f>
        <v>"The total run-time is split between populating X
and training the model. The former depends on
many factors, including window size, vocabulary
size, and corpus size. Though we did not do so,
this step could easily be parallelized across multiple machines (see, e.g., Lebret and Collobert
(2014) for some benchmarks). Using a single
thread of a dual 2.1GHz Intel Xeon E5-2658 machine, populating X with a 10 word symmetric
context window, a 400,000 word vocabulary, and
a 6 billion token corpus takes about 85 minutes.
Given X, the time it takes to train the model depends on the vector size and the number of iterations. For 300-dimensional vectors with the above settings (and using all 32 cores of the above machine), a single iteration takes 14 minutes. See Fig. 4 for a plot of the learning curve"
"We run 50 iterations for vectors smaller than
300 dimensions, and 100 iterations otherwise (see
Section 4.6 for more details about the convergence
rate)."
Details of dual 2.1GHz Intel Xeon E5-2658 machine:
https://www.intel.com/content/www/us/en/products/sku/61428/intel-xeon-processor-e52658-20m-2-10-ghz-8-0-gts-intel-qpi/specifications.html</v>
      </c>
      <c r="Q357" s="28" t="str">
        <f>'ALL ML SYSTEMS'!Q357</f>
        <v>Gigaword5 + Wikipedia2014</v>
      </c>
      <c r="R357" s="28" t="str">
        <f>'ALL ML SYSTEMS'!R357</f>
        <v/>
      </c>
      <c r="S357" s="27">
        <f>'ALL ML SYSTEMS'!S357</f>
        <v>6000000000</v>
      </c>
      <c r="T357" s="27" t="str">
        <f>'ALL ML SYSTEMS'!T357</f>
        <v>"We trained our model on five corpora of varying sizes: a 2010 Wikipedia dump with 1 billion tokens; a 2014 Wikipedia dump with 1.6 billion tokens; Gigaword 5 which has 4.3 billion tokens; the combination Gigaword5 + Wikipedia2014, which has 6 billion tokens; and on 42 billion tokens of web data, from Common Crawl
[To demonstrate the scalability of the model, we also trained it on a much larger sixth corpus, containing 840 billion tokens of web data, but in this case we did not lowercase the vocabulary, so the results are not directly comparable.]"</v>
      </c>
      <c r="U357" s="27" t="str">
        <f>'ALL ML SYSTEMS'!U357</f>
        <v/>
      </c>
      <c r="V357" s="27" t="str">
        <f>'ALL ML SYSTEMS'!V357</f>
        <v>N/A</v>
      </c>
      <c r="W357" s="27" t="str">
        <f>'ALL ML SYSTEMS'!W357</f>
        <v>Embeddings are precalculated</v>
      </c>
      <c r="X357" s="24" t="str">
        <f>'ALL ML SYSTEMS'!X357</f>
        <v/>
      </c>
      <c r="Y357" s="24" t="str">
        <f>'ALL ML SYSTEMS'!Y357</f>
        <v>Section 4.6 in original paper (https://nlp.stanford.edu/pubs/glove.pdf)
85 min to populate coocurrence matrix
+ 25 training iterations
Each iteration takes 14 minutes on 32 cores </v>
      </c>
      <c r="Z357" s="24" t="str">
        <f>'ALL ML SYSTEMS'!Z357</f>
        <v/>
      </c>
      <c r="AA357" s="24" t="str">
        <f>'ALL ML SYSTEMS'!AA357</f>
        <v/>
      </c>
      <c r="AB357" s="27" t="str">
        <f>'ALL ML SYSTEMS'!AB357</f>
        <v/>
      </c>
      <c r="AC357" s="29" t="str">
        <f>'ALL ML SYSTEMS'!AC357</f>
        <v/>
      </c>
      <c r="AD357" s="24" t="str">
        <f>'ALL ML SYSTEMS'!AD357</f>
        <v/>
      </c>
      <c r="AE357" s="24" t="str">
        <f>'ALL ML SYSTEMS'!AE357</f>
        <v>Academia</v>
      </c>
      <c r="AF357" s="24" t="str">
        <f>'ALL ML SYSTEMS'!AF357</f>
        <v/>
      </c>
      <c r="AG357" s="24" t="str">
        <f>'ALL ML SYSTEMS'!AG357</f>
        <v/>
      </c>
      <c r="AH357" s="35">
        <f>'ALL ML SYSTEMS'!AH357</f>
        <v>45175.76057</v>
      </c>
    </row>
    <row r="358" ht="15.75" customHeight="1">
      <c r="A358" s="17" t="str">
        <f>'ALL ML SYSTEMS'!A358</f>
        <v>OverFeat</v>
      </c>
      <c r="B358" s="17" t="str">
        <f>'ALL ML SYSTEMS'!B358</f>
        <v>Vision</v>
      </c>
      <c r="C358" s="17" t="str">
        <f>'ALL ML SYSTEMS'!C358</f>
        <v>Image classification</v>
      </c>
      <c r="D358" s="17" t="str">
        <f>'ALL ML SYSTEMS'!D358</f>
        <v>New York University</v>
      </c>
      <c r="E358" s="17" t="str">
        <f>'ALL ML SYSTEMS'!E358</f>
        <v>Academia</v>
      </c>
      <c r="F358" s="17" t="str">
        <f>'ALL ML SYSTEMS'!F358</f>
        <v>Pierre Sermanet, David Eigen, Xiang Zhang, Michael Mathieu, Rob Fergus, Yann LeCun</v>
      </c>
      <c r="G358" s="18">
        <f>'ALL ML SYSTEMS'!G358</f>
        <v>41629</v>
      </c>
      <c r="H358" s="17" t="str">
        <f>'ALL ML SYSTEMS'!H358</f>
        <v>OverFeat: Integrated Recognition, Localization and Detection using Convolutional Networks</v>
      </c>
      <c r="I358" s="19" t="str">
        <f>'ALL ML SYSTEMS'!I358</f>
        <v>https://arxiv.org/abs/1312.6229</v>
      </c>
      <c r="J358" s="20">
        <f>'ALL ML SYSTEMS'!J358</f>
        <v>5148</v>
      </c>
      <c r="K358" s="17" t="str">
        <f>'ALL ML SYSTEMS'!K358</f>
        <v>Highly cited</v>
      </c>
      <c r="L358" s="17" t="str">
        <f>'ALL ML SYSTEMS'!L358</f>
        <v/>
      </c>
      <c r="M358" s="20" t="str">
        <f>'ALL ML SYSTEMS'!M358</f>
        <v/>
      </c>
      <c r="N358" s="20" t="str">
        <f>'ALL ML SYSTEMS'!N358</f>
        <v/>
      </c>
      <c r="O358" s="20" t="str">
        <f>'ALL ML SYSTEMS'!O358</f>
        <v/>
      </c>
      <c r="P358" s="20" t="str">
        <f>'ALL ML SYSTEMS'!P358</f>
        <v/>
      </c>
      <c r="Q358" s="21" t="str">
        <f>'ALL ML SYSTEMS'!Q358</f>
        <v/>
      </c>
      <c r="R358" s="21" t="str">
        <f>'ALL ML SYSTEMS'!R358</f>
        <v/>
      </c>
      <c r="S358" s="20" t="str">
        <f>'ALL ML SYSTEMS'!S358</f>
        <v/>
      </c>
      <c r="T358" s="20" t="str">
        <f>'ALL ML SYSTEMS'!T358</f>
        <v/>
      </c>
      <c r="U358" s="20" t="str">
        <f>'ALL ML SYSTEMS'!U358</f>
        <v/>
      </c>
      <c r="V358" s="20" t="str">
        <f>'ALL ML SYSTEMS'!V358</f>
        <v/>
      </c>
      <c r="W358" s="20" t="str">
        <f>'ALL ML SYSTEMS'!W358</f>
        <v/>
      </c>
      <c r="X358" s="17" t="str">
        <f>'ALL ML SYSTEMS'!X358</f>
        <v/>
      </c>
      <c r="Y358" s="17" t="str">
        <f>'ALL ML SYSTEMS'!Y358</f>
        <v/>
      </c>
      <c r="Z358" s="17" t="str">
        <f>'ALL ML SYSTEMS'!Z358</f>
        <v/>
      </c>
      <c r="AA358" s="17" t="str">
        <f>'ALL ML SYSTEMS'!AA358</f>
        <v/>
      </c>
      <c r="AB358" s="20" t="str">
        <f>'ALL ML SYSTEMS'!AB358</f>
        <v/>
      </c>
      <c r="AC358" s="22" t="str">
        <f>'ALL ML SYSTEMS'!AC358</f>
        <v/>
      </c>
      <c r="AD358" s="17" t="str">
        <f>'ALL ML SYSTEMS'!AD358</f>
        <v/>
      </c>
      <c r="AE358" s="17" t="str">
        <f>'ALL ML SYSTEMS'!AE358</f>
        <v>Academia</v>
      </c>
      <c r="AF358" s="17" t="str">
        <f>'ALL ML SYSTEMS'!AF358</f>
        <v/>
      </c>
      <c r="AG358" s="17" t="str">
        <f>'ALL ML SYSTEMS'!AG358</f>
        <v/>
      </c>
      <c r="AH358" s="23">
        <f>'ALL ML SYSTEMS'!AH358</f>
        <v>45176.70671</v>
      </c>
    </row>
    <row r="359" ht="15.75" customHeight="1">
      <c r="A359" s="24" t="str">
        <f>'ALL ML SYSTEMS'!A359</f>
        <v>Image generation</v>
      </c>
      <c r="B359" s="24" t="str">
        <f>'ALL ML SYSTEMS'!B359</f>
        <v>Vision</v>
      </c>
      <c r="C359" s="24" t="str">
        <f>'ALL ML SYSTEMS'!C359</f>
        <v>Image clustering</v>
      </c>
      <c r="D359" s="24" t="str">
        <f>'ALL ML SYSTEMS'!D359</f>
        <v>Univeristy of Amsterdam</v>
      </c>
      <c r="E359" s="24" t="str">
        <f>'ALL ML SYSTEMS'!E359</f>
        <v>Academia</v>
      </c>
      <c r="F359" s="24" t="str">
        <f>'ALL ML SYSTEMS'!F359</f>
        <v>DP Kingma, M Welling</v>
      </c>
      <c r="G359" s="34">
        <f>'ALL ML SYSTEMS'!G359</f>
        <v>41628</v>
      </c>
      <c r="H359" s="24" t="str">
        <f>'ALL ML SYSTEMS'!H359</f>
        <v>Auto-Encoding Variational Bayes</v>
      </c>
      <c r="I359" s="26" t="str">
        <f>'ALL ML SYSTEMS'!I359</f>
        <v>https://arxiv.org/abs/1312.6114</v>
      </c>
      <c r="J359" s="27">
        <f>'ALL ML SYSTEMS'!J359</f>
        <v>21066</v>
      </c>
      <c r="K359" s="24" t="str">
        <f>'ALL ML SYSTEMS'!K359</f>
        <v>Highly cited</v>
      </c>
      <c r="L359" s="24" t="str">
        <f>'ALL ML SYSTEMS'!L359</f>
        <v/>
      </c>
      <c r="M359" s="27" t="str">
        <f>'ALL ML SYSTEMS'!M359</f>
        <v/>
      </c>
      <c r="N359" s="27" t="str">
        <f>'ALL ML SYSTEMS'!N359</f>
        <v/>
      </c>
      <c r="O359" s="27">
        <f>'ALL ML SYSTEMS'!O359</f>
        <v>475200000000000</v>
      </c>
      <c r="P359" s="27" t="str">
        <f>'ALL ML SYSTEMS'!P359</f>
        <v>From https://openai.com/blog/ai-and-compute/ Appendix
"less than 0.0000055 pfs-days"
(86400*10^15*0.0000055)</v>
      </c>
      <c r="Q359" s="28" t="str">
        <f>'ALL ML SYSTEMS'!Q359</f>
        <v>MNIST</v>
      </c>
      <c r="R359" s="28" t="str">
        <f>'ALL ML SYSTEMS'!R359</f>
        <v/>
      </c>
      <c r="S359" s="27">
        <f>'ALL ML SYSTEMS'!S359</f>
        <v>60000</v>
      </c>
      <c r="T359" s="27" t="str">
        <f>'ALL ML SYSTEMS'!T359</f>
        <v>"We trained generative models of images from the MNIST and Frey Face datasets"
MNIST has 60k images
https://en.wikipedia.org/wiki/MNIST_database
Frey Face has 2k images
https://cs.nyu.edu/~roweis/data.html</v>
      </c>
      <c r="U359" s="27" t="str">
        <f>'ALL ML SYSTEMS'!U359</f>
        <v/>
      </c>
      <c r="V359" s="27" t="str">
        <f>'ALL ML SYSTEMS'!V359</f>
        <v/>
      </c>
      <c r="W359" s="27" t="str">
        <f>'ALL ML SYSTEMS'!W359</f>
        <v/>
      </c>
      <c r="X359" s="24" t="str">
        <f>'ALL ML SYSTEMS'!X359</f>
        <v/>
      </c>
      <c r="Y359" s="24" t="str">
        <f>'ALL ML SYSTEMS'!Y359</f>
        <v/>
      </c>
      <c r="Z359" s="24" t="str">
        <f>'ALL ML SYSTEMS'!Z359</f>
        <v/>
      </c>
      <c r="AA359" s="24" t="str">
        <f>'ALL ML SYSTEMS'!AA359</f>
        <v/>
      </c>
      <c r="AB359" s="27">
        <f>'ALL ML SYSTEMS'!AB359</f>
        <v>0.006416238762</v>
      </c>
      <c r="AC359" s="29" t="str">
        <f>'ALL ML SYSTEMS'!AC359</f>
        <v/>
      </c>
      <c r="AD359" s="24" t="str">
        <f>'ALL ML SYSTEMS'!AD359</f>
        <v/>
      </c>
      <c r="AE359" s="24" t="str">
        <f>'ALL ML SYSTEMS'!AE359</f>
        <v>Academia</v>
      </c>
      <c r="AF359" s="24" t="str">
        <f>'ALL ML SYSTEMS'!AF359</f>
        <v/>
      </c>
      <c r="AG359" s="24" t="str">
        <f>'ALL ML SYSTEMS'!AG359</f>
        <v/>
      </c>
      <c r="AH359" s="35">
        <f>'ALL ML SYSTEMS'!AH359</f>
        <v>45232.0614</v>
      </c>
    </row>
    <row r="360" ht="15.75" customHeight="1">
      <c r="A360" s="17" t="str">
        <f>'ALL ML SYSTEMS'!A360</f>
        <v>DQN</v>
      </c>
      <c r="B360" s="17" t="str">
        <f>'ALL ML SYSTEMS'!B360</f>
        <v>Games</v>
      </c>
      <c r="C360" s="17" t="str">
        <f>'ALL ML SYSTEMS'!C360</f>
        <v>Atari</v>
      </c>
      <c r="D360" s="17" t="str">
        <f>'ALL ML SYSTEMS'!D360</f>
        <v>DeepMind</v>
      </c>
      <c r="E360" s="17" t="str">
        <f>'ALL ML SYSTEMS'!E360</f>
        <v>Industry</v>
      </c>
      <c r="F360" s="17" t="str">
        <f>'ALL ML SYSTEMS'!F360</f>
        <v>V Mnih, K Kavukcuoglu, D Silver, A Graves</v>
      </c>
      <c r="G360" s="18">
        <f>'ALL ML SYSTEMS'!G360</f>
        <v>41627</v>
      </c>
      <c r="H360" s="17" t="str">
        <f>'ALL ML SYSTEMS'!H360</f>
        <v>Playing Atari with Deep Reinforcement Learning</v>
      </c>
      <c r="I360" s="19" t="str">
        <f>'ALL ML SYSTEMS'!I360</f>
        <v>https://arxiv.org/abs/1312.5602</v>
      </c>
      <c r="J360" s="20">
        <f>'ALL ML SYSTEMS'!J360</f>
        <v>9359</v>
      </c>
      <c r="K360" s="17" t="str">
        <f>'ALL ML SYSTEMS'!K360</f>
        <v>Highly cited</v>
      </c>
      <c r="L360" s="17" t="str">
        <f>'ALL ML SYSTEMS'!L360</f>
        <v/>
      </c>
      <c r="M360" s="20">
        <f>'ALL ML SYSTEMS'!M360</f>
        <v>836096</v>
      </c>
      <c r="N360" s="20" t="str">
        <f>'ALL ML SYSTEMS'!N360</f>
        <v>"The input to the neural network consists is an 84 × 84 × 4 image produced by φ. The first hidden layer convolves 16 8 × 8 filters with stride 4 with the input image and applies a rectifier nonlinearity [10, 18]. The second hidden layer convolves 32 4 × 4 filters with stride 2, again followed by a rectifier nonlinearity. The final hidden layer is fully-connected and consists of 256 rectifier units. The output layer is a fully connected linear layer with a single output for each valid action. The number of valid actions varied between 4 and 18 on the games we considered."</v>
      </c>
      <c r="O360" s="20">
        <f>'ALL ML SYSTEMS'!O360</f>
        <v>2.3E+15</v>
      </c>
      <c r="P360" s="20" t="str">
        <f>'ALL ML SYSTEMS'!P360</f>
        <v>Network is 84x84x3 input, 16, 8x8, stride 4, 32 4x4 stride 2, 256 fully connected
First layer: 20*20*3*16*8*8 = 1.23M add-multiplies
Second layer: 9*9*16*32*4*4 = 0.66M add-multiplies
Third layer: 9*9*32*256 = 0.66M add-mutliplies
Total ~ 2.55M add-multiplies
2.5 MFLOPs * 5M updates * 32 batch size * 2 multiply-add * 3 backward pass
= 2.3 PF = 2.7e-5 pfs-days
</v>
      </c>
      <c r="Q360" s="21" t="str">
        <f>'ALL ML SYSTEMS'!Q360</f>
        <v/>
      </c>
      <c r="R360" s="21" t="str">
        <f>'ALL ML SYSTEMS'!R360</f>
        <v/>
      </c>
      <c r="S360" s="20" t="str">
        <f>'ALL ML SYSTEMS'!S360</f>
        <v/>
      </c>
      <c r="T360" s="20" t="str">
        <f>'ALL ML SYSTEMS'!T360</f>
        <v/>
      </c>
      <c r="U360" s="20" t="str">
        <f>'ALL ML SYSTEMS'!U360</f>
        <v/>
      </c>
      <c r="V360" s="20" t="str">
        <f>'ALL ML SYSTEMS'!V360</f>
        <v/>
      </c>
      <c r="W360" s="20" t="str">
        <f>'ALL ML SYSTEMS'!W360</f>
        <v/>
      </c>
      <c r="X360" s="17" t="str">
        <f>'ALL ML SYSTEMS'!X360</f>
        <v/>
      </c>
      <c r="Y360" s="17" t="str">
        <f>'ALL ML SYSTEMS'!Y360</f>
        <v/>
      </c>
      <c r="Z360" s="17" t="str">
        <f>'ALL ML SYSTEMS'!Z360</f>
        <v/>
      </c>
      <c r="AA360" s="17" t="str">
        <f>'ALL ML SYSTEMS'!AA360</f>
        <v/>
      </c>
      <c r="AB360" s="20">
        <f>'ALL ML SYSTEMS'!AB360</f>
        <v>0.04037043829</v>
      </c>
      <c r="AC360" s="22" t="str">
        <f>'ALL ML SYSTEMS'!AC360</f>
        <v/>
      </c>
      <c r="AD360" s="17" t="str">
        <f>'ALL ML SYSTEMS'!AD360</f>
        <v/>
      </c>
      <c r="AE360" s="17" t="str">
        <f>'ALL ML SYSTEMS'!AE360</f>
        <v>Industry</v>
      </c>
      <c r="AF360" s="17" t="str">
        <f>'ALL ML SYSTEMS'!AF360</f>
        <v/>
      </c>
      <c r="AG360" s="17" t="str">
        <f>'ALL ML SYSTEMS'!AG360</f>
        <v/>
      </c>
      <c r="AH360" s="23">
        <f>'ALL ML SYSTEMS'!AH360</f>
        <v>45232.0614</v>
      </c>
    </row>
    <row r="361" ht="15.75" customHeight="1">
      <c r="A361" s="24" t="str">
        <f>'ALL ML SYSTEMS'!A361</f>
        <v>Network in Network</v>
      </c>
      <c r="B361" s="24" t="str">
        <f>'ALL ML SYSTEMS'!B361</f>
        <v/>
      </c>
      <c r="C361" s="24" t="str">
        <f>'ALL ML SYSTEMS'!C361</f>
        <v/>
      </c>
      <c r="D361" s="24" t="str">
        <f>'ALL ML SYSTEMS'!D361</f>
        <v>National University of Singapore</v>
      </c>
      <c r="E361" s="24" t="str">
        <f>'ALL ML SYSTEMS'!E361</f>
        <v>Academia</v>
      </c>
      <c r="F361" s="24" t="str">
        <f>'ALL ML SYSTEMS'!F361</f>
        <v>M Lin, Q Chen, S Yan</v>
      </c>
      <c r="G361" s="34">
        <f>'ALL ML SYSTEMS'!G361</f>
        <v>41624</v>
      </c>
      <c r="H361" s="24" t="str">
        <f>'ALL ML SYSTEMS'!H361</f>
        <v>Network In Network</v>
      </c>
      <c r="I361" s="26" t="str">
        <f>'ALL ML SYSTEMS'!I361</f>
        <v>https://arxiv.org/abs/1312.4400</v>
      </c>
      <c r="J361" s="27">
        <f>'ALL ML SYSTEMS'!J361</f>
        <v>5499</v>
      </c>
      <c r="K361" s="24" t="str">
        <f>'ALL ML SYSTEMS'!K361</f>
        <v>Highly cited</v>
      </c>
      <c r="L361" s="24" t="str">
        <f>'ALL ML SYSTEMS'!L361</f>
        <v/>
      </c>
      <c r="M361" s="27" t="str">
        <f>'ALL ML SYSTEMS'!M361</f>
        <v/>
      </c>
      <c r="N361" s="27" t="str">
        <f>'ALL ML SYSTEMS'!N361</f>
        <v/>
      </c>
      <c r="O361" s="27" t="str">
        <f>'ALL ML SYSTEMS'!O361</f>
        <v/>
      </c>
      <c r="P361" s="27" t="str">
        <f>'ALL ML SYSTEMS'!P361</f>
        <v/>
      </c>
      <c r="Q361" s="28" t="str">
        <f>'ALL ML SYSTEMS'!Q361</f>
        <v/>
      </c>
      <c r="R361" s="28" t="str">
        <f>'ALL ML SYSTEMS'!R361</f>
        <v/>
      </c>
      <c r="S361" s="27" t="str">
        <f>'ALL ML SYSTEMS'!S361</f>
        <v/>
      </c>
      <c r="T361" s="27" t="str">
        <f>'ALL ML SYSTEMS'!T361</f>
        <v/>
      </c>
      <c r="U361" s="27" t="str">
        <f>'ALL ML SYSTEMS'!U361</f>
        <v/>
      </c>
      <c r="V361" s="27" t="str">
        <f>'ALL ML SYSTEMS'!V361</f>
        <v/>
      </c>
      <c r="W361" s="27" t="str">
        <f>'ALL ML SYSTEMS'!W361</f>
        <v/>
      </c>
      <c r="X361" s="24" t="str">
        <f>'ALL ML SYSTEMS'!X361</f>
        <v/>
      </c>
      <c r="Y361" s="24" t="str">
        <f>'ALL ML SYSTEMS'!Y361</f>
        <v/>
      </c>
      <c r="Z361" s="24" t="str">
        <f>'ALL ML SYSTEMS'!Z361</f>
        <v/>
      </c>
      <c r="AA361" s="24" t="str">
        <f>'ALL ML SYSTEMS'!AA361</f>
        <v/>
      </c>
      <c r="AB361" s="27" t="str">
        <f>'ALL ML SYSTEMS'!AB361</f>
        <v/>
      </c>
      <c r="AC361" s="29" t="str">
        <f>'ALL ML SYSTEMS'!AC361</f>
        <v/>
      </c>
      <c r="AD361" s="24" t="str">
        <f>'ALL ML SYSTEMS'!AD361</f>
        <v/>
      </c>
      <c r="AE361" s="24" t="str">
        <f>'ALL ML SYSTEMS'!AE361</f>
        <v>Academia</v>
      </c>
      <c r="AF361" s="24" t="str">
        <f>'ALL ML SYSTEMS'!AF361</f>
        <v/>
      </c>
      <c r="AG361" s="24" t="str">
        <f>'ALL ML SYSTEMS'!AG361</f>
        <v/>
      </c>
      <c r="AH361" s="35">
        <f>'ALL ML SYSTEMS'!AH361</f>
        <v>45075.8688</v>
      </c>
    </row>
    <row r="362" ht="15.75" customHeight="1">
      <c r="A362" s="17" t="str">
        <f>'ALL ML SYSTEMS'!A362</f>
        <v>DBLSTM</v>
      </c>
      <c r="B362" s="17" t="str">
        <f>'ALL ML SYSTEMS'!B362</f>
        <v>Speech</v>
      </c>
      <c r="C362" s="17" t="str">
        <f>'ALL ML SYSTEMS'!C362</f>
        <v>Speech recognition</v>
      </c>
      <c r="D362" s="17" t="str">
        <f>'ALL ML SYSTEMS'!D362</f>
        <v>Univeristy of Toronto</v>
      </c>
      <c r="E362" s="17" t="str">
        <f>'ALL ML SYSTEMS'!E362</f>
        <v>Academia</v>
      </c>
      <c r="F362" s="17" t="str">
        <f>'ALL ML SYSTEMS'!F362</f>
        <v>A Graves, N Jaitly, A Mohamed</v>
      </c>
      <c r="G362" s="18">
        <f>'ALL ML SYSTEMS'!G362</f>
        <v>41616</v>
      </c>
      <c r="H362" s="17" t="str">
        <f>'ALL ML SYSTEMS'!H362</f>
        <v>Hybrid speech recognition with Deep Bidirectional LSTM</v>
      </c>
      <c r="I362" s="19" t="str">
        <f>'ALL ML SYSTEMS'!I362</f>
        <v>https://ieeexplore.ieee.org/document/6707742</v>
      </c>
      <c r="J362" s="20">
        <f>'ALL ML SYSTEMS'!J362</f>
        <v>1463</v>
      </c>
      <c r="K362" s="17" t="str">
        <f>'ALL ML SYSTEMS'!K362</f>
        <v>Highly cited</v>
      </c>
      <c r="L362" s="17" t="str">
        <f>'ALL ML SYSTEMS'!L362</f>
        <v/>
      </c>
      <c r="M362" s="20">
        <f>'ALL ML SYSTEMS'!M362</f>
        <v>29900000</v>
      </c>
      <c r="N362" s="20" t="str">
        <f>'ALL ML SYSTEMS'!N362</f>
        <v>"The DBLSTM network had five bidirectional hidden levels, with 500 LSTM cells in each of the forward and backward
layers, and a size 3385 softmax output layer, giving a total of
29.9M weights."</v>
      </c>
      <c r="O362" s="20" t="str">
        <f>'ALL ML SYSTEMS'!O362</f>
        <v/>
      </c>
      <c r="P362" s="20" t="str">
        <f>'ALL ML SYSTEMS'!P362</f>
        <v/>
      </c>
      <c r="Q362" s="21" t="str">
        <f>'ALL ML SYSTEMS'!Q362</f>
        <v/>
      </c>
      <c r="R362" s="21" t="str">
        <f>'ALL ML SYSTEMS'!R362</f>
        <v/>
      </c>
      <c r="S362" s="20" t="str">
        <f>'ALL ML SYSTEMS'!S362</f>
        <v/>
      </c>
      <c r="T362" s="20" t="str">
        <f>'ALL ML SYSTEMS'!T362</f>
        <v/>
      </c>
      <c r="U362" s="20" t="str">
        <f>'ALL ML SYSTEMS'!U362</f>
        <v/>
      </c>
      <c r="V362" s="20" t="str">
        <f>'ALL ML SYSTEMS'!V362</f>
        <v/>
      </c>
      <c r="W362" s="20" t="str">
        <f>'ALL ML SYSTEMS'!W362</f>
        <v/>
      </c>
      <c r="X362" s="17" t="str">
        <f>'ALL ML SYSTEMS'!X362</f>
        <v/>
      </c>
      <c r="Y362" s="17" t="str">
        <f>'ALL ML SYSTEMS'!Y362</f>
        <v/>
      </c>
      <c r="Z362" s="17" t="str">
        <f>'ALL ML SYSTEMS'!Z362</f>
        <v/>
      </c>
      <c r="AA362" s="17" t="str">
        <f>'ALL ML SYSTEMS'!AA362</f>
        <v/>
      </c>
      <c r="AB362" s="20" t="str">
        <f>'ALL ML SYSTEMS'!AB362</f>
        <v/>
      </c>
      <c r="AC362" s="22" t="str">
        <f>'ALL ML SYSTEMS'!AC362</f>
        <v/>
      </c>
      <c r="AD362" s="17" t="str">
        <f>'ALL ML SYSTEMS'!AD362</f>
        <v/>
      </c>
      <c r="AE362" s="17" t="str">
        <f>'ALL ML SYSTEMS'!AE362</f>
        <v>Academia</v>
      </c>
      <c r="AF362" s="17" t="str">
        <f>'ALL ML SYSTEMS'!AF362</f>
        <v/>
      </c>
      <c r="AG362" s="17" t="str">
        <f>'ALL ML SYSTEMS'!AG362</f>
        <v/>
      </c>
      <c r="AH362" s="23">
        <f>'ALL ML SYSTEMS'!AH362</f>
        <v>45075.8688</v>
      </c>
    </row>
    <row r="363" ht="15.75" customHeight="1">
      <c r="A363" s="24" t="str">
        <f>'ALL ML SYSTEMS'!A363</f>
        <v>TransE</v>
      </c>
      <c r="B363" s="24" t="str">
        <f>'ALL ML SYSTEMS'!B363</f>
        <v>Other</v>
      </c>
      <c r="C363" s="24" t="str">
        <f>'ALL ML SYSTEMS'!C363</f>
        <v>Entity embedding</v>
      </c>
      <c r="D363" s="24" t="str">
        <f>'ALL ML SYSTEMS'!D363</f>
        <v>CNRS,Google</v>
      </c>
      <c r="E363" s="24" t="str">
        <f>'ALL ML SYSTEMS'!E363</f>
        <v>Industry - Academia Collaboration</v>
      </c>
      <c r="F363" s="24" t="str">
        <f>'ALL ML SYSTEMS'!F363</f>
        <v>Antoine Bordes, Nicolas Usunier, Alberto Garcia- Duran, Jason Weston, and Oksana Yakhnenko</v>
      </c>
      <c r="G363" s="34">
        <f>'ALL ML SYSTEMS'!G363</f>
        <v>41613</v>
      </c>
      <c r="H363" s="24" t="str">
        <f>'ALL ML SYSTEMS'!H363</f>
        <v>Translating Embeddings for Modeling Multi- relational Data</v>
      </c>
      <c r="I363" s="26" t="str">
        <f>'ALL ML SYSTEMS'!I363</f>
        <v>https://papers.nips.cc/paper/2013/hash/1cecc7a77928ca8133fa24680a88d2f9-Abstract.html</v>
      </c>
      <c r="J363" s="27">
        <f>'ALL ML SYSTEMS'!J363</f>
        <v>7039</v>
      </c>
      <c r="K363" s="24" t="str">
        <f>'ALL ML SYSTEMS'!K363</f>
        <v>Highly cited</v>
      </c>
      <c r="L363" s="24" t="str">
        <f>'ALL ML SYSTEMS'!L363</f>
        <v/>
      </c>
      <c r="M363" s="27">
        <f>'ALL ML SYSTEMS'!M363</f>
        <v>942000000</v>
      </c>
      <c r="N363" s="27" t="str">
        <f>'ALL ML SYSTEMS'!N363</f>
        <v>Based on the TransE architecture, the authors give a formula for how the model size scales with the dimensionality of the dataset. The model scale is proportional to: k*(n_e+n_r) where k is the embeddings dimension, n_e is the number of entities, and n_r is the number of relationships.
They studied using the TransE model for two datasets: FB15k and FB1M. The FB15k model has 810000 parameters.
FB15k has 14951 entities and 1345 relationships. FB1M has 1000000 entities and 23382 relationships. Therefore, the FB1M model will be bigger than the FB15k model by a factor of (23382e6)/(14951*1345) =&gt; N = 8.1e5 * (23382e6)/(14951*1345) = 942e6.</v>
      </c>
      <c r="O363" s="27">
        <f>'ALL ML SYSTEMS'!O363</f>
        <v>1.34093E+18</v>
      </c>
      <c r="P363" s="27" t="str">
        <f>'ALL ML SYSTEMS'!P363</f>
        <v>8 GPUs (they don't specify which, so I used the average for FP32 for 2017 from the write-up table)
8 hours 
0.33 util rate</v>
      </c>
      <c r="Q363" s="28" t="str">
        <f>'ALL ML SYSTEMS'!Q363</f>
        <v/>
      </c>
      <c r="R363" s="28" t="str">
        <f>'ALL ML SYSTEMS'!R363</f>
        <v/>
      </c>
      <c r="S363" s="27">
        <f>'ALL ML SYSTEMS'!S363</f>
        <v>17000000</v>
      </c>
      <c r="T363" s="27" t="str">
        <f>'ALL ML SYSTEMS'!T363</f>
        <v>"it can be successfully trained on a large scale data set with 1M
entities, 25k relationships and more than 17M training samples"</v>
      </c>
      <c r="U363" s="27" t="str">
        <f>'ALL ML SYSTEMS'!U363</f>
        <v/>
      </c>
      <c r="V363" s="27" t="str">
        <f>'ALL ML SYSTEMS'!V363</f>
        <v/>
      </c>
      <c r="W363" s="27" t="str">
        <f>'ALL ML SYSTEMS'!W363</f>
        <v/>
      </c>
      <c r="X363" s="24" t="str">
        <f>'ALL ML SYSTEMS'!X363</f>
        <v/>
      </c>
      <c r="Y363" s="24" t="str">
        <f>'ALL ML SYSTEMS'!Y363</f>
        <v/>
      </c>
      <c r="Z363" s="24" t="str">
        <f>'ALL ML SYSTEMS'!Z363</f>
        <v/>
      </c>
      <c r="AA363" s="24" t="str">
        <f>'ALL ML SYSTEMS'!AA363</f>
        <v/>
      </c>
      <c r="AB363" s="27">
        <f>'ALL ML SYSTEMS'!AB363</f>
        <v>17.57961617</v>
      </c>
      <c r="AC363" s="29" t="str">
        <f>'ALL ML SYSTEMS'!AC363</f>
        <v/>
      </c>
      <c r="AD363" s="24" t="str">
        <f>'ALL ML SYSTEMS'!AD363</f>
        <v/>
      </c>
      <c r="AE363" s="24" t="str">
        <f>'ALL ML SYSTEMS'!AE363</f>
        <v>Industry</v>
      </c>
      <c r="AF363" s="24" t="str">
        <f>'ALL ML SYSTEMS'!AF363</f>
        <v>Speculative</v>
      </c>
      <c r="AG363" s="24" t="str">
        <f>'ALL ML SYSTEMS'!AG363</f>
        <v/>
      </c>
      <c r="AH363" s="35">
        <f>'ALL ML SYSTEMS'!AH363</f>
        <v>45216.60015</v>
      </c>
    </row>
    <row r="364" ht="15.75" customHeight="1">
      <c r="A364" s="17" t="str">
        <f>'ALL ML SYSTEMS'!A364</f>
        <v>TensorReasoner</v>
      </c>
      <c r="B364" s="17" t="str">
        <f>'ALL ML SYSTEMS'!B364</f>
        <v/>
      </c>
      <c r="C364" s="17" t="str">
        <f>'ALL ML SYSTEMS'!C364</f>
        <v/>
      </c>
      <c r="D364" s="17" t="str">
        <f>'ALL ML SYSTEMS'!D364</f>
        <v>Stanford University</v>
      </c>
      <c r="E364" s="17" t="str">
        <f>'ALL ML SYSTEMS'!E364</f>
        <v>Academia</v>
      </c>
      <c r="F364" s="17" t="str">
        <f>'ALL ML SYSTEMS'!F364</f>
        <v>R Socher, D Chen, CD Manning, A Ng</v>
      </c>
      <c r="G364" s="31">
        <f>'ALL ML SYSTEMS'!G364</f>
        <v>41609</v>
      </c>
      <c r="H364" s="17" t="str">
        <f>'ALL ML SYSTEMS'!H364</f>
        <v>Reasoning With Neural Tensor Networks for Knowledge Base Completion</v>
      </c>
      <c r="I364" s="19" t="str">
        <f>'ALL ML SYSTEMS'!I364</f>
        <v>https://papers.nips.cc/paper/2013/hash/b337e84de8752b27eda3a12363109e80-Abstract.html</v>
      </c>
      <c r="J364" s="20">
        <f>'ALL ML SYSTEMS'!J364</f>
        <v>1793</v>
      </c>
      <c r="K364" s="17" t="str">
        <f>'ALL ML SYSTEMS'!K364</f>
        <v>Highly cited</v>
      </c>
      <c r="L364" s="17" t="str">
        <f>'ALL ML SYSTEMS'!L364</f>
        <v/>
      </c>
      <c r="M364" s="20" t="str">
        <f>'ALL ML SYSTEMS'!M364</f>
        <v/>
      </c>
      <c r="N364" s="20" t="str">
        <f>'ALL ML SYSTEMS'!N364</f>
        <v/>
      </c>
      <c r="O364" s="20" t="str">
        <f>'ALL ML SYSTEMS'!O364</f>
        <v/>
      </c>
      <c r="P364" s="20" t="str">
        <f>'ALL ML SYSTEMS'!P364</f>
        <v/>
      </c>
      <c r="Q364" s="21" t="str">
        <f>'ALL ML SYSTEMS'!Q364</f>
        <v/>
      </c>
      <c r="R364" s="21" t="str">
        <f>'ALL ML SYSTEMS'!R364</f>
        <v/>
      </c>
      <c r="S364" s="20" t="str">
        <f>'ALL ML SYSTEMS'!S364</f>
        <v/>
      </c>
      <c r="T364" s="20" t="str">
        <f>'ALL ML SYSTEMS'!T364</f>
        <v/>
      </c>
      <c r="U364" s="20" t="str">
        <f>'ALL ML SYSTEMS'!U364</f>
        <v/>
      </c>
      <c r="V364" s="20" t="str">
        <f>'ALL ML SYSTEMS'!V364</f>
        <v/>
      </c>
      <c r="W364" s="20" t="str">
        <f>'ALL ML SYSTEMS'!W364</f>
        <v/>
      </c>
      <c r="X364" s="17" t="str">
        <f>'ALL ML SYSTEMS'!X364</f>
        <v/>
      </c>
      <c r="Y364" s="17" t="str">
        <f>'ALL ML SYSTEMS'!Y364</f>
        <v/>
      </c>
      <c r="Z364" s="17" t="str">
        <f>'ALL ML SYSTEMS'!Z364</f>
        <v/>
      </c>
      <c r="AA364" s="17" t="str">
        <f>'ALL ML SYSTEMS'!AA364</f>
        <v/>
      </c>
      <c r="AB364" s="20" t="str">
        <f>'ALL ML SYSTEMS'!AB364</f>
        <v/>
      </c>
      <c r="AC364" s="22" t="str">
        <f>'ALL ML SYSTEMS'!AC364</f>
        <v/>
      </c>
      <c r="AD364" s="17" t="str">
        <f>'ALL ML SYSTEMS'!AD364</f>
        <v/>
      </c>
      <c r="AE364" s="17" t="str">
        <f>'ALL ML SYSTEMS'!AE364</f>
        <v>Academia</v>
      </c>
      <c r="AF364" s="17" t="str">
        <f>'ALL ML SYSTEMS'!AF364</f>
        <v/>
      </c>
      <c r="AG364" s="17" t="str">
        <f>'ALL ML SYSTEMS'!AG364</f>
        <v/>
      </c>
      <c r="AH364" s="32">
        <f>'ALL ML SYSTEMS'!AH364</f>
        <v>45232.0614</v>
      </c>
    </row>
    <row r="365" ht="15.75" customHeight="1">
      <c r="A365" s="24" t="str">
        <f>'ALL ML SYSTEMS'!A365</f>
        <v>Visualizing CNNs</v>
      </c>
      <c r="B365" s="24" t="str">
        <f>'ALL ML SYSTEMS'!B365</f>
        <v>Vision</v>
      </c>
      <c r="C365" s="24" t="str">
        <f>'ALL ML SYSTEMS'!C365</f>
        <v/>
      </c>
      <c r="D365" s="24" t="str">
        <f>'ALL ML SYSTEMS'!D365</f>
        <v>New York University</v>
      </c>
      <c r="E365" s="24" t="str">
        <f>'ALL ML SYSTEMS'!E365</f>
        <v>Academia</v>
      </c>
      <c r="F365" s="24" t="str">
        <f>'ALL ML SYSTEMS'!F365</f>
        <v>MD Zeiler, R Fergus</v>
      </c>
      <c r="G365" s="34">
        <f>'ALL ML SYSTEMS'!G365</f>
        <v>41590</v>
      </c>
      <c r="H365" s="24" t="str">
        <f>'ALL ML SYSTEMS'!H365</f>
        <v>Visualizing and Understanding Convolutional Networks</v>
      </c>
      <c r="I365" s="26" t="str">
        <f>'ALL ML SYSTEMS'!I365</f>
        <v>https://arxiv.org/abs/1311.2901</v>
      </c>
      <c r="J365" s="27">
        <f>'ALL ML SYSTEMS'!J365</f>
        <v>12991</v>
      </c>
      <c r="K365" s="24" t="str">
        <f>'ALL ML SYSTEMS'!K365</f>
        <v>Highly cited</v>
      </c>
      <c r="L365" s="24" t="str">
        <f>'ALL ML SYSTEMS'!L365</f>
        <v/>
      </c>
      <c r="M365" s="27" t="str">
        <f>'ALL ML SYSTEMS'!M365</f>
        <v/>
      </c>
      <c r="N365" s="27" t="str">
        <f>'ALL ML SYSTEMS'!N365</f>
        <v/>
      </c>
      <c r="O365" s="27">
        <f>'ALL ML SYSTEMS'!O365</f>
        <v>5.32E+17</v>
      </c>
      <c r="P365" s="27" t="str">
        <f>'ALL ML SYSTEMS'!P365</f>
        <v>1 GPU * 12 days * 1.54 TFLOPS/GTX 580 * 0.33 utilization 
= 532 PF = 0.0062 pfs-days
Source: https://openai.com/blog/ai-and-compute</v>
      </c>
      <c r="Q365" s="28" t="str">
        <f>'ALL ML SYSTEMS'!Q365</f>
        <v/>
      </c>
      <c r="R365" s="28" t="str">
        <f>'ALL ML SYSTEMS'!R365</f>
        <v/>
      </c>
      <c r="S365" s="27" t="str">
        <f>'ALL ML SYSTEMS'!S365</f>
        <v/>
      </c>
      <c r="T365" s="27" t="str">
        <f>'ALL ML SYSTEMS'!T365</f>
        <v/>
      </c>
      <c r="U365" s="27" t="str">
        <f>'ALL ML SYSTEMS'!U365</f>
        <v/>
      </c>
      <c r="V365" s="27" t="str">
        <f>'ALL ML SYSTEMS'!V365</f>
        <v/>
      </c>
      <c r="W365" s="27" t="str">
        <f>'ALL ML SYSTEMS'!W365</f>
        <v/>
      </c>
      <c r="X365" s="24" t="str">
        <f>'ALL ML SYSTEMS'!X365</f>
        <v/>
      </c>
      <c r="Y365" s="24" t="str">
        <f>'ALL ML SYSTEMS'!Y365</f>
        <v/>
      </c>
      <c r="Z365" s="24" t="str">
        <f>'ALL ML SYSTEMS'!Z365</f>
        <v>NVIDIA GeForce GTX 580</v>
      </c>
      <c r="AA365" s="24" t="str">
        <f>'ALL ML SYSTEMS'!AA365</f>
        <v/>
      </c>
      <c r="AB365" s="27">
        <f>'ALL ML SYSTEMS'!AB365</f>
        <v>9.021179303</v>
      </c>
      <c r="AC365" s="29" t="str">
        <f>'ALL ML SYSTEMS'!AC365</f>
        <v/>
      </c>
      <c r="AD365" s="24" t="str">
        <f>'ALL ML SYSTEMS'!AD365</f>
        <v/>
      </c>
      <c r="AE365" s="24" t="str">
        <f>'ALL ML SYSTEMS'!AE365</f>
        <v>Academia</v>
      </c>
      <c r="AF365" s="24" t="str">
        <f>'ALL ML SYSTEMS'!AF365</f>
        <v/>
      </c>
      <c r="AG365" s="24" t="str">
        <f>'ALL ML SYSTEMS'!AG365</f>
        <v/>
      </c>
      <c r="AH365" s="35">
        <f>'ALL ML SYSTEMS'!AH365</f>
        <v>45181.92211</v>
      </c>
    </row>
    <row r="366" ht="15.75" customHeight="1">
      <c r="A366" s="17" t="str">
        <f>'ALL ML SYSTEMS'!A366</f>
        <v>R-CNN (T-net)</v>
      </c>
      <c r="B366" s="17" t="str">
        <f>'ALL ML SYSTEMS'!B366</f>
        <v>Vision</v>
      </c>
      <c r="C366" s="17" t="str">
        <f>'ALL ML SYSTEMS'!C366</f>
        <v>Object detection</v>
      </c>
      <c r="D366" s="17" t="str">
        <f>'ALL ML SYSTEMS'!D366</f>
        <v>UC Berkeley</v>
      </c>
      <c r="E366" s="17" t="str">
        <f>'ALL ML SYSTEMS'!E366</f>
        <v>Academia</v>
      </c>
      <c r="F366" s="17" t="str">
        <f>'ALL ML SYSTEMS'!F366</f>
        <v>Ross Girshick, Jeff Donahue, Trevor Darrell, Jitendra Malik</v>
      </c>
      <c r="G366" s="18">
        <f>'ALL ML SYSTEMS'!G366</f>
        <v>41589</v>
      </c>
      <c r="H366" s="17" t="str">
        <f>'ALL ML SYSTEMS'!H366</f>
        <v>Rich feature hierarchies for accurate object detection and semantic segmentation</v>
      </c>
      <c r="I366" s="19" t="str">
        <f>'ALL ML SYSTEMS'!I366</f>
        <v>https://arxiv.org/abs/1311.2524</v>
      </c>
      <c r="J366" s="20">
        <f>'ALL ML SYSTEMS'!J366</f>
        <v>19057</v>
      </c>
      <c r="K366" s="17" t="str">
        <f>'ALL ML SYSTEMS'!K366</f>
        <v>Highly cited</v>
      </c>
      <c r="L366" s="17" t="str">
        <f>'ALL ML SYSTEMS'!L366</f>
        <v/>
      </c>
      <c r="M366" s="20">
        <f>'ALL ML SYSTEMS'!M366</f>
        <v>69003872</v>
      </c>
      <c r="N366" s="20" t="str">
        <f>'ALL ML SYSTEMS'!N366</f>
        <v>Computed from architecture description in Caffee
https://nbviewer.jupyter.org/github/BVLC/caffe/blob/master/examples/detection.ipynb</v>
      </c>
      <c r="O366" s="20" t="str">
        <f>'ALL ML SYSTEMS'!O366</f>
        <v/>
      </c>
      <c r="P366" s="20" t="str">
        <f>'ALL ML SYSTEMS'!P366</f>
        <v/>
      </c>
      <c r="Q366" s="21" t="str">
        <f>'ALL ML SYSTEMS'!Q366</f>
        <v/>
      </c>
      <c r="R366" s="21" t="str">
        <f>'ALL ML SYSTEMS'!R366</f>
        <v/>
      </c>
      <c r="S366" s="20" t="str">
        <f>'ALL ML SYSTEMS'!S366</f>
        <v/>
      </c>
      <c r="T366" s="20" t="str">
        <f>'ALL ML SYSTEMS'!T366</f>
        <v/>
      </c>
      <c r="U366" s="20" t="str">
        <f>'ALL ML SYSTEMS'!U366</f>
        <v/>
      </c>
      <c r="V366" s="20" t="str">
        <f>'ALL ML SYSTEMS'!V366</f>
        <v/>
      </c>
      <c r="W366" s="20" t="str">
        <f>'ALL ML SYSTEMS'!W366</f>
        <v/>
      </c>
      <c r="X366" s="17" t="str">
        <f>'ALL ML SYSTEMS'!X366</f>
        <v/>
      </c>
      <c r="Y366" s="17" t="str">
        <f>'ALL ML SYSTEMS'!Y366</f>
        <v/>
      </c>
      <c r="Z366" s="17" t="str">
        <f>'ALL ML SYSTEMS'!Z366</f>
        <v/>
      </c>
      <c r="AA366" s="17" t="str">
        <f>'ALL ML SYSTEMS'!AA366</f>
        <v/>
      </c>
      <c r="AB366" s="20" t="str">
        <f>'ALL ML SYSTEMS'!AB366</f>
        <v/>
      </c>
      <c r="AC366" s="22" t="str">
        <f>'ALL ML SYSTEMS'!AC366</f>
        <v/>
      </c>
      <c r="AD366" s="17" t="str">
        <f>'ALL ML SYSTEMS'!AD366</f>
        <v/>
      </c>
      <c r="AE366" s="17" t="str">
        <f>'ALL ML SYSTEMS'!AE366</f>
        <v>Academia</v>
      </c>
      <c r="AF366" s="17" t="str">
        <f>'ALL ML SYSTEMS'!AF366</f>
        <v/>
      </c>
      <c r="AG366" s="17" t="str">
        <f>'ALL ML SYSTEMS'!AG366</f>
        <v/>
      </c>
      <c r="AH366" s="23">
        <f>'ALL ML SYSTEMS'!AH366</f>
        <v>45085.02758</v>
      </c>
    </row>
    <row r="367" ht="15.75" customHeight="1">
      <c r="A367" s="24" t="str">
        <f>'ALL ML SYSTEMS'!A367</f>
        <v>Word2Vec (large)</v>
      </c>
      <c r="B367" s="24" t="str">
        <f>'ALL ML SYSTEMS'!B367</f>
        <v>Language</v>
      </c>
      <c r="C367" s="24" t="str">
        <f>'ALL ML SYSTEMS'!C367</f>
        <v>Semantic embedding</v>
      </c>
      <c r="D367" s="24" t="str">
        <f>'ALL ML SYSTEMS'!D367</f>
        <v>Google</v>
      </c>
      <c r="E367" s="24" t="str">
        <f>'ALL ML SYSTEMS'!E367</f>
        <v>Industry</v>
      </c>
      <c r="F367" s="24" t="str">
        <f>'ALL ML SYSTEMS'!F367</f>
        <v>T Mikolov, I Sutskever, K Chen, GS Corrado</v>
      </c>
      <c r="G367" s="34">
        <f>'ALL ML SYSTEMS'!G367</f>
        <v>41563</v>
      </c>
      <c r="H367" s="24" t="str">
        <f>'ALL ML SYSTEMS'!H367</f>
        <v>Distributed Representations of Words and Phrases and their Compositionality</v>
      </c>
      <c r="I367" s="26" t="str">
        <f>'ALL ML SYSTEMS'!I367</f>
        <v>https://arxiv.org/abs/1310.4546</v>
      </c>
      <c r="J367" s="27">
        <f>'ALL ML SYSTEMS'!J367</f>
        <v>28717</v>
      </c>
      <c r="K367" s="24" t="str">
        <f>'ALL ML SYSTEMS'!K367</f>
        <v>Highly cited</v>
      </c>
      <c r="L367" s="24" t="str">
        <f>'ALL ML SYSTEMS'!L367</f>
        <v/>
      </c>
      <c r="M367" s="27">
        <f>'ALL ML SYSTEMS'!M367</f>
        <v>692000000</v>
      </c>
      <c r="N367" s="27" t="str">
        <f>'ALL ML SYSTEMS'!N367</f>
        <v>"To maximize the accuracy on the phrase analogy task, we increased the amount of the training data by using a dataset with about 33 billion words. We used the hierarchical softmax, dimensionality of 1000, and the entire sentence for the context."</v>
      </c>
      <c r="O367" s="27">
        <f>'ALL ML SYSTEMS'!O367</f>
        <v>3.888E+16</v>
      </c>
      <c r="P367" s="27" t="str">
        <f>'ALL ML SYSTEMS'!P367</f>
        <v>From https://openai.com/blog/ai-and-compute/ Appendix.
"less than 0.00045 pfs days"
(86400*10^15*0.00045)</v>
      </c>
      <c r="Q367" s="28" t="str">
        <f>'ALL ML SYSTEMS'!Q367</f>
        <v/>
      </c>
      <c r="R367" s="28" t="str">
        <f>'ALL ML SYSTEMS'!R367</f>
        <v/>
      </c>
      <c r="S367" s="27">
        <f>'ALL ML SYSTEMS'!S367</f>
        <v>33000000000</v>
      </c>
      <c r="T367" s="27" t="str">
        <f>'ALL ML SYSTEMS'!T367</f>
        <v>"For training the Skip-gram models, we have used a large dataset consisting of various news articles (an internal Google dataset with one billion words). We discarded from the vocabulary all words that occurred less than 5 times in the training data, which resulted in a vocabulary of size 692K"</v>
      </c>
      <c r="U367" s="27" t="str">
        <f>'ALL ML SYSTEMS'!U367</f>
        <v/>
      </c>
      <c r="V367" s="27" t="str">
        <f>'ALL ML SYSTEMS'!V367</f>
        <v/>
      </c>
      <c r="W367" s="27" t="str">
        <f>'ALL ML SYSTEMS'!W367</f>
        <v/>
      </c>
      <c r="X367" s="24" t="str">
        <f>'ALL ML SYSTEMS'!X367</f>
        <v/>
      </c>
      <c r="Y367" s="24" t="str">
        <f>'ALL ML SYSTEMS'!Y367</f>
        <v/>
      </c>
      <c r="Z367" s="24" t="str">
        <f>'ALL ML SYSTEMS'!Z367</f>
        <v/>
      </c>
      <c r="AA367" s="24" t="str">
        <f>'ALL ML SYSTEMS'!AA367</f>
        <v/>
      </c>
      <c r="AB367" s="27">
        <f>'ALL ML SYSTEMS'!AB367</f>
        <v>0.5481336952</v>
      </c>
      <c r="AC367" s="29" t="str">
        <f>'ALL ML SYSTEMS'!AC367</f>
        <v/>
      </c>
      <c r="AD367" s="24" t="str">
        <f>'ALL ML SYSTEMS'!AD367</f>
        <v/>
      </c>
      <c r="AE367" s="24" t="str">
        <f>'ALL ML SYSTEMS'!AE367</f>
        <v>Industry</v>
      </c>
      <c r="AF367" s="24" t="str">
        <f>'ALL ML SYSTEMS'!AF367</f>
        <v/>
      </c>
      <c r="AG367" s="24" t="str">
        <f>'ALL ML SYSTEMS'!AG367</f>
        <v/>
      </c>
      <c r="AH367" s="35">
        <f>'ALL ML SYSTEMS'!AH367</f>
        <v>45229.78191</v>
      </c>
    </row>
    <row r="368" ht="15.75" customHeight="1">
      <c r="A368" s="17" t="str">
        <f>'ALL ML SYSTEMS'!A368</f>
        <v>Word2Vec (small)</v>
      </c>
      <c r="B368" s="17" t="str">
        <f>'ALL ML SYSTEMS'!B368</f>
        <v>Language</v>
      </c>
      <c r="C368" s="17" t="str">
        <f>'ALL ML SYSTEMS'!C368</f>
        <v>Semantic embedding</v>
      </c>
      <c r="D368" s="17" t="str">
        <f>'ALL ML SYSTEMS'!D368</f>
        <v>Google</v>
      </c>
      <c r="E368" s="17" t="str">
        <f>'ALL ML SYSTEMS'!E368</f>
        <v>Industry</v>
      </c>
      <c r="F368" s="17" t="str">
        <f>'ALL ML SYSTEMS'!F368</f>
        <v>T Mikolov, I Sutskever, K Chen, GS Corrado</v>
      </c>
      <c r="G368" s="18">
        <f>'ALL ML SYSTEMS'!G368</f>
        <v>41563</v>
      </c>
      <c r="H368" s="17" t="str">
        <f>'ALL ML SYSTEMS'!H368</f>
        <v>Distributed Representations of Words and Phrases and their Compositionality</v>
      </c>
      <c r="I368" s="19" t="str">
        <f>'ALL ML SYSTEMS'!I368</f>
        <v>https://arxiv.org/abs/1310.4546</v>
      </c>
      <c r="J368" s="20">
        <f>'ALL ML SYSTEMS'!J368</f>
        <v>30317</v>
      </c>
      <c r="K368" s="17" t="str">
        <f>'ALL ML SYSTEMS'!K368</f>
        <v>Highly cited</v>
      </c>
      <c r="L368" s="17" t="str">
        <f>'ALL ML SYSTEMS'!L368</f>
        <v/>
      </c>
      <c r="M368" s="20">
        <f>'ALL ML SYSTEMS'!M368</f>
        <v>207600000</v>
      </c>
      <c r="N368" s="20" t="str">
        <f>'ALL ML SYSTEMS'!N368</f>
        <v>"We discarded from the vocabulary all words that occurred less than 5 times in the training data, which resulted in a vocabulary of size 692K [...] Starting with the same news data as in the previous experiments, we first constructed the phrase based training corpus and then we trained several Skip-gram models using different hyperparameters. As before, we used vector dimensionality 300 and context size 5."</v>
      </c>
      <c r="O368" s="20" t="str">
        <f>'ALL ML SYSTEMS'!O368</f>
        <v/>
      </c>
      <c r="P368" s="20" t="str">
        <f>'ALL ML SYSTEMS'!P368</f>
        <v/>
      </c>
      <c r="Q368" s="21" t="str">
        <f>'ALL ML SYSTEMS'!Q368</f>
        <v/>
      </c>
      <c r="R368" s="21" t="str">
        <f>'ALL ML SYSTEMS'!R368</f>
        <v/>
      </c>
      <c r="S368" s="20">
        <f>'ALL ML SYSTEMS'!S368</f>
        <v>692000</v>
      </c>
      <c r="T368" s="20" t="str">
        <f>'ALL ML SYSTEMS'!T368</f>
        <v>"For training the Skip-gram models, we have used a large dataset consisting of various news articles (an internal Google dataset with one billion words). We discarded from the vocabulary all words that occurred less than 5 times in the training data, which resulted in a vocabulary of size 692K"</v>
      </c>
      <c r="U368" s="20" t="str">
        <f>'ALL ML SYSTEMS'!U368</f>
        <v/>
      </c>
      <c r="V368" s="20" t="str">
        <f>'ALL ML SYSTEMS'!V368</f>
        <v/>
      </c>
      <c r="W368" s="20" t="str">
        <f>'ALL ML SYSTEMS'!W368</f>
        <v/>
      </c>
      <c r="X368" s="17" t="str">
        <f>'ALL ML SYSTEMS'!X368</f>
        <v/>
      </c>
      <c r="Y368" s="17" t="str">
        <f>'ALL ML SYSTEMS'!Y368</f>
        <v/>
      </c>
      <c r="Z368" s="17" t="str">
        <f>'ALL ML SYSTEMS'!Z368</f>
        <v/>
      </c>
      <c r="AA368" s="17" t="str">
        <f>'ALL ML SYSTEMS'!AA368</f>
        <v/>
      </c>
      <c r="AB368" s="20" t="str">
        <f>'ALL ML SYSTEMS'!AB368</f>
        <v/>
      </c>
      <c r="AC368" s="22" t="str">
        <f>'ALL ML SYSTEMS'!AC368</f>
        <v/>
      </c>
      <c r="AD368" s="17" t="str">
        <f>'ALL ML SYSTEMS'!AD368</f>
        <v/>
      </c>
      <c r="AE368" s="17" t="str">
        <f>'ALL ML SYSTEMS'!AE368</f>
        <v>Industry</v>
      </c>
      <c r="AF368" s="17" t="str">
        <f>'ALL ML SYSTEMS'!AF368</f>
        <v/>
      </c>
      <c r="AG368" s="17" t="str">
        <f>'ALL ML SYSTEMS'!AG368</f>
        <v/>
      </c>
      <c r="AH368" s="23">
        <f>'ALL ML SYSTEMS'!AH368</f>
        <v>45232.0614</v>
      </c>
    </row>
    <row r="369" ht="15.75" customHeight="1">
      <c r="A369" s="24" t="str">
        <f>'ALL ML SYSTEMS'!A369</f>
        <v>Mitosis</v>
      </c>
      <c r="B369" s="24" t="str">
        <f>'ALL ML SYSTEMS'!B369</f>
        <v>Vision</v>
      </c>
      <c r="C369" s="24" t="str">
        <f>'ALL ML SYSTEMS'!C369</f>
        <v/>
      </c>
      <c r="D369" s="24" t="str">
        <f>'ALL ML SYSTEMS'!D369</f>
        <v>IDSIA</v>
      </c>
      <c r="E369" s="24" t="str">
        <f>'ALL ML SYSTEMS'!E369</f>
        <v>Academia</v>
      </c>
      <c r="F369" s="24" t="str">
        <f>'ALL ML SYSTEMS'!F369</f>
        <v>Dan C. Cireşan, Alessandro Giusti, Luca M. Gambardella, Jürgen Schmidhuber</v>
      </c>
      <c r="G369" s="34">
        <f>'ALL ML SYSTEMS'!G369</f>
        <v>41539</v>
      </c>
      <c r="H369" s="24" t="str">
        <f>'ALL ML SYSTEMS'!H369</f>
        <v>Mitosis Detection in Breast Cancer Histology Images with Deep Neural Networks</v>
      </c>
      <c r="I369" s="26" t="str">
        <f>'ALL ML SYSTEMS'!I369</f>
        <v>https://link.springer.com/chapter/10.1007/978-3-642-40763-5_51</v>
      </c>
      <c r="J369" s="27">
        <f>'ALL ML SYSTEMS'!J369</f>
        <v>1456</v>
      </c>
      <c r="K369" s="24" t="str">
        <f>'ALL ML SYSTEMS'!K369</f>
        <v>ICPR 2012 mitosis detection competition winner</v>
      </c>
      <c r="L369" s="24" t="str">
        <f>'ALL ML SYSTEMS'!L369</f>
        <v/>
      </c>
      <c r="M369" s="27">
        <f>'ALL ML SYSTEMS'!M369</f>
        <v>37230</v>
      </c>
      <c r="N369" s="27" t="str">
        <f>'ALL ML SYSTEMS'!N369</f>
        <v>Sum numbers of weights in Table 1.b</v>
      </c>
      <c r="O369" s="27">
        <f>'ALL ML SYSTEMS'!O369</f>
        <v>1.37E+17</v>
      </c>
      <c r="P369" s="27" t="str">
        <f>'ALL ML SYSTEMS'!P369</f>
        <v>"Training each network requires one day of computation with an optimized GPU
implementation"
Assuming 1.58E+12 FLOP/second on FP32 (from the table in the Estimating compute post), we get
3600*24*1.58E+12 = 1.37E+17 FLOP</v>
      </c>
      <c r="Q369" s="28" t="str">
        <f>'ALL ML SYSTEMS'!Q369</f>
        <v/>
      </c>
      <c r="R369" s="28" t="str">
        <f>'ALL ML SYSTEMS'!R369</f>
        <v/>
      </c>
      <c r="S369" s="27">
        <f>'ALL ML SYSTEMS'!S369</f>
        <v>1000000</v>
      </c>
      <c r="T369" s="27" t="str">
        <f>'ALL ML SYSTEMS'!T369</f>
        <v>The dataset is built in two stages. First a classifier is trained on small sample, and used to curate a more representative larger dataset.
The final dataset has 1M instances
"We build the actual training set, composed by 1 million instances, which includes
all mitosis pixels (6.6% of the training instances). The remaining 95.4% is sampled
from non-mitosis pixels by assigning to each pixel p a weight D(p)."</v>
      </c>
      <c r="U369" s="27" t="str">
        <f>'ALL ML SYSTEMS'!U369</f>
        <v/>
      </c>
      <c r="V369" s="27" t="str">
        <f>'ALL ML SYSTEMS'!V369</f>
        <v/>
      </c>
      <c r="W369" s="27" t="str">
        <f>'ALL ML SYSTEMS'!W369</f>
        <v/>
      </c>
      <c r="X369" s="24" t="str">
        <f>'ALL ML SYSTEMS'!X369</f>
        <v/>
      </c>
      <c r="Y369" s="24" t="str">
        <f>'ALL ML SYSTEMS'!Y369</f>
        <v/>
      </c>
      <c r="Z369" s="24" t="str">
        <f>'ALL ML SYSTEMS'!Z369</f>
        <v/>
      </c>
      <c r="AA369" s="24" t="str">
        <f>'ALL ML SYSTEMS'!AA369</f>
        <v/>
      </c>
      <c r="AB369" s="27">
        <f>'ALL ML SYSTEMS'!AB369</f>
        <v>2.00443852</v>
      </c>
      <c r="AC369" s="29" t="str">
        <f>'ALL ML SYSTEMS'!AC369</f>
        <v/>
      </c>
      <c r="AD369" s="24" t="str">
        <f>'ALL ML SYSTEMS'!AD369</f>
        <v/>
      </c>
      <c r="AE369" s="24" t="str">
        <f>'ALL ML SYSTEMS'!AE369</f>
        <v>Academia</v>
      </c>
      <c r="AF369" s="24" t="str">
        <f>'ALL ML SYSTEMS'!AF369</f>
        <v/>
      </c>
      <c r="AG369" s="24" t="str">
        <f>'ALL ML SYSTEMS'!AG369</f>
        <v/>
      </c>
      <c r="AH369" s="35">
        <f>'ALL ML SYSTEMS'!AH369</f>
        <v>45075.8688</v>
      </c>
    </row>
    <row r="370" ht="15.75" customHeight="1">
      <c r="A370" s="17" t="str">
        <f>'ALL ML SYSTEMS'!A370</f>
        <v>Image Classification with the Fisher Vector: Theory and Practice</v>
      </c>
      <c r="B370" s="17" t="str">
        <f>'ALL ML SYSTEMS'!B370</f>
        <v>Vision</v>
      </c>
      <c r="C370" s="17" t="str">
        <f>'ALL ML SYSTEMS'!C370</f>
        <v>Image Classification</v>
      </c>
      <c r="D370" s="17" t="str">
        <f>'ALL ML SYSTEMS'!D370</f>
        <v>Universidad Nacional de Cordoba,Xerox Research Centre Europe,Inteligent Systems Lab Amsterdam,University of Amsterdam,LEAR Team,INRIA</v>
      </c>
      <c r="E370" s="17" t="str">
        <f>'ALL ML SYSTEMS'!E370</f>
        <v>Industry - Academia Collaboration</v>
      </c>
      <c r="F370" s="17" t="str">
        <f>'ALL ML SYSTEMS'!F370</f>
        <v>orge Sanchez, Florent Perronnin, Thomas Mensink, Jakob Verbeek</v>
      </c>
      <c r="G370" s="18">
        <f>'ALL ML SYSTEMS'!G370</f>
        <v>41437</v>
      </c>
      <c r="H370" s="17" t="str">
        <f>'ALL ML SYSTEMS'!H370</f>
        <v>Image Classification with the Fisher Vector: Theory and Practice</v>
      </c>
      <c r="I370" s="19" t="str">
        <f>'ALL ML SYSTEMS'!I370</f>
        <v>https://hal.inria.fr/hal-00830491v2/document</v>
      </c>
      <c r="J370" s="20">
        <f>'ALL ML SYSTEMS'!J370</f>
        <v>1707</v>
      </c>
      <c r="K370" s="17" t="str">
        <f>'ALL ML SYSTEMS'!K370</f>
        <v>Highly cited</v>
      </c>
      <c r="L370" s="17" t="str">
        <f>'ALL ML SYSTEMS'!L370</f>
        <v/>
      </c>
      <c r="M370" s="20" t="str">
        <f>'ALL ML SYSTEMS'!M370</f>
        <v/>
      </c>
      <c r="N370" s="20" t="str">
        <f>'ALL ML SYSTEMS'!N370</f>
        <v/>
      </c>
      <c r="O370" s="20">
        <f>'ALL ML SYSTEMS'!O370</f>
        <v>90842400000000</v>
      </c>
      <c r="P370" s="20" t="str">
        <f>'ALL ML SYSTEMS'!P370</f>
        <v>They use a Intel Xeon E5-2470 Processor for 2 hours. This can do 12,617 MOps/Sec 
https://www.cpubenchmark.net/cpu.php?cpu=Intel+Xeon+E5-2470+%40+2.30GHz&amp;id=2003</v>
      </c>
      <c r="Q370" s="21" t="str">
        <f>'ALL ML SYSTEMS'!Q370</f>
        <v>ImageNet</v>
      </c>
      <c r="R370" s="21" t="str">
        <f>'ALL ML SYSTEMS'!R370</f>
        <v/>
      </c>
      <c r="S370" s="20" t="str">
        <f>'ALL ML SYSTEMS'!S370</f>
        <v/>
      </c>
      <c r="T370" s="20" t="str">
        <f>'ALL ML SYSTEMS'!T370</f>
        <v/>
      </c>
      <c r="U370" s="20" t="str">
        <f>'ALL ML SYSTEMS'!U370</f>
        <v/>
      </c>
      <c r="V370" s="20" t="str">
        <f>'ALL ML SYSTEMS'!V370</f>
        <v/>
      </c>
      <c r="W370" s="17" t="str">
        <f>'ALL ML SYSTEMS'!W370</f>
        <v/>
      </c>
      <c r="X370" s="17">
        <f>'ALL ML SYSTEMS'!X370</f>
        <v>2</v>
      </c>
      <c r="Y370" s="17" t="str">
        <f>'ALL ML SYSTEMS'!Y370</f>
        <v/>
      </c>
      <c r="Z370" s="17" t="str">
        <f>'ALL ML SYSTEMS'!Z370</f>
        <v/>
      </c>
      <c r="AA370" s="17" t="str">
        <f>'ALL ML SYSTEMS'!AA370</f>
        <v/>
      </c>
      <c r="AB370" s="20">
        <f>'ALL ML SYSTEMS'!AB370</f>
        <v>0.001409574533</v>
      </c>
      <c r="AC370" s="22" t="str">
        <f>'ALL ML SYSTEMS'!AC370</f>
        <v/>
      </c>
      <c r="AD370" s="17" t="str">
        <f>'ALL ML SYSTEMS'!AD370</f>
        <v/>
      </c>
      <c r="AE370" s="17" t="str">
        <f>'ALL ML SYSTEMS'!AE370</f>
        <v/>
      </c>
      <c r="AF370" s="17" t="str">
        <f>'ALL ML SYSTEMS'!AF370</f>
        <v/>
      </c>
      <c r="AG370" s="17" t="str">
        <f>'ALL ML SYSTEMS'!AG370</f>
        <v/>
      </c>
      <c r="AH370" s="23">
        <f>'ALL ML SYSTEMS'!AH370</f>
        <v>45196.68475</v>
      </c>
    </row>
    <row r="371" ht="15.75" customHeight="1">
      <c r="A371" s="24" t="str">
        <f>'ALL ML SYSTEMS'!A371</f>
        <v>SemVec</v>
      </c>
      <c r="B371" s="24" t="str">
        <f>'ALL ML SYSTEMS'!B371</f>
        <v>Language</v>
      </c>
      <c r="C371" s="24" t="str">
        <f>'ALL ML SYSTEMS'!C371</f>
        <v/>
      </c>
      <c r="D371" s="24" t="str">
        <f>'ALL ML SYSTEMS'!D371</f>
        <v>Microsoft Research</v>
      </c>
      <c r="E371" s="24" t="str">
        <f>'ALL ML SYSTEMS'!E371</f>
        <v>Industry</v>
      </c>
      <c r="F371" s="24" t="str">
        <f>'ALL ML SYSTEMS'!F371</f>
        <v>T Mikolov, W Yih, G Zweig</v>
      </c>
      <c r="G371" s="34">
        <f>'ALL ML SYSTEMS'!G371</f>
        <v>41434</v>
      </c>
      <c r="H371" s="24" t="str">
        <f>'ALL ML SYSTEMS'!H371</f>
        <v>Linguistic Regularities in Continuous Space Word Representations</v>
      </c>
      <c r="I371" s="26" t="str">
        <f>'ALL ML SYSTEMS'!I371</f>
        <v>https://www.aclweb.org/anthology/N13-1090/</v>
      </c>
      <c r="J371" s="27">
        <f>'ALL ML SYSTEMS'!J371</f>
        <v>3625</v>
      </c>
      <c r="K371" s="24" t="str">
        <f>'ALL ML SYSTEMS'!K371</f>
        <v>Highly cited</v>
      </c>
      <c r="L371" s="24" t="str">
        <f>'ALL ML SYSTEMS'!L371</f>
        <v/>
      </c>
      <c r="M371" s="27" t="str">
        <f>'ALL ML SYSTEMS'!M371</f>
        <v/>
      </c>
      <c r="N371" s="27" t="str">
        <f>'ALL ML SYSTEMS'!N371</f>
        <v/>
      </c>
      <c r="O371" s="27" t="str">
        <f>'ALL ML SYSTEMS'!O371</f>
        <v/>
      </c>
      <c r="P371" s="27" t="str">
        <f>'ALL ML SYSTEMS'!P371</f>
        <v/>
      </c>
      <c r="Q371" s="28" t="str">
        <f>'ALL ML SYSTEMS'!Q371</f>
        <v/>
      </c>
      <c r="R371" s="28" t="str">
        <f>'ALL ML SYSTEMS'!R371</f>
        <v/>
      </c>
      <c r="S371" s="27" t="str">
        <f>'ALL ML SYSTEMS'!S371</f>
        <v/>
      </c>
      <c r="T371" s="27" t="str">
        <f>'ALL ML SYSTEMS'!T371</f>
        <v/>
      </c>
      <c r="U371" s="27" t="str">
        <f>'ALL ML SYSTEMS'!U371</f>
        <v/>
      </c>
      <c r="V371" s="27" t="str">
        <f>'ALL ML SYSTEMS'!V371</f>
        <v/>
      </c>
      <c r="W371" s="27" t="str">
        <f>'ALL ML SYSTEMS'!W371</f>
        <v/>
      </c>
      <c r="X371" s="24" t="str">
        <f>'ALL ML SYSTEMS'!X371</f>
        <v/>
      </c>
      <c r="Y371" s="24" t="str">
        <f>'ALL ML SYSTEMS'!Y371</f>
        <v/>
      </c>
      <c r="Z371" s="24" t="str">
        <f>'ALL ML SYSTEMS'!Z371</f>
        <v/>
      </c>
      <c r="AA371" s="24" t="str">
        <f>'ALL ML SYSTEMS'!AA371</f>
        <v/>
      </c>
      <c r="AB371" s="27" t="str">
        <f>'ALL ML SYSTEMS'!AB371</f>
        <v/>
      </c>
      <c r="AC371" s="29" t="str">
        <f>'ALL ML SYSTEMS'!AC371</f>
        <v/>
      </c>
      <c r="AD371" s="24" t="str">
        <f>'ALL ML SYSTEMS'!AD371</f>
        <v/>
      </c>
      <c r="AE371" s="24" t="str">
        <f>'ALL ML SYSTEMS'!AE371</f>
        <v>Industry</v>
      </c>
      <c r="AF371" s="24" t="str">
        <f>'ALL ML SYSTEMS'!AF371</f>
        <v/>
      </c>
      <c r="AG371" s="24" t="str">
        <f>'ALL ML SYSTEMS'!AG371</f>
        <v/>
      </c>
      <c r="AH371" s="35">
        <f>'ALL ML SYSTEMS'!AH371</f>
        <v>45181.75188</v>
      </c>
    </row>
    <row r="372" ht="15.75" customHeight="1">
      <c r="A372" s="17" t="str">
        <f>'ALL ML SYSTEMS'!A372</f>
        <v>SearchFusion</v>
      </c>
      <c r="B372" s="17" t="str">
        <f>'ALL ML SYSTEMS'!B372</f>
        <v>Vision</v>
      </c>
      <c r="C372" s="17" t="str">
        <f>'ALL ML SYSTEMS'!C372</f>
        <v>Object detection</v>
      </c>
      <c r="D372" s="17" t="str">
        <f>'ALL ML SYSTEMS'!D372</f>
        <v>Univeristy of Trento,University of Amsterdam</v>
      </c>
      <c r="E372" s="17" t="str">
        <f>'ALL ML SYSTEMS'!E372</f>
        <v>Academia</v>
      </c>
      <c r="F372" s="17" t="str">
        <f>'ALL ML SYSTEMS'!F372</f>
        <v>JRR Uijlings, KEA Van De Sande, T Gevers</v>
      </c>
      <c r="G372" s="18">
        <f>'ALL ML SYSTEMS'!G372</f>
        <v>41366</v>
      </c>
      <c r="H372" s="17" t="str">
        <f>'ALL ML SYSTEMS'!H372</f>
        <v>Selective search for object recognition</v>
      </c>
      <c r="I372" s="19" t="str">
        <f>'ALL ML SYSTEMS'!I372</f>
        <v>https://link.springer.com/article/10.1007/s11263-013-0620-5</v>
      </c>
      <c r="J372" s="20">
        <f>'ALL ML SYSTEMS'!J372</f>
        <v>5593</v>
      </c>
      <c r="K372" s="17" t="str">
        <f>'ALL ML SYSTEMS'!K372</f>
        <v>Highly cited</v>
      </c>
      <c r="L372" s="17" t="str">
        <f>'ALL ML SYSTEMS'!L372</f>
        <v/>
      </c>
      <c r="M372" s="20" t="str">
        <f>'ALL ML SYSTEMS'!M372</f>
        <v/>
      </c>
      <c r="N372" s="20" t="str">
        <f>'ALL ML SYSTEMS'!N372</f>
        <v/>
      </c>
      <c r="O372" s="20" t="str">
        <f>'ALL ML SYSTEMS'!O372</f>
        <v/>
      </c>
      <c r="P372" s="20" t="str">
        <f>'ALL ML SYSTEMS'!P372</f>
        <v/>
      </c>
      <c r="Q372" s="21" t="str">
        <f>'ALL ML SYSTEMS'!Q372</f>
        <v/>
      </c>
      <c r="R372" s="21" t="str">
        <f>'ALL ML SYSTEMS'!R372</f>
        <v/>
      </c>
      <c r="S372" s="20" t="str">
        <f>'ALL ML SYSTEMS'!S372</f>
        <v/>
      </c>
      <c r="T372" s="20" t="str">
        <f>'ALL ML SYSTEMS'!T372</f>
        <v/>
      </c>
      <c r="U372" s="20" t="str">
        <f>'ALL ML SYSTEMS'!U372</f>
        <v/>
      </c>
      <c r="V372" s="20" t="str">
        <f>'ALL ML SYSTEMS'!V372</f>
        <v/>
      </c>
      <c r="W372" s="20" t="str">
        <f>'ALL ML SYSTEMS'!W372</f>
        <v/>
      </c>
      <c r="X372" s="17" t="str">
        <f>'ALL ML SYSTEMS'!X372</f>
        <v/>
      </c>
      <c r="Y372" s="17" t="str">
        <f>'ALL ML SYSTEMS'!Y372</f>
        <v/>
      </c>
      <c r="Z372" s="17" t="str">
        <f>'ALL ML SYSTEMS'!Z372</f>
        <v/>
      </c>
      <c r="AA372" s="17" t="str">
        <f>'ALL ML SYSTEMS'!AA372</f>
        <v/>
      </c>
      <c r="AB372" s="20" t="str">
        <f>'ALL ML SYSTEMS'!AB372</f>
        <v/>
      </c>
      <c r="AC372" s="22" t="str">
        <f>'ALL ML SYSTEMS'!AC372</f>
        <v/>
      </c>
      <c r="AD372" s="17" t="str">
        <f>'ALL ML SYSTEMS'!AD372</f>
        <v/>
      </c>
      <c r="AE372" s="17" t="str">
        <f>'ALL ML SYSTEMS'!AE372</f>
        <v>Academia</v>
      </c>
      <c r="AF372" s="17" t="str">
        <f>'ALL ML SYSTEMS'!AF372</f>
        <v/>
      </c>
      <c r="AG372" s="17" t="str">
        <f>'ALL ML SYSTEMS'!AG372</f>
        <v/>
      </c>
      <c r="AH372" s="23">
        <f>'ALL ML SYSTEMS'!AH372</f>
        <v>45181.75407</v>
      </c>
    </row>
    <row r="373" ht="15.75" customHeight="1">
      <c r="A373" s="24" t="str">
        <f>'ALL ML SYSTEMS'!A373</f>
        <v>PreTrans-3L-250H</v>
      </c>
      <c r="B373" s="24" t="str">
        <f>'ALL ML SYSTEMS'!B373</f>
        <v>Speech</v>
      </c>
      <c r="C373" s="24" t="str">
        <f>'ALL ML SYSTEMS'!C373</f>
        <v>Speech recognition</v>
      </c>
      <c r="D373" s="24" t="str">
        <f>'ALL ML SYSTEMS'!D373</f>
        <v>Univeristy of Toronto</v>
      </c>
      <c r="E373" s="24" t="str">
        <f>'ALL ML SYSTEMS'!E373</f>
        <v>Academia</v>
      </c>
      <c r="F373" s="24" t="str">
        <f>'ALL ML SYSTEMS'!F373</f>
        <v>Alex Graves, Abdel-rahman Mohamed, Geoffrey Hinton</v>
      </c>
      <c r="G373" s="34">
        <f>'ALL ML SYSTEMS'!G373</f>
        <v>41355</v>
      </c>
      <c r="H373" s="24" t="str">
        <f>'ALL ML SYSTEMS'!H373</f>
        <v>Speech Recognition with Deep Recurrent Neural Networks</v>
      </c>
      <c r="I373" s="26" t="str">
        <f>'ALL ML SYSTEMS'!I373</f>
        <v>https://arxiv.org/abs/1303.5778</v>
      </c>
      <c r="J373" s="27">
        <f>'ALL ML SYSTEMS'!J373</f>
        <v>7791</v>
      </c>
      <c r="K373" s="24" t="str">
        <f>'ALL ML SYSTEMS'!K373</f>
        <v>Highly cited</v>
      </c>
      <c r="L373" s="24" t="str">
        <f>'ALL ML SYSTEMS'!L373</f>
        <v/>
      </c>
      <c r="M373" s="27">
        <f>'ALL ML SYSTEMS'!M373</f>
        <v>43000000</v>
      </c>
      <c r="N373" s="27" t="str">
        <f>'ALL ML SYSTEMS'!N373</f>
        <v>Table 1</v>
      </c>
      <c r="O373" s="27" t="str">
        <f>'ALL ML SYSTEMS'!O373</f>
        <v/>
      </c>
      <c r="P373" s="27" t="str">
        <f>'ALL ML SYSTEMS'!P373</f>
        <v/>
      </c>
      <c r="Q373" s="28" t="str">
        <f>'ALL ML SYSTEMS'!Q373</f>
        <v/>
      </c>
      <c r="R373" s="28" t="str">
        <f>'ALL ML SYSTEMS'!R373</f>
        <v/>
      </c>
      <c r="S373" s="27" t="str">
        <f>'ALL ML SYSTEMS'!S373</f>
        <v/>
      </c>
      <c r="T373" s="27" t="str">
        <f>'ALL ML SYSTEMS'!T373</f>
        <v/>
      </c>
      <c r="U373" s="27" t="str">
        <f>'ALL ML SYSTEMS'!U373</f>
        <v/>
      </c>
      <c r="V373" s="27" t="str">
        <f>'ALL ML SYSTEMS'!V373</f>
        <v/>
      </c>
      <c r="W373" s="27" t="str">
        <f>'ALL ML SYSTEMS'!W373</f>
        <v/>
      </c>
      <c r="X373" s="24" t="str">
        <f>'ALL ML SYSTEMS'!X373</f>
        <v/>
      </c>
      <c r="Y373" s="24" t="str">
        <f>'ALL ML SYSTEMS'!Y373</f>
        <v/>
      </c>
      <c r="Z373" s="24" t="str">
        <f>'ALL ML SYSTEMS'!Z373</f>
        <v/>
      </c>
      <c r="AA373" s="24" t="str">
        <f>'ALL ML SYSTEMS'!AA373</f>
        <v/>
      </c>
      <c r="AB373" s="27" t="str">
        <f>'ALL ML SYSTEMS'!AB373</f>
        <v/>
      </c>
      <c r="AC373" s="29" t="str">
        <f>'ALL ML SYSTEMS'!AC373</f>
        <v/>
      </c>
      <c r="AD373" s="24" t="str">
        <f>'ALL ML SYSTEMS'!AD373</f>
        <v/>
      </c>
      <c r="AE373" s="24" t="str">
        <f>'ALL ML SYSTEMS'!AE373</f>
        <v>Academia</v>
      </c>
      <c r="AF373" s="24" t="str">
        <f>'ALL ML SYSTEMS'!AF373</f>
        <v/>
      </c>
      <c r="AG373" s="24" t="str">
        <f>'ALL ML SYSTEMS'!AG373</f>
        <v/>
      </c>
      <c r="AH373" s="35">
        <f>'ALL ML SYSTEMS'!AH373</f>
        <v>45075.8688</v>
      </c>
    </row>
    <row r="374" ht="15.75" customHeight="1">
      <c r="A374" s="17" t="str">
        <f>'ALL ML SYSTEMS'!A374</f>
        <v>Maxout Networks</v>
      </c>
      <c r="B374" s="17" t="str">
        <f>'ALL ML SYSTEMS'!B374</f>
        <v>Vision</v>
      </c>
      <c r="C374" s="17" t="str">
        <f>'ALL ML SYSTEMS'!C374</f>
        <v>Image classification</v>
      </c>
      <c r="D374" s="17" t="str">
        <f>'ALL ML SYSTEMS'!D374</f>
        <v>University of Montreal</v>
      </c>
      <c r="E374" s="17" t="str">
        <f>'ALL ML SYSTEMS'!E374</f>
        <v>Academia</v>
      </c>
      <c r="F374" s="17" t="str">
        <f>'ALL ML SYSTEMS'!F374</f>
        <v> Ian J. Goodfellow, David Warde-Farley, Mehdi Mirza, Aaron Courville, Yoshua Bengio</v>
      </c>
      <c r="G374" s="18">
        <f>'ALL ML SYSTEMS'!G374</f>
        <v>41323</v>
      </c>
      <c r="H374" s="17" t="str">
        <f>'ALL ML SYSTEMS'!H374</f>
        <v>Maxout Networks </v>
      </c>
      <c r="I374" s="19" t="str">
        <f>'ALL ML SYSTEMS'!I374</f>
        <v>https://arxiv.org/abs/1302.4389</v>
      </c>
      <c r="J374" s="20">
        <f>'ALL ML SYSTEMS'!J374</f>
        <v>2576</v>
      </c>
      <c r="K374" s="17" t="str">
        <f>'ALL ML SYSTEMS'!K374</f>
        <v>Highly cited</v>
      </c>
      <c r="L374" s="17" t="str">
        <f>'ALL ML SYSTEMS'!L374</f>
        <v/>
      </c>
      <c r="M374" s="20" t="str">
        <f>'ALL ML SYSTEMS'!M374</f>
        <v/>
      </c>
      <c r="N374" s="20" t="str">
        <f>'ALL ML SYSTEMS'!N374</f>
        <v/>
      </c>
      <c r="O374" s="20" t="str">
        <f>'ALL ML SYSTEMS'!O374</f>
        <v/>
      </c>
      <c r="P374" s="20" t="str">
        <f>'ALL ML SYSTEMS'!P374</f>
        <v/>
      </c>
      <c r="Q374" s="21" t="str">
        <f>'ALL ML SYSTEMS'!Q374</f>
        <v/>
      </c>
      <c r="R374" s="21" t="str">
        <f>'ALL ML SYSTEMS'!R374</f>
        <v/>
      </c>
      <c r="S374" s="20" t="str">
        <f>'ALL ML SYSTEMS'!S374</f>
        <v/>
      </c>
      <c r="T374" s="20" t="str">
        <f>'ALL ML SYSTEMS'!T374</f>
        <v/>
      </c>
      <c r="U374" s="20" t="str">
        <f>'ALL ML SYSTEMS'!U374</f>
        <v/>
      </c>
      <c r="V374" s="20" t="str">
        <f>'ALL ML SYSTEMS'!V374</f>
        <v/>
      </c>
      <c r="W374" s="20" t="str">
        <f>'ALL ML SYSTEMS'!W374</f>
        <v/>
      </c>
      <c r="X374" s="17" t="str">
        <f>'ALL ML SYSTEMS'!X374</f>
        <v/>
      </c>
      <c r="Y374" s="17" t="str">
        <f>'ALL ML SYSTEMS'!Y374</f>
        <v/>
      </c>
      <c r="Z374" s="17" t="str">
        <f>'ALL ML SYSTEMS'!Z374</f>
        <v/>
      </c>
      <c r="AA374" s="17" t="str">
        <f>'ALL ML SYSTEMS'!AA374</f>
        <v/>
      </c>
      <c r="AB374" s="20" t="str">
        <f>'ALL ML SYSTEMS'!AB374</f>
        <v/>
      </c>
      <c r="AC374" s="22" t="str">
        <f>'ALL ML SYSTEMS'!AC374</f>
        <v/>
      </c>
      <c r="AD374" s="17" t="str">
        <f>'ALL ML SYSTEMS'!AD374</f>
        <v/>
      </c>
      <c r="AE374" s="17" t="str">
        <f>'ALL ML SYSTEMS'!AE374</f>
        <v>Academia</v>
      </c>
      <c r="AF374" s="17" t="str">
        <f>'ALL ML SYSTEMS'!AF374</f>
        <v/>
      </c>
      <c r="AG374" s="17" t="str">
        <f>'ALL ML SYSTEMS'!AG374</f>
        <v/>
      </c>
      <c r="AH374" s="23">
        <f>'ALL ML SYSTEMS'!AH374</f>
        <v>45210.85373</v>
      </c>
    </row>
    <row r="375" ht="15.75" customHeight="1">
      <c r="A375" s="24" t="str">
        <f>'ALL ML SYSTEMS'!A375</f>
        <v>Textual Imager</v>
      </c>
      <c r="B375" s="24" t="str">
        <f>'ALL ML SYSTEMS'!B375</f>
        <v>Vision</v>
      </c>
      <c r="C375" s="24" t="str">
        <f>'ALL ML SYSTEMS'!C375</f>
        <v/>
      </c>
      <c r="D375" s="24" t="str">
        <f>'ALL ML SYSTEMS'!D375</f>
        <v>Stanford University</v>
      </c>
      <c r="E375" s="24" t="str">
        <f>'ALL ML SYSTEMS'!E375</f>
        <v>Academia</v>
      </c>
      <c r="F375" s="24" t="str">
        <f>'ALL ML SYSTEMS'!F375</f>
        <v>R Socher, M Ganjoo, H Sridhar, O Bastani</v>
      </c>
      <c r="G375" s="25">
        <f>'ALL ML SYSTEMS'!G375</f>
        <v>41290</v>
      </c>
      <c r="H375" s="24" t="str">
        <f>'ALL ML SYSTEMS'!H375</f>
        <v>Zero-Shot Learning Through Cross-Modal Transfer</v>
      </c>
      <c r="I375" s="26" t="str">
        <f>'ALL ML SYSTEMS'!I375</f>
        <v>https://arxiv.org/abs/1301.3666</v>
      </c>
      <c r="J375" s="27">
        <f>'ALL ML SYSTEMS'!J375</f>
        <v>1345</v>
      </c>
      <c r="K375" s="24" t="str">
        <f>'ALL ML SYSTEMS'!K375</f>
        <v>Highly cited</v>
      </c>
      <c r="L375" s="24" t="str">
        <f>'ALL ML SYSTEMS'!L375</f>
        <v/>
      </c>
      <c r="M375" s="27" t="str">
        <f>'ALL ML SYSTEMS'!M375</f>
        <v/>
      </c>
      <c r="N375" s="27" t="str">
        <f>'ALL ML SYSTEMS'!N375</f>
        <v/>
      </c>
      <c r="O375" s="27" t="str">
        <f>'ALL ML SYSTEMS'!O375</f>
        <v/>
      </c>
      <c r="P375" s="27" t="str">
        <f>'ALL ML SYSTEMS'!P375</f>
        <v/>
      </c>
      <c r="Q375" s="28" t="str">
        <f>'ALL ML SYSTEMS'!Q375</f>
        <v/>
      </c>
      <c r="R375" s="28" t="str">
        <f>'ALL ML SYSTEMS'!R375</f>
        <v/>
      </c>
      <c r="S375" s="27" t="str">
        <f>'ALL ML SYSTEMS'!S375</f>
        <v/>
      </c>
      <c r="T375" s="27" t="str">
        <f>'ALL ML SYSTEMS'!T375</f>
        <v/>
      </c>
      <c r="U375" s="27" t="str">
        <f>'ALL ML SYSTEMS'!U375</f>
        <v/>
      </c>
      <c r="V375" s="27" t="str">
        <f>'ALL ML SYSTEMS'!V375</f>
        <v/>
      </c>
      <c r="W375" s="27" t="str">
        <f>'ALL ML SYSTEMS'!W375</f>
        <v/>
      </c>
      <c r="X375" s="24" t="str">
        <f>'ALL ML SYSTEMS'!X375</f>
        <v/>
      </c>
      <c r="Y375" s="24" t="str">
        <f>'ALL ML SYSTEMS'!Y375</f>
        <v/>
      </c>
      <c r="Z375" s="24" t="str">
        <f>'ALL ML SYSTEMS'!Z375</f>
        <v/>
      </c>
      <c r="AA375" s="24" t="str">
        <f>'ALL ML SYSTEMS'!AA375</f>
        <v/>
      </c>
      <c r="AB375" s="27" t="str">
        <f>'ALL ML SYSTEMS'!AB375</f>
        <v/>
      </c>
      <c r="AC375" s="29" t="str">
        <f>'ALL ML SYSTEMS'!AC375</f>
        <v/>
      </c>
      <c r="AD375" s="24" t="str">
        <f>'ALL ML SYSTEMS'!AD375</f>
        <v/>
      </c>
      <c r="AE375" s="24" t="str">
        <f>'ALL ML SYSTEMS'!AE375</f>
        <v>Academia</v>
      </c>
      <c r="AF375" s="24" t="str">
        <f>'ALL ML SYSTEMS'!AF375</f>
        <v/>
      </c>
      <c r="AG375" s="24" t="str">
        <f>'ALL ML SYSTEMS'!AG375</f>
        <v/>
      </c>
      <c r="AH375" s="30">
        <f>'ALL ML SYSTEMS'!AH375</f>
        <v>45232.0614</v>
      </c>
    </row>
    <row r="376" ht="15.75" hidden="1" customHeight="1">
      <c r="A376" s="17" t="str">
        <f>'ALL ML SYSTEMS'!A376</f>
        <v>RNN (SGD+CLR) (music)</v>
      </c>
      <c r="B376" s="17" t="str">
        <f>'ALL ML SYSTEMS'!B376</f>
        <v>Audio</v>
      </c>
      <c r="C376" s="17" t="str">
        <f>'ALL ML SYSTEMS'!C376</f>
        <v/>
      </c>
      <c r="D376" s="17" t="str">
        <f>'ALL ML SYSTEMS'!D376</f>
        <v>Universite de Montréal</v>
      </c>
      <c r="E376" s="17" t="str">
        <f>'ALL ML SYSTEMS'!E376</f>
        <v>Academia</v>
      </c>
      <c r="F376" s="17" t="str">
        <f>'ALL ML SYSTEMS'!F376</f>
        <v>Yoshua Bengio, Nicolas Boulanger-Lewandowski and Razvan Pascanu</v>
      </c>
      <c r="G376" s="31">
        <f>'ALL ML SYSTEMS'!G376</f>
        <v>41257</v>
      </c>
      <c r="H376" s="17" t="str">
        <f>'ALL ML SYSTEMS'!H376</f>
        <v>Advances in Optimizing Recurrent Networks</v>
      </c>
      <c r="I376" s="19" t="str">
        <f>'ALL ML SYSTEMS'!I376</f>
        <v>https://arxiv.org/pdf/1212.0901.pdf</v>
      </c>
      <c r="J376" s="17">
        <f>'ALL ML SYSTEMS'!J376</f>
        <v>647</v>
      </c>
      <c r="K376" s="17" t="str">
        <f>'ALL ML SYSTEMS'!K376</f>
        <v/>
      </c>
      <c r="L376" s="17" t="str">
        <f>'ALL ML SYSTEMS'!L376</f>
        <v/>
      </c>
      <c r="M376" s="20">
        <f>'ALL ML SYSTEMS'!M376</f>
        <v>195600</v>
      </c>
      <c r="N376" s="17" t="str">
        <f>'ALL ML SYSTEMS'!N376</f>
        <v>It uses 400 hidden units (selected via hyperparameter tuning)
The input size is 88 (corresponding to the 88 piano pitches)
It uses rectified linear units, so no activation function parameters
So the number of parameters would be:
Input to hidden weights: 88 * 400 = 35,200
Hidden to hidden weights: 400 * 400 = 160,000
Biases: 400
Total: ~195,600 parameters
Above estimate is by Claude 2. Should be checked manually.</v>
      </c>
      <c r="O376" s="20" t="str">
        <f>'ALL ML SYSTEMS'!O376</f>
        <v/>
      </c>
      <c r="P376" s="20" t="str">
        <f>'ALL ML SYSTEMS'!P376</f>
        <v/>
      </c>
      <c r="Q376" s="21" t="str">
        <f>'ALL ML SYSTEMS'!Q376</f>
        <v/>
      </c>
      <c r="R376" s="21" t="str">
        <f>'ALL ML SYSTEMS'!R376</f>
        <v/>
      </c>
      <c r="S376" s="20" t="str">
        <f>'ALL ML SYSTEMS'!S376</f>
        <v/>
      </c>
      <c r="T376" s="20" t="str">
        <f>'ALL ML SYSTEMS'!T376</f>
        <v/>
      </c>
      <c r="U376" s="20" t="str">
        <f>'ALL ML SYSTEMS'!U376</f>
        <v/>
      </c>
      <c r="V376" s="20" t="str">
        <f>'ALL ML SYSTEMS'!V376</f>
        <v/>
      </c>
      <c r="W376" s="20" t="str">
        <f>'ALL ML SYSTEMS'!W376</f>
        <v/>
      </c>
      <c r="X376" s="17" t="str">
        <f>'ALL ML SYSTEMS'!X376</f>
        <v/>
      </c>
      <c r="Y376" s="17" t="str">
        <f>'ALL ML SYSTEMS'!Y376</f>
        <v/>
      </c>
      <c r="Z376" s="17" t="str">
        <f>'ALL ML SYSTEMS'!Z376</f>
        <v/>
      </c>
      <c r="AA376" s="17" t="str">
        <f>'ALL ML SYSTEMS'!AA376</f>
        <v/>
      </c>
      <c r="AB376" s="20" t="str">
        <f>'ALL ML SYSTEMS'!AB376</f>
        <v/>
      </c>
      <c r="AC376" s="22" t="str">
        <f>'ALL ML SYSTEMS'!AC376</f>
        <v/>
      </c>
      <c r="AD376" s="17" t="str">
        <f>'ALL ML SYSTEMS'!AD376</f>
        <v/>
      </c>
      <c r="AE376" s="17" t="str">
        <f>'ALL ML SYSTEMS'!AE376</f>
        <v/>
      </c>
      <c r="AF376" s="17" t="str">
        <f>'ALL ML SYSTEMS'!AF376</f>
        <v>Speculative</v>
      </c>
      <c r="AG376" s="17" t="str">
        <f>'ALL ML SYSTEMS'!AG376</f>
        <v>After a more than decade-long period of relatively little research activity in the area of recurrent neural networks, several new developments will be reviewed here that have allowed substantial progress both in understanding and in technical solutions towards more efficient training of recurrent networks. These advances have been motivated by and related to the optimization issues surrounding deep learning. Although recurrent networks are extremely powerful in what they can in principle represent in terms of modeling sequences, their training is plagued by two aspects of the same issue regarding the learning of long-term dependencies. Experiments reported here evaluate the use of clipping gradients, spanning longer time ranges
with leaky integration, advanced momentum techniques, using more powerful output probability models, and encouraging sparser gradients to help symmetry breaking and credit assignment. The experiments are performed on text and music data and show off the combined effects of these techniques in generally improving both training and test error</v>
      </c>
      <c r="AH376" s="32">
        <f>'ALL ML SYSTEMS'!AH376</f>
        <v>45183.80884</v>
      </c>
    </row>
    <row r="377" ht="15.75" customHeight="1">
      <c r="A377" s="24" t="str">
        <f>'ALL ML SYSTEMS'!A377</f>
        <v>Bayesian automated hyperparameter tuning</v>
      </c>
      <c r="B377" s="24" t="str">
        <f>'ALL ML SYSTEMS'!B377</f>
        <v/>
      </c>
      <c r="C377" s="24" t="str">
        <f>'ALL ML SYSTEMS'!C377</f>
        <v/>
      </c>
      <c r="D377" s="24" t="str">
        <f>'ALL ML SYSTEMS'!D377</f>
        <v>University of Toronto,University of Sherbrooke,Harvard University</v>
      </c>
      <c r="E377" s="24" t="str">
        <f>'ALL ML SYSTEMS'!E377</f>
        <v>Academia</v>
      </c>
      <c r="F377" s="24" t="str">
        <f>'ALL ML SYSTEMS'!F377</f>
        <v>J Snoek, H Larochelle, RP Adams</v>
      </c>
      <c r="G377" s="34">
        <f>'ALL ML SYSTEMS'!G377</f>
        <v>41245</v>
      </c>
      <c r="H377" s="24" t="str">
        <f>'ALL ML SYSTEMS'!H377</f>
        <v>Practical Bayesian optimization of machine learning algorithms</v>
      </c>
      <c r="I377" s="26" t="str">
        <f>'ALL ML SYSTEMS'!I377</f>
        <v>https://arxiv.org/abs/1206.2944</v>
      </c>
      <c r="J377" s="27">
        <f>'ALL ML SYSTEMS'!J377</f>
        <v>6366</v>
      </c>
      <c r="K377" s="24" t="str">
        <f>'ALL ML SYSTEMS'!K377</f>
        <v>Highly cited</v>
      </c>
      <c r="L377" s="24" t="str">
        <f>'ALL ML SYSTEMS'!L377</f>
        <v/>
      </c>
      <c r="M377" s="27" t="str">
        <f>'ALL ML SYSTEMS'!M377</f>
        <v/>
      </c>
      <c r="N377" s="27" t="str">
        <f>'ALL ML SYSTEMS'!N377</f>
        <v/>
      </c>
      <c r="O377" s="27" t="str">
        <f>'ALL ML SYSTEMS'!O377</f>
        <v/>
      </c>
      <c r="P377" s="27" t="str">
        <f>'ALL ML SYSTEMS'!P377</f>
        <v/>
      </c>
      <c r="Q377" s="28" t="str">
        <f>'ALL ML SYSTEMS'!Q377</f>
        <v/>
      </c>
      <c r="R377" s="28" t="str">
        <f>'ALL ML SYSTEMS'!R377</f>
        <v/>
      </c>
      <c r="S377" s="27" t="str">
        <f>'ALL ML SYSTEMS'!S377</f>
        <v/>
      </c>
      <c r="T377" s="27" t="str">
        <f>'ALL ML SYSTEMS'!T377</f>
        <v/>
      </c>
      <c r="U377" s="27" t="str">
        <f>'ALL ML SYSTEMS'!U377</f>
        <v/>
      </c>
      <c r="V377" s="27" t="str">
        <f>'ALL ML SYSTEMS'!V377</f>
        <v/>
      </c>
      <c r="W377" s="27" t="str">
        <f>'ALL ML SYSTEMS'!W377</f>
        <v/>
      </c>
      <c r="X377" s="24" t="str">
        <f>'ALL ML SYSTEMS'!X377</f>
        <v/>
      </c>
      <c r="Y377" s="24" t="str">
        <f>'ALL ML SYSTEMS'!Y377</f>
        <v/>
      </c>
      <c r="Z377" s="24" t="str">
        <f>'ALL ML SYSTEMS'!Z377</f>
        <v/>
      </c>
      <c r="AA377" s="24" t="str">
        <f>'ALL ML SYSTEMS'!AA377</f>
        <v/>
      </c>
      <c r="AB377" s="27" t="str">
        <f>'ALL ML SYSTEMS'!AB377</f>
        <v/>
      </c>
      <c r="AC377" s="29" t="str">
        <f>'ALL ML SYSTEMS'!AC377</f>
        <v/>
      </c>
      <c r="AD377" s="24" t="str">
        <f>'ALL ML SYSTEMS'!AD377</f>
        <v/>
      </c>
      <c r="AE377" s="24" t="str">
        <f>'ALL ML SYSTEMS'!AE377</f>
        <v>Academia</v>
      </c>
      <c r="AF377" s="24" t="str">
        <f>'ALL ML SYSTEMS'!AF377</f>
        <v/>
      </c>
      <c r="AG377" s="24" t="str">
        <f>'ALL ML SYSTEMS'!AG377</f>
        <v/>
      </c>
      <c r="AH377" s="35">
        <f>'ALL ML SYSTEMS'!AH377</f>
        <v>45232.0614</v>
      </c>
    </row>
    <row r="378" ht="15.75" customHeight="1">
      <c r="A378" s="17" t="str">
        <f>'ALL ML SYSTEMS'!A378</f>
        <v>AlexNet</v>
      </c>
      <c r="B378" s="17" t="str">
        <f>'ALL ML SYSTEMS'!B378</f>
        <v>Vision</v>
      </c>
      <c r="C378" s="17" t="str">
        <f>'ALL ML SYSTEMS'!C378</f>
        <v>Image classification</v>
      </c>
      <c r="D378" s="17" t="str">
        <f>'ALL ML SYSTEMS'!D378</f>
        <v>University of Toronto</v>
      </c>
      <c r="E378" s="17" t="str">
        <f>'ALL ML SYSTEMS'!E378</f>
        <v>Academia</v>
      </c>
      <c r="F378" s="17" t="str">
        <f>'ALL ML SYSTEMS'!F378</f>
        <v>Alex Krizhevsky, Ilya Sutskever, Geoffrey Hinton</v>
      </c>
      <c r="G378" s="18">
        <f>'ALL ML SYSTEMS'!G378</f>
        <v>41182</v>
      </c>
      <c r="H378" s="17" t="str">
        <f>'ALL ML SYSTEMS'!H378</f>
        <v>ImageNet Classification with Deep Convolutional Neural Networks</v>
      </c>
      <c r="I378" s="19" t="str">
        <f>'ALL ML SYSTEMS'!I378</f>
        <v>https://proceedings.neurips.cc/paper/2012/hash/c399862d3b9d6b76c8436e924a68c45b-Abstract.html</v>
      </c>
      <c r="J378" s="20">
        <f>'ALL ML SYSTEMS'!J378</f>
        <v>102536</v>
      </c>
      <c r="K378" s="17" t="str">
        <f>'ALL ML SYSTEMS'!K378</f>
        <v>Highly cited</v>
      </c>
      <c r="L378" s="17" t="str">
        <f>'ALL ML SYSTEMS'!L378</f>
        <v/>
      </c>
      <c r="M378" s="20">
        <f>'ALL ML SYSTEMS'!M378</f>
        <v>60000000</v>
      </c>
      <c r="N378" s="20" t="str">
        <f>'ALL ML SYSTEMS'!N378</f>
        <v>"Our neural network architecture has 60 million parameters."</v>
      </c>
      <c r="O378" s="20">
        <f>'ALL ML SYSTEMS'!O378</f>
        <v>4.7E+17</v>
      </c>
      <c r="P378" s="20" t="str">
        <f>'ALL ML SYSTEMS'!P378</f>
        <v>1.2M images * 90 epochs * 0.75 GFLOP * (2 add-multiply) * (3 backward pass) 
= 470 PF = 0.0054 pfs-days
Source: https://openai.com/blog/ai-and-compute/</v>
      </c>
      <c r="Q378" s="21" t="str">
        <f>'ALL ML SYSTEMS'!Q378</f>
        <v>ImageNet</v>
      </c>
      <c r="R378" s="21" t="str">
        <f>'ALL ML SYSTEMS'!R378</f>
        <v/>
      </c>
      <c r="S378" s="20">
        <f>'ALL ML SYSTEMS'!S378</f>
        <v>1200000</v>
      </c>
      <c r="T378" s="20" t="str">
        <f>'ALL ML SYSTEMS'!T378</f>
        <v>"ImageNet is a dataset of over 15 million labeled high-resolution images belonging to roughly 22,000 categories. The images were collected from the web and labeled by human labelers using Amazon’s Mechanical Turk crowd-sourcing tool. Starting in 2010, as part of the Pascal Visual Object Challenge, an annual competition called the ImageNet Large-Scale Visual Recognition Challenge (ILSVRC) has been held. ILSVRC uses a subset of ImageNet with roughly 1000 images in each of 1000 categories. In all, there are roughly 1.2 million training images, 50,000 validation images, and 150,000 testing images."</v>
      </c>
      <c r="U378" s="20" t="str">
        <f>'ALL ML SYSTEMS'!U378</f>
        <v/>
      </c>
      <c r="V378" s="20" t="str">
        <f>'ALL ML SYSTEMS'!V378</f>
        <v/>
      </c>
      <c r="W378" s="20" t="str">
        <f>'ALL ML SYSTEMS'!W378</f>
        <v/>
      </c>
      <c r="X378" s="17" t="str">
        <f>'ALL ML SYSTEMS'!X378</f>
        <v/>
      </c>
      <c r="Y378" s="17" t="str">
        <f>'ALL ML SYSTEMS'!Y378</f>
        <v/>
      </c>
      <c r="Z378" s="17" t="str">
        <f>'ALL ML SYSTEMS'!Z378</f>
        <v>NVIDIA GeForce GTX 580</v>
      </c>
      <c r="AA378" s="17" t="str">
        <f>'ALL ML SYSTEMS'!AA378</f>
        <v/>
      </c>
      <c r="AB378" s="20">
        <f>'ALL ML SYSTEMS'!AB378</f>
        <v>7.999913721</v>
      </c>
      <c r="AC378" s="22" t="str">
        <f>'ALL ML SYSTEMS'!AC378</f>
        <v/>
      </c>
      <c r="AD378" s="17" t="str">
        <f>'ALL ML SYSTEMS'!AD378</f>
        <v/>
      </c>
      <c r="AE378" s="17" t="str">
        <f>'ALL ML SYSTEMS'!AE378</f>
        <v>Academia</v>
      </c>
      <c r="AF378" s="17" t="str">
        <f>'ALL ML SYSTEMS'!AF378</f>
        <v/>
      </c>
      <c r="AG378" s="17" t="str">
        <f>'ALL ML SYSTEMS'!AG378</f>
        <v/>
      </c>
      <c r="AH378" s="23">
        <f>'ALL ML SYSTEMS'!AH378</f>
        <v>45232.0614</v>
      </c>
    </row>
    <row r="379" ht="15.75" customHeight="1">
      <c r="A379" s="24" t="str">
        <f>'ALL ML SYSTEMS'!A379</f>
        <v>Context-dependent RNN</v>
      </c>
      <c r="B379" s="24" t="str">
        <f>'ALL ML SYSTEMS'!B379</f>
        <v>Language</v>
      </c>
      <c r="C379" s="24" t="str">
        <f>'ALL ML SYSTEMS'!C379</f>
        <v>Language modelling</v>
      </c>
      <c r="D379" s="24" t="str">
        <f>'ALL ML SYSTEMS'!D379</f>
        <v>Microsoft Research,Brno University of Technology</v>
      </c>
      <c r="E379" s="24" t="str">
        <f>'ALL ML SYSTEMS'!E379</f>
        <v>Industry - Academia Collaboration (Industry leaning)</v>
      </c>
      <c r="F379" s="24" t="str">
        <f>'ALL ML SYSTEMS'!F379</f>
        <v>Tomas Mikolov, Geoffrey Zweig</v>
      </c>
      <c r="G379" s="25">
        <f>'ALL ML SYSTEMS'!G379</f>
        <v>41117</v>
      </c>
      <c r="H379" s="24" t="str">
        <f>'ALL ML SYSTEMS'!H379</f>
        <v>Context Dependent Recurrent Neural Network Language Model</v>
      </c>
      <c r="I379" s="26" t="str">
        <f>'ALL ML SYSTEMS'!I379</f>
        <v>https://www.microsoft.com/en-us/research/wp-content/uploads/2012/07/rnn_ctxt_TR.sav_.pdf</v>
      </c>
      <c r="J379" s="24">
        <f>'ALL ML SYSTEMS'!J379</f>
        <v>707</v>
      </c>
      <c r="K379" s="24" t="str">
        <f>'ALL ML SYSTEMS'!K379</f>
        <v>SOTA Improvement</v>
      </c>
      <c r="L379" s="24" t="str">
        <f>'ALL ML SYSTEMS'!L379</f>
        <v>New SOTA perplexity on PTB</v>
      </c>
      <c r="M379" s="27">
        <f>'ALL ML SYSTEMS'!M379</f>
        <v>3136400</v>
      </c>
      <c r="N379" s="24" t="str">
        <f>'ALL ML SYSTEMS'!N379</f>
        <v>Calculated by Claude 2. Should be manually verified.</v>
      </c>
      <c r="O379" s="27" t="str">
        <f>'ALL ML SYSTEMS'!O379</f>
        <v/>
      </c>
      <c r="P379" s="27" t="str">
        <f>'ALL ML SYSTEMS'!P379</f>
        <v/>
      </c>
      <c r="Q379" s="28" t="str">
        <f>'ALL ML SYSTEMS'!Q379</f>
        <v/>
      </c>
      <c r="R379" s="28" t="str">
        <f>'ALL ML SYSTEMS'!R379</f>
        <v/>
      </c>
      <c r="S379" s="27" t="str">
        <f>'ALL ML SYSTEMS'!S379</f>
        <v/>
      </c>
      <c r="T379" s="27" t="str">
        <f>'ALL ML SYSTEMS'!T379</f>
        <v/>
      </c>
      <c r="U379" s="27" t="str">
        <f>'ALL ML SYSTEMS'!U379</f>
        <v/>
      </c>
      <c r="V379" s="27" t="str">
        <f>'ALL ML SYSTEMS'!V379</f>
        <v/>
      </c>
      <c r="W379" s="27" t="str">
        <f>'ALL ML SYSTEMS'!W379</f>
        <v/>
      </c>
      <c r="X379" s="24" t="str">
        <f>'ALL ML SYSTEMS'!X379</f>
        <v/>
      </c>
      <c r="Y379" s="24" t="str">
        <f>'ALL ML SYSTEMS'!Y379</f>
        <v/>
      </c>
      <c r="Z379" s="24" t="str">
        <f>'ALL ML SYSTEMS'!Z379</f>
        <v/>
      </c>
      <c r="AA379" s="24" t="str">
        <f>'ALL ML SYSTEMS'!AA379</f>
        <v/>
      </c>
      <c r="AB379" s="27" t="str">
        <f>'ALL ML SYSTEMS'!AB379</f>
        <v/>
      </c>
      <c r="AC379" s="29" t="str">
        <f>'ALL ML SYSTEMS'!AC379</f>
        <v/>
      </c>
      <c r="AD379" s="24" t="str">
        <f>'ALL ML SYSTEMS'!AD379</f>
        <v/>
      </c>
      <c r="AE379" s="24" t="str">
        <f>'ALL ML SYSTEMS'!AE379</f>
        <v>Industry</v>
      </c>
      <c r="AF379" s="24" t="str">
        <f>'ALL ML SYSTEMS'!AF379</f>
        <v>Unverified</v>
      </c>
      <c r="AG379" s="24" t="str">
        <f>'ALL ML SYSTEMS'!AG379</f>
        <v>Recurrent neural network language models (RNNLMs) have recently demonstrated state-of-the-art performance across a variety of tasks. In this paper, we improve their performance by providing a contextual real-valued input vector in association with each word. This vector is used to convey contextual information about the sentence being modeled. By performing Latent Dirichlet Allocation using a block of preceding text, we achieve a topic-conditioned RNNLM. This approach has the key advantage of avoiding the data fragmentation associated with building multiple topic models on different data subsets. We report perplexity results on the Penn Treebank data, where we achieve a new state-of-the-art. We further apply the model to the Wall Street Journal speech recognition task, where we observe 
improvements in word-error-rate.</v>
      </c>
      <c r="AH379" s="30">
        <f>'ALL ML SYSTEMS'!AH379</f>
        <v>45210.85373</v>
      </c>
    </row>
    <row r="380" ht="15.75" customHeight="1">
      <c r="A380" s="17" t="str">
        <f>'ALL ML SYSTEMS'!A380</f>
        <v>MV-RNN</v>
      </c>
      <c r="B380" s="17" t="str">
        <f>'ALL ML SYSTEMS'!B380</f>
        <v>Language</v>
      </c>
      <c r="C380" s="17" t="str">
        <f>'ALL ML SYSTEMS'!C380</f>
        <v>Text classification</v>
      </c>
      <c r="D380" s="17" t="str">
        <f>'ALL ML SYSTEMS'!D380</f>
        <v>Stanford University</v>
      </c>
      <c r="E380" s="17" t="str">
        <f>'ALL ML SYSTEMS'!E380</f>
        <v>Academia</v>
      </c>
      <c r="F380" s="17" t="str">
        <f>'ALL ML SYSTEMS'!F380</f>
        <v>R. Socher, B. Huval, C. D. Manning, and A. Y. Ng</v>
      </c>
      <c r="G380" s="18">
        <f>'ALL ML SYSTEMS'!G380</f>
        <v>41102</v>
      </c>
      <c r="H380" s="17" t="str">
        <f>'ALL ML SYSTEMS'!H380</f>
        <v>Semantic Compositionality through Recursive Matrix-Vector Spaces</v>
      </c>
      <c r="I380" s="19" t="str">
        <f>'ALL ML SYSTEMS'!I380</f>
        <v>https://www.aclweb.org/anthology/D12-1110/</v>
      </c>
      <c r="J380" s="20">
        <f>'ALL ML SYSTEMS'!J380</f>
        <v>1459</v>
      </c>
      <c r="K380" s="17" t="str">
        <f>'ALL ML SYSTEMS'!K380</f>
        <v>Highly cited</v>
      </c>
      <c r="L380" s="17" t="str">
        <f>'ALL ML SYSTEMS'!L380</f>
        <v/>
      </c>
      <c r="M380" s="20">
        <f>'ALL ML SYSTEMS'!M380</f>
        <v>3510255</v>
      </c>
      <c r="N380" s="20" t="str">
        <f>'ALL ML SYSTEMS'!N380</f>
        <v>"We represent a word as both a continuous vector and a matrix of parameters. We initialize all word vectors x ∈ Rn with pre-trained 50-dimensional word vectors from the unsupervised model of Collobert and Weston (2008). [...] Every word is also associated with a matrix X.  [...] If the vectors have dimensionality n, then each word’s matrix has dimensionality X ∈ Rn×n."
"We propose the following combination function which is input dependent:
p = fA,B(a, b) = f(Ba, Ab) = g(W x (Ba Ab)) ,(2)
where A, B are matrices for single words, the global W ∈ Rn×2n is a matrix that maps both transformed words back into the same n-dimensional space."
"For computing nonterminal phrase matrices, we define the function
P = fM(A, B) = WM_x0014_A, B_x0015_, (3)
where WM ∈ Rn×2n, so P ∈ Rn×n just like each input matrix."
"If every word is represented by an n-dimensional vector and additionally by an n × n matrix, the dimensionality of the whole model may become too large with commonly used vector sizes of n = 100. In order to reduce the number of parameters, we represent word matrices by the following low-rank plus diagonal approximation: A = UV + diag(a), (5)
where U ∈ Rn×r, V ∈ Rr×n, a ∈ Rnand we set the rank for all experiments to r = 3."
"We train these representations by adding on top of each parent node a simple softmax classifier
to predict a class distribution over, e.g., sentiment or relationship classes: d(p) = softmax(Wlabelp). If there are K labels, then d ∈ RK is a K-dimensional multinomial distribution"
In total there are V*(n+n*r + r*n) + n*2n + n*2n + (n+1)*k parameters, where n is the vector dimension, r is the low-rank decomposition dimension, V is the vocabulary size and k is the number of classes.
In the experiments we have that n=50, r=3, k=? and V=?. I'm guesstimating k=5 and V=10k.</v>
      </c>
      <c r="O380" s="20" t="str">
        <f>'ALL ML SYSTEMS'!O380</f>
        <v/>
      </c>
      <c r="P380" s="20" t="str">
        <f>'ALL ML SYSTEMS'!P380</f>
        <v/>
      </c>
      <c r="Q380" s="21" t="str">
        <f>'ALL ML SYSTEMS'!Q380</f>
        <v/>
      </c>
      <c r="R380" s="21" t="str">
        <f>'ALL ML SYSTEMS'!R380</f>
        <v/>
      </c>
      <c r="S380" s="20" t="str">
        <f>'ALL ML SYSTEMS'!S380</f>
        <v/>
      </c>
      <c r="T380" s="20" t="str">
        <f>'ALL ML SYSTEMS'!T380</f>
        <v/>
      </c>
      <c r="U380" s="20" t="str">
        <f>'ALL ML SYSTEMS'!U380</f>
        <v/>
      </c>
      <c r="V380" s="20" t="str">
        <f>'ALL ML SYSTEMS'!V380</f>
        <v/>
      </c>
      <c r="W380" s="20" t="str">
        <f>'ALL ML SYSTEMS'!W380</f>
        <v/>
      </c>
      <c r="X380" s="17" t="str">
        <f>'ALL ML SYSTEMS'!X380</f>
        <v/>
      </c>
      <c r="Y380" s="17" t="str">
        <f>'ALL ML SYSTEMS'!Y380</f>
        <v/>
      </c>
      <c r="Z380" s="17" t="str">
        <f>'ALL ML SYSTEMS'!Z380</f>
        <v/>
      </c>
      <c r="AA380" s="17" t="str">
        <f>'ALL ML SYSTEMS'!AA380</f>
        <v/>
      </c>
      <c r="AB380" s="20" t="str">
        <f>'ALL ML SYSTEMS'!AB380</f>
        <v/>
      </c>
      <c r="AC380" s="22" t="str">
        <f>'ALL ML SYSTEMS'!AC380</f>
        <v/>
      </c>
      <c r="AD380" s="17" t="str">
        <f>'ALL ML SYSTEMS'!AD380</f>
        <v/>
      </c>
      <c r="AE380" s="17" t="str">
        <f>'ALL ML SYSTEMS'!AE380</f>
        <v>Academia</v>
      </c>
      <c r="AF380" s="17" t="str">
        <f>'ALL ML SYSTEMS'!AF380</f>
        <v/>
      </c>
      <c r="AG380" s="17" t="str">
        <f>'ALL ML SYSTEMS'!AG380</f>
        <v/>
      </c>
      <c r="AH380" s="23">
        <f>'ALL ML SYSTEMS'!AH380</f>
        <v>45210.85373</v>
      </c>
    </row>
    <row r="381" ht="15.75" customHeight="1">
      <c r="A381" s="24" t="str">
        <f>'ALL ML SYSTEMS'!A381</f>
        <v>Unsupervised High-level Feature Learner</v>
      </c>
      <c r="B381" s="24" t="str">
        <f>'ALL ML SYSTEMS'!B381</f>
        <v>Vision</v>
      </c>
      <c r="C381" s="24" t="str">
        <f>'ALL ML SYSTEMS'!C381</f>
        <v>Image classification</v>
      </c>
      <c r="D381" s="24" t="str">
        <f>'ALL ML SYSTEMS'!D381</f>
        <v>Google</v>
      </c>
      <c r="E381" s="24" t="str">
        <f>'ALL ML SYSTEMS'!E381</f>
        <v>Industry</v>
      </c>
      <c r="F381" s="24" t="str">
        <f>'ALL ML SYSTEMS'!F381</f>
        <v>Quoc V. Le, Marc'Aurelio Ranzato, Rajat Monga, Matthieu Devin, Kai Chen, Greg S. Corrado, Jeff Dean, Andrew Y. Ng</v>
      </c>
      <c r="G381" s="34">
        <f>'ALL ML SYSTEMS'!G381</f>
        <v>41102</v>
      </c>
      <c r="H381" s="24" t="str">
        <f>'ALL ML SYSTEMS'!H381</f>
        <v>Building High-level Features Using Large Scale Unsupervised Learning</v>
      </c>
      <c r="I381" s="26" t="str">
        <f>'ALL ML SYSTEMS'!I381</f>
        <v>https://arxiv.org/abs/1112.6209</v>
      </c>
      <c r="J381" s="27">
        <f>'ALL ML SYSTEMS'!J381</f>
        <v>2909</v>
      </c>
      <c r="K381" s="24" t="str">
        <f>'ALL ML SYSTEMS'!K381</f>
        <v>SOTA Improvement,Highly cited</v>
      </c>
      <c r="L381" s="24" t="str">
        <f>'ALL ML SYSTEMS'!L381</f>
        <v>"we trained our network to obtain 15.8% accuracy in recognizing 20,000 object categories from ImageNet, a leap of 70% relative improvement over the previous state-of-the-art"</v>
      </c>
      <c r="M381" s="27">
        <f>'ALL ML SYSTEMS'!M381</f>
        <v>1000000000</v>
      </c>
      <c r="N381" s="27" t="str">
        <f>'ALL ML SYSTEMS'!N381</f>
        <v>"To answer this, we train a 9-layered locally connected sparse autoencoder with pooling and local contrast normalization on a large dataset of images (the model has 1 billion connections, the dataset has 10 million 200x200 pixel images downloaded from the Internet)"</v>
      </c>
      <c r="O381" s="27">
        <f>'ALL ML SYSTEMS'!O381</f>
        <v>6E+17</v>
      </c>
      <c r="P381" s="27" t="str">
        <f>'ALL ML SYSTEMS'!P381</f>
        <v>Assuming 1 epoch, 10 million images and 1 billion parameters, 6*N*D = 6*10^17 FLOP</v>
      </c>
      <c r="Q381" s="28" t="str">
        <f>'ALL ML SYSTEMS'!Q381</f>
        <v/>
      </c>
      <c r="R381" s="28" t="str">
        <f>'ALL ML SYSTEMS'!R381</f>
        <v>10 million 200x200 images extracted from Youtube videos</v>
      </c>
      <c r="S381" s="27">
        <f>'ALL ML SYSTEMS'!S381</f>
        <v>10000000</v>
      </c>
      <c r="T381" s="27" t="str">
        <f>'ALL ML SYSTEMS'!T381</f>
        <v>10 million 200x200 images extracted from Youtube videos</v>
      </c>
      <c r="U381" s="27" t="str">
        <f>'ALL ML SYSTEMS'!U381</f>
        <v/>
      </c>
      <c r="V381" s="27" t="str">
        <f>'ALL ML SYSTEMS'!V381</f>
        <v/>
      </c>
      <c r="W381" s="27" t="str">
        <f>'ALL ML SYSTEMS'!W381</f>
        <v/>
      </c>
      <c r="X381" s="24">
        <f>'ALL ML SYSTEMS'!X381</f>
        <v>72</v>
      </c>
      <c r="Y381" s="24" t="str">
        <f>'ALL ML SYSTEMS'!Y381</f>
        <v>"We train this network using model parallelism and asynchronous SGD on a cluster with 1,000 machines (16,000 cores) for three days. "</v>
      </c>
      <c r="Z381" s="24" t="str">
        <f>'ALL ML SYSTEMS'!Z381</f>
        <v/>
      </c>
      <c r="AA381" s="24" t="str">
        <f>'ALL ML SYSTEMS'!AA381</f>
        <v>Unsupervised</v>
      </c>
      <c r="AB381" s="27" t="str">
        <f>'ALL ML SYSTEMS'!AB381</f>
        <v/>
      </c>
      <c r="AC381" s="29" t="str">
        <f>'ALL ML SYSTEMS'!AC381</f>
        <v>Hardware not reported</v>
      </c>
      <c r="AD381" s="24" t="str">
        <f>'ALL ML SYSTEMS'!AD381</f>
        <v/>
      </c>
      <c r="AE381" s="24" t="str">
        <f>'ALL ML SYSTEMS'!AE381</f>
        <v>Industry</v>
      </c>
      <c r="AF381" s="24" t="str">
        <f>'ALL ML SYSTEMS'!AF381</f>
        <v>Likely</v>
      </c>
      <c r="AG381" s="24" t="str">
        <f>'ALL ML SYSTEMS'!AG381</f>
        <v>We consider the problem of building high-level, class-specific feature detectors from only unlabeled data. For example, is it possible to learn a face detector using only unlabeled images using unlabeled images? To answer this, we train a 9-layered locally connected sparse autoencoder with pooling and local contrast normalization on a large dataset of images (the model has 1 billion connections, the dataset has 10 million 200×200 pixel images downloaded from the Internet). We train this network using model parallelism and asynchronous SGD on a cluster with 1,000 machines (16,000 cores) for three days. Contrary to what appears to be a widely-held intuition, our experimental results reveal that it is possible to train a face detector without having to label images as containing a face or not. Control experiments show that this feature detector is robust not only to translation but also to scaling and out-of-plane rotation. We also find that the same network is sensitive to other high-level concepts such as cat faces and human bodies. Starting with these learned features, we trained our network to obtain 15.8% accuracy in recognizing 20,000 object categories from ImageNet, a leap of 70% relative improvement over the previous state-of-the-art.</v>
      </c>
      <c r="AH381" s="35">
        <f>'ALL ML SYSTEMS'!AH381</f>
        <v>45189.83277</v>
      </c>
    </row>
    <row r="382" ht="15.75" hidden="1" customHeight="1">
      <c r="A382" s="17" t="str">
        <f>'ALL ML SYSTEMS'!A382</f>
        <v>Ngram corpus</v>
      </c>
      <c r="B382" s="17" t="str">
        <f>'ALL ML SYSTEMS'!B382</f>
        <v>Language</v>
      </c>
      <c r="C382" s="17" t="str">
        <f>'ALL ML SYSTEMS'!C382</f>
        <v/>
      </c>
      <c r="D382" s="17" t="str">
        <f>'ALL ML SYSTEMS'!D382</f>
        <v>Google</v>
      </c>
      <c r="E382" s="17" t="str">
        <f>'ALL ML SYSTEMS'!E382</f>
        <v>Industry</v>
      </c>
      <c r="F382" s="17" t="str">
        <f>'ALL ML SYSTEMS'!F382</f>
        <v>Yuri Lin, Jean-Baptiste Michel, Erez Lieberman Aiden, Jon Orwant, Will Brockman and Slav Petrov</v>
      </c>
      <c r="G382" s="18">
        <f>'ALL ML SYSTEMS'!G382</f>
        <v>41098</v>
      </c>
      <c r="H382" s="17" t="str">
        <f>'ALL ML SYSTEMS'!H382</f>
        <v>Syntactic Annotations for the Google Books NGram Corpus</v>
      </c>
      <c r="I382" s="19" t="str">
        <f>'ALL ML SYSTEMS'!I382</f>
        <v>https://aclanthology.org/P12-3029/</v>
      </c>
      <c r="J382" s="20">
        <f>'ALL ML SYSTEMS'!J382</f>
        <v>489</v>
      </c>
      <c r="K382" s="17" t="str">
        <f>'ALL ML SYSTEMS'!K382</f>
        <v/>
      </c>
      <c r="L382" s="17" t="str">
        <f>'ALL ML SYSTEMS'!L382</f>
        <v/>
      </c>
      <c r="M382" s="20" t="str">
        <f>'ALL ML SYSTEMS'!M382</f>
        <v/>
      </c>
      <c r="N382" s="20" t="str">
        <f>'ALL ML SYSTEMS'!N382</f>
        <v/>
      </c>
      <c r="O382" s="20" t="str">
        <f>'ALL ML SYSTEMS'!O382</f>
        <v/>
      </c>
      <c r="P382" s="20" t="str">
        <f>'ALL ML SYSTEMS'!P382</f>
        <v/>
      </c>
      <c r="Q382" s="21" t="str">
        <f>'ALL ML SYSTEMS'!Q382</f>
        <v/>
      </c>
      <c r="R382" s="21" t="str">
        <f>'ALL ML SYSTEMS'!R382</f>
        <v/>
      </c>
      <c r="S382" s="20" t="str">
        <f>'ALL ML SYSTEMS'!S382</f>
        <v/>
      </c>
      <c r="T382" s="20" t="str">
        <f>'ALL ML SYSTEMS'!T382</f>
        <v/>
      </c>
      <c r="U382" s="20" t="str">
        <f>'ALL ML SYSTEMS'!U382</f>
        <v/>
      </c>
      <c r="V382" s="20" t="str">
        <f>'ALL ML SYSTEMS'!V382</f>
        <v/>
      </c>
      <c r="W382" s="20" t="str">
        <f>'ALL ML SYSTEMS'!W382</f>
        <v/>
      </c>
      <c r="X382" s="17" t="str">
        <f>'ALL ML SYSTEMS'!X382</f>
        <v/>
      </c>
      <c r="Y382" s="17" t="str">
        <f>'ALL ML SYSTEMS'!Y382</f>
        <v/>
      </c>
      <c r="Z382" s="17" t="str">
        <f>'ALL ML SYSTEMS'!Z382</f>
        <v/>
      </c>
      <c r="AA382" s="17" t="str">
        <f>'ALL ML SYSTEMS'!AA382</f>
        <v/>
      </c>
      <c r="AB382" s="20" t="str">
        <f>'ALL ML SYSTEMS'!AB382</f>
        <v/>
      </c>
      <c r="AC382" s="22" t="str">
        <f>'ALL ML SYSTEMS'!AC382</f>
        <v/>
      </c>
      <c r="AD382" s="17" t="str">
        <f>'ALL ML SYSTEMS'!AD382</f>
        <v/>
      </c>
      <c r="AE382" s="17" t="str">
        <f>'ALL ML SYSTEMS'!AE382</f>
        <v>Industry</v>
      </c>
      <c r="AF382" s="17" t="str">
        <f>'ALL ML SYSTEMS'!AF382</f>
        <v/>
      </c>
      <c r="AG382" s="17" t="str">
        <f>'ALL ML SYSTEMS'!AG382</f>
        <v/>
      </c>
      <c r="AH382" s="23">
        <f>'ALL ML SYSTEMS'!AH382</f>
        <v>45181.75534</v>
      </c>
    </row>
    <row r="383" ht="15.75" customHeight="1">
      <c r="A383" s="24" t="str">
        <f>'ALL ML SYSTEMS'!A383</f>
        <v>Dropout (CIFAR)</v>
      </c>
      <c r="B383" s="24" t="str">
        <f>'ALL ML SYSTEMS'!B383</f>
        <v>Vision</v>
      </c>
      <c r="C383" s="24" t="str">
        <f>'ALL ML SYSTEMS'!C383</f>
        <v>Character recognition</v>
      </c>
      <c r="D383" s="24" t="str">
        <f>'ALL ML SYSTEMS'!D383</f>
        <v>University of Toronto</v>
      </c>
      <c r="E383" s="24" t="str">
        <f>'ALL ML SYSTEMS'!E383</f>
        <v>Academia</v>
      </c>
      <c r="F383" s="24" t="str">
        <f>'ALL ML SYSTEMS'!F383</f>
        <v>GE Hinton, N Srivastava, A Krizhevsky</v>
      </c>
      <c r="G383" s="34">
        <f>'ALL ML SYSTEMS'!G383</f>
        <v>41063</v>
      </c>
      <c r="H383" s="24" t="str">
        <f>'ALL ML SYSTEMS'!H383</f>
        <v>Improving neural networks by preventing co-adaptation of feature detectors</v>
      </c>
      <c r="I383" s="26" t="str">
        <f>'ALL ML SYSTEMS'!I383</f>
        <v>https://arxiv.org/abs/1207.0580</v>
      </c>
      <c r="J383" s="27">
        <f>'ALL ML SYSTEMS'!J383</f>
        <v>7013</v>
      </c>
      <c r="K383" s="24" t="str">
        <f>'ALL ML SYSTEMS'!K383</f>
        <v>Highly cited</v>
      </c>
      <c r="L383" s="24" t="str">
        <f>'ALL ML SYSTEMS'!L383</f>
        <v/>
      </c>
      <c r="M383" s="27" t="str">
        <f>'ALL ML SYSTEMS'!M383</f>
        <v/>
      </c>
      <c r="N383" s="27" t="str">
        <f>'ALL ML SYSTEMS'!N383</f>
        <v/>
      </c>
      <c r="O383" s="27">
        <f>'ALL ML SYSTEMS'!O383</f>
        <v>4.2687E+15</v>
      </c>
      <c r="P383" s="27" t="str">
        <f>'ALL ML SYSTEMS'!P383</f>
        <v>"a single NVIDIA GTX 580 GPU. Training on CIFAR-10 takes roughly 90 minutes" p17
1.581 TFLOP/s * 90 min * 60 s/min * 0.5 utilization</v>
      </c>
      <c r="Q383" s="28" t="str">
        <f>'ALL ML SYSTEMS'!Q383</f>
        <v>CIFAR-10</v>
      </c>
      <c r="R383" s="28" t="str">
        <f>'ALL ML SYSTEMS'!R383</f>
        <v/>
      </c>
      <c r="S383" s="27" t="str">
        <f>'ALL ML SYSTEMS'!S383</f>
        <v/>
      </c>
      <c r="T383" s="27" t="str">
        <f>'ALL ML SYSTEMS'!T383</f>
        <v/>
      </c>
      <c r="U383" s="27" t="str">
        <f>'ALL ML SYSTEMS'!U383</f>
        <v/>
      </c>
      <c r="V383" s="27" t="str">
        <f>'ALL ML SYSTEMS'!V383</f>
        <v/>
      </c>
      <c r="W383" s="27" t="str">
        <f>'ALL ML SYSTEMS'!W383</f>
        <v/>
      </c>
      <c r="X383" s="24">
        <f>'ALL ML SYSTEMS'!X383</f>
        <v>1.5</v>
      </c>
      <c r="Y383" s="24" t="str">
        <f>'ALL ML SYSTEMS'!Y383</f>
        <v>90 minutes</v>
      </c>
      <c r="Z383" s="24" t="str">
        <f>'ALL ML SYSTEMS'!Z383</f>
        <v>NVIDIA GeForce GTX 580</v>
      </c>
      <c r="AA383" s="24" t="str">
        <f>'ALL ML SYSTEMS'!AA383</f>
        <v/>
      </c>
      <c r="AB383" s="27" t="str">
        <f>'ALL ML SYSTEMS'!AB383</f>
        <v/>
      </c>
      <c r="AC383" s="29" t="str">
        <f>'ALL ML SYSTEMS'!AC383</f>
        <v/>
      </c>
      <c r="AD383" s="24" t="str">
        <f>'ALL ML SYSTEMS'!AD383</f>
        <v/>
      </c>
      <c r="AE383" s="24" t="str">
        <f>'ALL ML SYSTEMS'!AE383</f>
        <v>Academia</v>
      </c>
      <c r="AF383" s="24" t="str">
        <f>'ALL ML SYSTEMS'!AF383</f>
        <v/>
      </c>
      <c r="AG383" s="24" t="str">
        <f>'ALL ML SYSTEMS'!AG383</f>
        <v/>
      </c>
      <c r="AH383" s="35">
        <f>'ALL ML SYSTEMS'!AH383</f>
        <v>45232.06162</v>
      </c>
    </row>
    <row r="384" ht="15.75" customHeight="1">
      <c r="A384" s="17" t="str">
        <f>'ALL ML SYSTEMS'!A384</f>
        <v>Dropout (ImageNet)</v>
      </c>
      <c r="B384" s="17" t="str">
        <f>'ALL ML SYSTEMS'!B384</f>
        <v>Vision</v>
      </c>
      <c r="C384" s="17" t="str">
        <f>'ALL ML SYSTEMS'!C384</f>
        <v>Image classification</v>
      </c>
      <c r="D384" s="17" t="str">
        <f>'ALL ML SYSTEMS'!D384</f>
        <v>University of Toronto</v>
      </c>
      <c r="E384" s="17" t="str">
        <f>'ALL ML SYSTEMS'!E384</f>
        <v>Academia</v>
      </c>
      <c r="F384" s="17" t="str">
        <f>'ALL ML SYSTEMS'!F384</f>
        <v>GE Hinton, N Srivastava, A Krizhevsky</v>
      </c>
      <c r="G384" s="18">
        <f>'ALL ML SYSTEMS'!G384</f>
        <v>41063</v>
      </c>
      <c r="H384" s="17" t="str">
        <f>'ALL ML SYSTEMS'!H384</f>
        <v>Improving neural networks by preventing co-adaptation of feature detectors</v>
      </c>
      <c r="I384" s="19" t="str">
        <f>'ALL ML SYSTEMS'!I384</f>
        <v>https://arxiv.org/abs/1207.0580</v>
      </c>
      <c r="J384" s="20">
        <f>'ALL ML SYSTEMS'!J384</f>
        <v>7013</v>
      </c>
      <c r="K384" s="17" t="str">
        <f>'ALL ML SYSTEMS'!K384</f>
        <v>Highly cited</v>
      </c>
      <c r="L384" s="17" t="str">
        <f>'ALL ML SYSTEMS'!L384</f>
        <v/>
      </c>
      <c r="M384" s="20" t="str">
        <f>'ALL ML SYSTEMS'!M384</f>
        <v/>
      </c>
      <c r="N384" s="20" t="str">
        <f>'ALL ML SYSTEMS'!N384</f>
        <v>"We achieved comparable performance of 48.6% error using a single neural network with five convolutional hidden layers interleaved with “max-pooling” layer followed by two globally
connected layers and a final 1000-way softmax layer"</v>
      </c>
      <c r="O384" s="20">
        <f>'ALL ML SYSTEMS'!O384</f>
        <v>2.73197E+17</v>
      </c>
      <c r="P384" s="20" t="str">
        <f>'ALL ML SYSTEMS'!P384</f>
        <v>"a single NVIDIA GTX 580 GPU... Training on ImageNet takes
roughly four days with dropout and two days without."
1.581 TFLOP/s * 4 day * 86400 s/day * 0.5 utilization</v>
      </c>
      <c r="Q384" s="21" t="str">
        <f>'ALL ML SYSTEMS'!Q384</f>
        <v>ImageNet</v>
      </c>
      <c r="R384" s="21" t="str">
        <f>'ALL ML SYSTEMS'!R384</f>
        <v/>
      </c>
      <c r="S384" s="20">
        <f>'ALL ML SYSTEMS'!S384</f>
        <v>1000000</v>
      </c>
      <c r="T384" s="20" t="str">
        <f>'ALL ML SYSTEMS'!T384</f>
        <v>In 2010, a subset of 1000 classes
with roughly 1000 examples per class was the basis of an object recognition competition...</v>
      </c>
      <c r="U384" s="20" t="str">
        <f>'ALL ML SYSTEMS'!U384</f>
        <v/>
      </c>
      <c r="V384" s="20" t="str">
        <f>'ALL ML SYSTEMS'!V384</f>
        <v/>
      </c>
      <c r="W384" s="20" t="str">
        <f>'ALL ML SYSTEMS'!W384</f>
        <v/>
      </c>
      <c r="X384" s="17">
        <f>'ALL ML SYSTEMS'!X384</f>
        <v>96</v>
      </c>
      <c r="Y384" s="17" t="str">
        <f>'ALL ML SYSTEMS'!Y384</f>
        <v>4 days with dropout; 2 days without dropout</v>
      </c>
      <c r="Z384" s="17" t="str">
        <f>'ALL ML SYSTEMS'!Z384</f>
        <v>NVIDIA GeForce GTX 580</v>
      </c>
      <c r="AA384" s="17" t="str">
        <f>'ALL ML SYSTEMS'!AA384</f>
        <v/>
      </c>
      <c r="AB384" s="20" t="str">
        <f>'ALL ML SYSTEMS'!AB384</f>
        <v/>
      </c>
      <c r="AC384" s="22" t="str">
        <f>'ALL ML SYSTEMS'!AC384</f>
        <v/>
      </c>
      <c r="AD384" s="17" t="str">
        <f>'ALL ML SYSTEMS'!AD384</f>
        <v/>
      </c>
      <c r="AE384" s="17" t="str">
        <f>'ALL ML SYSTEMS'!AE384</f>
        <v>Academia</v>
      </c>
      <c r="AF384" s="17" t="str">
        <f>'ALL ML SYSTEMS'!AF384</f>
        <v/>
      </c>
      <c r="AG384" s="17" t="str">
        <f>'ALL ML SYSTEMS'!AG384</f>
        <v/>
      </c>
      <c r="AH384" s="23">
        <f>'ALL ML SYSTEMS'!AH384</f>
        <v>45232.0614</v>
      </c>
    </row>
    <row r="385" ht="15.75" customHeight="1">
      <c r="A385" s="24" t="str">
        <f>'ALL ML SYSTEMS'!A385</f>
        <v>Dropout (MNIST)</v>
      </c>
      <c r="B385" s="24" t="str">
        <f>'ALL ML SYSTEMS'!B385</f>
        <v>Vision</v>
      </c>
      <c r="C385" s="24" t="str">
        <f>'ALL ML SYSTEMS'!C385</f>
        <v>Character recognition</v>
      </c>
      <c r="D385" s="24" t="str">
        <f>'ALL ML SYSTEMS'!D385</f>
        <v>University of Toronto</v>
      </c>
      <c r="E385" s="24" t="str">
        <f>'ALL ML SYSTEMS'!E385</f>
        <v>Academia</v>
      </c>
      <c r="F385" s="24" t="str">
        <f>'ALL ML SYSTEMS'!F385</f>
        <v>GE Hinton, N Srivastava, A Krizhevsky</v>
      </c>
      <c r="G385" s="34">
        <f>'ALL ML SYSTEMS'!G385</f>
        <v>41063</v>
      </c>
      <c r="H385" s="24" t="str">
        <f>'ALL ML SYSTEMS'!H385</f>
        <v>Improving neural networks by preventing co-adaptation of feature detectors</v>
      </c>
      <c r="I385" s="26" t="str">
        <f>'ALL ML SYSTEMS'!I385</f>
        <v>https://arxiv.org/abs/1207.0580</v>
      </c>
      <c r="J385" s="27">
        <f>'ALL ML SYSTEMS'!J385</f>
        <v>6680</v>
      </c>
      <c r="K385" s="24" t="str">
        <f>'ALL ML SYSTEMS'!K385</f>
        <v>Highly cited</v>
      </c>
      <c r="L385" s="24" t="str">
        <f>'ALL ML SYSTEMS'!L385</f>
        <v/>
      </c>
      <c r="M385" s="27">
        <f>'ALL ML SYSTEMS'!M385</f>
        <v>5592010</v>
      </c>
      <c r="N385" s="27" t="str">
        <f>'ALL ML SYSTEMS'!N385</f>
        <v/>
      </c>
      <c r="O385" s="27">
        <f>'ALL ML SYSTEMS'!O385</f>
        <v>6.03937E+15</v>
      </c>
      <c r="P385" s="27" t="str">
        <f>'ALL ML SYSTEMS'!P385</f>
        <v>Num mul-add / forward pass
2 FLOPs / mult-add
3 total mult-add / fp mult-add
3000 epochs
60000 training samples</v>
      </c>
      <c r="Q385" s="28" t="str">
        <f>'ALL ML SYSTEMS'!Q385</f>
        <v>MNIST</v>
      </c>
      <c r="R385" s="28" t="str">
        <f>'ALL ML SYSTEMS'!R385</f>
        <v/>
      </c>
      <c r="S385" s="27">
        <f>'ALL ML SYSTEMS'!S385</f>
        <v>60000</v>
      </c>
      <c r="T385" s="27" t="str">
        <f>'ALL ML SYSTEMS'!T385</f>
        <v>The MNIST database contains 60,000 training images and 10,000 testing images (Wikipedia)</v>
      </c>
      <c r="U385" s="27" t="str">
        <f>'ALL ML SYSTEMS'!U385</f>
        <v/>
      </c>
      <c r="V385" s="27">
        <f>'ALL ML SYSTEMS'!V385</f>
        <v>11184020</v>
      </c>
      <c r="W385" s="27" t="str">
        <f>'ALL ML SYSTEMS'!W385</f>
        <v>mult-add / fp
* 2 FLOPs / mult-add</v>
      </c>
      <c r="X385" s="24" t="str">
        <f>'ALL ML SYSTEMS'!X385</f>
        <v/>
      </c>
      <c r="Y385" s="24" t="str">
        <f>'ALL ML SYSTEMS'!Y385</f>
        <v/>
      </c>
      <c r="Z385" s="24" t="str">
        <f>'ALL ML SYSTEMS'!Z385</f>
        <v>NVIDIA GeForce GTX 580</v>
      </c>
      <c r="AA385" s="24" t="str">
        <f>'ALL ML SYSTEMS'!AA385</f>
        <v/>
      </c>
      <c r="AB385" s="27">
        <f>'ALL ML SYSTEMS'!AB385</f>
        <v>0.1021265581</v>
      </c>
      <c r="AC385" s="29" t="str">
        <f>'ALL ML SYSTEMS'!AC385</f>
        <v/>
      </c>
      <c r="AD385" s="24" t="str">
        <f>'ALL ML SYSTEMS'!AD385</f>
        <v/>
      </c>
      <c r="AE385" s="24" t="str">
        <f>'ALL ML SYSTEMS'!AE385</f>
        <v>Academia</v>
      </c>
      <c r="AF385" s="24" t="str">
        <f>'ALL ML SYSTEMS'!AF385</f>
        <v/>
      </c>
      <c r="AG385" s="24" t="str">
        <f>'ALL ML SYSTEMS'!AG385</f>
        <v/>
      </c>
      <c r="AH385" s="35">
        <f>'ALL ML SYSTEMS'!AH385</f>
        <v>45084.55539</v>
      </c>
    </row>
    <row r="386" ht="15.75" customHeight="1">
      <c r="A386" s="17" t="str">
        <f>'ALL ML SYSTEMS'!A386</f>
        <v>Dropout (TIMIT)</v>
      </c>
      <c r="B386" s="17" t="str">
        <f>'ALL ML SYSTEMS'!B386</f>
        <v>Speech</v>
      </c>
      <c r="C386" s="17" t="str">
        <f>'ALL ML SYSTEMS'!C386</f>
        <v>Speech recognition</v>
      </c>
      <c r="D386" s="17" t="str">
        <f>'ALL ML SYSTEMS'!D386</f>
        <v>University of Toronto</v>
      </c>
      <c r="E386" s="17" t="str">
        <f>'ALL ML SYSTEMS'!E386</f>
        <v>Academia</v>
      </c>
      <c r="F386" s="17" t="str">
        <f>'ALL ML SYSTEMS'!F386</f>
        <v>GE Hinton, N Srivastava, A Krizhevsky</v>
      </c>
      <c r="G386" s="18">
        <f>'ALL ML SYSTEMS'!G386</f>
        <v>41063</v>
      </c>
      <c r="H386" s="17" t="str">
        <f>'ALL ML SYSTEMS'!H386</f>
        <v>Improving neural networks by preventing co-adaptation of feature detectors</v>
      </c>
      <c r="I386" s="19" t="str">
        <f>'ALL ML SYSTEMS'!I386</f>
        <v>https://arxiv.org/abs/1207.0580</v>
      </c>
      <c r="J386" s="20">
        <f>'ALL ML SYSTEMS'!J386</f>
        <v>6680</v>
      </c>
      <c r="K386" s="17" t="str">
        <f>'ALL ML SYSTEMS'!K386</f>
        <v>Highly cited</v>
      </c>
      <c r="L386" s="17" t="str">
        <f>'ALL ML SYSTEMS'!L386</f>
        <v/>
      </c>
      <c r="M386" s="20">
        <f>'ALL ML SYSTEMS'!M386</f>
        <v>48840185</v>
      </c>
      <c r="N386" s="20" t="str">
        <f>'ALL ML SYSTEMS'!N386</f>
        <v>The input to the net is 21 adjacent frames with an advance of 10ms per frame. The neural net has 4 fully-connected hidden layers of 4000 units per layer and 185 “softmax” output units that are subsequently merged into the 39 distinct classes used for the benchmark.</v>
      </c>
      <c r="O386" s="20" t="str">
        <f>'ALL ML SYSTEMS'!O386</f>
        <v/>
      </c>
      <c r="P386" s="20" t="str">
        <f>'ALL ML SYSTEMS'!P386</f>
        <v/>
      </c>
      <c r="Q386" s="21" t="str">
        <f>'ALL ML SYSTEMS'!Q386</f>
        <v>TIMIT</v>
      </c>
      <c r="R386" s="21" t="str">
        <f>'ALL ML SYSTEMS'!R386</f>
        <v/>
      </c>
      <c r="S386" s="20">
        <f>'ALL ML SYSTEMS'!S386</f>
        <v>41620</v>
      </c>
      <c r="T386" s="20" t="str">
        <f>'ALL ML SYSTEMS'!T386</f>
        <v>4162 utterances, guesstimated avg 10 words per utterance</v>
      </c>
      <c r="U386" s="20" t="str">
        <f>'ALL ML SYSTEMS'!U386</f>
        <v/>
      </c>
      <c r="V386" s="20" t="str">
        <f>'ALL ML SYSTEMS'!V386</f>
        <v/>
      </c>
      <c r="W386" s="20" t="str">
        <f>'ALL ML SYSTEMS'!W386</f>
        <v/>
      </c>
      <c r="X386" s="17" t="str">
        <f>'ALL ML SYSTEMS'!X386</f>
        <v/>
      </c>
      <c r="Y386" s="17" t="str">
        <f>'ALL ML SYSTEMS'!Y386</f>
        <v/>
      </c>
      <c r="Z386" s="17" t="str">
        <f>'ALL ML SYSTEMS'!Z386</f>
        <v>NVIDIA GeForce GTX 580</v>
      </c>
      <c r="AA386" s="17" t="str">
        <f>'ALL ML SYSTEMS'!AA386</f>
        <v/>
      </c>
      <c r="AB386" s="20" t="str">
        <f>'ALL ML SYSTEMS'!AB386</f>
        <v/>
      </c>
      <c r="AC386" s="22" t="str">
        <f>'ALL ML SYSTEMS'!AC386</f>
        <v/>
      </c>
      <c r="AD386" s="17" t="str">
        <f>'ALL ML SYSTEMS'!AD386</f>
        <v/>
      </c>
      <c r="AE386" s="17" t="str">
        <f>'ALL ML SYSTEMS'!AE386</f>
        <v>Academia</v>
      </c>
      <c r="AF386" s="17" t="str">
        <f>'ALL ML SYSTEMS'!AF386</f>
        <v/>
      </c>
      <c r="AG386" s="17" t="str">
        <f>'ALL ML SYSTEMS'!AG386</f>
        <v/>
      </c>
      <c r="AH386" s="23">
        <f>'ALL ML SYSTEMS'!AH386</f>
        <v>45084.55547</v>
      </c>
    </row>
    <row r="387" ht="15.75" customHeight="1">
      <c r="A387" s="24" t="str">
        <f>'ALL ML SYSTEMS'!A387</f>
        <v>MCDNN (MNIST)</v>
      </c>
      <c r="B387" s="24" t="str">
        <f>'ALL ML SYSTEMS'!B387</f>
        <v>Vision</v>
      </c>
      <c r="C387" s="24" t="str">
        <f>'ALL ML SYSTEMS'!C387</f>
        <v>Character recognition</v>
      </c>
      <c r="D387" s="24" t="str">
        <f>'ALL ML SYSTEMS'!D387</f>
        <v>IDSIA</v>
      </c>
      <c r="E387" s="24" t="str">
        <f>'ALL ML SYSTEMS'!E387</f>
        <v>Academia</v>
      </c>
      <c r="F387" s="24" t="str">
        <f>'ALL ML SYSTEMS'!F387</f>
        <v>D Ciregan, U Meier, J Schmidhuber</v>
      </c>
      <c r="G387" s="34">
        <f>'ALL ML SYSTEMS'!G387</f>
        <v>40952</v>
      </c>
      <c r="H387" s="24" t="str">
        <f>'ALL ML SYSTEMS'!H387</f>
        <v>Multi-column Deep Neural Networks for Image Classification</v>
      </c>
      <c r="I387" s="26" t="str">
        <f>'ALL ML SYSTEMS'!I387</f>
        <v>https://arxiv.org/abs/1202.2745v1</v>
      </c>
      <c r="J387" s="27">
        <f>'ALL ML SYSTEMS'!J387</f>
        <v>4828</v>
      </c>
      <c r="K387" s="24" t="str">
        <f>'ALL ML SYSTEMS'!K387</f>
        <v>Highly cited</v>
      </c>
      <c r="L387" s="24" t="str">
        <f>'ALL ML SYSTEMS'!L387</f>
        <v/>
      </c>
      <c r="M387" s="27">
        <f>'ALL ML SYSTEMS'!M387</f>
        <v>1994300</v>
      </c>
      <c r="N387" s="27" t="str">
        <f>'ALL ML SYSTEMS'!N387</f>
        <v>"We train five DNN columns per normalization, resulting in a total of 35 columns for the entire MCDNN.
[Each DNN has an architecture] 1x29x29-20C4-MP2-40C5-MP3-150N-10N DNN"</v>
      </c>
      <c r="O387" s="27">
        <f>'ALL ML SYSTEMS'!O387</f>
        <v>3.72698E+15</v>
      </c>
      <c r="P387" s="27" t="str">
        <f>'ALL ML SYSTEMS'!P387</f>
        <v>Num of multiply-adds per forward pass
2 FLOPs/mult-add
3 (fp+bp FLOPs / fp FLOPs)
800 epochs
60.000 training size
35 networks
"Training a DNN takes almost 14 hours and after 500 training epochs little additional improvement is observed"</v>
      </c>
      <c r="Q387" s="28" t="str">
        <f>'ALL ML SYSTEMS'!Q387</f>
        <v>MNIST</v>
      </c>
      <c r="R387" s="28" t="str">
        <f>'ALL ML SYSTEMS'!R387</f>
        <v/>
      </c>
      <c r="S387" s="27">
        <f>'ALL ML SYSTEMS'!S387</f>
        <v>60000</v>
      </c>
      <c r="T387" s="27" t="str">
        <f>'ALL ML SYSTEMS'!T387</f>
        <v>The MNIST database contains 60,000 training images and 10,000 testing images (Wikipedia)</v>
      </c>
      <c r="U387" s="27" t="str">
        <f>'ALL ML SYSTEMS'!U387</f>
        <v/>
      </c>
      <c r="V387" s="27">
        <f>'ALL ML SYSTEMS'!V387</f>
        <v>25881800</v>
      </c>
      <c r="W387" s="27" t="str">
        <f>'ALL ML SYSTEMS'!W387</f>
        <v>Num mult-add per fp per network
35 networks
2 FLOPs/mult-add</v>
      </c>
      <c r="X387" s="24" t="str">
        <f>'ALL ML SYSTEMS'!X387</f>
        <v/>
      </c>
      <c r="Y387" s="24" t="str">
        <f>'ALL ML SYSTEMS'!Y387</f>
        <v/>
      </c>
      <c r="Z387" s="24" t="str">
        <f>'ALL ML SYSTEMS'!Z387</f>
        <v/>
      </c>
      <c r="AA387" s="24" t="str">
        <f>'ALL ML SYSTEMS'!AA387</f>
        <v/>
      </c>
      <c r="AB387" s="27">
        <f>'ALL ML SYSTEMS'!AB387</f>
        <v>0.08332593349</v>
      </c>
      <c r="AC387" s="29" t="str">
        <f>'ALL ML SYSTEMS'!AC387</f>
        <v/>
      </c>
      <c r="AD387" s="24" t="str">
        <f>'ALL ML SYSTEMS'!AD387</f>
        <v/>
      </c>
      <c r="AE387" s="24" t="str">
        <f>'ALL ML SYSTEMS'!AE387</f>
        <v>Academia</v>
      </c>
      <c r="AF387" s="24" t="str">
        <f>'ALL ML SYSTEMS'!AF387</f>
        <v/>
      </c>
      <c r="AG387" s="24" t="str">
        <f>'ALL ML SYSTEMS'!AG387</f>
        <v/>
      </c>
      <c r="AH387" s="35">
        <f>'ALL ML SYSTEMS'!AH387</f>
        <v>45229.78208</v>
      </c>
    </row>
    <row r="388" ht="15.75" customHeight="1">
      <c r="A388" s="17" t="str">
        <f>'ALL ML SYSTEMS'!A388</f>
        <v>HOGWILD!</v>
      </c>
      <c r="B388" s="17" t="str">
        <f>'ALL ML SYSTEMS'!B388</f>
        <v/>
      </c>
      <c r="C388" s="17" t="str">
        <f>'ALL ML SYSTEMS'!C388</f>
        <v/>
      </c>
      <c r="D388" s="17" t="str">
        <f>'ALL ML SYSTEMS'!D388</f>
        <v>University of Wisconsin Madison</v>
      </c>
      <c r="E388" s="17" t="str">
        <f>'ALL ML SYSTEMS'!E388</f>
        <v>Academia</v>
      </c>
      <c r="F388" s="17" t="str">
        <f>'ALL ML SYSTEMS'!F388</f>
        <v>F Niu, B Recht, C Ré, SJ Wright</v>
      </c>
      <c r="G388" s="18">
        <f>'ALL ML SYSTEMS'!G388</f>
        <v>40858</v>
      </c>
      <c r="H388" s="17" t="str">
        <f>'ALL ML SYSTEMS'!H388</f>
        <v>HOGWILD!: A Lock-Free Approach to Parallelizing Stochastic Gradient Descent</v>
      </c>
      <c r="I388" s="19" t="str">
        <f>'ALL ML SYSTEMS'!I388</f>
        <v>https://arxiv.org/abs/1106.5730</v>
      </c>
      <c r="J388" s="20">
        <f>'ALL ML SYSTEMS'!J388</f>
        <v>2124</v>
      </c>
      <c r="K388" s="17" t="str">
        <f>'ALL ML SYSTEMS'!K388</f>
        <v>Highly cited</v>
      </c>
      <c r="L388" s="17" t="str">
        <f>'ALL ML SYSTEMS'!L388</f>
        <v/>
      </c>
      <c r="M388" s="20" t="str">
        <f>'ALL ML SYSTEMS'!M388</f>
        <v/>
      </c>
      <c r="N388" s="20" t="str">
        <f>'ALL ML SYSTEMS'!N388</f>
        <v/>
      </c>
      <c r="O388" s="20" t="str">
        <f>'ALL ML SYSTEMS'!O388</f>
        <v/>
      </c>
      <c r="P388" s="20" t="str">
        <f>'ALL ML SYSTEMS'!P388</f>
        <v/>
      </c>
      <c r="Q388" s="21" t="str">
        <f>'ALL ML SYSTEMS'!Q388</f>
        <v/>
      </c>
      <c r="R388" s="21" t="str">
        <f>'ALL ML SYSTEMS'!R388</f>
        <v/>
      </c>
      <c r="S388" s="20" t="str">
        <f>'ALL ML SYSTEMS'!S388</f>
        <v/>
      </c>
      <c r="T388" s="20" t="str">
        <f>'ALL ML SYSTEMS'!T388</f>
        <v/>
      </c>
      <c r="U388" s="20" t="str">
        <f>'ALL ML SYSTEMS'!U388</f>
        <v/>
      </c>
      <c r="V388" s="20" t="str">
        <f>'ALL ML SYSTEMS'!V388</f>
        <v/>
      </c>
      <c r="W388" s="20" t="str">
        <f>'ALL ML SYSTEMS'!W388</f>
        <v/>
      </c>
      <c r="X388" s="17" t="str">
        <f>'ALL ML SYSTEMS'!X388</f>
        <v/>
      </c>
      <c r="Y388" s="17" t="str">
        <f>'ALL ML SYSTEMS'!Y388</f>
        <v/>
      </c>
      <c r="Z388" s="17" t="str">
        <f>'ALL ML SYSTEMS'!Z388</f>
        <v/>
      </c>
      <c r="AA388" s="17" t="str">
        <f>'ALL ML SYSTEMS'!AA388</f>
        <v/>
      </c>
      <c r="AB388" s="20" t="str">
        <f>'ALL ML SYSTEMS'!AB388</f>
        <v/>
      </c>
      <c r="AC388" s="22" t="str">
        <f>'ALL ML SYSTEMS'!AC388</f>
        <v/>
      </c>
      <c r="AD388" s="17" t="str">
        <f>'ALL ML SYSTEMS'!AD388</f>
        <v/>
      </c>
      <c r="AE388" s="17" t="str">
        <f>'ALL ML SYSTEMS'!AE388</f>
        <v>Academia</v>
      </c>
      <c r="AF388" s="17" t="str">
        <f>'ALL ML SYSTEMS'!AF388</f>
        <v/>
      </c>
      <c r="AG388" s="17" t="str">
        <f>'ALL ML SYSTEMS'!AG388</f>
        <v/>
      </c>
      <c r="AH388" s="23">
        <f>'ALL ML SYSTEMS'!AH388</f>
        <v>45181.75567</v>
      </c>
    </row>
    <row r="389" ht="15.75" customHeight="1">
      <c r="A389" s="24" t="str">
        <f>'ALL ML SYSTEMS'!A389</f>
        <v>NLP from scratch</v>
      </c>
      <c r="B389" s="24" t="str">
        <f>'ALL ML SYSTEMS'!B389</f>
        <v>Language</v>
      </c>
      <c r="C389" s="24" t="str">
        <f>'ALL ML SYSTEMS'!C389</f>
        <v/>
      </c>
      <c r="D389" s="24" t="str">
        <f>'ALL ML SYSTEMS'!D389</f>
        <v>NEC Laboratories,Princeton University</v>
      </c>
      <c r="E389" s="24" t="str">
        <f>'ALL ML SYSTEMS'!E389</f>
        <v>Industry - Academia Collaboration</v>
      </c>
      <c r="F389" s="24" t="str">
        <f>'ALL ML SYSTEMS'!F389</f>
        <v>Ronan Collobert, J. Weston, L. Bottou, Michael Karlen, K. Kavukcuoglu, P. Kuksa</v>
      </c>
      <c r="G389" s="34">
        <f>'ALL ML SYSTEMS'!G389</f>
        <v>40855</v>
      </c>
      <c r="H389" s="24" t="str">
        <f>'ALL ML SYSTEMS'!H389</f>
        <v>Natural Language Processing (Almost) from Scratch</v>
      </c>
      <c r="I389" s="26" t="str">
        <f>'ALL ML SYSTEMS'!I389</f>
        <v>https://www.jmlr.org/papers/volume12/collobert11a/collobert11a.pdf</v>
      </c>
      <c r="J389" s="27">
        <f>'ALL ML SYSTEMS'!J389</f>
        <v>7640</v>
      </c>
      <c r="K389" s="24" t="str">
        <f>'ALL ML SYSTEMS'!K389</f>
        <v>Highly cited</v>
      </c>
      <c r="L389" s="24" t="str">
        <f>'ALL ML SYSTEMS'!L389</f>
        <v/>
      </c>
      <c r="M389" s="27">
        <f>'ALL ML SYSTEMS'!M389</f>
        <v>5000000</v>
      </c>
      <c r="N389" s="27" t="str">
        <f>'ALL ML SYSTEMS'!N389</f>
        <v>"The capacity of our network architectures lies mainly in the word lookup table, which contains 50 × 100,000 parameters to train. [...] most of the trainable parameters are located in the lookup tables."</v>
      </c>
      <c r="O389" s="27" t="str">
        <f>'ALL ML SYSTEMS'!O389</f>
        <v/>
      </c>
      <c r="P389" s="27" t="str">
        <f>'ALL ML SYSTEMS'!P389</f>
        <v/>
      </c>
      <c r="Q389" s="28" t="str">
        <f>'ALL ML SYSTEMS'!Q389</f>
        <v/>
      </c>
      <c r="R389" s="28" t="str">
        <f>'ALL ML SYSTEMS'!R389</f>
        <v/>
      </c>
      <c r="S389" s="27">
        <f>'ALL ML SYSTEMS'!S389</f>
        <v>852000000</v>
      </c>
      <c r="T389" s="27" t="str">
        <f>'ALL ML SYSTEMS'!T389</f>
        <v>"Section 4 leverages large unlabeled data sets (∼ 852 million words)"</v>
      </c>
      <c r="U389" s="27" t="str">
        <f>'ALL ML SYSTEMS'!U389</f>
        <v/>
      </c>
      <c r="V389" s="27" t="str">
        <f>'ALL ML SYSTEMS'!V389</f>
        <v/>
      </c>
      <c r="W389" s="27" t="str">
        <f>'ALL ML SYSTEMS'!W389</f>
        <v/>
      </c>
      <c r="X389" s="24" t="str">
        <f>'ALL ML SYSTEMS'!X389</f>
        <v/>
      </c>
      <c r="Y389" s="24" t="str">
        <f>'ALL ML SYSTEMS'!Y389</f>
        <v/>
      </c>
      <c r="Z389" s="24" t="str">
        <f>'ALL ML SYSTEMS'!Z389</f>
        <v/>
      </c>
      <c r="AA389" s="24" t="str">
        <f>'ALL ML SYSTEMS'!AA389</f>
        <v/>
      </c>
      <c r="AB389" s="27" t="str">
        <f>'ALL ML SYSTEMS'!AB389</f>
        <v/>
      </c>
      <c r="AC389" s="29" t="str">
        <f>'ALL ML SYSTEMS'!AC389</f>
        <v/>
      </c>
      <c r="AD389" s="24" t="str">
        <f>'ALL ML SYSTEMS'!AD389</f>
        <v/>
      </c>
      <c r="AE389" s="24" t="str">
        <f>'ALL ML SYSTEMS'!AE389</f>
        <v>Industry</v>
      </c>
      <c r="AF389" s="24" t="str">
        <f>'ALL ML SYSTEMS'!AF389</f>
        <v/>
      </c>
      <c r="AG389" s="24" t="str">
        <f>'ALL ML SYSTEMS'!AG389</f>
        <v/>
      </c>
      <c r="AH389" s="35">
        <f>'ALL ML SYSTEMS'!AH389</f>
        <v>45218.82576</v>
      </c>
    </row>
    <row r="390" ht="15.75" customHeight="1">
      <c r="A390" s="17" t="str">
        <f>'ALL ML SYSTEMS'!A390</f>
        <v>Domain Adaptation</v>
      </c>
      <c r="B390" s="17" t="str">
        <f>'ALL ML SYSTEMS'!B390</f>
        <v>Vision</v>
      </c>
      <c r="C390" s="17" t="str">
        <f>'ALL ML SYSTEMS'!C390</f>
        <v>Object Recognition</v>
      </c>
      <c r="D390" s="17" t="str">
        <f>'ALL ML SYSTEMS'!D390</f>
        <v>University of Maryland College Park</v>
      </c>
      <c r="E390" s="17" t="str">
        <f>'ALL ML SYSTEMS'!E390</f>
        <v>Academia</v>
      </c>
      <c r="F390" s="17" t="str">
        <f>'ALL ML SYSTEMS'!F390</f>
        <v>Raghuraman Gopalan, Ruonan Li, Rama Chellappa</v>
      </c>
      <c r="G390" s="18">
        <f>'ALL ML SYSTEMS'!G390</f>
        <v>40853</v>
      </c>
      <c r="H390" s="17" t="str">
        <f>'ALL ML SYSTEMS'!H390</f>
        <v>Domain Adaptation for Object Recognition: An Unsupervised Approach</v>
      </c>
      <c r="I390" s="19" t="str">
        <f>'ALL ML SYSTEMS'!I390</f>
        <v>http://ftp.idiap.ch/pub/courses/EE-700/material/05-12-2012/2011_ICCV_DomainAdaptation.pdf</v>
      </c>
      <c r="J390" s="20">
        <f>'ALL ML SYSTEMS'!J390</f>
        <v>1061</v>
      </c>
      <c r="K390" s="17" t="str">
        <f>'ALL ML SYSTEMS'!K390</f>
        <v>Highly cited</v>
      </c>
      <c r="L390" s="17" t="str">
        <f>'ALL ML SYSTEMS'!L390</f>
        <v/>
      </c>
      <c r="M390" s="20">
        <f>'ALL ML SYSTEMS'!M390</f>
        <v>15260</v>
      </c>
      <c r="N390" s="20" t="str">
        <f>'ALL ML SYSTEMS'!N390</f>
        <v>Did not take into account initial image feature extraction, only novel stuff.
1. Perform PCA on the feature matrices from both domains. Learnable parameters are projection matrices.
= 800 (# features) x 200 (reduced dimension) x 2 (once per subdomain)
2. Perform partial least squares regression. Learnable parameters are
Matrix P with dimensions 200 (# features) x 30 (dimension of latent space)
Matrix Q with dimensions 1 (# responses) x 30 (dimension of latent space)
Projection matrix of X onto latent space:  200 (# features) x 30 (dimension of latent space)
Projection matrix of Y onto latent space:  1 (# responses) x 30 (dimension of latent space)
</v>
      </c>
      <c r="O390" s="20" t="str">
        <f>'ALL ML SYSTEMS'!O390</f>
        <v/>
      </c>
      <c r="P390" s="20" t="str">
        <f>'ALL ML SYSTEMS'!P390</f>
        <v/>
      </c>
      <c r="Q390" s="21" t="str">
        <f>'ALL ML SYSTEMS'!Q390</f>
        <v>Dataset introduced in 'Adapting Visual Category Models to New Domains'</v>
      </c>
      <c r="R390" s="21" t="str">
        <f>'ALL ML SYSTEMS'!R390</f>
        <v/>
      </c>
      <c r="S390" s="20">
        <f>'ALL ML SYSTEMS'!S390</f>
        <v>4652</v>
      </c>
      <c r="T390" s="20" t="str">
        <f>'ALL ML SYSTEMS'!T390</f>
        <v>Dataset introduced in 'Adapting Visual Category Models to New
Domains'</v>
      </c>
      <c r="U390" s="20" t="str">
        <f>'ALL ML SYSTEMS'!U390</f>
        <v/>
      </c>
      <c r="V390" s="20" t="str">
        <f>'ALL ML SYSTEMS'!V390</f>
        <v/>
      </c>
      <c r="W390" s="20" t="str">
        <f>'ALL ML SYSTEMS'!W390</f>
        <v/>
      </c>
      <c r="X390" s="17" t="str">
        <f>'ALL ML SYSTEMS'!X390</f>
        <v/>
      </c>
      <c r="Y390" s="17" t="str">
        <f>'ALL ML SYSTEMS'!Y390</f>
        <v/>
      </c>
      <c r="Z390" s="17" t="str">
        <f>'ALL ML SYSTEMS'!Z390</f>
        <v/>
      </c>
      <c r="AA390" s="17" t="str">
        <f>'ALL ML SYSTEMS'!AA390</f>
        <v>Supervised</v>
      </c>
      <c r="AB390" s="20" t="str">
        <f>'ALL ML SYSTEMS'!AB390</f>
        <v/>
      </c>
      <c r="AC390" s="22" t="str">
        <f>'ALL ML SYSTEMS'!AC390</f>
        <v/>
      </c>
      <c r="AD390" s="17" t="str">
        <f>'ALL ML SYSTEMS'!AD390</f>
        <v/>
      </c>
      <c r="AE390" s="17" t="str">
        <f>'ALL ML SYSTEMS'!AE390</f>
        <v>Academia</v>
      </c>
      <c r="AF390" s="17" t="str">
        <f>'ALL ML SYSTEMS'!AF390</f>
        <v/>
      </c>
      <c r="AG390" s="17" t="str">
        <f>'ALL ML SYSTEMS'!AG390</f>
        <v/>
      </c>
      <c r="AH390" s="23">
        <f>'ALL ML SYSTEMS'!AH390</f>
        <v>45196.72843</v>
      </c>
    </row>
    <row r="391" ht="15.75" customHeight="1">
      <c r="A391" s="24" t="str">
        <f>'ALL ML SYSTEMS'!A391</f>
        <v>Adaptive Subgrad</v>
      </c>
      <c r="B391" s="24" t="str">
        <f>'ALL ML SYSTEMS'!B391</f>
        <v/>
      </c>
      <c r="C391" s="24" t="str">
        <f>'ALL ML SYSTEMS'!C391</f>
        <v/>
      </c>
      <c r="D391" s="24" t="str">
        <f>'ALL ML SYSTEMS'!D391</f>
        <v>Technion- Israel Institute of Technology,Google,UC Berkeley</v>
      </c>
      <c r="E391" s="24" t="str">
        <f>'ALL ML SYSTEMS'!E391</f>
        <v>Industry - Academia Collaboration</v>
      </c>
      <c r="F391" s="24" t="str">
        <f>'ALL ML SYSTEMS'!F391</f>
        <v>J Duchi, E Hazan, Y Singer</v>
      </c>
      <c r="G391" s="34">
        <f>'ALL ML SYSTEMS'!G391</f>
        <v>40819</v>
      </c>
      <c r="H391" s="24" t="str">
        <f>'ALL ML SYSTEMS'!H391</f>
        <v>Adaptive Subgradient Methods for Online Learning and Stochastic Optimization</v>
      </c>
      <c r="I391" s="26" t="str">
        <f>'ALL ML SYSTEMS'!I391</f>
        <v>https://dl.acm.org/doi/10.5555/1953048.2021068</v>
      </c>
      <c r="J391" s="27">
        <f>'ALL ML SYSTEMS'!J391</f>
        <v>8811</v>
      </c>
      <c r="K391" s="24" t="str">
        <f>'ALL ML SYSTEMS'!K391</f>
        <v>Highly cited</v>
      </c>
      <c r="L391" s="24" t="str">
        <f>'ALL ML SYSTEMS'!L391</f>
        <v/>
      </c>
      <c r="M391" s="27" t="str">
        <f>'ALL ML SYSTEMS'!M391</f>
        <v/>
      </c>
      <c r="N391" s="27" t="str">
        <f>'ALL ML SYSTEMS'!N391</f>
        <v/>
      </c>
      <c r="O391" s="27" t="str">
        <f>'ALL ML SYSTEMS'!O391</f>
        <v/>
      </c>
      <c r="P391" s="27" t="str">
        <f>'ALL ML SYSTEMS'!P391</f>
        <v/>
      </c>
      <c r="Q391" s="28" t="str">
        <f>'ALL ML SYSTEMS'!Q391</f>
        <v/>
      </c>
      <c r="R391" s="28" t="str">
        <f>'ALL ML SYSTEMS'!R391</f>
        <v/>
      </c>
      <c r="S391" s="27" t="str">
        <f>'ALL ML SYSTEMS'!S391</f>
        <v/>
      </c>
      <c r="T391" s="27" t="str">
        <f>'ALL ML SYSTEMS'!T391</f>
        <v/>
      </c>
      <c r="U391" s="27" t="str">
        <f>'ALL ML SYSTEMS'!U391</f>
        <v/>
      </c>
      <c r="V391" s="27" t="str">
        <f>'ALL ML SYSTEMS'!V391</f>
        <v/>
      </c>
      <c r="W391" s="27" t="str">
        <f>'ALL ML SYSTEMS'!W391</f>
        <v/>
      </c>
      <c r="X391" s="24" t="str">
        <f>'ALL ML SYSTEMS'!X391</f>
        <v/>
      </c>
      <c r="Y391" s="24" t="str">
        <f>'ALL ML SYSTEMS'!Y391</f>
        <v/>
      </c>
      <c r="Z391" s="24" t="str">
        <f>'ALL ML SYSTEMS'!Z391</f>
        <v/>
      </c>
      <c r="AA391" s="24" t="str">
        <f>'ALL ML SYSTEMS'!AA391</f>
        <v/>
      </c>
      <c r="AB391" s="27" t="str">
        <f>'ALL ML SYSTEMS'!AB391</f>
        <v/>
      </c>
      <c r="AC391" s="29" t="str">
        <f>'ALL ML SYSTEMS'!AC391</f>
        <v/>
      </c>
      <c r="AD391" s="24" t="str">
        <f>'ALL ML SYSTEMS'!AD391</f>
        <v/>
      </c>
      <c r="AE391" s="24" t="str">
        <f>'ALL ML SYSTEMS'!AE391</f>
        <v>Industry</v>
      </c>
      <c r="AF391" s="24" t="str">
        <f>'ALL ML SYSTEMS'!AF391</f>
        <v/>
      </c>
      <c r="AG391" s="24" t="str">
        <f>'ALL ML SYSTEMS'!AG391</f>
        <v/>
      </c>
      <c r="AH391" s="35">
        <f>'ALL ML SYSTEMS'!AH391</f>
        <v>45196.61898</v>
      </c>
    </row>
    <row r="392" ht="15.75" hidden="1" customHeight="1">
      <c r="A392" s="17" t="str">
        <f>'ALL ML SYSTEMS'!A392</f>
        <v>Bayesian Starcraft</v>
      </c>
      <c r="B392" s="17" t="str">
        <f>'ALL ML SYSTEMS'!B392</f>
        <v>Games</v>
      </c>
      <c r="C392" s="17" t="str">
        <f>'ALL ML SYSTEMS'!C392</f>
        <v/>
      </c>
      <c r="D392" s="17" t="str">
        <f>'ALL ML SYSTEMS'!D392</f>
        <v>Collège de France</v>
      </c>
      <c r="E392" s="17" t="str">
        <f>'ALL ML SYSTEMS'!E392</f>
        <v>Academia</v>
      </c>
      <c r="F392" s="17" t="str">
        <f>'ALL ML SYSTEMS'!F392</f>
        <v>G Synnaeve, P Bessiere</v>
      </c>
      <c r="G392" s="18">
        <f>'ALL ML SYSTEMS'!G392</f>
        <v>40786</v>
      </c>
      <c r="H392" s="17" t="str">
        <f>'ALL ML SYSTEMS'!H392</f>
        <v>A Bayesian Model for RTS Units Control applied to StarCraft</v>
      </c>
      <c r="I392" s="19" t="str">
        <f>'ALL ML SYSTEMS'!I392</f>
        <v>https://ieeexplore.ieee.org/document/6032006</v>
      </c>
      <c r="J392" s="20">
        <f>'ALL ML SYSTEMS'!J392</f>
        <v>86</v>
      </c>
      <c r="K392" s="17" t="str">
        <f>'ALL ML SYSTEMS'!K392</f>
        <v/>
      </c>
      <c r="L392" s="17" t="str">
        <f>'ALL ML SYSTEMS'!L392</f>
        <v/>
      </c>
      <c r="M392" s="20">
        <f>'ALL ML SYSTEMS'!M392</f>
        <v>13125</v>
      </c>
      <c r="N392" s="20" t="str">
        <f>'ALL ML SYSTEMS'!N392</f>
        <v>It's a bayes net, parameters are probabilty tables for probability that X happens in direction i given that we go in direction i. There are 25 directions.</v>
      </c>
      <c r="O392" s="20" t="str">
        <f>'ALL ML SYSTEMS'!O392</f>
        <v/>
      </c>
      <c r="P392" s="20" t="str">
        <f>'ALL ML SYSTEMS'!P392</f>
        <v/>
      </c>
      <c r="Q392" s="21" t="str">
        <f>'ALL ML SYSTEMS'!Q392</f>
        <v/>
      </c>
      <c r="R392" s="21" t="str">
        <f>'ALL ML SYSTEMS'!R392</f>
        <v/>
      </c>
      <c r="S392" s="20" t="str">
        <f>'ALL ML SYSTEMS'!S392</f>
        <v/>
      </c>
      <c r="T392" s="20" t="str">
        <f>'ALL ML SYSTEMS'!T392</f>
        <v/>
      </c>
      <c r="U392" s="20" t="str">
        <f>'ALL ML SYSTEMS'!U392</f>
        <v/>
      </c>
      <c r="V392" s="20" t="str">
        <f>'ALL ML SYSTEMS'!V392</f>
        <v/>
      </c>
      <c r="W392" s="20" t="str">
        <f>'ALL ML SYSTEMS'!W392</f>
        <v/>
      </c>
      <c r="X392" s="17" t="str">
        <f>'ALL ML SYSTEMS'!X392</f>
        <v/>
      </c>
      <c r="Y392" s="17" t="str">
        <f>'ALL ML SYSTEMS'!Y392</f>
        <v/>
      </c>
      <c r="Z392" s="17" t="str">
        <f>'ALL ML SYSTEMS'!Z392</f>
        <v/>
      </c>
      <c r="AA392" s="17" t="str">
        <f>'ALL ML SYSTEMS'!AA392</f>
        <v/>
      </c>
      <c r="AB392" s="20" t="str">
        <f>'ALL ML SYSTEMS'!AB392</f>
        <v/>
      </c>
      <c r="AC392" s="22" t="str">
        <f>'ALL ML SYSTEMS'!AC392</f>
        <v/>
      </c>
      <c r="AD392" s="17" t="str">
        <f>'ALL ML SYSTEMS'!AD392</f>
        <v/>
      </c>
      <c r="AE392" s="17" t="str">
        <f>'ALL ML SYSTEMS'!AE392</f>
        <v>Academia</v>
      </c>
      <c r="AF392" s="17" t="str">
        <f>'ALL ML SYSTEMS'!AF392</f>
        <v/>
      </c>
      <c r="AG392" s="17" t="str">
        <f>'ALL ML SYSTEMS'!AG392</f>
        <v/>
      </c>
      <c r="AH392" s="23">
        <f>'ALL ML SYSTEMS'!AH392</f>
        <v>45075.8688</v>
      </c>
    </row>
    <row r="393" ht="15.75" customHeight="1">
      <c r="A393" s="24" t="str">
        <f>'ALL ML SYSTEMS'!A393</f>
        <v>Recursive sentiment autoencoder</v>
      </c>
      <c r="B393" s="24" t="str">
        <f>'ALL ML SYSTEMS'!B393</f>
        <v>Language</v>
      </c>
      <c r="C393" s="24" t="str">
        <f>'ALL ML SYSTEMS'!C393</f>
        <v/>
      </c>
      <c r="D393" s="24" t="str">
        <f>'ALL ML SYSTEMS'!D393</f>
        <v>Stanford University</v>
      </c>
      <c r="E393" s="24" t="str">
        <f>'ALL ML SYSTEMS'!E393</f>
        <v>Academia</v>
      </c>
      <c r="F393" s="24" t="str">
        <f>'ALL ML SYSTEMS'!F393</f>
        <v>R. Socher, J. Pennington, E. H. Huang, A. Y. Ng, and C. D. Manning</v>
      </c>
      <c r="G393" s="25">
        <f>'ALL ML SYSTEMS'!G393</f>
        <v>40725</v>
      </c>
      <c r="H393" s="24" t="str">
        <f>'ALL ML SYSTEMS'!H393</f>
        <v>Semi-supervised recursive autoencoders for predicting sentiment distributions</v>
      </c>
      <c r="I393" s="26" t="str">
        <f>'ALL ML SYSTEMS'!I393</f>
        <v>https://aclanthology.org/D11-1014/</v>
      </c>
      <c r="J393" s="27">
        <f>'ALL ML SYSTEMS'!J393</f>
        <v>1477</v>
      </c>
      <c r="K393" s="24" t="str">
        <f>'ALL ML SYSTEMS'!K393</f>
        <v>Highly cited</v>
      </c>
      <c r="L393" s="24" t="str">
        <f>'ALL ML SYSTEMS'!L393</f>
        <v/>
      </c>
      <c r="M393" s="27" t="str">
        <f>'ALL ML SYSTEMS'!M393</f>
        <v/>
      </c>
      <c r="N393" s="27" t="str">
        <f>'ALL ML SYSTEMS'!N393</f>
        <v/>
      </c>
      <c r="O393" s="27" t="str">
        <f>'ALL ML SYSTEMS'!O393</f>
        <v/>
      </c>
      <c r="P393" s="27" t="str">
        <f>'ALL ML SYSTEMS'!P393</f>
        <v/>
      </c>
      <c r="Q393" s="28" t="str">
        <f>'ALL ML SYSTEMS'!Q393</f>
        <v/>
      </c>
      <c r="R393" s="28" t="str">
        <f>'ALL ML SYSTEMS'!R393</f>
        <v/>
      </c>
      <c r="S393" s="27" t="str">
        <f>'ALL ML SYSTEMS'!S393</f>
        <v/>
      </c>
      <c r="T393" s="27" t="str">
        <f>'ALL ML SYSTEMS'!T393</f>
        <v>They use several datasets for self-supervised and supervised learning
</v>
      </c>
      <c r="U393" s="27" t="str">
        <f>'ALL ML SYSTEMS'!U393</f>
        <v/>
      </c>
      <c r="V393" s="27" t="str">
        <f>'ALL ML SYSTEMS'!V393</f>
        <v/>
      </c>
      <c r="W393" s="27" t="str">
        <f>'ALL ML SYSTEMS'!W393</f>
        <v/>
      </c>
      <c r="X393" s="24" t="str">
        <f>'ALL ML SYSTEMS'!X393</f>
        <v/>
      </c>
      <c r="Y393" s="24" t="str">
        <f>'ALL ML SYSTEMS'!Y393</f>
        <v/>
      </c>
      <c r="Z393" s="24" t="str">
        <f>'ALL ML SYSTEMS'!Z393</f>
        <v/>
      </c>
      <c r="AA393" s="24" t="str">
        <f>'ALL ML SYSTEMS'!AA393</f>
        <v/>
      </c>
      <c r="AB393" s="27" t="str">
        <f>'ALL ML SYSTEMS'!AB393</f>
        <v/>
      </c>
      <c r="AC393" s="29" t="str">
        <f>'ALL ML SYSTEMS'!AC393</f>
        <v/>
      </c>
      <c r="AD393" s="24" t="str">
        <f>'ALL ML SYSTEMS'!AD393</f>
        <v/>
      </c>
      <c r="AE393" s="24" t="str">
        <f>'ALL ML SYSTEMS'!AE393</f>
        <v>Academia</v>
      </c>
      <c r="AF393" s="24" t="str">
        <f>'ALL ML SYSTEMS'!AF393</f>
        <v/>
      </c>
      <c r="AG393" s="24" t="str">
        <f>'ALL ML SYSTEMS'!AG393</f>
        <v/>
      </c>
      <c r="AH393" s="30">
        <f>'ALL ML SYSTEMS'!AH393</f>
        <v>45181.75769</v>
      </c>
    </row>
    <row r="394" ht="15.75" hidden="1" customHeight="1">
      <c r="A394" s="17" t="str">
        <f>'ALL ML SYSTEMS'!A394</f>
        <v>Cross-Lingual POS Tagger</v>
      </c>
      <c r="B394" s="17" t="str">
        <f>'ALL ML SYSTEMS'!B394</f>
        <v>Language</v>
      </c>
      <c r="C394" s="17" t="str">
        <f>'ALL ML SYSTEMS'!C394</f>
        <v>Part-of-speech tagging</v>
      </c>
      <c r="D394" s="17" t="str">
        <f>'ALL ML SYSTEMS'!D394</f>
        <v>Carnegie Mellon University,Google Research</v>
      </c>
      <c r="E394" s="17" t="str">
        <f>'ALL ML SYSTEMS'!E394</f>
        <v>Industry - Academia Collaboration</v>
      </c>
      <c r="F394" s="17" t="str">
        <f>'ALL ML SYSTEMS'!F394</f>
        <v>Dipanjan Das, Slav Petrov</v>
      </c>
      <c r="G394" s="31">
        <f>'ALL ML SYSTEMS'!G394</f>
        <v>40713</v>
      </c>
      <c r="H394" s="17" t="str">
        <f>'ALL ML SYSTEMS'!H394</f>
        <v>Unsupervised Part-of-Speech Tagging with Bilingual Graph-Based Projections</v>
      </c>
      <c r="I394" s="19" t="str">
        <f>'ALL ML SYSTEMS'!I394</f>
        <v>https://aclanthology.org/P11-1061/</v>
      </c>
      <c r="J394" s="17">
        <f>'ALL ML SYSTEMS'!J394</f>
        <v>316</v>
      </c>
      <c r="K394" s="17" t="str">
        <f>'ALL ML SYSTEMS'!K394</f>
        <v>SOTA Improvement</v>
      </c>
      <c r="L394" s="17" t="str">
        <f>'ALL ML SYSTEMS'!L394</f>
        <v>"Across eight European languages, our approach results in an average absolute improvement of 10.4% over a state-of-the-art baseline, and 16.7% over
vanilla hidden Markov models induced with
the Expectation Maximization algorithm."</v>
      </c>
      <c r="M394" s="20" t="str">
        <f>'ALL ML SYSTEMS'!M394</f>
        <v/>
      </c>
      <c r="N394" s="20" t="str">
        <f>'ALL ML SYSTEMS'!N394</f>
        <v/>
      </c>
      <c r="O394" s="20" t="str">
        <f>'ALL ML SYSTEMS'!O394</f>
        <v/>
      </c>
      <c r="P394" s="20" t="str">
        <f>'ALL ML SYSTEMS'!P394</f>
        <v/>
      </c>
      <c r="Q394" s="21" t="str">
        <f>'ALL ML SYSTEMS'!Q394</f>
        <v/>
      </c>
      <c r="R394" s="21" t="str">
        <f>'ALL ML SYSTEMS'!R394</f>
        <v/>
      </c>
      <c r="S394" s="20" t="str">
        <f>'ALL ML SYSTEMS'!S394</f>
        <v/>
      </c>
      <c r="T394" s="17" t="str">
        <f>'ALL ML SYSTEMS'!T394</f>
        <v/>
      </c>
      <c r="U394" s="17" t="str">
        <f>'ALL ML SYSTEMS'!U394</f>
        <v/>
      </c>
      <c r="V394" s="20" t="str">
        <f>'ALL ML SYSTEMS'!V394</f>
        <v/>
      </c>
      <c r="W394" s="20" t="str">
        <f>'ALL ML SYSTEMS'!W394</f>
        <v/>
      </c>
      <c r="X394" s="17" t="str">
        <f>'ALL ML SYSTEMS'!X394</f>
        <v/>
      </c>
      <c r="Y394" s="17" t="str">
        <f>'ALL ML SYSTEMS'!Y394</f>
        <v/>
      </c>
      <c r="Z394" s="17" t="str">
        <f>'ALL ML SYSTEMS'!Z394</f>
        <v/>
      </c>
      <c r="AA394" s="17" t="str">
        <f>'ALL ML SYSTEMS'!AA394</f>
        <v/>
      </c>
      <c r="AB394" s="20" t="str">
        <f>'ALL ML SYSTEMS'!AB394</f>
        <v/>
      </c>
      <c r="AC394" s="22" t="str">
        <f>'ALL ML SYSTEMS'!AC394</f>
        <v/>
      </c>
      <c r="AD394" s="17" t="str">
        <f>'ALL ML SYSTEMS'!AD394</f>
        <v/>
      </c>
      <c r="AE394" s="17" t="str">
        <f>'ALL ML SYSTEMS'!AE394</f>
        <v>Industry</v>
      </c>
      <c r="AF394" s="17" t="str">
        <f>'ALL ML SYSTEMS'!AF394</f>
        <v/>
      </c>
      <c r="AG394" s="17" t="str">
        <f>'ALL ML SYSTEMS'!AG394</f>
        <v/>
      </c>
      <c r="AH394" s="32">
        <f>'ALL ML SYSTEMS'!AH394</f>
        <v>45226.63469</v>
      </c>
    </row>
    <row r="395" ht="15.75" customHeight="1">
      <c r="A395" s="24" t="str">
        <f>'ALL ML SYSTEMS'!A395</f>
        <v>RNN-SpeedUp</v>
      </c>
      <c r="B395" s="24" t="str">
        <f>'ALL ML SYSTEMS'!B395</f>
        <v>Language</v>
      </c>
      <c r="C395" s="24" t="str">
        <f>'ALL ML SYSTEMS'!C395</f>
        <v/>
      </c>
      <c r="D395" s="24" t="str">
        <f>'ALL ML SYSTEMS'!D395</f>
        <v>Brno University of Technology,Johns Hopkins University</v>
      </c>
      <c r="E395" s="24" t="str">
        <f>'ALL ML SYSTEMS'!E395</f>
        <v>Academia</v>
      </c>
      <c r="F395" s="24" t="str">
        <f>'ALL ML SYSTEMS'!F395</f>
        <v>T. Mikolov, S. Kombrink, L. Burget, J. Cernock ˇ y, and S. Khudanpur</v>
      </c>
      <c r="G395" s="34">
        <f>'ALL ML SYSTEMS'!G395</f>
        <v>40685</v>
      </c>
      <c r="H395" s="24" t="str">
        <f>'ALL ML SYSTEMS'!H395</f>
        <v>Extensions of recurrent neural network language model</v>
      </c>
      <c r="I395" s="26" t="str">
        <f>'ALL ML SYSTEMS'!I395</f>
        <v>https://ieeexplore.ieee.org/document/5947611</v>
      </c>
      <c r="J395" s="27">
        <f>'ALL ML SYSTEMS'!J395</f>
        <v>1244</v>
      </c>
      <c r="K395" s="24" t="str">
        <f>'ALL ML SYSTEMS'!K395</f>
        <v>Highly cited</v>
      </c>
      <c r="L395" s="24" t="str">
        <f>'ALL ML SYSTEMS'!L395</f>
        <v/>
      </c>
      <c r="M395" s="27" t="str">
        <f>'ALL ML SYSTEMS'!M395</f>
        <v/>
      </c>
      <c r="N395" s="27" t="str">
        <f>'ALL ML SYSTEMS'!N395</f>
        <v/>
      </c>
      <c r="O395" s="27" t="str">
        <f>'ALL ML SYSTEMS'!O395</f>
        <v/>
      </c>
      <c r="P395" s="27" t="str">
        <f>'ALL ML SYSTEMS'!P395</f>
        <v/>
      </c>
      <c r="Q395" s="28" t="str">
        <f>'ALL ML SYSTEMS'!Q395</f>
        <v>Penn Tree Bank</v>
      </c>
      <c r="R395" s="28" t="str">
        <f>'ALL ML SYSTEMS'!R395</f>
        <v/>
      </c>
      <c r="S395" s="27">
        <f>'ALL ML SYSTEMS'!S395</f>
        <v>697500</v>
      </c>
      <c r="T395" s="27" t="str">
        <f>'ALL ML SYSTEMS'!T395</f>
        <v>Section 3: "The data used in the following experiments were obtained from
Penn Tree Bank: sections 0-20 were used as training data (about
930K tokens)"
0.75 words per token for English</v>
      </c>
      <c r="U395" s="27" t="str">
        <f>'ALL ML SYSTEMS'!U395</f>
        <v/>
      </c>
      <c r="V395" s="27" t="str">
        <f>'ALL ML SYSTEMS'!V395</f>
        <v/>
      </c>
      <c r="W395" s="27" t="str">
        <f>'ALL ML SYSTEMS'!W395</f>
        <v/>
      </c>
      <c r="X395" s="24" t="str">
        <f>'ALL ML SYSTEMS'!X395</f>
        <v/>
      </c>
      <c r="Y395" s="24" t="str">
        <f>'ALL ML SYSTEMS'!Y395</f>
        <v/>
      </c>
      <c r="Z395" s="24" t="str">
        <f>'ALL ML SYSTEMS'!Z395</f>
        <v/>
      </c>
      <c r="AA395" s="24" t="str">
        <f>'ALL ML SYSTEMS'!AA395</f>
        <v/>
      </c>
      <c r="AB395" s="27" t="str">
        <f>'ALL ML SYSTEMS'!AB395</f>
        <v/>
      </c>
      <c r="AC395" s="29" t="str">
        <f>'ALL ML SYSTEMS'!AC395</f>
        <v/>
      </c>
      <c r="AD395" s="24" t="str">
        <f>'ALL ML SYSTEMS'!AD395</f>
        <v/>
      </c>
      <c r="AE395" s="24" t="str">
        <f>'ALL ML SYSTEMS'!AE395</f>
        <v>Academia</v>
      </c>
      <c r="AF395" s="24" t="str">
        <f>'ALL ML SYSTEMS'!AF395</f>
        <v/>
      </c>
      <c r="AG395" s="24" t="str">
        <f>'ALL ML SYSTEMS'!AG395</f>
        <v/>
      </c>
      <c r="AH395" s="35">
        <f>'ALL ML SYSTEMS'!AH395</f>
        <v>45181.75941</v>
      </c>
    </row>
    <row r="396" ht="15.75" customHeight="1">
      <c r="A396" s="17" t="str">
        <f>'ALL ML SYSTEMS'!A396</f>
        <v>Deep rectifier networks</v>
      </c>
      <c r="B396" s="17" t="str">
        <f>'ALL ML SYSTEMS'!B396</f>
        <v/>
      </c>
      <c r="C396" s="17" t="str">
        <f>'ALL ML SYSTEMS'!C396</f>
        <v/>
      </c>
      <c r="D396" s="17" t="str">
        <f>'ALL ML SYSTEMS'!D396</f>
        <v>University of Montreal</v>
      </c>
      <c r="E396" s="17" t="str">
        <f>'ALL ML SYSTEMS'!E396</f>
        <v>Academia</v>
      </c>
      <c r="F396" s="17" t="str">
        <f>'ALL ML SYSTEMS'!F396</f>
        <v>X Glorot, A Bordes, Y Bengio</v>
      </c>
      <c r="G396" s="18">
        <f>'ALL ML SYSTEMS'!G396</f>
        <v>40646</v>
      </c>
      <c r="H396" s="17" t="str">
        <f>'ALL ML SYSTEMS'!H396</f>
        <v>Deep sparse rectifier neural networks</v>
      </c>
      <c r="I396" s="19" t="str">
        <f>'ALL ML SYSTEMS'!I396</f>
        <v>http://machinelearning.wustl.edu/mlpapers/paper_files/AISTATS2011_GlorotBB11.pdf</v>
      </c>
      <c r="J396" s="20">
        <f>'ALL ML SYSTEMS'!J396</f>
        <v>7215</v>
      </c>
      <c r="K396" s="17" t="str">
        <f>'ALL ML SYSTEMS'!K396</f>
        <v>Highly cited</v>
      </c>
      <c r="L396" s="17" t="str">
        <f>'ALL ML SYSTEMS'!L396</f>
        <v/>
      </c>
      <c r="M396" s="20" t="str">
        <f>'ALL ML SYSTEMS'!M396</f>
        <v/>
      </c>
      <c r="N396" s="20" t="str">
        <f>'ALL ML SYSTEMS'!N396</f>
        <v/>
      </c>
      <c r="O396" s="20" t="str">
        <f>'ALL ML SYSTEMS'!O396</f>
        <v/>
      </c>
      <c r="P396" s="20" t="str">
        <f>'ALL ML SYSTEMS'!P396</f>
        <v/>
      </c>
      <c r="Q396" s="21" t="str">
        <f>'ALL ML SYSTEMS'!Q396</f>
        <v/>
      </c>
      <c r="R396" s="21" t="str">
        <f>'ALL ML SYSTEMS'!R396</f>
        <v/>
      </c>
      <c r="S396" s="20" t="str">
        <f>'ALL ML SYSTEMS'!S396</f>
        <v/>
      </c>
      <c r="T396" s="20" t="str">
        <f>'ALL ML SYSTEMS'!T396</f>
        <v/>
      </c>
      <c r="U396" s="20" t="str">
        <f>'ALL ML SYSTEMS'!U396</f>
        <v/>
      </c>
      <c r="V396" s="20" t="str">
        <f>'ALL ML SYSTEMS'!V396</f>
        <v/>
      </c>
      <c r="W396" s="20" t="str">
        <f>'ALL ML SYSTEMS'!W396</f>
        <v/>
      </c>
      <c r="X396" s="17" t="str">
        <f>'ALL ML SYSTEMS'!X396</f>
        <v/>
      </c>
      <c r="Y396" s="17" t="str">
        <f>'ALL ML SYSTEMS'!Y396</f>
        <v/>
      </c>
      <c r="Z396" s="17" t="str">
        <f>'ALL ML SYSTEMS'!Z396</f>
        <v/>
      </c>
      <c r="AA396" s="17" t="str">
        <f>'ALL ML SYSTEMS'!AA396</f>
        <v/>
      </c>
      <c r="AB396" s="20" t="str">
        <f>'ALL ML SYSTEMS'!AB396</f>
        <v/>
      </c>
      <c r="AC396" s="22" t="str">
        <f>'ALL ML SYSTEMS'!AC396</f>
        <v/>
      </c>
      <c r="AD396" s="17" t="str">
        <f>'ALL ML SYSTEMS'!AD396</f>
        <v/>
      </c>
      <c r="AE396" s="17" t="str">
        <f>'ALL ML SYSTEMS'!AE396</f>
        <v>Academia</v>
      </c>
      <c r="AF396" s="17" t="str">
        <f>'ALL ML SYSTEMS'!AF396</f>
        <v/>
      </c>
      <c r="AG396" s="17" t="str">
        <f>'ALL ML SYSTEMS'!AG396</f>
        <v/>
      </c>
      <c r="AH396" s="23">
        <f>'ALL ML SYSTEMS'!AH396</f>
        <v>45176.71218</v>
      </c>
    </row>
    <row r="397" ht="15.75" customHeight="1">
      <c r="A397" s="24" t="str">
        <f>'ALL ML SYSTEMS'!A397</f>
        <v>Optimized Single-layer Net</v>
      </c>
      <c r="B397" s="24" t="str">
        <f>'ALL ML SYSTEMS'!B397</f>
        <v/>
      </c>
      <c r="C397" s="24" t="str">
        <f>'ALL ML SYSTEMS'!C397</f>
        <v/>
      </c>
      <c r="D397" s="24" t="str">
        <f>'ALL ML SYSTEMS'!D397</f>
        <v>University of Michigan,Stanford University</v>
      </c>
      <c r="E397" s="24" t="str">
        <f>'ALL ML SYSTEMS'!E397</f>
        <v>Academia</v>
      </c>
      <c r="F397" s="24" t="str">
        <f>'ALL ML SYSTEMS'!F397</f>
        <v>A Coates, A Ng, H Lee</v>
      </c>
      <c r="G397" s="25">
        <f>'ALL ML SYSTEMS'!G397</f>
        <v>40644</v>
      </c>
      <c r="H397" s="24" t="str">
        <f>'ALL ML SYSTEMS'!H397</f>
        <v>An analysis of single-layer networks in unsupervised feature learning</v>
      </c>
      <c r="I397" s="26" t="str">
        <f>'ALL ML SYSTEMS'!I397</f>
        <v>http://proceedings.mlr.press/v15/coates11a.html</v>
      </c>
      <c r="J397" s="27">
        <f>'ALL ML SYSTEMS'!J397</f>
        <v>3263</v>
      </c>
      <c r="K397" s="24" t="str">
        <f>'ALL ML SYSTEMS'!K397</f>
        <v>Highly cited</v>
      </c>
      <c r="L397" s="24" t="str">
        <f>'ALL ML SYSTEMS'!L397</f>
        <v/>
      </c>
      <c r="M397" s="27" t="str">
        <f>'ALL ML SYSTEMS'!M397</f>
        <v/>
      </c>
      <c r="N397" s="27" t="str">
        <f>'ALL ML SYSTEMS'!N397</f>
        <v/>
      </c>
      <c r="O397" s="27" t="str">
        <f>'ALL ML SYSTEMS'!O397</f>
        <v/>
      </c>
      <c r="P397" s="27" t="str">
        <f>'ALL ML SYSTEMS'!P397</f>
        <v/>
      </c>
      <c r="Q397" s="28" t="str">
        <f>'ALL ML SYSTEMS'!Q397</f>
        <v/>
      </c>
      <c r="R397" s="28" t="str">
        <f>'ALL ML SYSTEMS'!R397</f>
        <v/>
      </c>
      <c r="S397" s="27" t="str">
        <f>'ALL ML SYSTEMS'!S397</f>
        <v/>
      </c>
      <c r="T397" s="27" t="str">
        <f>'ALL ML SYSTEMS'!T397</f>
        <v/>
      </c>
      <c r="U397" s="27" t="str">
        <f>'ALL ML SYSTEMS'!U397</f>
        <v/>
      </c>
      <c r="V397" s="27" t="str">
        <f>'ALL ML SYSTEMS'!V397</f>
        <v/>
      </c>
      <c r="W397" s="27" t="str">
        <f>'ALL ML SYSTEMS'!W397</f>
        <v/>
      </c>
      <c r="X397" s="24" t="str">
        <f>'ALL ML SYSTEMS'!X397</f>
        <v/>
      </c>
      <c r="Y397" s="24" t="str">
        <f>'ALL ML SYSTEMS'!Y397</f>
        <v/>
      </c>
      <c r="Z397" s="24" t="str">
        <f>'ALL ML SYSTEMS'!Z397</f>
        <v/>
      </c>
      <c r="AA397" s="24" t="str">
        <f>'ALL ML SYSTEMS'!AA397</f>
        <v/>
      </c>
      <c r="AB397" s="27" t="str">
        <f>'ALL ML SYSTEMS'!AB397</f>
        <v/>
      </c>
      <c r="AC397" s="29" t="str">
        <f>'ALL ML SYSTEMS'!AC397</f>
        <v/>
      </c>
      <c r="AD397" s="24" t="str">
        <f>'ALL ML SYSTEMS'!AD397</f>
        <v/>
      </c>
      <c r="AE397" s="24" t="str">
        <f>'ALL ML SYSTEMS'!AE397</f>
        <v>Academia</v>
      </c>
      <c r="AF397" s="24" t="str">
        <f>'ALL ML SYSTEMS'!AF397</f>
        <v/>
      </c>
      <c r="AG397" s="24" t="str">
        <f>'ALL ML SYSTEMS'!AG397</f>
        <v/>
      </c>
      <c r="AH397" s="30">
        <f>'ALL ML SYSTEMS'!AH397</f>
        <v>45232.06162</v>
      </c>
    </row>
    <row r="398" ht="15.75" customHeight="1">
      <c r="A398" s="17" t="str">
        <f>'ALL ML SYSTEMS'!A398</f>
        <v>Culturome</v>
      </c>
      <c r="B398" s="17" t="str">
        <f>'ALL ML SYSTEMS'!B398</f>
        <v>Language</v>
      </c>
      <c r="C398" s="17" t="str">
        <f>'ALL ML SYSTEMS'!C398</f>
        <v/>
      </c>
      <c r="D398" s="17" t="str">
        <f>'ALL ML SYSTEMS'!D398</f>
        <v>Harvard University</v>
      </c>
      <c r="E398" s="17" t="str">
        <f>'ALL ML SYSTEMS'!E398</f>
        <v>Industry - Academia Collaboration</v>
      </c>
      <c r="F398" s="17" t="str">
        <f>'ALL ML SYSTEMS'!F398</f>
        <v>JB Michel, YK Shen, AP Aiden, A Veres, MK Gray</v>
      </c>
      <c r="G398" s="18">
        <f>'ALL ML SYSTEMS'!G398</f>
        <v>40528</v>
      </c>
      <c r="H398" s="17" t="str">
        <f>'ALL ML SYSTEMS'!H398</f>
        <v>Quantitative Analysis of Culture Using Millions of Digitized Books</v>
      </c>
      <c r="I398" s="19" t="str">
        <f>'ALL ML SYSTEMS'!I398</f>
        <v>https://science.sciencemag.org/content/331/6014/176</v>
      </c>
      <c r="J398" s="20">
        <f>'ALL ML SYSTEMS'!J398</f>
        <v>2274</v>
      </c>
      <c r="K398" s="17" t="str">
        <f>'ALL ML SYSTEMS'!K398</f>
        <v>Highly cited</v>
      </c>
      <c r="L398" s="17" t="str">
        <f>'ALL ML SYSTEMS'!L398</f>
        <v/>
      </c>
      <c r="M398" s="20" t="str">
        <f>'ALL ML SYSTEMS'!M398</f>
        <v/>
      </c>
      <c r="N398" s="20" t="str">
        <f>'ALL ML SYSTEMS'!N398</f>
        <v/>
      </c>
      <c r="O398" s="20" t="str">
        <f>'ALL ML SYSTEMS'!O398</f>
        <v/>
      </c>
      <c r="P398" s="20" t="str">
        <f>'ALL ML SYSTEMS'!P398</f>
        <v/>
      </c>
      <c r="Q398" s="21" t="str">
        <f>'ALL ML SYSTEMS'!Q398</f>
        <v/>
      </c>
      <c r="R398" s="21" t="str">
        <f>'ALL ML SYSTEMS'!R398</f>
        <v/>
      </c>
      <c r="S398" s="20" t="str">
        <f>'ALL ML SYSTEMS'!S398</f>
        <v/>
      </c>
      <c r="T398" s="20" t="str">
        <f>'ALL ML SYSTEMS'!T398</f>
        <v/>
      </c>
      <c r="U398" s="20" t="str">
        <f>'ALL ML SYSTEMS'!U398</f>
        <v/>
      </c>
      <c r="V398" s="20" t="str">
        <f>'ALL ML SYSTEMS'!V398</f>
        <v/>
      </c>
      <c r="W398" s="20" t="str">
        <f>'ALL ML SYSTEMS'!W398</f>
        <v/>
      </c>
      <c r="X398" s="17" t="str">
        <f>'ALL ML SYSTEMS'!X398</f>
        <v/>
      </c>
      <c r="Y398" s="17" t="str">
        <f>'ALL ML SYSTEMS'!Y398</f>
        <v/>
      </c>
      <c r="Z398" s="17" t="str">
        <f>'ALL ML SYSTEMS'!Z398</f>
        <v/>
      </c>
      <c r="AA398" s="17" t="str">
        <f>'ALL ML SYSTEMS'!AA398</f>
        <v/>
      </c>
      <c r="AB398" s="20" t="str">
        <f>'ALL ML SYSTEMS'!AB398</f>
        <v/>
      </c>
      <c r="AC398" s="22" t="str">
        <f>'ALL ML SYSTEMS'!AC398</f>
        <v/>
      </c>
      <c r="AD398" s="17" t="str">
        <f>'ALL ML SYSTEMS'!AD398</f>
        <v/>
      </c>
      <c r="AE398" s="17" t="str">
        <f>'ALL ML SYSTEMS'!AE398</f>
        <v>Industry</v>
      </c>
      <c r="AF398" s="17" t="str">
        <f>'ALL ML SYSTEMS'!AF398</f>
        <v/>
      </c>
      <c r="AG398" s="17" t="str">
        <f>'ALL ML SYSTEMS'!AG398</f>
        <v/>
      </c>
      <c r="AH398" s="23">
        <f>'ALL ML SYSTEMS'!AH398</f>
        <v>45181.93956</v>
      </c>
    </row>
    <row r="399" ht="15.75" customHeight="1">
      <c r="A399" s="24" t="str">
        <f>'ALL ML SYSTEMS'!A399</f>
        <v>KN5 LM + RNN 400/10 (WSJ)</v>
      </c>
      <c r="B399" s="24" t="str">
        <f>'ALL ML SYSTEMS'!B399</f>
        <v>Speech</v>
      </c>
      <c r="C399" s="24" t="str">
        <f>'ALL ML SYSTEMS'!C399</f>
        <v>Transcription</v>
      </c>
      <c r="D399" s="24" t="str">
        <f>'ALL ML SYSTEMS'!D399</f>
        <v>Brno University of Technology,Johns Hopkins University</v>
      </c>
      <c r="E399" s="24" t="str">
        <f>'ALL ML SYSTEMS'!E399</f>
        <v>Academia</v>
      </c>
      <c r="F399" s="24" t="str">
        <f>'ALL ML SYSTEMS'!F399</f>
        <v>T. Mikolov, M. Karafiat, L. Burget, J. Cernock ´ y, and S. Khudanpur</v>
      </c>
      <c r="G399" s="34">
        <f>'ALL ML SYSTEMS'!G399</f>
        <v>40447</v>
      </c>
      <c r="H399" s="24" t="str">
        <f>'ALL ML SYSTEMS'!H399</f>
        <v>Recurrent neural network based language model</v>
      </c>
      <c r="I399" s="26" t="str">
        <f>'ALL ML SYSTEMS'!I399</f>
        <v>https://www.researchgate.net/publication/221489926_Recurrent_neural_network_based_language_model</v>
      </c>
      <c r="J399" s="27">
        <f>'ALL ML SYSTEMS'!J399</f>
        <v>5665</v>
      </c>
      <c r="K399" s="24" t="str">
        <f>'ALL ML SYSTEMS'!K399</f>
        <v>Highly cited</v>
      </c>
      <c r="L399" s="24" t="str">
        <f>'ALL ML SYSTEMS'!L399</f>
        <v/>
      </c>
      <c r="M399" s="27">
        <f>'ALL ML SYSTEMS'!M399</f>
        <v>80000000</v>
      </c>
      <c r="N399" s="27" t="str">
        <f>'ALL ML SYSTEMS'!N399</f>
        <v>"- size of vector x is equal to
size of vocabulary V (this can be in practice 30 000 − 200 000)
plus size of context layer. Size of context (hidden) layer s is
usually 30 − 500 hidden units."
"In further experiments, we denote modified Kneser-Ney
smoothed 5-gram as KN5. Configurations of neural network
LMs, such as RNN 90/2, indicate that the hidden layer size is
90 and threshold for merging words to rare token is 2."</v>
      </c>
      <c r="O399" s="27">
        <f>'ALL ML SYSTEMS'!O399</f>
        <v>6.144E+16</v>
      </c>
      <c r="P399" s="27" t="str">
        <f>'ALL ML SYSTEMS'!P399</f>
        <v>"Convergence is usually
achieved after 10-20 epochs."
Assuming a backward-forward ratio of 2:1, since this is a shallow network</v>
      </c>
      <c r="Q399" s="28" t="str">
        <f>'ALL ML SYSTEMS'!Q399</f>
        <v>WSJ</v>
      </c>
      <c r="R399" s="28" t="str">
        <f>'ALL ML SYSTEMS'!R399</f>
        <v/>
      </c>
      <c r="S399" s="27">
        <f>'ALL ML SYSTEMS'!S399</f>
        <v>6400000</v>
      </c>
      <c r="T399" s="27" t="str">
        <f>'ALL ML SYSTEMS'!T399</f>
        <v>The training corpus consists of 37M words from NYT section of English Gigaword. As it is very time consuming to train RNN LM on large data, we have used only up to 6.4M words for training RNN models (300K sentences) - it takes several weeks to train the most complex models</v>
      </c>
      <c r="U399" s="27" t="str">
        <f>'ALL ML SYSTEMS'!U399</f>
        <v/>
      </c>
      <c r="V399" s="27">
        <f>'ALL ML SYSTEMS'!V399</f>
        <v>160000000</v>
      </c>
      <c r="W399" s="27" t="str">
        <f>'ALL ML SYSTEMS'!W399</f>
        <v>Roughly twice the number of parameters</v>
      </c>
      <c r="X399" s="24" t="str">
        <f>'ALL ML SYSTEMS'!X399</f>
        <v/>
      </c>
      <c r="Y399" s="24" t="str">
        <f>'ALL ML SYSTEMS'!Y399</f>
        <v/>
      </c>
      <c r="Z399" s="24" t="str">
        <f>'ALL ML SYSTEMS'!Z399</f>
        <v/>
      </c>
      <c r="AA399" s="24" t="str">
        <f>'ALL ML SYSTEMS'!AA399</f>
        <v/>
      </c>
      <c r="AB399" s="27">
        <f>'ALL ML SYSTEMS'!AB399</f>
        <v>2.028347928</v>
      </c>
      <c r="AC399" s="29" t="str">
        <f>'ALL ML SYSTEMS'!AC399</f>
        <v/>
      </c>
      <c r="AD399" s="24" t="str">
        <f>'ALL ML SYSTEMS'!AD399</f>
        <v/>
      </c>
      <c r="AE399" s="24" t="str">
        <f>'ALL ML SYSTEMS'!AE399</f>
        <v>Academia</v>
      </c>
      <c r="AF399" s="24" t="str">
        <f>'ALL ML SYSTEMS'!AF399</f>
        <v/>
      </c>
      <c r="AG399" s="24" t="str">
        <f>'ALL ML SYSTEMS'!AG399</f>
        <v/>
      </c>
      <c r="AH399" s="35">
        <f>'ALL ML SYSTEMS'!AH399</f>
        <v>45222.59563</v>
      </c>
    </row>
    <row r="400" ht="15.75" customHeight="1">
      <c r="A400" s="17" t="str">
        <f>'ALL ML SYSTEMS'!A400</f>
        <v>RNN 500/10 + RT09 LM (NIST RT05)</v>
      </c>
      <c r="B400" s="17" t="str">
        <f>'ALL ML SYSTEMS'!B400</f>
        <v>Speech</v>
      </c>
      <c r="C400" s="17" t="str">
        <f>'ALL ML SYSTEMS'!C400</f>
        <v>Transcription</v>
      </c>
      <c r="D400" s="17" t="str">
        <f>'ALL ML SYSTEMS'!D400</f>
        <v>Brno University of Technology,Johns Hopkins University</v>
      </c>
      <c r="E400" s="17" t="str">
        <f>'ALL ML SYSTEMS'!E400</f>
        <v>Academia</v>
      </c>
      <c r="F400" s="17" t="str">
        <f>'ALL ML SYSTEMS'!F400</f>
        <v>T. Mikolov, M. Karafiat, L. Burget, J. Cernocky, and S. Khudanpur</v>
      </c>
      <c r="G400" s="18">
        <f>'ALL ML SYSTEMS'!G400</f>
        <v>40447</v>
      </c>
      <c r="H400" s="17" t="str">
        <f>'ALL ML SYSTEMS'!H400</f>
        <v>Recurrent neural network based language model</v>
      </c>
      <c r="I400" s="19" t="str">
        <f>'ALL ML SYSTEMS'!I400</f>
        <v>https://www.researchgate.net/publication/221489926_Recurrent_neural_network_based_language_model</v>
      </c>
      <c r="J400" s="20">
        <f>'ALL ML SYSTEMS'!J400</f>
        <v>5665</v>
      </c>
      <c r="K400" s="17" t="str">
        <f>'ALL ML SYSTEMS'!K400</f>
        <v>Highly cited</v>
      </c>
      <c r="L400" s="17" t="str">
        <f>'ALL ML SYSTEMS'!L400</f>
        <v/>
      </c>
      <c r="M400" s="20">
        <f>'ALL ML SYSTEMS'!M400</f>
        <v>5269500</v>
      </c>
      <c r="N400" s="20" t="str">
        <f>'ALL ML SYSTEMS'!N400</f>
        <v>"Size of context (hidden) layer s is usually 30 − 500 hidden units."
"The acoustic HMMs are based on cross-word tied-states triphones trained discriminatively using MPE criteria. Feature extraction use 13 Mel-PLP’s features with deltas, double and triple deltas reduced by HLDA to 39-dimension feature vector"
10k words vocabulary
(39+500)*500 + 500*10000
</v>
      </c>
      <c r="O400" s="20">
        <f>'ALL ML SYSTEMS'!O400</f>
        <v>3.41464E+15</v>
      </c>
      <c r="P400" s="20" t="str">
        <f>'ALL ML SYSTEMS'!P400</f>
        <v>"Convergence is usually achieved after 10-20 epochs."
Assuming a backward-forward ratio of 2:1, since this is a shallow network</v>
      </c>
      <c r="Q400" s="21" t="str">
        <f>'ALL ML SYSTEMS'!Q400</f>
        <v>NIST RT05</v>
      </c>
      <c r="R400" s="21" t="str">
        <f>'ALL ML SYSTEMS'!R400</f>
        <v/>
      </c>
      <c r="S400" s="20">
        <f>'ALL ML SYSTEMS'!S400</f>
        <v>5400000</v>
      </c>
      <c r="T400" s="20" t="str">
        <f>'ALL ML SYSTEMS'!T400</f>
        <v>"Table 4: Comparison of very large back-off LMs and RNN LMs
trained only on limited in-domain data (5.4M words)."</v>
      </c>
      <c r="U400" s="20" t="str">
        <f>'ALL ML SYSTEMS'!U400</f>
        <v/>
      </c>
      <c r="V400" s="20">
        <f>'ALL ML SYSTEMS'!V400</f>
        <v>10539000</v>
      </c>
      <c r="W400" s="20" t="str">
        <f>'ALL ML SYSTEMS'!W400</f>
        <v>Roughly twice the number of parameters</v>
      </c>
      <c r="X400" s="17" t="str">
        <f>'ALL ML SYSTEMS'!X400</f>
        <v/>
      </c>
      <c r="Y400" s="17" t="str">
        <f>'ALL ML SYSTEMS'!Y400</f>
        <v/>
      </c>
      <c r="Z400" s="17" t="str">
        <f>'ALL ML SYSTEMS'!Z400</f>
        <v/>
      </c>
      <c r="AA400" s="17" t="str">
        <f>'ALL ML SYSTEMS'!AA400</f>
        <v/>
      </c>
      <c r="AB400" s="20">
        <f>'ALL ML SYSTEMS'!AB400</f>
        <v>0.1130554583</v>
      </c>
      <c r="AC400" s="22" t="str">
        <f>'ALL ML SYSTEMS'!AC400</f>
        <v/>
      </c>
      <c r="AD400" s="17" t="str">
        <f>'ALL ML SYSTEMS'!AD400</f>
        <v/>
      </c>
      <c r="AE400" s="17" t="str">
        <f>'ALL ML SYSTEMS'!AE400</f>
        <v>Academia</v>
      </c>
      <c r="AF400" s="17" t="str">
        <f>'ALL ML SYSTEMS'!AF400</f>
        <v/>
      </c>
      <c r="AG400" s="17" t="str">
        <f>'ALL ML SYSTEMS'!AG400</f>
        <v/>
      </c>
      <c r="AH400" s="23">
        <f>'ALL ML SYSTEMS'!AH400</f>
        <v>45211.78212</v>
      </c>
    </row>
    <row r="401" ht="15.75" customHeight="1">
      <c r="A401" s="24" t="str">
        <f>'ALL ML SYSTEMS'!A401</f>
        <v>YouTube Video Recommendation System</v>
      </c>
      <c r="B401" s="24" t="str">
        <f>'ALL ML SYSTEMS'!B401</f>
        <v>Recommendation</v>
      </c>
      <c r="C401" s="24" t="str">
        <f>'ALL ML SYSTEMS'!C401</f>
        <v/>
      </c>
      <c r="D401" s="24" t="str">
        <f>'ALL ML SYSTEMS'!D401</f>
        <v>Google</v>
      </c>
      <c r="E401" s="24" t="str">
        <f>'ALL ML SYSTEMS'!E401</f>
        <v>Industry</v>
      </c>
      <c r="F401" s="24" t="str">
        <f>'ALL ML SYSTEMS'!F401</f>
        <v>J Davidson, B Liebald, J Liu, P Nandy</v>
      </c>
      <c r="G401" s="25">
        <f>'ALL ML SYSTEMS'!G401</f>
        <v>40447</v>
      </c>
      <c r="H401" s="24" t="str">
        <f>'ALL ML SYSTEMS'!H401</f>
        <v>The YouTube Video Recommendation System</v>
      </c>
      <c r="I401" s="26" t="str">
        <f>'ALL ML SYSTEMS'!I401</f>
        <v>https://dl.acm.org/doi/10.1145/1864708.1864770</v>
      </c>
      <c r="J401" s="24">
        <f>'ALL ML SYSTEMS'!J401</f>
        <v>1081</v>
      </c>
      <c r="K401" s="24" t="str">
        <f>'ALL ML SYSTEMS'!K401</f>
        <v>Highly cited</v>
      </c>
      <c r="L401" s="24" t="str">
        <f>'ALL ML SYSTEMS'!L401</f>
        <v/>
      </c>
      <c r="M401" s="27" t="str">
        <f>'ALL ML SYSTEMS'!M401</f>
        <v/>
      </c>
      <c r="N401" s="24" t="str">
        <f>'ALL ML SYSTEMS'!N401</f>
        <v/>
      </c>
      <c r="O401" s="27" t="str">
        <f>'ALL ML SYSTEMS'!O401</f>
        <v/>
      </c>
      <c r="P401" s="24" t="str">
        <f>'ALL ML SYSTEMS'!P401</f>
        <v/>
      </c>
      <c r="Q401" s="28" t="str">
        <f>'ALL ML SYSTEMS'!Q401</f>
        <v/>
      </c>
      <c r="R401" s="24" t="str">
        <f>'ALL ML SYSTEMS'!R401</f>
        <v/>
      </c>
      <c r="S401" s="27">
        <f>'ALL ML SYSTEMS'!S401</f>
        <v>10000000000</v>
      </c>
      <c r="T401" s="24" t="str">
        <f>'ALL ML SYSTEMS'!T401</f>
        <v>"We currently handle millions of users
and tens of billions of activity events with a total footprint
of several terabytes of data"
If 10M users each watch 1000 videos, that's 10B visualizations, which matches their "activity events" count.</v>
      </c>
      <c r="U401" s="24" t="str">
        <f>'ALL ML SYSTEMS'!U401</f>
        <v/>
      </c>
      <c r="V401" s="27" t="str">
        <f>'ALL ML SYSTEMS'!V401</f>
        <v/>
      </c>
      <c r="W401" s="27" t="str">
        <f>'ALL ML SYSTEMS'!W401</f>
        <v/>
      </c>
      <c r="X401" s="24" t="str">
        <f>'ALL ML SYSTEMS'!X401</f>
        <v/>
      </c>
      <c r="Y401" s="24" t="str">
        <f>'ALL ML SYSTEMS'!Y401</f>
        <v/>
      </c>
      <c r="Z401" s="24" t="str">
        <f>'ALL ML SYSTEMS'!Z401</f>
        <v/>
      </c>
      <c r="AA401" s="24" t="str">
        <f>'ALL ML SYSTEMS'!AA401</f>
        <v/>
      </c>
      <c r="AB401" s="27" t="str">
        <f>'ALL ML SYSTEMS'!AB401</f>
        <v/>
      </c>
      <c r="AC401" s="24" t="str">
        <f>'ALL ML SYSTEMS'!AC401</f>
        <v/>
      </c>
      <c r="AD401" s="24" t="str">
        <f>'ALL ML SYSTEMS'!AD401</f>
        <v/>
      </c>
      <c r="AE401" s="24" t="str">
        <f>'ALL ML SYSTEMS'!AE401</f>
        <v>Industry</v>
      </c>
      <c r="AF401" s="24" t="str">
        <f>'ALL ML SYSTEMS'!AF401</f>
        <v/>
      </c>
      <c r="AG401" s="24" t="str">
        <f>'ALL ML SYSTEMS'!AG401</f>
        <v/>
      </c>
      <c r="AH401" s="30">
        <f>'ALL ML SYSTEMS'!AH401</f>
        <v>45232.0614</v>
      </c>
    </row>
    <row r="402" ht="15.75" customHeight="1">
      <c r="A402" s="17" t="str">
        <f>'ALL ML SYSTEMS'!A402</f>
        <v>Fisher-Boost</v>
      </c>
      <c r="B402" s="17" t="str">
        <f>'ALL ML SYSTEMS'!B402</f>
        <v>Vision</v>
      </c>
      <c r="C402" s="17" t="str">
        <f>'ALL ML SYSTEMS'!C402</f>
        <v/>
      </c>
      <c r="D402" s="17" t="str">
        <f>'ALL ML SYSTEMS'!D402</f>
        <v>Xerox Research Centre Europe (XRCE)</v>
      </c>
      <c r="E402" s="17" t="str">
        <f>'ALL ML SYSTEMS'!E402</f>
        <v>Industry</v>
      </c>
      <c r="F402" s="17" t="str">
        <f>'ALL ML SYSTEMS'!F402</f>
        <v>Florent PerronninJorge SánchezThomas Mensink</v>
      </c>
      <c r="G402" s="18">
        <f>'ALL ML SYSTEMS'!G402</f>
        <v>40426</v>
      </c>
      <c r="H402" s="17" t="str">
        <f>'ALL ML SYSTEMS'!H402</f>
        <v>Improving the Fisher Kernel for Large-Scale Image Classification</v>
      </c>
      <c r="I402" s="19" t="str">
        <f>'ALL ML SYSTEMS'!I402</f>
        <v>https://link.springer.com/chapter/10.1007/978-3-642-15561-1_11</v>
      </c>
      <c r="J402" s="20">
        <f>'ALL ML SYSTEMS'!J402</f>
        <v>3062</v>
      </c>
      <c r="K402" s="17" t="str">
        <f>'ALL ML SYSTEMS'!K402</f>
        <v>Highly cited</v>
      </c>
      <c r="L402" s="17" t="str">
        <f>'ALL ML SYSTEMS'!L402</f>
        <v/>
      </c>
      <c r="M402" s="20" t="str">
        <f>'ALL ML SYSTEMS'!M402</f>
        <v/>
      </c>
      <c r="N402" s="20" t="str">
        <f>'ALL ML SYSTEMS'!N402</f>
        <v/>
      </c>
      <c r="O402" s="20" t="str">
        <f>'ALL ML SYSTEMS'!O402</f>
        <v/>
      </c>
      <c r="P402" s="20" t="str">
        <f>'ALL ML SYSTEMS'!P402</f>
        <v/>
      </c>
      <c r="Q402" s="21" t="str">
        <f>'ALL ML SYSTEMS'!Q402</f>
        <v/>
      </c>
      <c r="R402" s="21" t="str">
        <f>'ALL ML SYSTEMS'!R402</f>
        <v/>
      </c>
      <c r="S402" s="20" t="str">
        <f>'ALL ML SYSTEMS'!S402</f>
        <v/>
      </c>
      <c r="T402" s="20" t="str">
        <f>'ALL ML SYSTEMS'!T402</f>
        <v/>
      </c>
      <c r="U402" s="20" t="str">
        <f>'ALL ML SYSTEMS'!U402</f>
        <v/>
      </c>
      <c r="V402" s="20" t="str">
        <f>'ALL ML SYSTEMS'!V402</f>
        <v/>
      </c>
      <c r="W402" s="20" t="str">
        <f>'ALL ML SYSTEMS'!W402</f>
        <v/>
      </c>
      <c r="X402" s="17" t="str">
        <f>'ALL ML SYSTEMS'!X402</f>
        <v/>
      </c>
      <c r="Y402" s="17" t="str">
        <f>'ALL ML SYSTEMS'!Y402</f>
        <v/>
      </c>
      <c r="Z402" s="17" t="str">
        <f>'ALL ML SYSTEMS'!Z402</f>
        <v/>
      </c>
      <c r="AA402" s="17" t="str">
        <f>'ALL ML SYSTEMS'!AA402</f>
        <v/>
      </c>
      <c r="AB402" s="20" t="str">
        <f>'ALL ML SYSTEMS'!AB402</f>
        <v/>
      </c>
      <c r="AC402" s="22" t="str">
        <f>'ALL ML SYSTEMS'!AC402</f>
        <v/>
      </c>
      <c r="AD402" s="17" t="str">
        <f>'ALL ML SYSTEMS'!AD402</f>
        <v/>
      </c>
      <c r="AE402" s="17" t="str">
        <f>'ALL ML SYSTEMS'!AE402</f>
        <v>Industry</v>
      </c>
      <c r="AF402" s="17" t="str">
        <f>'ALL ML SYSTEMS'!AF402</f>
        <v/>
      </c>
      <c r="AG402" s="17" t="str">
        <f>'ALL ML SYSTEMS'!AG402</f>
        <v/>
      </c>
      <c r="AH402" s="23">
        <f>'ALL ML SYSTEMS'!AH402</f>
        <v>45181.7722</v>
      </c>
    </row>
    <row r="403" ht="15.75" customHeight="1">
      <c r="A403" s="24" t="str">
        <f>'ALL ML SYSTEMS'!A403</f>
        <v>RBM-tuning</v>
      </c>
      <c r="B403" s="24" t="str">
        <f>'ALL ML SYSTEMS'!B403</f>
        <v/>
      </c>
      <c r="C403" s="24" t="str">
        <f>'ALL ML SYSTEMS'!C403</f>
        <v/>
      </c>
      <c r="D403" s="24" t="str">
        <f>'ALL ML SYSTEMS'!D403</f>
        <v>University of Toronto</v>
      </c>
      <c r="E403" s="24" t="str">
        <f>'ALL ML SYSTEMS'!E403</f>
        <v>Academia</v>
      </c>
      <c r="F403" s="24" t="str">
        <f>'ALL ML SYSTEMS'!F403</f>
        <v>GE Hinton</v>
      </c>
      <c r="G403" s="34">
        <f>'ALL ML SYSTEMS'!G403</f>
        <v>40392</v>
      </c>
      <c r="H403" s="24" t="str">
        <f>'ALL ML SYSTEMS'!H403</f>
        <v>A practical guide to training restricted boltzmann machines</v>
      </c>
      <c r="I403" s="26" t="str">
        <f>'ALL ML SYSTEMS'!I403</f>
        <v>https://link.springer.com/chapter/10.1007/978-3-642-35289-8_32</v>
      </c>
      <c r="J403" s="27">
        <f>'ALL ML SYSTEMS'!J403</f>
        <v>3335</v>
      </c>
      <c r="K403" s="24" t="str">
        <f>'ALL ML SYSTEMS'!K403</f>
        <v>Highly cited</v>
      </c>
      <c r="L403" s="24" t="str">
        <f>'ALL ML SYSTEMS'!L403</f>
        <v/>
      </c>
      <c r="M403" s="27" t="str">
        <f>'ALL ML SYSTEMS'!M403</f>
        <v/>
      </c>
      <c r="N403" s="27" t="str">
        <f>'ALL ML SYSTEMS'!N403</f>
        <v/>
      </c>
      <c r="O403" s="27" t="str">
        <f>'ALL ML SYSTEMS'!O403</f>
        <v/>
      </c>
      <c r="P403" s="27" t="str">
        <f>'ALL ML SYSTEMS'!P403</f>
        <v/>
      </c>
      <c r="Q403" s="28" t="str">
        <f>'ALL ML SYSTEMS'!Q403</f>
        <v/>
      </c>
      <c r="R403" s="28" t="str">
        <f>'ALL ML SYSTEMS'!R403</f>
        <v/>
      </c>
      <c r="S403" s="27" t="str">
        <f>'ALL ML SYSTEMS'!S403</f>
        <v/>
      </c>
      <c r="T403" s="27" t="str">
        <f>'ALL ML SYSTEMS'!T403</f>
        <v/>
      </c>
      <c r="U403" s="27" t="str">
        <f>'ALL ML SYSTEMS'!U403</f>
        <v/>
      </c>
      <c r="V403" s="27" t="str">
        <f>'ALL ML SYSTEMS'!V403</f>
        <v/>
      </c>
      <c r="W403" s="27" t="str">
        <f>'ALL ML SYSTEMS'!W403</f>
        <v/>
      </c>
      <c r="X403" s="24" t="str">
        <f>'ALL ML SYSTEMS'!X403</f>
        <v/>
      </c>
      <c r="Y403" s="24" t="str">
        <f>'ALL ML SYSTEMS'!Y403</f>
        <v/>
      </c>
      <c r="Z403" s="24" t="str">
        <f>'ALL ML SYSTEMS'!Z403</f>
        <v/>
      </c>
      <c r="AA403" s="24" t="str">
        <f>'ALL ML SYSTEMS'!AA403</f>
        <v/>
      </c>
      <c r="AB403" s="27" t="str">
        <f>'ALL ML SYSTEMS'!AB403</f>
        <v/>
      </c>
      <c r="AC403" s="29" t="str">
        <f>'ALL ML SYSTEMS'!AC403</f>
        <v/>
      </c>
      <c r="AD403" s="24" t="str">
        <f>'ALL ML SYSTEMS'!AD403</f>
        <v/>
      </c>
      <c r="AE403" s="24" t="str">
        <f>'ALL ML SYSTEMS'!AE403</f>
        <v>Academia</v>
      </c>
      <c r="AF403" s="24" t="str">
        <f>'ALL ML SYSTEMS'!AF403</f>
        <v/>
      </c>
      <c r="AG403" s="24" t="str">
        <f>'ALL ML SYSTEMS'!AG403</f>
        <v/>
      </c>
      <c r="AH403" s="35">
        <f>'ALL ML SYSTEMS'!AH403</f>
        <v>45181.77247</v>
      </c>
    </row>
    <row r="404" ht="15.75" customHeight="1">
      <c r="A404" s="17" t="str">
        <f>'ALL ML SYSTEMS'!A404</f>
        <v>ReLU (LFW)</v>
      </c>
      <c r="B404" s="17" t="str">
        <f>'ALL ML SYSTEMS'!B404</f>
        <v>Vision</v>
      </c>
      <c r="C404" s="17" t="str">
        <f>'ALL ML SYSTEMS'!C404</f>
        <v>Face recognition</v>
      </c>
      <c r="D404" s="17" t="str">
        <f>'ALL ML SYSTEMS'!D404</f>
        <v>University of Toronto</v>
      </c>
      <c r="E404" s="17" t="str">
        <f>'ALL ML SYSTEMS'!E404</f>
        <v>Academia</v>
      </c>
      <c r="F404" s="17" t="str">
        <f>'ALL ML SYSTEMS'!F404</f>
        <v>Nair, V., Hinton, G. E.</v>
      </c>
      <c r="G404" s="18">
        <f>'ALL ML SYSTEMS'!G404</f>
        <v>40344</v>
      </c>
      <c r="H404" s="17" t="str">
        <f>'ALL ML SYSTEMS'!H404</f>
        <v>Rectified linear units improve restricted boltzmann machines</v>
      </c>
      <c r="I404" s="19" t="str">
        <f>'ALL ML SYSTEMS'!I404</f>
        <v>https://dl.acm.org/doi/10.5555/3104322.3104425</v>
      </c>
      <c r="J404" s="20">
        <f>'ALL ML SYSTEMS'!J404</f>
        <v>15634</v>
      </c>
      <c r="K404" s="17" t="str">
        <f>'ALL ML SYSTEMS'!K404</f>
        <v>Highly cited</v>
      </c>
      <c r="L404" s="17" t="str">
        <f>'ALL ML SYSTEMS'!L404</f>
        <v/>
      </c>
      <c r="M404" s="20" t="str">
        <f>'ALL ML SYSTEMS'!M404</f>
        <v/>
      </c>
      <c r="N404" s="20" t="str">
        <f>'ALL ML SYSTEMS'!N404</f>
        <v/>
      </c>
      <c r="O404" s="20" t="str">
        <f>'ALL ML SYSTEMS'!O404</f>
        <v/>
      </c>
      <c r="P404" s="20" t="str">
        <f>'ALL ML SYSTEMS'!P404</f>
        <v/>
      </c>
      <c r="Q404" s="21" t="str">
        <f>'ALL ML SYSTEMS'!Q404</f>
        <v/>
      </c>
      <c r="R404" s="21" t="str">
        <f>'ALL ML SYSTEMS'!R404</f>
        <v/>
      </c>
      <c r="S404" s="20" t="str">
        <f>'ALL ML SYSTEMS'!S404</f>
        <v/>
      </c>
      <c r="T404" s="20" t="str">
        <f>'ALL ML SYSTEMS'!T404</f>
        <v/>
      </c>
      <c r="U404" s="20" t="str">
        <f>'ALL ML SYSTEMS'!U404</f>
        <v/>
      </c>
      <c r="V404" s="20" t="str">
        <f>'ALL ML SYSTEMS'!V404</f>
        <v/>
      </c>
      <c r="W404" s="20" t="str">
        <f>'ALL ML SYSTEMS'!W404</f>
        <v/>
      </c>
      <c r="X404" s="17" t="str">
        <f>'ALL ML SYSTEMS'!X404</f>
        <v/>
      </c>
      <c r="Y404" s="17" t="str">
        <f>'ALL ML SYSTEMS'!Y404</f>
        <v/>
      </c>
      <c r="Z404" s="17" t="str">
        <f>'ALL ML SYSTEMS'!Z404</f>
        <v/>
      </c>
      <c r="AA404" s="17" t="str">
        <f>'ALL ML SYSTEMS'!AA404</f>
        <v/>
      </c>
      <c r="AB404" s="20" t="str">
        <f>'ALL ML SYSTEMS'!AB404</f>
        <v/>
      </c>
      <c r="AC404" s="22" t="str">
        <f>'ALL ML SYSTEMS'!AC404</f>
        <v/>
      </c>
      <c r="AD404" s="17" t="str">
        <f>'ALL ML SYSTEMS'!AD404</f>
        <v/>
      </c>
      <c r="AE404" s="17" t="str">
        <f>'ALL ML SYSTEMS'!AE404</f>
        <v>Academia</v>
      </c>
      <c r="AF404" s="17" t="str">
        <f>'ALL ML SYSTEMS'!AF404</f>
        <v/>
      </c>
      <c r="AG404" s="17" t="str">
        <f>'ALL ML SYSTEMS'!AG404</f>
        <v/>
      </c>
      <c r="AH404" s="23">
        <f>'ALL ML SYSTEMS'!AH404</f>
        <v>45232.06162</v>
      </c>
    </row>
    <row r="405" ht="15.75" customHeight="1">
      <c r="A405" s="24" t="str">
        <f>'ALL ML SYSTEMS'!A405</f>
        <v>ReLU (NORB)</v>
      </c>
      <c r="B405" s="24" t="str">
        <f>'ALL ML SYSTEMS'!B405</f>
        <v>Vision</v>
      </c>
      <c r="C405" s="24" t="str">
        <f>'ALL ML SYSTEMS'!C405</f>
        <v>Object recognition</v>
      </c>
      <c r="D405" s="24" t="str">
        <f>'ALL ML SYSTEMS'!D405</f>
        <v>University of Toronto</v>
      </c>
      <c r="E405" s="24" t="str">
        <f>'ALL ML SYSTEMS'!E405</f>
        <v>Academia</v>
      </c>
      <c r="F405" s="24" t="str">
        <f>'ALL ML SYSTEMS'!F405</f>
        <v>Nair, V., Hinton, G. E.</v>
      </c>
      <c r="G405" s="34">
        <f>'ALL ML SYSTEMS'!G405</f>
        <v>40344</v>
      </c>
      <c r="H405" s="24" t="str">
        <f>'ALL ML SYSTEMS'!H405</f>
        <v>Rectified linear units improve restricted boltzmann machines</v>
      </c>
      <c r="I405" s="26" t="str">
        <f>'ALL ML SYSTEMS'!I405</f>
        <v>https://dl.acm.org/doi/10.5555/3104322.3104425</v>
      </c>
      <c r="J405" s="27">
        <f>'ALL ML SYSTEMS'!J405</f>
        <v>13997</v>
      </c>
      <c r="K405" s="24" t="str">
        <f>'ALL ML SYSTEMS'!K405</f>
        <v>Highly cited</v>
      </c>
      <c r="L405" s="24" t="str">
        <f>'ALL ML SYSTEMS'!L405</f>
        <v/>
      </c>
      <c r="M405" s="27">
        <f>'ALL ML SYSTEMS'!M405</f>
        <v>16210006</v>
      </c>
      <c r="N405" s="27" t="str">
        <f>'ALL ML SYSTEMS'!N405</f>
        <v>"The stereo-pair images are subsampled from their original resolution of 108 × 108 × 2 to 32 × 32 × 2 to speed up experiments [...]  the architecture
with the best results have 4000 units in the first layer
and 2000 in the second [...] there are 58,320 test
cases (9,720 cases per class) "
So the architecture has (32*32*2+1)x4000 + (4000+1)*2000 + (2000+1)*58,320/9,720 parameters</v>
      </c>
      <c r="O405" s="27" t="str">
        <f>'ALL ML SYSTEMS'!O405</f>
        <v/>
      </c>
      <c r="P405" s="27" t="str">
        <f>'ALL ML SYSTEMS'!P405</f>
        <v/>
      </c>
      <c r="Q405" s="28" t="str">
        <f>'ALL ML SYSTEMS'!Q405</f>
        <v/>
      </c>
      <c r="R405" s="28" t="str">
        <f>'ALL ML SYSTEMS'!R405</f>
        <v/>
      </c>
      <c r="S405" s="27">
        <f>'ALL ML SYSTEMS'!S405</f>
        <v>291600</v>
      </c>
      <c r="T405" s="27" t="str">
        <f>'ALL ML SYSTEMS'!T405</f>
        <v>"There are 291,600 training cases (48,600 cases per class) and 58,320 test cases (9,720 cases per class)."</v>
      </c>
      <c r="U405" s="27" t="str">
        <f>'ALL ML SYSTEMS'!U405</f>
        <v/>
      </c>
      <c r="V405" s="27" t="str">
        <f>'ALL ML SYSTEMS'!V405</f>
        <v/>
      </c>
      <c r="W405" s="27" t="str">
        <f>'ALL ML SYSTEMS'!W405</f>
        <v/>
      </c>
      <c r="X405" s="24" t="str">
        <f>'ALL ML SYSTEMS'!X405</f>
        <v/>
      </c>
      <c r="Y405" s="24" t="str">
        <f>'ALL ML SYSTEMS'!Y405</f>
        <v/>
      </c>
      <c r="Z405" s="24" t="str">
        <f>'ALL ML SYSTEMS'!Z405</f>
        <v/>
      </c>
      <c r="AA405" s="24" t="str">
        <f>'ALL ML SYSTEMS'!AA405</f>
        <v/>
      </c>
      <c r="AB405" s="27" t="str">
        <f>'ALL ML SYSTEMS'!AB405</f>
        <v/>
      </c>
      <c r="AC405" s="29" t="str">
        <f>'ALL ML SYSTEMS'!AC405</f>
        <v/>
      </c>
      <c r="AD405" s="24" t="str">
        <f>'ALL ML SYSTEMS'!AD405</f>
        <v/>
      </c>
      <c r="AE405" s="24" t="str">
        <f>'ALL ML SYSTEMS'!AE405</f>
        <v>Academia</v>
      </c>
      <c r="AF405" s="24" t="str">
        <f>'ALL ML SYSTEMS'!AF405</f>
        <v/>
      </c>
      <c r="AG405" s="24" t="str">
        <f>'ALL ML SYSTEMS'!AG405</f>
        <v/>
      </c>
      <c r="AH405" s="35">
        <f>'ALL ML SYSTEMS'!AH405</f>
        <v>45075.8688</v>
      </c>
    </row>
    <row r="406" ht="15.75" customHeight="1">
      <c r="A406" s="17" t="str">
        <f>'ALL ML SYSTEMS'!A406</f>
        <v>Deconvolutional Network</v>
      </c>
      <c r="B406" s="17" t="str">
        <f>'ALL ML SYSTEMS'!B406</f>
        <v>Vision</v>
      </c>
      <c r="C406" s="17" t="str">
        <f>'ALL ML SYSTEMS'!C406</f>
        <v/>
      </c>
      <c r="D406" s="17" t="str">
        <f>'ALL ML SYSTEMS'!D406</f>
        <v>New York University</v>
      </c>
      <c r="E406" s="17" t="str">
        <f>'ALL ML SYSTEMS'!E406</f>
        <v>Academia</v>
      </c>
      <c r="F406" s="17" t="str">
        <f>'ALL ML SYSTEMS'!F406</f>
        <v>Matthew D. Zeiler, Dilip Krishnan, Graham W. Taylor and Rob Fergus</v>
      </c>
      <c r="G406" s="18">
        <f>'ALL ML SYSTEMS'!G406</f>
        <v>40342</v>
      </c>
      <c r="H406" s="17" t="str">
        <f>'ALL ML SYSTEMS'!H406</f>
        <v>Deconvolutional Networks</v>
      </c>
      <c r="I406" s="19" t="str">
        <f>'ALL ML SYSTEMS'!I406</f>
        <v>https://ieeexplore.ieee.org/document/5539957</v>
      </c>
      <c r="J406" s="20">
        <f>'ALL ML SYSTEMS'!J406</f>
        <v>1516</v>
      </c>
      <c r="K406" s="17" t="str">
        <f>'ALL ML SYSTEMS'!K406</f>
        <v>Highly cited</v>
      </c>
      <c r="L406" s="17" t="str">
        <f>'ALL ML SYSTEMS'!L406</f>
        <v/>
      </c>
      <c r="M406" s="20" t="str">
        <f>'ALL ML SYSTEMS'!M406</f>
        <v/>
      </c>
      <c r="N406" s="20" t="str">
        <f>'ALL ML SYSTEMS'!N406</f>
        <v/>
      </c>
      <c r="O406" s="20" t="str">
        <f>'ALL ML SYSTEMS'!O406</f>
        <v/>
      </c>
      <c r="P406" s="20" t="str">
        <f>'ALL ML SYSTEMS'!P406</f>
        <v/>
      </c>
      <c r="Q406" s="21" t="str">
        <f>'ALL ML SYSTEMS'!Q406</f>
        <v/>
      </c>
      <c r="R406" s="21" t="str">
        <f>'ALL ML SYSTEMS'!R406</f>
        <v/>
      </c>
      <c r="S406" s="20" t="str">
        <f>'ALL ML SYSTEMS'!S406</f>
        <v/>
      </c>
      <c r="T406" s="20" t="str">
        <f>'ALL ML SYSTEMS'!T406</f>
        <v/>
      </c>
      <c r="U406" s="20" t="str">
        <f>'ALL ML SYSTEMS'!U406</f>
        <v/>
      </c>
      <c r="V406" s="20" t="str">
        <f>'ALL ML SYSTEMS'!V406</f>
        <v/>
      </c>
      <c r="W406" s="20" t="str">
        <f>'ALL ML SYSTEMS'!W406</f>
        <v>Inference time of the largest model was 55s on Caltech 101 images.</v>
      </c>
      <c r="X406" s="17" t="str">
        <f>'ALL ML SYSTEMS'!X406</f>
        <v/>
      </c>
      <c r="Y406" s="17" t="str">
        <f>'ALL ML SYSTEMS'!Y406</f>
        <v/>
      </c>
      <c r="Z406" s="17" t="str">
        <f>'ALL ML SYSTEMS'!Z406</f>
        <v/>
      </c>
      <c r="AA406" s="17" t="str">
        <f>'ALL ML SYSTEMS'!AA406</f>
        <v/>
      </c>
      <c r="AB406" s="20" t="str">
        <f>'ALL ML SYSTEMS'!AB406</f>
        <v/>
      </c>
      <c r="AC406" s="22" t="str">
        <f>'ALL ML SYSTEMS'!AC406</f>
        <v/>
      </c>
      <c r="AD406" s="17" t="str">
        <f>'ALL ML SYSTEMS'!AD406</f>
        <v/>
      </c>
      <c r="AE406" s="17" t="str">
        <f>'ALL ML SYSTEMS'!AE406</f>
        <v>Academia</v>
      </c>
      <c r="AF406" s="17" t="str">
        <f>'ALL ML SYSTEMS'!AF406</f>
        <v/>
      </c>
      <c r="AG406" s="17" t="str">
        <f>'ALL ML SYSTEMS'!AG406</f>
        <v/>
      </c>
      <c r="AH406" s="23">
        <f>'ALL ML SYSTEMS'!AH406</f>
        <v>45181.92209</v>
      </c>
    </row>
    <row r="407" ht="15.75" customHeight="1">
      <c r="A407" s="24" t="str">
        <f>'ALL ML SYSTEMS'!A407</f>
        <v>Mid-level Features</v>
      </c>
      <c r="B407" s="24" t="str">
        <f>'ALL ML SYSTEMS'!B407</f>
        <v>Vision</v>
      </c>
      <c r="C407" s="24" t="str">
        <f>'ALL ML SYSTEMS'!C407</f>
        <v/>
      </c>
      <c r="D407" s="24" t="str">
        <f>'ALL ML SYSTEMS'!D407</f>
        <v>INRIA,Ecole,New York University</v>
      </c>
      <c r="E407" s="24" t="str">
        <f>'ALL ML SYSTEMS'!E407</f>
        <v>Academia</v>
      </c>
      <c r="F407" s="24" t="str">
        <f>'ALL ML SYSTEMS'!F407</f>
        <v>YL Boureau, F Bach, Y LeCun, J Ponce</v>
      </c>
      <c r="G407" s="25">
        <f>'ALL ML SYSTEMS'!G407</f>
        <v>40342</v>
      </c>
      <c r="H407" s="24" t="str">
        <f>'ALL ML SYSTEMS'!H407</f>
        <v>Learning mid-level features for recognition</v>
      </c>
      <c r="I407" s="26" t="str">
        <f>'ALL ML SYSTEMS'!I407</f>
        <v>https://ieeexplore.ieee.org/document/5539963</v>
      </c>
      <c r="J407" s="24">
        <f>'ALL ML SYSTEMS'!J407</f>
        <v>1314</v>
      </c>
      <c r="K407" s="24" t="str">
        <f>'ALL ML SYSTEMS'!K407</f>
        <v>Highly cited</v>
      </c>
      <c r="L407" s="24" t="str">
        <f>'ALL ML SYSTEMS'!L407</f>
        <v/>
      </c>
      <c r="M407" s="27" t="str">
        <f>'ALL ML SYSTEMS'!M407</f>
        <v/>
      </c>
      <c r="N407" s="24" t="str">
        <f>'ALL ML SYSTEMS'!N407</f>
        <v>This is extracting low-level SIFT features then max-pooling them and using in a linear SVM. The training compute could be estimated loosely for the SVM part.</v>
      </c>
      <c r="O407" s="27" t="str">
        <f>'ALL ML SYSTEMS'!O407</f>
        <v/>
      </c>
      <c r="P407" s="24" t="str">
        <f>'ALL ML SYSTEMS'!P407</f>
        <v/>
      </c>
      <c r="Q407" s="28" t="str">
        <f>'ALL ML SYSTEMS'!Q407</f>
        <v/>
      </c>
      <c r="R407" s="24" t="str">
        <f>'ALL ML SYSTEMS'!R407</f>
        <v/>
      </c>
      <c r="S407" s="27" t="str">
        <f>'ALL ML SYSTEMS'!S407</f>
        <v/>
      </c>
      <c r="T407" s="24" t="str">
        <f>'ALL ML SYSTEMS'!T407</f>
        <v/>
      </c>
      <c r="U407" s="24" t="str">
        <f>'ALL ML SYSTEMS'!U407</f>
        <v/>
      </c>
      <c r="V407" s="27" t="str">
        <f>'ALL ML SYSTEMS'!V407</f>
        <v/>
      </c>
      <c r="W407" s="27" t="str">
        <f>'ALL ML SYSTEMS'!W407</f>
        <v/>
      </c>
      <c r="X407" s="24" t="str">
        <f>'ALL ML SYSTEMS'!X407</f>
        <v/>
      </c>
      <c r="Y407" s="24" t="str">
        <f>'ALL ML SYSTEMS'!Y407</f>
        <v/>
      </c>
      <c r="Z407" s="24" t="str">
        <f>'ALL ML SYSTEMS'!Z407</f>
        <v/>
      </c>
      <c r="AA407" s="24" t="str">
        <f>'ALL ML SYSTEMS'!AA407</f>
        <v/>
      </c>
      <c r="AB407" s="27" t="str">
        <f>'ALL ML SYSTEMS'!AB407</f>
        <v/>
      </c>
      <c r="AC407" s="24" t="str">
        <f>'ALL ML SYSTEMS'!AC407</f>
        <v/>
      </c>
      <c r="AD407" s="24" t="str">
        <f>'ALL ML SYSTEMS'!AD407</f>
        <v/>
      </c>
      <c r="AE407" s="24" t="str">
        <f>'ALL ML SYSTEMS'!AE407</f>
        <v>Academia</v>
      </c>
      <c r="AF407" s="24" t="str">
        <f>'ALL ML SYSTEMS'!AF407</f>
        <v/>
      </c>
      <c r="AG407" s="24" t="str">
        <f>'ALL ML SYSTEMS'!AG407</f>
        <v/>
      </c>
      <c r="AH407" s="30">
        <f>'ALL ML SYSTEMS'!AH407</f>
        <v>45181.92237</v>
      </c>
    </row>
    <row r="408" ht="15.75" customHeight="1">
      <c r="A408" s="17" t="str">
        <f>'ALL ML SYSTEMS'!A408</f>
        <v>Word Representations</v>
      </c>
      <c r="B408" s="17" t="str">
        <f>'ALL ML SYSTEMS'!B408</f>
        <v>Language</v>
      </c>
      <c r="C408" s="17" t="str">
        <f>'ALL ML SYSTEMS'!C408</f>
        <v/>
      </c>
      <c r="D408" s="17" t="str">
        <f>'ALL ML SYSTEMS'!D408</f>
        <v>University of Montreal,University of Illinois Urbana-Champaign</v>
      </c>
      <c r="E408" s="17" t="str">
        <f>'ALL ML SYSTEMS'!E408</f>
        <v>Academia</v>
      </c>
      <c r="F408" s="17" t="str">
        <f>'ALL ML SYSTEMS'!F408</f>
        <v>Joseph Turian, Lev-Arie Ratinov, Yoshua Bengio</v>
      </c>
      <c r="G408" s="18">
        <f>'ALL ML SYSTEMS'!G408</f>
        <v>40330</v>
      </c>
      <c r="H408" s="17" t="str">
        <f>'ALL ML SYSTEMS'!H408</f>
        <v>Word Representations: A Simple and General Method for Semi-Supervised Learning</v>
      </c>
      <c r="I408" s="19" t="str">
        <f>'ALL ML SYSTEMS'!I408</f>
        <v>https://aclanthology.org/P10-1040.pdf</v>
      </c>
      <c r="J408" s="20">
        <f>'ALL ML SYSTEMS'!J408</f>
        <v>2510</v>
      </c>
      <c r="K408" s="17" t="str">
        <f>'ALL ML SYSTEMS'!K408</f>
        <v>Highly cited</v>
      </c>
      <c r="L408" s="17" t="str">
        <f>'ALL ML SYSTEMS'!L408</f>
        <v/>
      </c>
      <c r="M408" s="20" t="str">
        <f>'ALL ML SYSTEMS'!M408</f>
        <v/>
      </c>
      <c r="N408" s="20" t="str">
        <f>'ALL ML SYSTEMS'!N408</f>
        <v/>
      </c>
      <c r="O408" s="20" t="str">
        <f>'ALL ML SYSTEMS'!O408</f>
        <v/>
      </c>
      <c r="P408" s="20" t="str">
        <f>'ALL ML SYSTEMS'!P408</f>
        <v/>
      </c>
      <c r="Q408" s="21" t="str">
        <f>'ALL ML SYSTEMS'!Q408</f>
        <v/>
      </c>
      <c r="R408" s="21" t="str">
        <f>'ALL ML SYSTEMS'!R408</f>
        <v/>
      </c>
      <c r="S408" s="20">
        <f>'ALL ML SYSTEMS'!S408</f>
        <v>37000000</v>
      </c>
      <c r="T408" s="20" t="str">
        <f>'ALL ML SYSTEMS'!T408</f>
        <v>Section 6: "After cleaning, there are 37 million words (58%
of the original) in 1.3 million sentences"</v>
      </c>
      <c r="U408" s="20" t="str">
        <f>'ALL ML SYSTEMS'!U408</f>
        <v/>
      </c>
      <c r="V408" s="20" t="str">
        <f>'ALL ML SYSTEMS'!V408</f>
        <v/>
      </c>
      <c r="W408" s="20" t="str">
        <f>'ALL ML SYSTEMS'!W408</f>
        <v/>
      </c>
      <c r="X408" s="17" t="str">
        <f>'ALL ML SYSTEMS'!X408</f>
        <v/>
      </c>
      <c r="Y408" s="17" t="str">
        <f>'ALL ML SYSTEMS'!Y408</f>
        <v/>
      </c>
      <c r="Z408" s="17" t="str">
        <f>'ALL ML SYSTEMS'!Z408</f>
        <v/>
      </c>
      <c r="AA408" s="17" t="str">
        <f>'ALL ML SYSTEMS'!AA408</f>
        <v/>
      </c>
      <c r="AB408" s="20" t="str">
        <f>'ALL ML SYSTEMS'!AB408</f>
        <v/>
      </c>
      <c r="AC408" s="22" t="str">
        <f>'ALL ML SYSTEMS'!AC408</f>
        <v/>
      </c>
      <c r="AD408" s="17" t="str">
        <f>'ALL ML SYSTEMS'!AD408</f>
        <v/>
      </c>
      <c r="AE408" s="17" t="str">
        <f>'ALL ML SYSTEMS'!AE408</f>
        <v>Academia</v>
      </c>
      <c r="AF408" s="17" t="str">
        <f>'ALL ML SYSTEMS'!AF408</f>
        <v/>
      </c>
      <c r="AG408" s="17" t="str">
        <f>'ALL ML SYSTEMS'!AG408</f>
        <v/>
      </c>
      <c r="AH408" s="23">
        <f>'ALL ML SYSTEMS'!AH408</f>
        <v>45196.68815</v>
      </c>
    </row>
    <row r="409" ht="15.75" customHeight="1">
      <c r="A409" s="24" t="str">
        <f>'ALL ML SYSTEMS'!A409</f>
        <v>Feedforward NN</v>
      </c>
      <c r="B409" s="24" t="str">
        <f>'ALL ML SYSTEMS'!B409</f>
        <v>Vision</v>
      </c>
      <c r="C409" s="24" t="str">
        <f>'ALL ML SYSTEMS'!C409</f>
        <v>Digit recognition</v>
      </c>
      <c r="D409" s="24" t="str">
        <f>'ALL ML SYSTEMS'!D409</f>
        <v>University of Montreal</v>
      </c>
      <c r="E409" s="24" t="str">
        <f>'ALL ML SYSTEMS'!E409</f>
        <v>Academia</v>
      </c>
      <c r="F409" s="24" t="str">
        <f>'ALL ML SYSTEMS'!F409</f>
        <v>X Glorot, Y Bengio</v>
      </c>
      <c r="G409" s="34">
        <f>'ALL ML SYSTEMS'!G409</f>
        <v>40311</v>
      </c>
      <c r="H409" s="24" t="str">
        <f>'ALL ML SYSTEMS'!H409</f>
        <v>Understanding the difficulty of training deep feedforward neural networks</v>
      </c>
      <c r="I409" s="26" t="str">
        <f>'ALL ML SYSTEMS'!I409</f>
        <v>https://proceedings.mlr.press/v9/glorot10a.html</v>
      </c>
      <c r="J409" s="27">
        <f>'ALL ML SYSTEMS'!J409</f>
        <v>15400</v>
      </c>
      <c r="K409" s="24" t="str">
        <f>'ALL ML SYSTEMS'!K409</f>
        <v>Highly cited</v>
      </c>
      <c r="L409" s="24" t="str">
        <f>'ALL ML SYSTEMS'!L409</f>
        <v/>
      </c>
      <c r="M409" s="27">
        <f>'ALL ML SYSTEMS'!M409</f>
        <v>7082000</v>
      </c>
      <c r="N409" s="27" t="str">
        <f>'ALL ML SYSTEMS'!N409</f>
        <v>pg250 of the paper, section 2.3: 
"We optimized feedforward neural networks with one to
five hidden layers, with one thousand hidden units per
layer"
Input is a flattened 32x32 image, which corresponds to an input vector of length 3072
Output is a number from 0-9, so 10 neurons
No. of params: 3072*1000 + 4*1000*1000 + 1000*10 = 7,082,000
</v>
      </c>
      <c r="O409" s="27">
        <f>'ALL ML SYSTEMS'!O409</f>
        <v>350000000000000</v>
      </c>
      <c r="P409" s="27" t="str">
        <f>'ALL ML SYSTEMS'!P409</f>
        <v>Roughly two times the number of parameters for ops per forward pass. 
So 2*7082000 params*3.5*140 epochs * 50k training images = 3.5e14</v>
      </c>
      <c r="Q409" s="28" t="str">
        <f>'ALL ML SYSTEMS'!Q409</f>
        <v>MNIST</v>
      </c>
      <c r="R409" s="28" t="str">
        <f>'ALL ML SYSTEMS'!R409</f>
        <v/>
      </c>
      <c r="S409" s="27" t="str">
        <f>'ALL ML SYSTEMS'!S409</f>
        <v/>
      </c>
      <c r="T409" s="27" t="str">
        <f>'ALL ML SYSTEMS'!T409</f>
        <v/>
      </c>
      <c r="U409" s="27" t="str">
        <f>'ALL ML SYSTEMS'!U409</f>
        <v/>
      </c>
      <c r="V409" s="27">
        <f>'ALL ML SYSTEMS'!V409</f>
        <v>14000000</v>
      </c>
      <c r="W409" s="27" t="str">
        <f>'ALL ML SYSTEMS'!W409</f>
        <v>Roughly twice the no. of params</v>
      </c>
      <c r="X409" s="24" t="str">
        <f>'ALL ML SYSTEMS'!X409</f>
        <v/>
      </c>
      <c r="Y409" s="24" t="str">
        <f>'ALL ML SYSTEMS'!Y409</f>
        <v/>
      </c>
      <c r="Z409" s="24" t="str">
        <f>'ALL ML SYSTEMS'!Z409</f>
        <v/>
      </c>
      <c r="AA409" s="24" t="str">
        <f>'ALL ML SYSTEMS'!AA409</f>
        <v/>
      </c>
      <c r="AB409" s="27">
        <f>'ALL ML SYSTEMS'!AB409</f>
        <v>0.01292577502</v>
      </c>
      <c r="AC409" s="29" t="str">
        <f>'ALL ML SYSTEMS'!AC409</f>
        <v/>
      </c>
      <c r="AD409" s="24" t="str">
        <f>'ALL ML SYSTEMS'!AD409</f>
        <v/>
      </c>
      <c r="AE409" s="24" t="str">
        <f>'ALL ML SYSTEMS'!AE409</f>
        <v>Academia</v>
      </c>
      <c r="AF409" s="24" t="str">
        <f>'ALL ML SYSTEMS'!AF409</f>
        <v/>
      </c>
      <c r="AG409" s="24" t="str">
        <f>'ALL ML SYSTEMS'!AG409</f>
        <v/>
      </c>
      <c r="AH409" s="35">
        <f>'ALL ML SYSTEMS'!AH409</f>
        <v>45232.0614</v>
      </c>
    </row>
    <row r="410" ht="15.75" customHeight="1">
      <c r="A410" s="17" t="str">
        <f>'ALL ML SYSTEMS'!A410</f>
        <v>6-layer MLP (MNIST)</v>
      </c>
      <c r="B410" s="17" t="str">
        <f>'ALL ML SYSTEMS'!B410</f>
        <v>Vision</v>
      </c>
      <c r="C410" s="17" t="str">
        <f>'ALL ML SYSTEMS'!C410</f>
        <v>Character recognition</v>
      </c>
      <c r="D410" s="17" t="str">
        <f>'ALL ML SYSTEMS'!D410</f>
        <v>IDSIA,University of Lugano,SUPSI</v>
      </c>
      <c r="E410" s="17" t="str">
        <f>'ALL ML SYSTEMS'!E410</f>
        <v>Academia</v>
      </c>
      <c r="F410" s="17" t="str">
        <f>'ALL ML SYSTEMS'!F410</f>
        <v>Dan Claudiu Ciresan, Ueli Meier, Luca Maria Gambardella, Juergen Schmidhuber</v>
      </c>
      <c r="G410" s="18">
        <f>'ALL ML SYSTEMS'!G410</f>
        <v>40238</v>
      </c>
      <c r="H410" s="17" t="str">
        <f>'ALL ML SYSTEMS'!H410</f>
        <v>Deep Big Simple Neural Nets Excel on Handwritten Digit Recognition</v>
      </c>
      <c r="I410" s="19" t="str">
        <f>'ALL ML SYSTEMS'!I410</f>
        <v>https://arxiv.org/abs/1003.0358</v>
      </c>
      <c r="J410" s="20">
        <f>'ALL ML SYSTEMS'!J410</f>
        <v>1264</v>
      </c>
      <c r="K410" s="17" t="str">
        <f>'ALL ML SYSTEMS'!K410</f>
        <v>Highly cited</v>
      </c>
      <c r="L410" s="17" t="str">
        <f>'ALL ML SYSTEMS'!L410</f>
        <v/>
      </c>
      <c r="M410" s="20">
        <f>'ALL ML SYSTEMS'!M410</f>
        <v>12110000</v>
      </c>
      <c r="N410" s="20" t="str">
        <f>'ALL ML SYSTEMS'!N410</f>
        <v>Table 1</v>
      </c>
      <c r="O410" s="20">
        <f>'ALL ML SYSTEMS'!O410</f>
        <v>130788000000000</v>
      </c>
      <c r="P410" s="20" t="str">
        <f>'ALL ML SYSTEMS'!P410</f>
        <v>"Networks with up to 12 million weights can successfully be trained by plain gradient descent to achieve test errors below 1% after 20-30 epochs in less than 2 hours of training."
I assume that the number of passes per epoch is 60k, the training set size.</v>
      </c>
      <c r="Q410" s="21" t="str">
        <f>'ALL ML SYSTEMS'!Q410</f>
        <v>MNIST</v>
      </c>
      <c r="R410" s="21" t="str">
        <f>'ALL ML SYSTEMS'!R410</f>
        <v/>
      </c>
      <c r="S410" s="20">
        <f>'ALL ML SYSTEMS'!S410</f>
        <v>60000</v>
      </c>
      <c r="T410" s="20" t="str">
        <f>'ALL ML SYSTEMS'!T410</f>
        <v>"MNIST consists of two datasets, one for training (60,000 images) and one for testing (10,000 images). Many studies divide the training set into two sets consisting of 50,000 images for training and 10,000 for validation. Our network is trained on slightly deformed images, continually generated in on-line fashion; hence we may use the whole un-deformed training set for validation, without wasting training images"</v>
      </c>
      <c r="U410" s="20" t="str">
        <f>'ALL ML SYSTEMS'!U410</f>
        <v/>
      </c>
      <c r="V410" s="20" t="str">
        <f>'ALL ML SYSTEMS'!V410</f>
        <v/>
      </c>
      <c r="W410" s="20" t="str">
        <f>'ALL ML SYSTEMS'!W410</f>
        <v/>
      </c>
      <c r="X410" s="17" t="str">
        <f>'ALL ML SYSTEMS'!X410</f>
        <v/>
      </c>
      <c r="Y410" s="17" t="str">
        <f>'ALL ML SYSTEMS'!Y410</f>
        <v/>
      </c>
      <c r="Z410" s="17" t="str">
        <f>'ALL ML SYSTEMS'!Z410</f>
        <v/>
      </c>
      <c r="AA410" s="17" t="str">
        <f>'ALL ML SYSTEMS'!AA410</f>
        <v/>
      </c>
      <c r="AB410" s="20">
        <f>'ALL ML SYSTEMS'!AB410</f>
        <v>0.007381387265</v>
      </c>
      <c r="AC410" s="22" t="str">
        <f>'ALL ML SYSTEMS'!AC410</f>
        <v/>
      </c>
      <c r="AD410" s="17" t="str">
        <f>'ALL ML SYSTEMS'!AD410</f>
        <v/>
      </c>
      <c r="AE410" s="17" t="str">
        <f>'ALL ML SYSTEMS'!AE410</f>
        <v>Academia</v>
      </c>
      <c r="AF410" s="17" t="str">
        <f>'ALL ML SYSTEMS'!AF410</f>
        <v/>
      </c>
      <c r="AG410" s="17" t="str">
        <f>'ALL ML SYSTEMS'!AG410</f>
        <v/>
      </c>
      <c r="AH410" s="23">
        <f>'ALL ML SYSTEMS'!AH410</f>
        <v>45196.65947</v>
      </c>
    </row>
    <row r="411" ht="15.75" customHeight="1">
      <c r="A411" s="24" t="str">
        <f>'ALL ML SYSTEMS'!A411</f>
        <v>Stacked Denoising Autoencoders</v>
      </c>
      <c r="B411" s="24" t="str">
        <f>'ALL ML SYSTEMS'!B411</f>
        <v/>
      </c>
      <c r="C411" s="24" t="str">
        <f>'ALL ML SYSTEMS'!C411</f>
        <v/>
      </c>
      <c r="D411" s="24" t="str">
        <f>'ALL ML SYSTEMS'!D411</f>
        <v>University of Montreal,University of Toronto</v>
      </c>
      <c r="E411" s="24" t="str">
        <f>'ALL ML SYSTEMS'!E411</f>
        <v>Academia</v>
      </c>
      <c r="F411" s="24" t="str">
        <f>'ALL ML SYSTEMS'!F411</f>
        <v>P Vincent, H Larochelle, I Lajoie, Y Bengio</v>
      </c>
      <c r="G411" s="34">
        <f>'ALL ML SYSTEMS'!G411</f>
        <v>40181</v>
      </c>
      <c r="H411" s="24" t="str">
        <f>'ALL ML SYSTEMS'!H411</f>
        <v>Stacked denoising autoencoders: Learning useful representations in a deep network with a local denoising criterion</v>
      </c>
      <c r="I411" s="26" t="str">
        <f>'ALL ML SYSTEMS'!I411</f>
        <v>https://www.jmlr.org/papers/v11/vincent10a.html</v>
      </c>
      <c r="J411" s="27">
        <f>'ALL ML SYSTEMS'!J411</f>
        <v>6523</v>
      </c>
      <c r="K411" s="24" t="str">
        <f>'ALL ML SYSTEMS'!K411</f>
        <v>Highly cited</v>
      </c>
      <c r="L411" s="24" t="str">
        <f>'ALL ML SYSTEMS'!L411</f>
        <v/>
      </c>
      <c r="M411" s="27" t="str">
        <f>'ALL ML SYSTEMS'!M411</f>
        <v/>
      </c>
      <c r="N411" s="27" t="str">
        <f>'ALL ML SYSTEMS'!N411</f>
        <v/>
      </c>
      <c r="O411" s="27" t="str">
        <f>'ALL ML SYSTEMS'!O411</f>
        <v/>
      </c>
      <c r="P411" s="27" t="str">
        <f>'ALL ML SYSTEMS'!P411</f>
        <v/>
      </c>
      <c r="Q411" s="28" t="str">
        <f>'ALL ML SYSTEMS'!Q411</f>
        <v/>
      </c>
      <c r="R411" s="28" t="str">
        <f>'ALL ML SYSTEMS'!R411</f>
        <v/>
      </c>
      <c r="S411" s="27" t="str">
        <f>'ALL ML SYSTEMS'!S411</f>
        <v/>
      </c>
      <c r="T411" s="27" t="str">
        <f>'ALL ML SYSTEMS'!T411</f>
        <v/>
      </c>
      <c r="U411" s="27" t="str">
        <f>'ALL ML SYSTEMS'!U411</f>
        <v/>
      </c>
      <c r="V411" s="27" t="str">
        <f>'ALL ML SYSTEMS'!V411</f>
        <v/>
      </c>
      <c r="W411" s="27" t="str">
        <f>'ALL ML SYSTEMS'!W411</f>
        <v/>
      </c>
      <c r="X411" s="24" t="str">
        <f>'ALL ML SYSTEMS'!X411</f>
        <v/>
      </c>
      <c r="Y411" s="24" t="str">
        <f>'ALL ML SYSTEMS'!Y411</f>
        <v/>
      </c>
      <c r="Z411" s="24" t="str">
        <f>'ALL ML SYSTEMS'!Z411</f>
        <v/>
      </c>
      <c r="AA411" s="24" t="str">
        <f>'ALL ML SYSTEMS'!AA411</f>
        <v/>
      </c>
      <c r="AB411" s="27" t="str">
        <f>'ALL ML SYSTEMS'!AB411</f>
        <v/>
      </c>
      <c r="AC411" s="29" t="str">
        <f>'ALL ML SYSTEMS'!AC411</f>
        <v/>
      </c>
      <c r="AD411" s="24" t="str">
        <f>'ALL ML SYSTEMS'!AD411</f>
        <v/>
      </c>
      <c r="AE411" s="24" t="str">
        <f>'ALL ML SYSTEMS'!AE411</f>
        <v>Academia</v>
      </c>
      <c r="AF411" s="24" t="str">
        <f>'ALL ML SYSTEMS'!AF411</f>
        <v/>
      </c>
      <c r="AG411" s="24" t="str">
        <f>'ALL ML SYSTEMS'!AG411</f>
        <v/>
      </c>
      <c r="AH411" s="35">
        <f>'ALL ML SYSTEMS'!AH411</f>
        <v>45232.0614</v>
      </c>
    </row>
    <row r="412" ht="15.75" customHeight="1">
      <c r="A412" s="17" t="str">
        <f>'ALL ML SYSTEMS'!A412</f>
        <v>3D city reconstruction</v>
      </c>
      <c r="B412" s="17" t="str">
        <f>'ALL ML SYSTEMS'!B412</f>
        <v>3D reconstruction</v>
      </c>
      <c r="C412" s="17" t="str">
        <f>'ALL ML SYSTEMS'!C412</f>
        <v/>
      </c>
      <c r="D412" s="17" t="str">
        <f>'ALL ML SYSTEMS'!D412</f>
        <v>University of Washington,Microsoft Research,Cornell University</v>
      </c>
      <c r="E412" s="17" t="str">
        <f>'ALL ML SYSTEMS'!E412</f>
        <v>Industry - Academia Collaboration (Academia leaning)</v>
      </c>
      <c r="F412" s="17" t="str">
        <f>'ALL ML SYSTEMS'!F412</f>
        <v>Sameer Agarwal, Noah Snavely, Ian Simon, Steven M. Seitz and Richard Szeliski</v>
      </c>
      <c r="G412" s="31">
        <f>'ALL ML SYSTEMS'!G412</f>
        <v>40085</v>
      </c>
      <c r="H412" s="17" t="str">
        <f>'ALL ML SYSTEMS'!H412</f>
        <v>Building Rome in a Day</v>
      </c>
      <c r="I412" s="19" t="str">
        <f>'ALL ML SYSTEMS'!I412</f>
        <v>https://grail.cs.washington.edu/rome/</v>
      </c>
      <c r="J412" s="17">
        <f>'ALL ML SYSTEMS'!J412</f>
        <v>2203</v>
      </c>
      <c r="K412" s="17" t="str">
        <f>'ALL ML SYSTEMS'!K412</f>
        <v>Highly cited</v>
      </c>
      <c r="L412" s="17" t="str">
        <f>'ALL ML SYSTEMS'!L412</f>
        <v/>
      </c>
      <c r="M412" s="20" t="str">
        <f>'ALL ML SYSTEMS'!M412</f>
        <v/>
      </c>
      <c r="N412" s="20" t="str">
        <f>'ALL ML SYSTEMS'!N412</f>
        <v/>
      </c>
      <c r="O412" s="20" t="str">
        <f>'ALL ML SYSTEMS'!O412</f>
        <v/>
      </c>
      <c r="P412" s="20" t="str">
        <f>'ALL ML SYSTEMS'!P412</f>
        <v/>
      </c>
      <c r="Q412" s="21" t="str">
        <f>'ALL ML SYSTEMS'!Q412</f>
        <v/>
      </c>
      <c r="R412" s="21" t="str">
        <f>'ALL ML SYSTEMS'!R412</f>
        <v/>
      </c>
      <c r="S412" s="20" t="str">
        <f>'ALL ML SYSTEMS'!S412</f>
        <v/>
      </c>
      <c r="T412" s="17" t="str">
        <f>'ALL ML SYSTEMS'!T412</f>
        <v/>
      </c>
      <c r="U412" s="17" t="str">
        <f>'ALL ML SYSTEMS'!U412</f>
        <v/>
      </c>
      <c r="V412" s="20" t="str">
        <f>'ALL ML SYSTEMS'!V412</f>
        <v/>
      </c>
      <c r="W412" s="20" t="str">
        <f>'ALL ML SYSTEMS'!W412</f>
        <v/>
      </c>
      <c r="X412" s="17" t="str">
        <f>'ALL ML SYSTEMS'!X412</f>
        <v/>
      </c>
      <c r="Y412" s="17" t="str">
        <f>'ALL ML SYSTEMS'!Y412</f>
        <v/>
      </c>
      <c r="Z412" s="17" t="str">
        <f>'ALL ML SYSTEMS'!Z412</f>
        <v/>
      </c>
      <c r="AA412" s="17" t="str">
        <f>'ALL ML SYSTEMS'!AA412</f>
        <v/>
      </c>
      <c r="AB412" s="20" t="str">
        <f>'ALL ML SYSTEMS'!AB412</f>
        <v/>
      </c>
      <c r="AC412" s="22" t="str">
        <f>'ALL ML SYSTEMS'!AC412</f>
        <v/>
      </c>
      <c r="AD412" s="17" t="str">
        <f>'ALL ML SYSTEMS'!AD412</f>
        <v/>
      </c>
      <c r="AE412" s="17" t="str">
        <f>'ALL ML SYSTEMS'!AE412</f>
        <v>Industry</v>
      </c>
      <c r="AF412" s="17" t="str">
        <f>'ALL ML SYSTEMS'!AF412</f>
        <v/>
      </c>
      <c r="AG412" s="17" t="str">
        <f>'ALL ML SYSTEMS'!AG412</f>
        <v/>
      </c>
      <c r="AH412" s="32">
        <f>'ALL ML SYSTEMS'!AH412</f>
        <v>45181.776</v>
      </c>
    </row>
    <row r="413" ht="15.75" customHeight="1">
      <c r="A413" s="24" t="str">
        <f>'ALL ML SYSTEMS'!A413</f>
        <v>BellKor 2007</v>
      </c>
      <c r="B413" s="24" t="str">
        <f>'ALL ML SYSTEMS'!B413</f>
        <v>Recommendation</v>
      </c>
      <c r="C413" s="24" t="str">
        <f>'ALL ML SYSTEMS'!C413</f>
        <v>Movie ratings</v>
      </c>
      <c r="D413" s="24" t="str">
        <f>'ALL ML SYSTEMS'!D413</f>
        <v>AT&amp;T</v>
      </c>
      <c r="E413" s="24" t="str">
        <f>'ALL ML SYSTEMS'!E413</f>
        <v>Industry</v>
      </c>
      <c r="F413" s="24" t="str">
        <f>'ALL ML SYSTEMS'!F413</f>
        <v>RM Bell, Y Koren, C Volinsky</v>
      </c>
      <c r="G413" s="34">
        <f>'ALL ML SYSTEMS'!G413</f>
        <v>40077</v>
      </c>
      <c r="H413" s="24" t="str">
        <f>'ALL ML SYSTEMS'!H413</f>
        <v>The BellKor solution to the Netflix Prize</v>
      </c>
      <c r="I413" s="26" t="str">
        <f>'ALL ML SYSTEMS'!I413</f>
        <v>https://www.semanticscholar.org/paper/The-BellKor-solution-to-the-Netflix-Prize-Bell-Koren/f4ebb542c752a0dc423f94fd121e2edb8f6275ba</v>
      </c>
      <c r="J413" s="27">
        <f>'ALL ML SYSTEMS'!J413</f>
        <v>238</v>
      </c>
      <c r="K413" s="24" t="str">
        <f>'ALL ML SYSTEMS'!K413</f>
        <v>SOTA Improvement</v>
      </c>
      <c r="L413" s="24" t="str">
        <f>'ALL ML SYSTEMS'!L413</f>
        <v>Won Netflix prize</v>
      </c>
      <c r="M413" s="27" t="str">
        <f>'ALL ML SYSTEMS'!M413</f>
        <v/>
      </c>
      <c r="N413" s="27" t="str">
        <f>'ALL ML SYSTEMS'!N413</f>
        <v/>
      </c>
      <c r="O413" s="27" t="str">
        <f>'ALL ML SYSTEMS'!O413</f>
        <v/>
      </c>
      <c r="P413" s="27" t="str">
        <f>'ALL ML SYSTEMS'!P413</f>
        <v/>
      </c>
      <c r="Q413" s="28" t="str">
        <f>'ALL ML SYSTEMS'!Q413</f>
        <v>Netflix Prize</v>
      </c>
      <c r="R413" s="28" t="str">
        <f>'ALL ML SYSTEMS'!R413</f>
        <v/>
      </c>
      <c r="S413" s="27">
        <f>'ALL ML SYSTEMS'!S413</f>
        <v>100480507</v>
      </c>
      <c r="T413" s="27" t="str">
        <f>'ALL ML SYSTEMS'!T413</f>
        <v>The training data set consists of 100,480,507
ratings</v>
      </c>
      <c r="U413" s="27" t="str">
        <f>'ALL ML SYSTEMS'!U413</f>
        <v/>
      </c>
      <c r="V413" s="27" t="str">
        <f>'ALL ML SYSTEMS'!V413</f>
        <v/>
      </c>
      <c r="W413" s="27" t="str">
        <f>'ALL ML SYSTEMS'!W413</f>
        <v/>
      </c>
      <c r="X413" s="24" t="str">
        <f>'ALL ML SYSTEMS'!X413</f>
        <v/>
      </c>
      <c r="Y413" s="24" t="str">
        <f>'ALL ML SYSTEMS'!Y413</f>
        <v/>
      </c>
      <c r="Z413" s="24" t="str">
        <f>'ALL ML SYSTEMS'!Z413</f>
        <v/>
      </c>
      <c r="AA413" s="24" t="str">
        <f>'ALL ML SYSTEMS'!AA413</f>
        <v/>
      </c>
      <c r="AB413" s="27" t="str">
        <f>'ALL ML SYSTEMS'!AB413</f>
        <v/>
      </c>
      <c r="AC413" s="29" t="str">
        <f>'ALL ML SYSTEMS'!AC413</f>
        <v/>
      </c>
      <c r="AD413" s="24" t="str">
        <f>'ALL ML SYSTEMS'!AD413</f>
        <v/>
      </c>
      <c r="AE413" s="24" t="str">
        <f>'ALL ML SYSTEMS'!AE413</f>
        <v>Industry</v>
      </c>
      <c r="AF413" s="24" t="str">
        <f>'ALL ML SYSTEMS'!AF413</f>
        <v/>
      </c>
      <c r="AG413" s="24" t="str">
        <f>'ALL ML SYSTEMS'!AG413</f>
        <v/>
      </c>
      <c r="AH413" s="35">
        <f>'ALL ML SYSTEMS'!AH413</f>
        <v>45210.85373</v>
      </c>
    </row>
    <row r="414" ht="15.75" hidden="1" customHeight="1">
      <c r="A414" s="17" t="str">
        <f>'ALL ML SYSTEMS'!A414</f>
        <v>Polarity Classifier</v>
      </c>
      <c r="B414" s="17" t="str">
        <f>'ALL ML SYSTEMS'!B414</f>
        <v>Language</v>
      </c>
      <c r="C414" s="17" t="str">
        <f>'ALL ML SYSTEMS'!C414</f>
        <v/>
      </c>
      <c r="D414" s="17" t="str">
        <f>'ALL ML SYSTEMS'!D414</f>
        <v>University of Edinburgh,University of Pittsburgh</v>
      </c>
      <c r="E414" s="17" t="str">
        <f>'ALL ML SYSTEMS'!E414</f>
        <v>Academia</v>
      </c>
      <c r="F414" s="17" t="str">
        <f>'ALL ML SYSTEMS'!F414</f>
        <v>Theresa Wilson, Janyce Wiebe, Paul Hoffmann.</v>
      </c>
      <c r="G414" s="18">
        <f>'ALL ML SYSTEMS'!G414</f>
        <v>40057</v>
      </c>
      <c r="H414" s="17" t="str">
        <f>'ALL ML SYSTEMS'!H414</f>
        <v>Recognizing Contextual Polarity: An Exploration of Features for Phrase-Level Sentiment Analysis</v>
      </c>
      <c r="I414" s="19" t="str">
        <f>'ALL ML SYSTEMS'!I414</f>
        <v>https://aclanthology.org/J09-3003.pdf</v>
      </c>
      <c r="J414" s="20">
        <f>'ALL ML SYSTEMS'!J414</f>
        <v>866</v>
      </c>
      <c r="K414" s="17" t="str">
        <f>'ALL ML SYSTEMS'!K414</f>
        <v/>
      </c>
      <c r="L414" s="17" t="str">
        <f>'ALL ML SYSTEMS'!L414</f>
        <v/>
      </c>
      <c r="M414" s="20" t="str">
        <f>'ALL ML SYSTEMS'!M414</f>
        <v/>
      </c>
      <c r="N414" s="20" t="str">
        <f>'ALL ML SYSTEMS'!N414</f>
        <v/>
      </c>
      <c r="O414" s="20" t="str">
        <f>'ALL ML SYSTEMS'!O414</f>
        <v/>
      </c>
      <c r="P414" s="20" t="str">
        <f>'ALL ML SYSTEMS'!P414</f>
        <v/>
      </c>
      <c r="Q414" s="21" t="str">
        <f>'ALL ML SYSTEMS'!Q414</f>
        <v/>
      </c>
      <c r="R414" s="21" t="str">
        <f>'ALL ML SYSTEMS'!R414</f>
        <v/>
      </c>
      <c r="S414" s="20">
        <f>'ALL ML SYSTEMS'!S414</f>
        <v>11112</v>
      </c>
      <c r="T414" s="20" t="str">
        <f>'ALL ML SYSTEMS'!T414</f>
        <v>Section 3.3 reveals there are 11,112 sentences. Since this is phrase-level sentiment analysis sentences seem like the best unit</v>
      </c>
      <c r="U414" s="20" t="str">
        <f>'ALL ML SYSTEMS'!U414</f>
        <v/>
      </c>
      <c r="V414" s="20" t="str">
        <f>'ALL ML SYSTEMS'!V414</f>
        <v/>
      </c>
      <c r="W414" s="20" t="str">
        <f>'ALL ML SYSTEMS'!W414</f>
        <v/>
      </c>
      <c r="X414" s="17" t="str">
        <f>'ALL ML SYSTEMS'!X414</f>
        <v/>
      </c>
      <c r="Y414" s="17" t="str">
        <f>'ALL ML SYSTEMS'!Y414</f>
        <v/>
      </c>
      <c r="Z414" s="17" t="str">
        <f>'ALL ML SYSTEMS'!Z414</f>
        <v/>
      </c>
      <c r="AA414" s="17" t="str">
        <f>'ALL ML SYSTEMS'!AA414</f>
        <v/>
      </c>
      <c r="AB414" s="20" t="str">
        <f>'ALL ML SYSTEMS'!AB414</f>
        <v/>
      </c>
      <c r="AC414" s="22" t="str">
        <f>'ALL ML SYSTEMS'!AC414</f>
        <v/>
      </c>
      <c r="AD414" s="17" t="str">
        <f>'ALL ML SYSTEMS'!AD414</f>
        <v/>
      </c>
      <c r="AE414" s="17" t="str">
        <f>'ALL ML SYSTEMS'!AE414</f>
        <v>Academia</v>
      </c>
      <c r="AF414" s="17" t="str">
        <f>'ALL ML SYSTEMS'!AF414</f>
        <v/>
      </c>
      <c r="AG414" s="17" t="str">
        <f>'ALL ML SYSTEMS'!AG414</f>
        <v/>
      </c>
      <c r="AH414" s="23">
        <f>'ALL ML SYSTEMS'!AH414</f>
        <v>45211.78962</v>
      </c>
    </row>
    <row r="415" ht="15.75" customHeight="1">
      <c r="A415" s="24" t="str">
        <f>'ALL ML SYSTEMS'!A415</f>
        <v>MatrixFac for Recommenders</v>
      </c>
      <c r="B415" s="24" t="str">
        <f>'ALL ML SYSTEMS'!B415</f>
        <v>Recommendation</v>
      </c>
      <c r="C415" s="24" t="str">
        <f>'ALL ML SYSTEMS'!C415</f>
        <v/>
      </c>
      <c r="D415" s="24" t="str">
        <f>'ALL ML SYSTEMS'!D415</f>
        <v>Yahoo Research,AT&amp;T</v>
      </c>
      <c r="E415" s="24" t="str">
        <f>'ALL ML SYSTEMS'!E415</f>
        <v>Industry</v>
      </c>
      <c r="F415" s="24" t="str">
        <f>'ALL ML SYSTEMS'!F415</f>
        <v>Yehuda Koren, Robert Bell, and Chris Volinsky</v>
      </c>
      <c r="G415" s="34">
        <f>'ALL ML SYSTEMS'!G415</f>
        <v>40032</v>
      </c>
      <c r="H415" s="24" t="str">
        <f>'ALL ML SYSTEMS'!H415</f>
        <v>Matrix factorization techniques for recommender systems</v>
      </c>
      <c r="I415" s="26" t="str">
        <f>'ALL ML SYSTEMS'!I415</f>
        <v>https://ieeexplore.ieee.org/document/5197422</v>
      </c>
      <c r="J415" s="27">
        <f>'ALL ML SYSTEMS'!J415</f>
        <v>8913</v>
      </c>
      <c r="K415" s="24" t="str">
        <f>'ALL ML SYSTEMS'!K415</f>
        <v>Highly cited</v>
      </c>
      <c r="L415" s="24" t="str">
        <f>'ALL ML SYSTEMS'!L415</f>
        <v/>
      </c>
      <c r="M415" s="27" t="str">
        <f>'ALL ML SYSTEMS'!M415</f>
        <v/>
      </c>
      <c r="N415" s="27" t="str">
        <f>'ALL ML SYSTEMS'!N415</f>
        <v/>
      </c>
      <c r="O415" s="27" t="str">
        <f>'ALL ML SYSTEMS'!O415</f>
        <v/>
      </c>
      <c r="P415" s="27" t="str">
        <f>'ALL ML SYSTEMS'!P415</f>
        <v/>
      </c>
      <c r="Q415" s="28" t="str">
        <f>'ALL ML SYSTEMS'!Q415</f>
        <v>Netflix Prize</v>
      </c>
      <c r="R415" s="28" t="str">
        <f>'ALL ML SYSTEMS'!R415</f>
        <v/>
      </c>
      <c r="S415" s="27">
        <f>'ALL ML SYSTEMS'!S415</f>
        <v>100480507</v>
      </c>
      <c r="T415" s="27" t="str">
        <f>'ALL ML SYSTEMS'!T415</f>
        <v/>
      </c>
      <c r="U415" s="27" t="str">
        <f>'ALL ML SYSTEMS'!U415</f>
        <v/>
      </c>
      <c r="V415" s="27" t="str">
        <f>'ALL ML SYSTEMS'!V415</f>
        <v/>
      </c>
      <c r="W415" s="27" t="str">
        <f>'ALL ML SYSTEMS'!W415</f>
        <v/>
      </c>
      <c r="X415" s="24" t="str">
        <f>'ALL ML SYSTEMS'!X415</f>
        <v/>
      </c>
      <c r="Y415" s="24" t="str">
        <f>'ALL ML SYSTEMS'!Y415</f>
        <v/>
      </c>
      <c r="Z415" s="24" t="str">
        <f>'ALL ML SYSTEMS'!Z415</f>
        <v/>
      </c>
      <c r="AA415" s="24" t="str">
        <f>'ALL ML SYSTEMS'!AA415</f>
        <v/>
      </c>
      <c r="AB415" s="27" t="str">
        <f>'ALL ML SYSTEMS'!AB415</f>
        <v/>
      </c>
      <c r="AC415" s="29" t="str">
        <f>'ALL ML SYSTEMS'!AC415</f>
        <v/>
      </c>
      <c r="AD415" s="24" t="str">
        <f>'ALL ML SYSTEMS'!AD415</f>
        <v/>
      </c>
      <c r="AE415" s="24" t="str">
        <f>'ALL ML SYSTEMS'!AE415</f>
        <v>Industry</v>
      </c>
      <c r="AF415" s="24" t="str">
        <f>'ALL ML SYSTEMS'!AF415</f>
        <v/>
      </c>
      <c r="AG415" s="24" t="str">
        <f>'ALL ML SYSTEMS'!AG415</f>
        <v/>
      </c>
      <c r="AH415" s="35">
        <f>'ALL ML SYSTEMS'!AH415</f>
        <v>45196.66189</v>
      </c>
    </row>
    <row r="416" ht="15.75" hidden="1" customHeight="1">
      <c r="A416" s="17" t="str">
        <f>'ALL ML SYSTEMS'!A416</f>
        <v>RL mapping instructions (troubleshooting)</v>
      </c>
      <c r="B416" s="17" t="str">
        <f>'ALL ML SYSTEMS'!B416</f>
        <v>Reading</v>
      </c>
      <c r="C416" s="17" t="str">
        <f>'ALL ML SYSTEMS'!C416</f>
        <v>Instruction interpretation</v>
      </c>
      <c r="D416" s="17" t="str">
        <f>'ALL ML SYSTEMS'!D416</f>
        <v>Massachusetts Institute of Technology</v>
      </c>
      <c r="E416" s="17" t="str">
        <f>'ALL ML SYSTEMS'!E416</f>
        <v>Academia</v>
      </c>
      <c r="F416" s="17" t="str">
        <f>'ALL ML SYSTEMS'!F416</f>
        <v>SRK Branavan, H Chen, LS Zettlemoyer, R Barzilay</v>
      </c>
      <c r="G416" s="18">
        <f>'ALL ML SYSTEMS'!G416</f>
        <v>40027</v>
      </c>
      <c r="H416" s="17" t="str">
        <f>'ALL ML SYSTEMS'!H416</f>
        <v>Reinforcement Learning for Mapping Instructions to Actions</v>
      </c>
      <c r="I416" s="19" t="str">
        <f>'ALL ML SYSTEMS'!I416</f>
        <v>https://aclanthology.org/P09-1010/</v>
      </c>
      <c r="J416" s="20">
        <f>'ALL ML SYSTEMS'!J416</f>
        <v>296</v>
      </c>
      <c r="K416" s="17" t="str">
        <f>'ALL ML SYSTEMS'!K416</f>
        <v/>
      </c>
      <c r="L416" s="17" t="str">
        <f>'ALL ML SYSTEMS'!L416</f>
        <v/>
      </c>
      <c r="M416" s="20">
        <f>'ALL ML SYSTEMS'!M416</f>
        <v>133140</v>
      </c>
      <c r="N416" s="20" t="str">
        <f>'ALL ML SYSTEMS'!N416</f>
        <v>"We use a policy gradient
algorithm to estimate the parameters of a log-linear model for action selection [...] In total, there are 4,438 features [in the Windows domain]. [...]  This difficulty can be attributed in part to the large branching factor of possible actions at each step — on average, there are 27.14 choices per action in the Windows domain"</v>
      </c>
      <c r="O416" s="20" t="str">
        <f>'ALL ML SYSTEMS'!O416</f>
        <v/>
      </c>
      <c r="P416" s="20" t="str">
        <f>'ALL ML SYSTEMS'!P416</f>
        <v/>
      </c>
      <c r="Q416" s="21" t="str">
        <f>'ALL ML SYSTEMS'!Q416</f>
        <v>Windows Help and Support</v>
      </c>
      <c r="R416" s="21" t="str">
        <f>'ALL ML SYSTEMS'!R416</f>
        <v/>
      </c>
      <c r="S416" s="20">
        <f>'ALL ML SYSTEMS'!S416</f>
        <v>1327.36</v>
      </c>
      <c r="T416" s="20" t="str">
        <f>'ALL ML SYSTEMS'!T416</f>
        <v>Shown at beginning of section 7
Total number of documents is 128, average number of actions per document is 10.37</v>
      </c>
      <c r="U416" s="20" t="str">
        <f>'ALL ML SYSTEMS'!U416</f>
        <v/>
      </c>
      <c r="V416" s="20" t="str">
        <f>'ALL ML SYSTEMS'!V416</f>
        <v/>
      </c>
      <c r="W416" s="20" t="str">
        <f>'ALL ML SYSTEMS'!W416</f>
        <v/>
      </c>
      <c r="X416" s="17" t="str">
        <f>'ALL ML SYSTEMS'!X416</f>
        <v/>
      </c>
      <c r="Y416" s="17" t="str">
        <f>'ALL ML SYSTEMS'!Y416</f>
        <v/>
      </c>
      <c r="Z416" s="17" t="str">
        <f>'ALL ML SYSTEMS'!Z416</f>
        <v/>
      </c>
      <c r="AA416" s="17" t="str">
        <f>'ALL ML SYSTEMS'!AA416</f>
        <v/>
      </c>
      <c r="AB416" s="20" t="str">
        <f>'ALL ML SYSTEMS'!AB416</f>
        <v/>
      </c>
      <c r="AC416" s="22" t="str">
        <f>'ALL ML SYSTEMS'!AC416</f>
        <v/>
      </c>
      <c r="AD416" s="17" t="str">
        <f>'ALL ML SYSTEMS'!AD416</f>
        <v/>
      </c>
      <c r="AE416" s="17" t="str">
        <f>'ALL ML SYSTEMS'!AE416</f>
        <v>Academia</v>
      </c>
      <c r="AF416" s="17" t="str">
        <f>'ALL ML SYSTEMS'!AF416</f>
        <v/>
      </c>
      <c r="AG416" s="17" t="str">
        <f>'ALL ML SYSTEMS'!AG416</f>
        <v/>
      </c>
      <c r="AH416" s="23">
        <f>'ALL ML SYSTEMS'!AH416</f>
        <v>45232.0614</v>
      </c>
    </row>
    <row r="417" ht="15.75" customHeight="1">
      <c r="A417" s="24" t="str">
        <f>'ALL ML SYSTEMS'!A417</f>
        <v>BellKor 2008</v>
      </c>
      <c r="B417" s="24" t="str">
        <f>'ALL ML SYSTEMS'!B417</f>
        <v>Recommendation</v>
      </c>
      <c r="C417" s="24" t="str">
        <f>'ALL ML SYSTEMS'!C417</f>
        <v>Movie ratings</v>
      </c>
      <c r="D417" s="24" t="str">
        <f>'ALL ML SYSTEMS'!D417</f>
        <v>AT&amp;T</v>
      </c>
      <c r="E417" s="24" t="str">
        <f>'ALL ML SYSTEMS'!E417</f>
        <v>Industry</v>
      </c>
      <c r="F417" s="24" t="str">
        <f>'ALL ML SYSTEMS'!F417</f>
        <v>RM Bell, Y Koren, C Volinsky</v>
      </c>
      <c r="G417" s="34">
        <f>'ALL ML SYSTEMS'!G417</f>
        <v>40026</v>
      </c>
      <c r="H417" s="24" t="str">
        <f>'ALL ML SYSTEMS'!H417</f>
        <v>The BellKor 2008 Solution to the Netflix Prize</v>
      </c>
      <c r="I417" s="26" t="str">
        <f>'ALL ML SYSTEMS'!I417</f>
        <v>https://www.researchgate.net/publication/228766792_The_BellKor_2008_solution_to_the_Netflix_Prize</v>
      </c>
      <c r="J417" s="27">
        <f>'ALL ML SYSTEMS'!J417</f>
        <v>158</v>
      </c>
      <c r="K417" s="24" t="str">
        <f>'ALL ML SYSTEMS'!K417</f>
        <v>SOTA Improvement</v>
      </c>
      <c r="L417" s="24" t="str">
        <f>'ALL ML SYSTEMS'!L417</f>
        <v>Won Netflix prize</v>
      </c>
      <c r="M417" s="27" t="str">
        <f>'ALL ML SYSTEMS'!M417</f>
        <v/>
      </c>
      <c r="N417" s="27" t="str">
        <f>'ALL ML SYSTEMS'!N417</f>
        <v/>
      </c>
      <c r="O417" s="27" t="str">
        <f>'ALL ML SYSTEMS'!O417</f>
        <v/>
      </c>
      <c r="P417" s="27" t="str">
        <f>'ALL ML SYSTEMS'!P417</f>
        <v/>
      </c>
      <c r="Q417" s="28" t="str">
        <f>'ALL ML SYSTEMS'!Q417</f>
        <v>Netflix Prize</v>
      </c>
      <c r="R417" s="28" t="str">
        <f>'ALL ML SYSTEMS'!R417</f>
        <v/>
      </c>
      <c r="S417" s="27">
        <f>'ALL ML SYSTEMS'!S417</f>
        <v>100480507</v>
      </c>
      <c r="T417" s="27" t="str">
        <f>'ALL ML SYSTEMS'!T417</f>
        <v>"Netflix provided a training data set of 100,480,507 ratings that 480,189 users gave to 17,770 movies."</v>
      </c>
      <c r="U417" s="27" t="str">
        <f>'ALL ML SYSTEMS'!U417</f>
        <v/>
      </c>
      <c r="V417" s="27" t="str">
        <f>'ALL ML SYSTEMS'!V417</f>
        <v/>
      </c>
      <c r="W417" s="27" t="str">
        <f>'ALL ML SYSTEMS'!W417</f>
        <v/>
      </c>
      <c r="X417" s="24" t="str">
        <f>'ALL ML SYSTEMS'!X417</f>
        <v/>
      </c>
      <c r="Y417" s="24" t="str">
        <f>'ALL ML SYSTEMS'!Y417</f>
        <v/>
      </c>
      <c r="Z417" s="24" t="str">
        <f>'ALL ML SYSTEMS'!Z417</f>
        <v/>
      </c>
      <c r="AA417" s="24" t="str">
        <f>'ALL ML SYSTEMS'!AA417</f>
        <v/>
      </c>
      <c r="AB417" s="27" t="str">
        <f>'ALL ML SYSTEMS'!AB417</f>
        <v/>
      </c>
      <c r="AC417" s="29" t="str">
        <f>'ALL ML SYSTEMS'!AC417</f>
        <v/>
      </c>
      <c r="AD417" s="24" t="str">
        <f>'ALL ML SYSTEMS'!AD417</f>
        <v/>
      </c>
      <c r="AE417" s="24" t="str">
        <f>'ALL ML SYSTEMS'!AE417</f>
        <v>Industry</v>
      </c>
      <c r="AF417" s="24" t="str">
        <f>'ALL ML SYSTEMS'!AF417</f>
        <v/>
      </c>
      <c r="AG417" s="24" t="str">
        <f>'ALL ML SYSTEMS'!AG417</f>
        <v/>
      </c>
      <c r="AH417" s="35">
        <f>'ALL ML SYSTEMS'!AH417</f>
        <v>45210.85373</v>
      </c>
    </row>
    <row r="418" ht="15.75" customHeight="1">
      <c r="A418" s="17" t="str">
        <f>'ALL ML SYSTEMS'!A418</f>
        <v>BellKor 2009</v>
      </c>
      <c r="B418" s="17" t="str">
        <f>'ALL ML SYSTEMS'!B418</f>
        <v>Recommendation</v>
      </c>
      <c r="C418" s="17" t="str">
        <f>'ALL ML SYSTEMS'!C418</f>
        <v>Movie ratings</v>
      </c>
      <c r="D418" s="17" t="str">
        <f>'ALL ML SYSTEMS'!D418</f>
        <v>AT&amp;T</v>
      </c>
      <c r="E418" s="17" t="str">
        <f>'ALL ML SYSTEMS'!E418</f>
        <v>Industry</v>
      </c>
      <c r="F418" s="17" t="str">
        <f>'ALL ML SYSTEMS'!F418</f>
        <v>Y Koren</v>
      </c>
      <c r="G418" s="18">
        <f>'ALL ML SYSTEMS'!G418</f>
        <v>40026</v>
      </c>
      <c r="H418" s="17" t="str">
        <f>'ALL ML SYSTEMS'!H418</f>
        <v>The BellKor Solution to the Netflix Grand Prize</v>
      </c>
      <c r="I418" s="19" t="str">
        <f>'ALL ML SYSTEMS'!I418</f>
        <v>https://www2.seas.gwu.edu/~simhaweb/champalg/cf/papers/KorenBellKor2009.pdf</v>
      </c>
      <c r="J418" s="20">
        <f>'ALL ML SYSTEMS'!J418</f>
        <v>507</v>
      </c>
      <c r="K418" s="17" t="str">
        <f>'ALL ML SYSTEMS'!K418</f>
        <v>Historical significance</v>
      </c>
      <c r="L418" s="17" t="str">
        <f>'ALL ML SYSTEMS'!L418</f>
        <v>Introduced new algorithms; won Netflix Grand Prize</v>
      </c>
      <c r="M418" s="20" t="str">
        <f>'ALL ML SYSTEMS'!M418</f>
        <v/>
      </c>
      <c r="N418" s="20" t="str">
        <f>'ALL ML SYSTEMS'!N418</f>
        <v/>
      </c>
      <c r="O418" s="20" t="str">
        <f>'ALL ML SYSTEMS'!O418</f>
        <v/>
      </c>
      <c r="P418" s="20" t="str">
        <f>'ALL ML SYSTEMS'!P418</f>
        <v/>
      </c>
      <c r="Q418" s="21" t="str">
        <f>'ALL ML SYSTEMS'!Q418</f>
        <v>Netflix Prize</v>
      </c>
      <c r="R418" s="21" t="str">
        <f>'ALL ML SYSTEMS'!R418</f>
        <v/>
      </c>
      <c r="S418" s="20">
        <f>'ALL ML SYSTEMS'!S418</f>
        <v>100480507</v>
      </c>
      <c r="T418" s="20" t="str">
        <f>'ALL ML SYSTEMS'!T418</f>
        <v>"Netflix provided a training data set of 100,480,507 ratings that 480,189 users gave to 17,770 movies."</v>
      </c>
      <c r="U418" s="20" t="str">
        <f>'ALL ML SYSTEMS'!U418</f>
        <v/>
      </c>
      <c r="V418" s="20" t="str">
        <f>'ALL ML SYSTEMS'!V418</f>
        <v/>
      </c>
      <c r="W418" s="20" t="str">
        <f>'ALL ML SYSTEMS'!W418</f>
        <v/>
      </c>
      <c r="X418" s="17" t="str">
        <f>'ALL ML SYSTEMS'!X418</f>
        <v/>
      </c>
      <c r="Y418" s="17" t="str">
        <f>'ALL ML SYSTEMS'!Y418</f>
        <v/>
      </c>
      <c r="Z418" s="17" t="str">
        <f>'ALL ML SYSTEMS'!Z418</f>
        <v/>
      </c>
      <c r="AA418" s="17" t="str">
        <f>'ALL ML SYSTEMS'!AA418</f>
        <v/>
      </c>
      <c r="AB418" s="20" t="str">
        <f>'ALL ML SYSTEMS'!AB418</f>
        <v/>
      </c>
      <c r="AC418" s="22" t="str">
        <f>'ALL ML SYSTEMS'!AC418</f>
        <v/>
      </c>
      <c r="AD418" s="17" t="str">
        <f>'ALL ML SYSTEMS'!AD418</f>
        <v/>
      </c>
      <c r="AE418" s="17" t="str">
        <f>'ALL ML SYSTEMS'!AE418</f>
        <v>Industry</v>
      </c>
      <c r="AF418" s="17" t="str">
        <f>'ALL ML SYSTEMS'!AF418</f>
        <v/>
      </c>
      <c r="AG418" s="17" t="str">
        <f>'ALL ML SYSTEMS'!AG418</f>
        <v/>
      </c>
      <c r="AH418" s="23">
        <f>'ALL ML SYSTEMS'!AH418</f>
        <v>45196.66189</v>
      </c>
    </row>
    <row r="419" ht="15.75" customHeight="1">
      <c r="A419" s="24" t="str">
        <f>'ALL ML SYSTEMS'!A419</f>
        <v>BigChaos OptiBlend</v>
      </c>
      <c r="B419" s="24" t="str">
        <f>'ALL ML SYSTEMS'!B419</f>
        <v>Recommendation</v>
      </c>
      <c r="C419" s="24" t="str">
        <f>'ALL ML SYSTEMS'!C419</f>
        <v>Movie ratings</v>
      </c>
      <c r="D419" s="24" t="str">
        <f>'ALL ML SYSTEMS'!D419</f>
        <v>AT&amp;T</v>
      </c>
      <c r="E419" s="24" t="str">
        <f>'ALL ML SYSTEMS'!E419</f>
        <v>Industry</v>
      </c>
      <c r="F419" s="24" t="str">
        <f>'ALL ML SYSTEMS'!F419</f>
        <v>A Töscher, M Jahrer, RM Bell</v>
      </c>
      <c r="G419" s="34">
        <f>'ALL ML SYSTEMS'!G419</f>
        <v>40026</v>
      </c>
      <c r="H419" s="24" t="str">
        <f>'ALL ML SYSTEMS'!H419</f>
        <v>The BigChaos Solution to the Netflix Grand Prize</v>
      </c>
      <c r="I419" s="26" t="str">
        <f>'ALL ML SYSTEMS'!I419</f>
        <v>https://www.asc.ohio-state.edu/statistics/statgen/joul_aut2009/BigChaos.pdf</v>
      </c>
      <c r="J419" s="27">
        <f>'ALL ML SYSTEMS'!J419</f>
        <v>237</v>
      </c>
      <c r="K419" s="24" t="str">
        <f>'ALL ML SYSTEMS'!K419</f>
        <v>SOTA Improvement</v>
      </c>
      <c r="L419" s="24" t="str">
        <f>'ALL ML SYSTEMS'!L419</f>
        <v>won Netflix prize
</v>
      </c>
      <c r="M419" s="27" t="str">
        <f>'ALL ML SYSTEMS'!M419</f>
        <v/>
      </c>
      <c r="N419" s="27" t="str">
        <f>'ALL ML SYSTEMS'!N419</f>
        <v/>
      </c>
      <c r="O419" s="27" t="str">
        <f>'ALL ML SYSTEMS'!O419</f>
        <v/>
      </c>
      <c r="P419" s="27" t="str">
        <f>'ALL ML SYSTEMS'!P419</f>
        <v/>
      </c>
      <c r="Q419" s="28" t="str">
        <f>'ALL ML SYSTEMS'!Q419</f>
        <v>Netflix Prize</v>
      </c>
      <c r="R419" s="28" t="str">
        <f>'ALL ML SYSTEMS'!R419</f>
        <v/>
      </c>
      <c r="S419" s="27">
        <f>'ALL ML SYSTEMS'!S419</f>
        <v>100480507</v>
      </c>
      <c r="T419" s="27" t="str">
        <f>'ALL ML SYSTEMS'!T419</f>
        <v>"Netflix provided a training data set of 100,480,507 ratings that 480,189 users gave to 17,770 movies."</v>
      </c>
      <c r="U419" s="27" t="str">
        <f>'ALL ML SYSTEMS'!U419</f>
        <v/>
      </c>
      <c r="V419" s="27" t="str">
        <f>'ALL ML SYSTEMS'!V419</f>
        <v/>
      </c>
      <c r="W419" s="27" t="str">
        <f>'ALL ML SYSTEMS'!W419</f>
        <v/>
      </c>
      <c r="X419" s="24" t="str">
        <f>'ALL ML SYSTEMS'!X419</f>
        <v/>
      </c>
      <c r="Y419" s="24" t="str">
        <f>'ALL ML SYSTEMS'!Y419</f>
        <v/>
      </c>
      <c r="Z419" s="24" t="str">
        <f>'ALL ML SYSTEMS'!Z419</f>
        <v/>
      </c>
      <c r="AA419" s="24" t="str">
        <f>'ALL ML SYSTEMS'!AA419</f>
        <v/>
      </c>
      <c r="AB419" s="27" t="str">
        <f>'ALL ML SYSTEMS'!AB419</f>
        <v/>
      </c>
      <c r="AC419" s="29" t="str">
        <f>'ALL ML SYSTEMS'!AC419</f>
        <v/>
      </c>
      <c r="AD419" s="24" t="str">
        <f>'ALL ML SYSTEMS'!AD419</f>
        <v/>
      </c>
      <c r="AE419" s="24" t="str">
        <f>'ALL ML SYSTEMS'!AE419</f>
        <v>Industry</v>
      </c>
      <c r="AF419" s="24" t="str">
        <f>'ALL ML SYSTEMS'!AF419</f>
        <v/>
      </c>
      <c r="AG419" s="24" t="str">
        <f>'ALL ML SYSTEMS'!AG419</f>
        <v/>
      </c>
      <c r="AH419" s="35">
        <f>'ALL ML SYSTEMS'!AH419</f>
        <v>45210.85373</v>
      </c>
    </row>
    <row r="420" ht="15.75" hidden="1" customHeight="1">
      <c r="A420" s="17" t="str">
        <f>'ALL ML SYSTEMS'!A420</f>
        <v>Pragmatic Theory solution (Netflix 2009)</v>
      </c>
      <c r="B420" s="17" t="str">
        <f>'ALL ML SYSTEMS'!B420</f>
        <v>Recommendation</v>
      </c>
      <c r="C420" s="17" t="str">
        <f>'ALL ML SYSTEMS'!C420</f>
        <v>Movie ratings</v>
      </c>
      <c r="D420" s="17" t="str">
        <f>'ALL ML SYSTEMS'!D420</f>
        <v>Pragmatic Theory Inc.</v>
      </c>
      <c r="E420" s="17" t="str">
        <f>'ALL ML SYSTEMS'!E420</f>
        <v>Industry</v>
      </c>
      <c r="F420" s="17" t="str">
        <f>'ALL ML SYSTEMS'!F420</f>
        <v>M Piotte, M Chabbert</v>
      </c>
      <c r="G420" s="18">
        <f>'ALL ML SYSTEMS'!G420</f>
        <v>40026</v>
      </c>
      <c r="H420" s="17" t="str">
        <f>'ALL ML SYSTEMS'!H420</f>
        <v>The Pragmatic Theory solution to the Netflix Grand Prize</v>
      </c>
      <c r="I420" s="19" t="str">
        <f>'ALL ML SYSTEMS'!I420</f>
        <v>https://www.asc.ohio-state.edu/statistics/statgen/joul_aut2009/PragmaticTheory.pdf</v>
      </c>
      <c r="J420" s="20">
        <f>'ALL ML SYSTEMS'!J420</f>
        <v>111</v>
      </c>
      <c r="K420" s="17" t="str">
        <f>'ALL ML SYSTEMS'!K420</f>
        <v>SOTA Improvement</v>
      </c>
      <c r="L420" s="17" t="str">
        <f>'ALL ML SYSTEMS'!L420</f>
        <v>Netflix grand prize winner (along with two other teams)</v>
      </c>
      <c r="M420" s="20" t="str">
        <f>'ALL ML SYSTEMS'!M420</f>
        <v/>
      </c>
      <c r="N420" s="20" t="str">
        <f>'ALL ML SYSTEMS'!N420</f>
        <v>This is an ensemble of many smaller models. Ideally, the number of parameters of all the sub-models should be added up and recorded here.</v>
      </c>
      <c r="O420" s="20" t="str">
        <f>'ALL ML SYSTEMS'!O420</f>
        <v/>
      </c>
      <c r="P420" s="20" t="str">
        <f>'ALL ML SYSTEMS'!P420</f>
        <v>This is an ensemble of many smaller models. Ideally, the training compute of all the sub-models should be added up and recorded here.</v>
      </c>
      <c r="Q420" s="21" t="str">
        <f>'ALL ML SYSTEMS'!Q420</f>
        <v>Netflix Prize</v>
      </c>
      <c r="R420" s="21" t="str">
        <f>'ALL ML SYSTEMS'!R420</f>
        <v/>
      </c>
      <c r="S420" s="20">
        <f>'ALL ML SYSTEMS'!S420</f>
        <v>100480507</v>
      </c>
      <c r="T420" s="20" t="str">
        <f>'ALL ML SYSTEMS'!T420</f>
        <v>"Netflix provided a training data set of 100,480,507 ratings that 480,189 users gave to 17,770 movies."</v>
      </c>
      <c r="U420" s="20" t="str">
        <f>'ALL ML SYSTEMS'!U420</f>
        <v/>
      </c>
      <c r="V420" s="20" t="str">
        <f>'ALL ML SYSTEMS'!V420</f>
        <v/>
      </c>
      <c r="W420" s="20" t="str">
        <f>'ALL ML SYSTEMS'!W420</f>
        <v/>
      </c>
      <c r="X420" s="17" t="str">
        <f>'ALL ML SYSTEMS'!X420</f>
        <v/>
      </c>
      <c r="Y420" s="17" t="str">
        <f>'ALL ML SYSTEMS'!Y420</f>
        <v/>
      </c>
      <c r="Z420" s="17" t="str">
        <f>'ALL ML SYSTEMS'!Z420</f>
        <v/>
      </c>
      <c r="AA420" s="17" t="str">
        <f>'ALL ML SYSTEMS'!AA420</f>
        <v/>
      </c>
      <c r="AB420" s="20" t="str">
        <f>'ALL ML SYSTEMS'!AB420</f>
        <v/>
      </c>
      <c r="AC420" s="22" t="str">
        <f>'ALL ML SYSTEMS'!AC420</f>
        <v/>
      </c>
      <c r="AD420" s="17" t="str">
        <f>'ALL ML SYSTEMS'!AD420</f>
        <v/>
      </c>
      <c r="AE420" s="17" t="str">
        <f>'ALL ML SYSTEMS'!AE420</f>
        <v>Industry</v>
      </c>
      <c r="AF420" s="17" t="str">
        <f>'ALL ML SYSTEMS'!AF420</f>
        <v>Likely</v>
      </c>
      <c r="AG420" s="17" t="str">
        <f>'ALL ML SYSTEMS'!AG420</f>
        <v/>
      </c>
      <c r="AH420" s="23">
        <f>'ALL ML SYSTEMS'!AH420</f>
        <v>45229.82125</v>
      </c>
    </row>
    <row r="421" ht="15.75" hidden="1" customHeight="1">
      <c r="A421" s="24" t="str">
        <f>'ALL ML SYSTEMS'!A421</f>
        <v>RL mapping instructions (games)</v>
      </c>
      <c r="B421" s="24" t="str">
        <f>'ALL ML SYSTEMS'!B421</f>
        <v>Reading</v>
      </c>
      <c r="C421" s="24" t="str">
        <f>'ALL ML SYSTEMS'!C421</f>
        <v>Instruction interpretation</v>
      </c>
      <c r="D421" s="24" t="str">
        <f>'ALL ML SYSTEMS'!D421</f>
        <v>Massachusetts Institute of Technology</v>
      </c>
      <c r="E421" s="24" t="str">
        <f>'ALL ML SYSTEMS'!E421</f>
        <v>Academia</v>
      </c>
      <c r="F421" s="24" t="str">
        <f>'ALL ML SYSTEMS'!F421</f>
        <v>SRK Branavan, H Chen, LS Zettlemoyer, R Barzilay</v>
      </c>
      <c r="G421" s="34">
        <f>'ALL ML SYSTEMS'!G421</f>
        <v>40026</v>
      </c>
      <c r="H421" s="24" t="str">
        <f>'ALL ML SYSTEMS'!H421</f>
        <v>Reinforcement Learning for Mapping Instructions to Actions</v>
      </c>
      <c r="I421" s="26" t="str">
        <f>'ALL ML SYSTEMS'!I421</f>
        <v>https://aclanthology.org/P09-1010/</v>
      </c>
      <c r="J421" s="27">
        <f>'ALL ML SYSTEMS'!J421</f>
        <v>296</v>
      </c>
      <c r="K421" s="24" t="str">
        <f>'ALL ML SYSTEMS'!K421</f>
        <v/>
      </c>
      <c r="L421" s="24" t="str">
        <f>'ALL ML SYSTEMS'!L421</f>
        <v/>
      </c>
      <c r="M421" s="27">
        <f>'ALL ML SYSTEMS'!M421</f>
        <v>80940</v>
      </c>
      <c r="N421" s="27" t="str">
        <f>'ALL ML SYSTEMS'!N421</f>
        <v>"We use a policy gradient
algorithm to estimate the parameters of a log-linear model for action selection [...] In total, there are 8,094 features [in the Crossblock domain]. [...]  This difficulty can be attributed in part to the large branching factor of possible actions at each step — on average, there are [...] 9.78 [actions] in the Crossblock
domain"</v>
      </c>
      <c r="O421" s="27" t="str">
        <f>'ALL ML SYSTEMS'!O421</f>
        <v/>
      </c>
      <c r="P421" s="27" t="str">
        <f>'ALL ML SYSTEMS'!P421</f>
        <v/>
      </c>
      <c r="Q421" s="28" t="str">
        <f>'ALL ML SYSTEMS'!Q421</f>
        <v>Windows Help and Support</v>
      </c>
      <c r="R421" s="28" t="str">
        <f>'ALL ML SYSTEMS'!R421</f>
        <v/>
      </c>
      <c r="S421" s="27">
        <f>'ALL ML SYSTEMS'!S421</f>
        <v>293</v>
      </c>
      <c r="T421" s="27" t="str">
        <f>'ALL ML SYSTEMS'!T421</f>
        <v>Shown at beginning of section 7
Total number of documents is 50, average number of actions per document is 5.86
source: https://en.wikipedia.org/wiki/Netflix_Prize</v>
      </c>
      <c r="U421" s="27" t="str">
        <f>'ALL ML SYSTEMS'!U421</f>
        <v/>
      </c>
      <c r="V421" s="27" t="str">
        <f>'ALL ML SYSTEMS'!V421</f>
        <v/>
      </c>
      <c r="W421" s="27" t="str">
        <f>'ALL ML SYSTEMS'!W421</f>
        <v/>
      </c>
      <c r="X421" s="24" t="str">
        <f>'ALL ML SYSTEMS'!X421</f>
        <v/>
      </c>
      <c r="Y421" s="24" t="str">
        <f>'ALL ML SYSTEMS'!Y421</f>
        <v/>
      </c>
      <c r="Z421" s="24" t="str">
        <f>'ALL ML SYSTEMS'!Z421</f>
        <v/>
      </c>
      <c r="AA421" s="24" t="str">
        <f>'ALL ML SYSTEMS'!AA421</f>
        <v/>
      </c>
      <c r="AB421" s="27" t="str">
        <f>'ALL ML SYSTEMS'!AB421</f>
        <v/>
      </c>
      <c r="AC421" s="29" t="str">
        <f>'ALL ML SYSTEMS'!AC421</f>
        <v/>
      </c>
      <c r="AD421" s="24" t="str">
        <f>'ALL ML SYSTEMS'!AD421</f>
        <v/>
      </c>
      <c r="AE421" s="24" t="str">
        <f>'ALL ML SYSTEMS'!AE421</f>
        <v>Academia</v>
      </c>
      <c r="AF421" s="24" t="str">
        <f>'ALL ML SYSTEMS'!AF421</f>
        <v/>
      </c>
      <c r="AG421" s="24" t="str">
        <f>'ALL ML SYSTEMS'!AG421</f>
        <v/>
      </c>
      <c r="AH421" s="35">
        <f>'ALL ML SYSTEMS'!AH421</f>
        <v>45232.0614</v>
      </c>
    </row>
    <row r="422" ht="15.75" customHeight="1">
      <c r="A422" s="17" t="str">
        <f>'ALL ML SYSTEMS'!A422</f>
        <v>GPU DBNs</v>
      </c>
      <c r="B422" s="17" t="str">
        <f>'ALL ML SYSTEMS'!B422</f>
        <v>Other</v>
      </c>
      <c r="C422" s="17" t="str">
        <f>'ALL ML SYSTEMS'!C422</f>
        <v/>
      </c>
      <c r="D422" s="17" t="str">
        <f>'ALL ML SYSTEMS'!D422</f>
        <v>Stanford University</v>
      </c>
      <c r="E422" s="17" t="str">
        <f>'ALL ML SYSTEMS'!E422</f>
        <v>Academia</v>
      </c>
      <c r="F422" s="17" t="str">
        <f>'ALL ML SYSTEMS'!F422</f>
        <v>R Raina, A Madhavan, AY Ng</v>
      </c>
      <c r="G422" s="18">
        <f>'ALL ML SYSTEMS'!G422</f>
        <v>39979</v>
      </c>
      <c r="H422" s="17" t="str">
        <f>'ALL ML SYSTEMS'!H422</f>
        <v>Large-scale Deep Unsupervised Learning using Graphics Processors</v>
      </c>
      <c r="I422" s="19" t="str">
        <f>'ALL ML SYSTEMS'!I422</f>
        <v>http://www.machinelearning.org/archive/icml2009/papers/218.pdf</v>
      </c>
      <c r="J422" s="20">
        <f>'ALL ML SYSTEMS'!J422</f>
        <v>1032</v>
      </c>
      <c r="K422" s="17" t="str">
        <f>'ALL ML SYSTEMS'!K422</f>
        <v>Highly cited</v>
      </c>
      <c r="L422" s="17" t="str">
        <f>'ALL ML SYSTEMS'!L422</f>
        <v/>
      </c>
      <c r="M422" s="20">
        <f>'ALL ML SYSTEMS'!M422</f>
        <v>100000000</v>
      </c>
      <c r="N422" s="20" t="str">
        <f>'ALL ML SYSTEMS'!N422</f>
        <v>"For example, we are able to reduce the time required to learn a four-layer DBN with 100 million free parameters from several weeks to around a single day."</v>
      </c>
      <c r="O422" s="20">
        <f>'ALL ML SYSTEMS'!O422</f>
        <v>1E+15</v>
      </c>
      <c r="P422" s="36" t="str">
        <f>'ALL ML SYSTEMS'!P422</f>
        <v>https://www.getguesstimate.com/models/19602</v>
      </c>
      <c r="Q422" s="21" t="str">
        <f>'ALL ML SYSTEMS'!Q422</f>
        <v/>
      </c>
      <c r="R422" s="21" t="str">
        <f>'ALL ML SYSTEMS'!R422</f>
        <v/>
      </c>
      <c r="S422" s="20">
        <f>'ALL ML SYSTEMS'!S422</f>
        <v>1000000</v>
      </c>
      <c r="T422" s="20" t="str">
        <f>'ALL ML SYSTEMS'!T422</f>
        <v>Table 2 shows the running time for processing 1 million
examples for RBMs of varying size</v>
      </c>
      <c r="U422" s="20" t="str">
        <f>'ALL ML SYSTEMS'!U422</f>
        <v/>
      </c>
      <c r="V422" s="20" t="str">
        <f>'ALL ML SYSTEMS'!V422</f>
        <v/>
      </c>
      <c r="W422" s="20" t="str">
        <f>'ALL ML SYSTEMS'!W422</f>
        <v/>
      </c>
      <c r="X422" s="17" t="str">
        <f>'ALL ML SYSTEMS'!X422</f>
        <v/>
      </c>
      <c r="Y422" s="17" t="str">
        <f>'ALL ML SYSTEMS'!Y422</f>
        <v/>
      </c>
      <c r="Z422" s="17" t="str">
        <f>'ALL ML SYSTEMS'!Z422</f>
        <v/>
      </c>
      <c r="AA422" s="17" t="str">
        <f>'ALL ML SYSTEMS'!AA422</f>
        <v/>
      </c>
      <c r="AB422" s="20">
        <f>'ALL ML SYSTEMS'!AB422</f>
        <v>0.05677990204</v>
      </c>
      <c r="AC422" s="22" t="str">
        <f>'ALL ML SYSTEMS'!AC422</f>
        <v/>
      </c>
      <c r="AD422" s="17" t="str">
        <f>'ALL ML SYSTEMS'!AD422</f>
        <v/>
      </c>
      <c r="AE422" s="17" t="str">
        <f>'ALL ML SYSTEMS'!AE422</f>
        <v>Academia</v>
      </c>
      <c r="AF422" s="17" t="str">
        <f>'ALL ML SYSTEMS'!AF422</f>
        <v/>
      </c>
      <c r="AG422" s="17" t="str">
        <f>'ALL ML SYSTEMS'!AG422</f>
        <v/>
      </c>
      <c r="AH422" s="23">
        <f>'ALL ML SYSTEMS'!AH422</f>
        <v>45215.88025</v>
      </c>
    </row>
    <row r="423" ht="15.75" customHeight="1">
      <c r="A423" s="24" t="str">
        <f>'ALL ML SYSTEMS'!A423</f>
        <v>Conv-DBN</v>
      </c>
      <c r="B423" s="24" t="str">
        <f>'ALL ML SYSTEMS'!B423</f>
        <v/>
      </c>
      <c r="C423" s="24" t="str">
        <f>'ALL ML SYSTEMS'!C423</f>
        <v/>
      </c>
      <c r="D423" s="24" t="str">
        <f>'ALL ML SYSTEMS'!D423</f>
        <v>Stanford University</v>
      </c>
      <c r="E423" s="24" t="str">
        <f>'ALL ML SYSTEMS'!E423</f>
        <v>Academia</v>
      </c>
      <c r="F423" s="24" t="str">
        <f>'ALL ML SYSTEMS'!F423</f>
        <v>H Lee, R Grosse, R Ranganath, AY Ng</v>
      </c>
      <c r="G423" s="25">
        <f>'ALL ML SYSTEMS'!G423</f>
        <v>39978</v>
      </c>
      <c r="H423" s="24" t="str">
        <f>'ALL ML SYSTEMS'!H423</f>
        <v>Convolutional deep belief networks for scalable unsupervised learning of hierarchical representations</v>
      </c>
      <c r="I423" s="26" t="str">
        <f>'ALL ML SYSTEMS'!I423</f>
        <v>https://dl.acm.org/doi/10.1145/1553374.1553453</v>
      </c>
      <c r="J423" s="24">
        <f>'ALL ML SYSTEMS'!J423</f>
        <v>2964</v>
      </c>
      <c r="K423" s="24" t="str">
        <f>'ALL ML SYSTEMS'!K423</f>
        <v>Highly cited</v>
      </c>
      <c r="L423" s="24" t="str">
        <f>'ALL ML SYSTEMS'!L423</f>
        <v/>
      </c>
      <c r="M423" s="27" t="str">
        <f>'ALL ML SYSTEMS'!M423</f>
        <v/>
      </c>
      <c r="N423" s="24" t="str">
        <f>'ALL ML SYSTEMS'!N423</f>
        <v/>
      </c>
      <c r="O423" s="27" t="str">
        <f>'ALL ML SYSTEMS'!O423</f>
        <v/>
      </c>
      <c r="P423" s="24" t="str">
        <f>'ALL ML SYSTEMS'!P423</f>
        <v/>
      </c>
      <c r="Q423" s="28" t="str">
        <f>'ALL ML SYSTEMS'!Q423</f>
        <v/>
      </c>
      <c r="R423" s="24" t="str">
        <f>'ALL ML SYSTEMS'!R423</f>
        <v/>
      </c>
      <c r="S423" s="27" t="str">
        <f>'ALL ML SYSTEMS'!S423</f>
        <v/>
      </c>
      <c r="T423" s="24" t="str">
        <f>'ALL ML SYSTEMS'!T423</f>
        <v/>
      </c>
      <c r="U423" s="24" t="str">
        <f>'ALL ML SYSTEMS'!U423</f>
        <v/>
      </c>
      <c r="V423" s="27" t="str">
        <f>'ALL ML SYSTEMS'!V423</f>
        <v/>
      </c>
      <c r="W423" s="24" t="str">
        <f>'ALL ML SYSTEMS'!W423</f>
        <v/>
      </c>
      <c r="X423" s="24" t="str">
        <f>'ALL ML SYSTEMS'!X423</f>
        <v/>
      </c>
      <c r="Y423" s="24" t="str">
        <f>'ALL ML SYSTEMS'!Y423</f>
        <v/>
      </c>
      <c r="Z423" s="24" t="str">
        <f>'ALL ML SYSTEMS'!Z423</f>
        <v/>
      </c>
      <c r="AA423" s="24" t="str">
        <f>'ALL ML SYSTEMS'!AA423</f>
        <v/>
      </c>
      <c r="AB423" s="27" t="str">
        <f>'ALL ML SYSTEMS'!AB423</f>
        <v/>
      </c>
      <c r="AC423" s="24" t="str">
        <f>'ALL ML SYSTEMS'!AC423</f>
        <v/>
      </c>
      <c r="AD423" s="24" t="str">
        <f>'ALL ML SYSTEMS'!AD423</f>
        <v/>
      </c>
      <c r="AE423" s="24" t="str">
        <f>'ALL ML SYSTEMS'!AE423</f>
        <v>Academia</v>
      </c>
      <c r="AF423" s="24" t="str">
        <f>'ALL ML SYSTEMS'!AF423</f>
        <v/>
      </c>
      <c r="AG423" s="24" t="str">
        <f>'ALL ML SYSTEMS'!AG423</f>
        <v/>
      </c>
      <c r="AH423" s="30">
        <f>'ALL ML SYSTEMS'!AH423</f>
        <v>45177.05595</v>
      </c>
    </row>
    <row r="424" ht="15.75" customHeight="1">
      <c r="A424" s="17" t="str">
        <f>'ALL ML SYSTEMS'!A424</f>
        <v>Deep Boltzmann Machines</v>
      </c>
      <c r="B424" s="17" t="str">
        <f>'ALL ML SYSTEMS'!B424</f>
        <v/>
      </c>
      <c r="C424" s="17" t="str">
        <f>'ALL ML SYSTEMS'!C424</f>
        <v/>
      </c>
      <c r="D424" s="17" t="str">
        <f>'ALL ML SYSTEMS'!D424</f>
        <v>University of Toronto</v>
      </c>
      <c r="E424" s="17" t="str">
        <f>'ALL ML SYSTEMS'!E424</f>
        <v>Academia</v>
      </c>
      <c r="F424" s="17" t="str">
        <f>'ALL ML SYSTEMS'!F424</f>
        <v>Ruslan Salakhutdinov, Geoffrey Hinton</v>
      </c>
      <c r="G424" s="18">
        <f>'ALL ML SYSTEMS'!G424</f>
        <v>39919</v>
      </c>
      <c r="H424" s="17" t="str">
        <f>'ALL ML SYSTEMS'!H424</f>
        <v>Deep Boltzmann Machines</v>
      </c>
      <c r="I424" s="19" t="str">
        <f>'ALL ML SYSTEMS'!I424</f>
        <v>https://www.sciencedirect.com/topics/computer-science/deep-boltzmann-machine</v>
      </c>
      <c r="J424" s="20">
        <f>'ALL ML SYSTEMS'!J424</f>
        <v>2666</v>
      </c>
      <c r="K424" s="17" t="str">
        <f>'ALL ML SYSTEMS'!K424</f>
        <v>Highly cited</v>
      </c>
      <c r="L424" s="17" t="str">
        <f>'ALL ML SYSTEMS'!L424</f>
        <v/>
      </c>
      <c r="M424" s="20" t="str">
        <f>'ALL ML SYSTEMS'!M424</f>
        <v/>
      </c>
      <c r="N424" s="20" t="str">
        <f>'ALL ML SYSTEMS'!N424</f>
        <v/>
      </c>
      <c r="O424" s="20" t="str">
        <f>'ALL ML SYSTEMS'!O424</f>
        <v/>
      </c>
      <c r="P424" s="20" t="str">
        <f>'ALL ML SYSTEMS'!P424</f>
        <v/>
      </c>
      <c r="Q424" s="21" t="str">
        <f>'ALL ML SYSTEMS'!Q424</f>
        <v/>
      </c>
      <c r="R424" s="21" t="str">
        <f>'ALL ML SYSTEMS'!R424</f>
        <v/>
      </c>
      <c r="S424" s="20" t="str">
        <f>'ALL ML SYSTEMS'!S424</f>
        <v/>
      </c>
      <c r="T424" s="20" t="str">
        <f>'ALL ML SYSTEMS'!T424</f>
        <v/>
      </c>
      <c r="U424" s="20" t="str">
        <f>'ALL ML SYSTEMS'!U424</f>
        <v/>
      </c>
      <c r="V424" s="20" t="str">
        <f>'ALL ML SYSTEMS'!V424</f>
        <v/>
      </c>
      <c r="W424" s="20" t="str">
        <f>'ALL ML SYSTEMS'!W424</f>
        <v/>
      </c>
      <c r="X424" s="17" t="str">
        <f>'ALL ML SYSTEMS'!X424</f>
        <v/>
      </c>
      <c r="Y424" s="17" t="str">
        <f>'ALL ML SYSTEMS'!Y424</f>
        <v/>
      </c>
      <c r="Z424" s="17" t="str">
        <f>'ALL ML SYSTEMS'!Z424</f>
        <v/>
      </c>
      <c r="AA424" s="17" t="str">
        <f>'ALL ML SYSTEMS'!AA424</f>
        <v/>
      </c>
      <c r="AB424" s="20" t="str">
        <f>'ALL ML SYSTEMS'!AB424</f>
        <v/>
      </c>
      <c r="AC424" s="22" t="str">
        <f>'ALL ML SYSTEMS'!AC424</f>
        <v/>
      </c>
      <c r="AD424" s="17" t="str">
        <f>'ALL ML SYSTEMS'!AD424</f>
        <v/>
      </c>
      <c r="AE424" s="17" t="str">
        <f>'ALL ML SYSTEMS'!AE424</f>
        <v>Academia</v>
      </c>
      <c r="AF424" s="17" t="str">
        <f>'ALL ML SYSTEMS'!AF424</f>
        <v/>
      </c>
      <c r="AG424" s="17" t="str">
        <f>'ALL ML SYSTEMS'!AG424</f>
        <v/>
      </c>
      <c r="AH424" s="23">
        <f>'ALL ML SYSTEMS'!AH424</f>
        <v>45075.8688</v>
      </c>
    </row>
    <row r="425" ht="15.75" customHeight="1">
      <c r="A425" s="24" t="str">
        <f>'ALL ML SYSTEMS'!A425</f>
        <v>Semantic Hashing</v>
      </c>
      <c r="B425" s="24" t="str">
        <f>'ALL ML SYSTEMS'!B425</f>
        <v>Other</v>
      </c>
      <c r="C425" s="24" t="str">
        <f>'ALL ML SYSTEMS'!C425</f>
        <v/>
      </c>
      <c r="D425" s="24" t="str">
        <f>'ALL ML SYSTEMS'!D425</f>
        <v>University of Toronto</v>
      </c>
      <c r="E425" s="24" t="str">
        <f>'ALL ML SYSTEMS'!E425</f>
        <v>Academia</v>
      </c>
      <c r="F425" s="24" t="str">
        <f>'ALL ML SYSTEMS'!F425</f>
        <v>R Salakhutdinov, G Hinton</v>
      </c>
      <c r="G425" s="34">
        <f>'ALL ML SYSTEMS'!G425</f>
        <v>39792</v>
      </c>
      <c r="H425" s="24" t="str">
        <f>'ALL ML SYSTEMS'!H425</f>
        <v>Semantic Hashing</v>
      </c>
      <c r="I425" s="26" t="str">
        <f>'ALL ML SYSTEMS'!I425</f>
        <v>https://www.cs.cmu.edu/~rsalakhu/papers/sdarticle.pdf</v>
      </c>
      <c r="J425" s="27">
        <f>'ALL ML SYSTEMS'!J425</f>
        <v>1487</v>
      </c>
      <c r="K425" s="24" t="str">
        <f>'ALL ML SYSTEMS'!K425</f>
        <v>Highly cited</v>
      </c>
      <c r="L425" s="24" t="str">
        <f>'ALL ML SYSTEMS'!L425</f>
        <v/>
      </c>
      <c r="M425" s="27">
        <f>'ALL ML SYSTEMS'!M425</f>
        <v>2600000</v>
      </c>
      <c r="N425" s="27" t="str">
        <f>'ALL ML SYSTEMS'!N425</f>
        <v/>
      </c>
      <c r="O425" s="27" t="str">
        <f>'ALL ML SYSTEMS'!O425</f>
        <v/>
      </c>
      <c r="P425" s="27" t="str">
        <f>'ALL ML SYSTEMS'!P425</f>
        <v/>
      </c>
      <c r="Q425" s="28" t="str">
        <f>'ALL ML SYSTEMS'!Q425</f>
        <v/>
      </c>
      <c r="R425" s="28" t="str">
        <f>'ALL ML SYSTEMS'!R425</f>
        <v/>
      </c>
      <c r="S425" s="27">
        <f>'ALL ML SYSTEMS'!S425</f>
        <v>310521</v>
      </c>
      <c r="T425" s="27" t="str">
        <f>'ALL ML SYSTEMS'!T425</f>
        <v>Section 4.1</v>
      </c>
      <c r="U425" s="27" t="str">
        <f>'ALL ML SYSTEMS'!U425</f>
        <v/>
      </c>
      <c r="V425" s="27" t="str">
        <f>'ALL ML SYSTEMS'!V425</f>
        <v/>
      </c>
      <c r="W425" s="27" t="str">
        <f>'ALL ML SYSTEMS'!W425</f>
        <v/>
      </c>
      <c r="X425" s="24" t="str">
        <f>'ALL ML SYSTEMS'!X425</f>
        <v/>
      </c>
      <c r="Y425" s="24" t="str">
        <f>'ALL ML SYSTEMS'!Y425</f>
        <v/>
      </c>
      <c r="Z425" s="24" t="str">
        <f>'ALL ML SYSTEMS'!Z425</f>
        <v/>
      </c>
      <c r="AA425" s="24" t="str">
        <f>'ALL ML SYSTEMS'!AA425</f>
        <v/>
      </c>
      <c r="AB425" s="27" t="str">
        <f>'ALL ML SYSTEMS'!AB425</f>
        <v/>
      </c>
      <c r="AC425" s="29" t="str">
        <f>'ALL ML SYSTEMS'!AC425</f>
        <v/>
      </c>
      <c r="AD425" s="24" t="str">
        <f>'ALL ML SYSTEMS'!AD425</f>
        <v/>
      </c>
      <c r="AE425" s="24" t="str">
        <f>'ALL ML SYSTEMS'!AE425</f>
        <v>Academia</v>
      </c>
      <c r="AF425" s="24" t="str">
        <f>'ALL ML SYSTEMS'!AF425</f>
        <v/>
      </c>
      <c r="AG425" s="24" t="str">
        <f>'ALL ML SYSTEMS'!AG425</f>
        <v/>
      </c>
      <c r="AH425" s="35">
        <f>'ALL ML SYSTEMS'!AH425</f>
        <v>45075.8688</v>
      </c>
    </row>
    <row r="426" ht="15.75" customHeight="1">
      <c r="A426" s="17" t="str">
        <f>'ALL ML SYSTEMS'!A426</f>
        <v>BigChaos 2008</v>
      </c>
      <c r="B426" s="17" t="str">
        <f>'ALL ML SYSTEMS'!B426</f>
        <v>Recommendation</v>
      </c>
      <c r="C426" s="17" t="str">
        <f>'ALL ML SYSTEMS'!C426</f>
        <v>Movie ratings</v>
      </c>
      <c r="D426" s="17" t="str">
        <f>'ALL ML SYSTEMS'!D426</f>
        <v>AT&amp;T</v>
      </c>
      <c r="E426" s="17" t="str">
        <f>'ALL ML SYSTEMS'!E426</f>
        <v>Industry</v>
      </c>
      <c r="F426" s="17" t="str">
        <f>'ALL ML SYSTEMS'!F426</f>
        <v>A Töscher, M Jahrer</v>
      </c>
      <c r="G426" s="18">
        <f>'ALL ML SYSTEMS'!G426</f>
        <v>39777</v>
      </c>
      <c r="H426" s="17" t="str">
        <f>'ALL ML SYSTEMS'!H426</f>
        <v>The BigChaos Solution to the Netflix Prize 2008</v>
      </c>
      <c r="I426" s="19" t="str">
        <f>'ALL ML SYSTEMS'!I426</f>
        <v>https://www.researchgate.net/publication/228419683_The_bigchaos_solution_to_the_netflix_prize_2008</v>
      </c>
      <c r="J426" s="20">
        <f>'ALL ML SYSTEMS'!J426</f>
        <v>35</v>
      </c>
      <c r="K426" s="17" t="str">
        <f>'ALL ML SYSTEMS'!K426</f>
        <v>Historical significance</v>
      </c>
      <c r="L426" s="17" t="str">
        <f>'ALL ML SYSTEMS'!L426</f>
        <v>Winners of the 2008 Netflix Price</v>
      </c>
      <c r="M426" s="20" t="str">
        <f>'ALL ML SYSTEMS'!M426</f>
        <v/>
      </c>
      <c r="N426" s="20" t="str">
        <f>'ALL ML SYSTEMS'!N426</f>
        <v/>
      </c>
      <c r="O426" s="20" t="str">
        <f>'ALL ML SYSTEMS'!O426</f>
        <v/>
      </c>
      <c r="P426" s="20" t="str">
        <f>'ALL ML SYSTEMS'!P426</f>
        <v/>
      </c>
      <c r="Q426" s="21" t="str">
        <f>'ALL ML SYSTEMS'!Q426</f>
        <v>Netflix Prize</v>
      </c>
      <c r="R426" s="21" t="str">
        <f>'ALL ML SYSTEMS'!R426</f>
        <v/>
      </c>
      <c r="S426" s="20">
        <f>'ALL ML SYSTEMS'!S426</f>
        <v>100480507</v>
      </c>
      <c r="T426" s="20" t="str">
        <f>'ALL ML SYSTEMS'!T426</f>
        <v>"Netflix provided a training data set of 100,480,507 ratings that 480,189 users gave to 17,770 movies."</v>
      </c>
      <c r="U426" s="20" t="str">
        <f>'ALL ML SYSTEMS'!U426</f>
        <v/>
      </c>
      <c r="V426" s="20" t="str">
        <f>'ALL ML SYSTEMS'!V426</f>
        <v/>
      </c>
      <c r="W426" s="20" t="str">
        <f>'ALL ML SYSTEMS'!W426</f>
        <v/>
      </c>
      <c r="X426" s="17" t="str">
        <f>'ALL ML SYSTEMS'!X426</f>
        <v/>
      </c>
      <c r="Y426" s="17" t="str">
        <f>'ALL ML SYSTEMS'!Y426</f>
        <v/>
      </c>
      <c r="Z426" s="17" t="str">
        <f>'ALL ML SYSTEMS'!Z426</f>
        <v/>
      </c>
      <c r="AA426" s="17" t="str">
        <f>'ALL ML SYSTEMS'!AA426</f>
        <v/>
      </c>
      <c r="AB426" s="20" t="str">
        <f>'ALL ML SYSTEMS'!AB426</f>
        <v/>
      </c>
      <c r="AC426" s="22" t="str">
        <f>'ALL ML SYSTEMS'!AC426</f>
        <v/>
      </c>
      <c r="AD426" s="17" t="str">
        <f>'ALL ML SYSTEMS'!AD426</f>
        <v/>
      </c>
      <c r="AE426" s="17" t="str">
        <f>'ALL ML SYSTEMS'!AE426</f>
        <v>Industry</v>
      </c>
      <c r="AF426" s="17" t="str">
        <f>'ALL ML SYSTEMS'!AF426</f>
        <v/>
      </c>
      <c r="AG426" s="17" t="str">
        <f>'ALL ML SYSTEMS'!AG426</f>
        <v/>
      </c>
      <c r="AH426" s="23">
        <f>'ALL ML SYSTEMS'!AH426</f>
        <v>45196.66189</v>
      </c>
    </row>
    <row r="427" ht="15.75" customHeight="1">
      <c r="A427" s="24" t="str">
        <f>'ALL ML SYSTEMS'!A427</f>
        <v>Sparse digit recognition SVM</v>
      </c>
      <c r="B427" s="24" t="str">
        <f>'ALL ML SYSTEMS'!B427</f>
        <v>Vision</v>
      </c>
      <c r="C427" s="24" t="str">
        <f>'ALL ML SYSTEMS'!C427</f>
        <v/>
      </c>
      <c r="D427" s="24" t="str">
        <f>'ALL ML SYSTEMS'!D427</f>
        <v>Univeristy of Lubeck</v>
      </c>
      <c r="E427" s="24" t="str">
        <f>'ALL ML SYSTEMS'!E427</f>
        <v>Academia</v>
      </c>
      <c r="F427" s="24" t="str">
        <f>'ALL ML SYSTEMS'!F427</f>
        <v>Kai Labusch, Erhadt Barth, Thomas Martinetz</v>
      </c>
      <c r="G427" s="34">
        <f>'ALL ML SYSTEMS'!G427</f>
        <v>39771</v>
      </c>
      <c r="H427" s="24" t="str">
        <f>'ALL ML SYSTEMS'!H427</f>
        <v>Simple method for high-performance digit recognition based on sparse coding</v>
      </c>
      <c r="I427" s="26" t="str">
        <f>'ALL ML SYSTEMS'!I427</f>
        <v>https://pubmed.ncbi.nlm.nih.gov/19000969/</v>
      </c>
      <c r="J427" s="27">
        <f>'ALL ML SYSTEMS'!J427</f>
        <v>124</v>
      </c>
      <c r="K427" s="24" t="str">
        <f>'ALL ML SYSTEMS'!K427</f>
        <v>SOTA Improvement</v>
      </c>
      <c r="L427" s="24" t="str">
        <f>'ALL ML SYSTEMS'!L427</f>
        <v>"Finally, we train a support vector machine (SVM) on the resulting feature vectors and obtain state-of-the-art classification performance in the digit recognition task defined by the MNIST benchmark"</v>
      </c>
      <c r="M427" s="27" t="str">
        <f>'ALL ML SYSTEMS'!M427</f>
        <v/>
      </c>
      <c r="N427" s="27" t="str">
        <f>'ALL ML SYSTEMS'!N427</f>
        <v/>
      </c>
      <c r="O427" s="27" t="str">
        <f>'ALL ML SYSTEMS'!O427</f>
        <v/>
      </c>
      <c r="P427" s="27" t="str">
        <f>'ALL ML SYSTEMS'!P427</f>
        <v/>
      </c>
      <c r="Q427" s="28" t="str">
        <f>'ALL ML SYSTEMS'!Q427</f>
        <v/>
      </c>
      <c r="R427" s="28" t="str">
        <f>'ALL ML SYSTEMS'!R427</f>
        <v/>
      </c>
      <c r="S427" s="27" t="str">
        <f>'ALL ML SYSTEMS'!S427</f>
        <v/>
      </c>
      <c r="T427" s="27" t="str">
        <f>'ALL ML SYSTEMS'!T427</f>
        <v/>
      </c>
      <c r="U427" s="27" t="str">
        <f>'ALL ML SYSTEMS'!U427</f>
        <v/>
      </c>
      <c r="V427" s="27" t="str">
        <f>'ALL ML SYSTEMS'!V427</f>
        <v/>
      </c>
      <c r="W427" s="27" t="str">
        <f>'ALL ML SYSTEMS'!W427</f>
        <v/>
      </c>
      <c r="X427" s="24" t="str">
        <f>'ALL ML SYSTEMS'!X427</f>
        <v/>
      </c>
      <c r="Y427" s="24" t="str">
        <f>'ALL ML SYSTEMS'!Y427</f>
        <v/>
      </c>
      <c r="Z427" s="24" t="str">
        <f>'ALL ML SYSTEMS'!Z427</f>
        <v/>
      </c>
      <c r="AA427" s="24" t="str">
        <f>'ALL ML SYSTEMS'!AA427</f>
        <v/>
      </c>
      <c r="AB427" s="27" t="str">
        <f>'ALL ML SYSTEMS'!AB427</f>
        <v/>
      </c>
      <c r="AC427" s="29" t="str">
        <f>'ALL ML SYSTEMS'!AC427</f>
        <v/>
      </c>
      <c r="AD427" s="24" t="str">
        <f>'ALL ML SYSTEMS'!AD427</f>
        <v/>
      </c>
      <c r="AE427" s="24" t="str">
        <f>'ALL ML SYSTEMS'!AE427</f>
        <v>Academia</v>
      </c>
      <c r="AF427" s="24" t="str">
        <f>'ALL ML SYSTEMS'!AF427</f>
        <v/>
      </c>
      <c r="AG427" s="24" t="str">
        <f>'ALL ML SYSTEMS'!AG427</f>
        <v/>
      </c>
      <c r="AH427" s="35">
        <f>'ALL ML SYSTEMS'!AH427</f>
        <v>45210.85373</v>
      </c>
    </row>
    <row r="428" ht="15.75" customHeight="1">
      <c r="A428" s="17" t="str">
        <f>'ALL ML SYSTEMS'!A428</f>
        <v>Boss (DARPA Urban Challenge)</v>
      </c>
      <c r="B428" s="17" t="str">
        <f>'ALL ML SYSTEMS'!B428</f>
        <v>Driving</v>
      </c>
      <c r="C428" s="17" t="str">
        <f>'ALL ML SYSTEMS'!C428</f>
        <v>Self-driving car</v>
      </c>
      <c r="D428" s="17" t="str">
        <f>'ALL ML SYSTEMS'!D428</f>
        <v>Carnegie Mellon University</v>
      </c>
      <c r="E428" s="17" t="str">
        <f>'ALL ML SYSTEMS'!E428</f>
        <v>Industry - Academia Collaboration</v>
      </c>
      <c r="F428" s="17" t="str">
        <f>'ALL ML SYSTEMS'!F428</f>
        <v>Chris Urmson, Joshua Anhalt, Drew Bagnell,Christopher Baker, Robert Bittner,M. N. Clark, John Dolan, Dave Duggins,Tugrul Galatali, Chris Geyer,Michele Gittleman, Sam Harbaugh,Martial Hebert, Thomas M. Howard,Sascha Kolski, Alonzo Kelly,Maxim Likhachev, Matt McNaughton,Nick Miller, Kevin Peterson, Brian Pilnick,Raj Rajkumar, Paul Rybski, Bryan Salesky,Young-Woo Seo, Sanjiv Singh, Jarrod Snider,Anthony Stentz, William “Red” Whittaker,Ziv Wolkowicki, and Jason Ziglar</v>
      </c>
      <c r="G428" s="18">
        <f>'ALL ML SYSTEMS'!G428</f>
        <v>39652</v>
      </c>
      <c r="H428" s="17" t="str">
        <f>'ALL ML SYSTEMS'!H428</f>
        <v>Autonomous driving in urban environments: Boss and the Urban Challenge</v>
      </c>
      <c r="I428" s="19" t="str">
        <f>'ALL ML SYSTEMS'!I428</f>
        <v>https://onlinelibrary.wiley.com/doi/abs/10.1002/rob.20255</v>
      </c>
      <c r="J428" s="20">
        <f>'ALL ML SYSTEMS'!J428</f>
        <v>1840</v>
      </c>
      <c r="K428" s="17" t="str">
        <f>'ALL ML SYSTEMS'!K428</f>
        <v>Highly cited</v>
      </c>
      <c r="L428" s="17" t="str">
        <f>'ALL ML SYSTEMS'!L428</f>
        <v/>
      </c>
      <c r="M428" s="20" t="str">
        <f>'ALL ML SYSTEMS'!M428</f>
        <v/>
      </c>
      <c r="N428" s="20" t="str">
        <f>'ALL ML SYSTEMS'!N428</f>
        <v/>
      </c>
      <c r="O428" s="20" t="str">
        <f>'ALL ML SYSTEMS'!O428</f>
        <v/>
      </c>
      <c r="P428" s="20" t="str">
        <f>'ALL ML SYSTEMS'!P428</f>
        <v/>
      </c>
      <c r="Q428" s="21" t="str">
        <f>'ALL ML SYSTEMS'!Q428</f>
        <v/>
      </c>
      <c r="R428" s="21" t="str">
        <f>'ALL ML SYSTEMS'!R428</f>
        <v/>
      </c>
      <c r="S428" s="20" t="str">
        <f>'ALL ML SYSTEMS'!S428</f>
        <v/>
      </c>
      <c r="T428" s="20" t="str">
        <f>'ALL ML SYSTEMS'!T428</f>
        <v/>
      </c>
      <c r="U428" s="20" t="str">
        <f>'ALL ML SYSTEMS'!U428</f>
        <v/>
      </c>
      <c r="V428" s="20" t="str">
        <f>'ALL ML SYSTEMS'!V428</f>
        <v/>
      </c>
      <c r="W428" s="20" t="str">
        <f>'ALL ML SYSTEMS'!W428</f>
        <v/>
      </c>
      <c r="X428" s="17" t="str">
        <f>'ALL ML SYSTEMS'!X428</f>
        <v/>
      </c>
      <c r="Y428" s="17" t="str">
        <f>'ALL ML SYSTEMS'!Y428</f>
        <v/>
      </c>
      <c r="Z428" s="17" t="str">
        <f>'ALL ML SYSTEMS'!Z428</f>
        <v/>
      </c>
      <c r="AA428" s="17" t="str">
        <f>'ALL ML SYSTEMS'!AA428</f>
        <v/>
      </c>
      <c r="AB428" s="20" t="str">
        <f>'ALL ML SYSTEMS'!AB428</f>
        <v/>
      </c>
      <c r="AC428" s="22" t="str">
        <f>'ALL ML SYSTEMS'!AC428</f>
        <v/>
      </c>
      <c r="AD428" s="17" t="str">
        <f>'ALL ML SYSTEMS'!AD428</f>
        <v/>
      </c>
      <c r="AE428" s="17" t="str">
        <f>'ALL ML SYSTEMS'!AE428</f>
        <v>Industry</v>
      </c>
      <c r="AF428" s="17" t="str">
        <f>'ALL ML SYSTEMS'!AF428</f>
        <v/>
      </c>
      <c r="AG428" s="17" t="str">
        <f>'ALL ML SYSTEMS'!AG428</f>
        <v/>
      </c>
      <c r="AH428" s="23">
        <f>'ALL ML SYSTEMS'!AH428</f>
        <v>45210.85373</v>
      </c>
    </row>
    <row r="429" ht="15.75" hidden="1" customHeight="1">
      <c r="A429" s="24" t="str">
        <f>'ALL ML SYSTEMS'!A429</f>
        <v>Stacked Semisuperviser Autoencoders</v>
      </c>
      <c r="B429" s="24" t="str">
        <f>'ALL ML SYSTEMS'!B429</f>
        <v>Language</v>
      </c>
      <c r="C429" s="24" t="str">
        <f>'ALL ML SYSTEMS'!C429</f>
        <v>Document representation</v>
      </c>
      <c r="D429" s="24" t="str">
        <f>'ALL ML SYSTEMS'!D429</f>
        <v>New York University,Microsoft</v>
      </c>
      <c r="E429" s="24" t="str">
        <f>'ALL ML SYSTEMS'!E429</f>
        <v>Industry - Academia Collaboration</v>
      </c>
      <c r="F429" s="24" t="str">
        <f>'ALL ML SYSTEMS'!F429</f>
        <v>MA Ranzato, M Szummer</v>
      </c>
      <c r="G429" s="34">
        <f>'ALL ML SYSTEMS'!G429</f>
        <v>39644</v>
      </c>
      <c r="H429" s="24" t="str">
        <f>'ALL ML SYSTEMS'!H429</f>
        <v>Semisupervised learning of compact document representations with deep networks</v>
      </c>
      <c r="I429" s="26" t="str">
        <f>'ALL ML SYSTEMS'!I429</f>
        <v>https://dl.acm.org/doi/10.1145/1390156.1390256</v>
      </c>
      <c r="J429" s="27">
        <f>'ALL ML SYSTEMS'!J429</f>
        <v>243</v>
      </c>
      <c r="K429" s="24" t="str">
        <f>'ALL ML SYSTEMS'!K429</f>
        <v/>
      </c>
      <c r="L429" s="24" t="str">
        <f>'ALL ML SYSTEMS'!L429</f>
        <v/>
      </c>
      <c r="M429" s="27">
        <f>'ALL ML SYSTEMS'!M429</f>
        <v>3000000</v>
      </c>
      <c r="N429" s="27" t="str">
        <f>'ALL ML SYSTEMS'!N429</f>
        <v/>
      </c>
      <c r="O429" s="27" t="str">
        <f>'ALL ML SYSTEMS'!O429</f>
        <v/>
      </c>
      <c r="P429" s="27" t="str">
        <f>'ALL ML SYSTEMS'!P429</f>
        <v/>
      </c>
      <c r="Q429" s="28" t="str">
        <f>'ALL ML SYSTEMS'!Q429</f>
        <v/>
      </c>
      <c r="R429" s="28" t="str">
        <f>'ALL ML SYSTEMS'!R429</f>
        <v/>
      </c>
      <c r="S429" s="27">
        <f>'ALL ML SYSTEMS'!S429</f>
        <v>66087</v>
      </c>
      <c r="T429" s="27" t="str">
        <f>'ALL ML SYSTEMS'!T429</f>
        <v>"The 20 Newsgroups dataset contains 18845
postings taken from the Usenet newsgroup collection.
Documents are partitioned into 20 topics. The dataset
is split into 11314 training documents and 7531 test
documents. Training and test articles are separated in
time. Reuters has a predefined ModApte split of the
data into 11413 training documents and 4024 test doc-
uments. Documents belong to one of 91 topics. The
Ohsumed dataset has 34389 documents with 30689
words and each document might be assigned to more
than one topic, for a total of 23 topics. The dataset is
split into training and test by randomly selecting the
67% and the 33% of the data"
total # documents = 11314 + 11413 + 34389*0.6
I'm using #documents here since the task is document representation. Using #words would increase the size by ~3 OOMs</v>
      </c>
      <c r="U429" s="27" t="str">
        <f>'ALL ML SYSTEMS'!U429</f>
        <v/>
      </c>
      <c r="V429" s="27" t="str">
        <f>'ALL ML SYSTEMS'!V429</f>
        <v/>
      </c>
      <c r="W429" s="27" t="str">
        <f>'ALL ML SYSTEMS'!W429</f>
        <v/>
      </c>
      <c r="X429" s="24" t="str">
        <f>'ALL ML SYSTEMS'!X429</f>
        <v/>
      </c>
      <c r="Y429" s="24" t="str">
        <f>'ALL ML SYSTEMS'!Y429</f>
        <v/>
      </c>
      <c r="Z429" s="24" t="str">
        <f>'ALL ML SYSTEMS'!Z429</f>
        <v/>
      </c>
      <c r="AA429" s="24" t="str">
        <f>'ALL ML SYSTEMS'!AA429</f>
        <v/>
      </c>
      <c r="AB429" s="27" t="str">
        <f>'ALL ML SYSTEMS'!AB429</f>
        <v/>
      </c>
      <c r="AC429" s="29" t="str">
        <f>'ALL ML SYSTEMS'!AC429</f>
        <v/>
      </c>
      <c r="AD429" s="24" t="str">
        <f>'ALL ML SYSTEMS'!AD429</f>
        <v/>
      </c>
      <c r="AE429" s="24" t="str">
        <f>'ALL ML SYSTEMS'!AE429</f>
        <v>Industry</v>
      </c>
      <c r="AF429" s="24" t="str">
        <f>'ALL ML SYSTEMS'!AF429</f>
        <v/>
      </c>
      <c r="AG429" s="24" t="str">
        <f>'ALL ML SYSTEMS'!AG429</f>
        <v/>
      </c>
      <c r="AH429" s="35">
        <f>'ALL ML SYSTEMS'!AH429</f>
        <v>45181.92294</v>
      </c>
    </row>
    <row r="430" ht="15.75" customHeight="1">
      <c r="A430" s="17" t="str">
        <f>'ALL ML SYSTEMS'!A430</f>
        <v>Deep Multitask NLP Network</v>
      </c>
      <c r="B430" s="17" t="str">
        <f>'ALL ML SYSTEMS'!B430</f>
        <v>Language</v>
      </c>
      <c r="C430" s="17" t="str">
        <f>'ALL ML SYSTEMS'!C430</f>
        <v>Language modelling</v>
      </c>
      <c r="D430" s="17" t="str">
        <f>'ALL ML SYSTEMS'!D430</f>
        <v>NEC Laboratories</v>
      </c>
      <c r="E430" s="17" t="str">
        <f>'ALL ML SYSTEMS'!E430</f>
        <v>Industry</v>
      </c>
      <c r="F430" s="17" t="str">
        <f>'ALL ML SYSTEMS'!F430</f>
        <v>Ronan Collobert, Jason Weston</v>
      </c>
      <c r="G430" s="31">
        <f>'ALL ML SYSTEMS'!G430</f>
        <v>39634</v>
      </c>
      <c r="H430" s="17" t="str">
        <f>'ALL ML SYSTEMS'!H430</f>
        <v>A Unified Architecture for Natural Language Processing: Deep Neural Networks with Multitask Learning
</v>
      </c>
      <c r="I430" s="19" t="str">
        <f>'ALL ML SYSTEMS'!I430</f>
        <v>http://icml2008.cs.helsinki.fi/papers/391.pdf</v>
      </c>
      <c r="J430" s="17">
        <f>'ALL ML SYSTEMS'!J430</f>
        <v>7095</v>
      </c>
      <c r="K430" s="17" t="str">
        <f>'ALL ML SYSTEMS'!K430</f>
        <v>Highly cited,SOTA improvement</v>
      </c>
      <c r="L430" s="17" t="str">
        <f>'ALL ML SYSTEMS'!L430</f>
        <v/>
      </c>
      <c r="M430" s="20">
        <f>'ALL ML SYSTEMS'!M430</f>
        <v>1500000</v>
      </c>
      <c r="N430" s="17" t="str">
        <f>'ALL ML SYSTEMS'!N430</f>
        <v>With a word vector size of 50 and a vocabulary size of 30,000, the embedding matrix has 1,500,000 parameters. There are also some small convolutional and dense layers with far fewer parameters.</v>
      </c>
      <c r="O430" s="20" t="str">
        <f>'ALL ML SYSTEMS'!O430</f>
        <v/>
      </c>
      <c r="P430" s="20" t="str">
        <f>'ALL ML SYSTEMS'!P430</f>
        <v/>
      </c>
      <c r="Q430" s="17" t="str">
        <f>'ALL ML SYSTEMS'!Q430</f>
        <v>PropBank, Penn Treebank, Wikipedia</v>
      </c>
      <c r="R430" s="17" t="str">
        <f>'ALL ML SYSTEMS'!R430</f>
        <v>PropBank (1M words) for semantic role labeling task
Penn Treebank (1M words) for part-of-speech tagging and chunking tasks
Stanford NER dataset for named entity recognition task
Wikipedia text (631M words) for unsupervised pretraining</v>
      </c>
      <c r="S430" s="20">
        <f>'ALL ML SYSTEMS'!S430</f>
        <v>633000000</v>
      </c>
      <c r="T430" s="20" t="str">
        <f>'ALL ML SYSTEMS'!T430</f>
        <v>Section 7: "631 million words
from Wikipedia"</v>
      </c>
      <c r="U430" s="20" t="str">
        <f>'ALL ML SYSTEMS'!U430</f>
        <v/>
      </c>
      <c r="V430" s="20" t="str">
        <f>'ALL ML SYSTEMS'!V430</f>
        <v/>
      </c>
      <c r="W430" s="20" t="str">
        <f>'ALL ML SYSTEMS'!W430</f>
        <v/>
      </c>
      <c r="X430" s="17">
        <f>'ALL ML SYSTEMS'!X430</f>
        <v>168</v>
      </c>
      <c r="Y430" s="17" t="str">
        <f>'ALL ML SYSTEMS'!Y430</f>
        <v>1 week on 1 computer</v>
      </c>
      <c r="Z430" s="17" t="str">
        <f>'ALL ML SYSTEMS'!Z430</f>
        <v/>
      </c>
      <c r="AA430" s="17" t="str">
        <f>'ALL ML SYSTEMS'!AA430</f>
        <v>Unsupervised</v>
      </c>
      <c r="AB430" s="20" t="str">
        <f>'ALL ML SYSTEMS'!AB430</f>
        <v/>
      </c>
      <c r="AC430" s="22" t="str">
        <f>'ALL ML SYSTEMS'!AC430</f>
        <v/>
      </c>
      <c r="AD430" s="17" t="str">
        <f>'ALL ML SYSTEMS'!AD430</f>
        <v/>
      </c>
      <c r="AE430" s="17" t="str">
        <f>'ALL ML SYSTEMS'!AE430</f>
        <v>Industry</v>
      </c>
      <c r="AF430" s="17" t="str">
        <f>'ALL ML SYSTEMS'!AF430</f>
        <v>Speculative</v>
      </c>
      <c r="AG430" s="17" t="str">
        <f>'ALL ML SYSTEMS'!AG430</f>
        <v>We describe a single convolutional neural network architecture that, given a sentence, outputs a host of language processing predictions: part-of-speech tags, chunks, named entity tags, semantic roles, semantically similar words and the likelihood that the sentence makes sense (grammatically and semantically) using a language model. The entire network is trained jointly on all these tasks using weight-sharing, an instance of multitask learning. All the tasks use labeled data except the language model which is learnt from unlabeled text and represents a novel form of semi-supervised learning for the shared tasks. We show how both multitask learning and semi-supervised learning improve the generalization of the shared tasks, resulting in stateof-the-art performance.</v>
      </c>
      <c r="AH430" s="32">
        <f>'ALL ML SYSTEMS'!AH430</f>
        <v>45212.80476</v>
      </c>
    </row>
    <row r="431" ht="15.75" customHeight="1">
      <c r="A431" s="24" t="str">
        <f>'ALL ML SYSTEMS'!A431</f>
        <v>Denoising Autoencoders</v>
      </c>
      <c r="B431" s="24" t="str">
        <f>'ALL ML SYSTEMS'!B431</f>
        <v/>
      </c>
      <c r="C431" s="24" t="str">
        <f>'ALL ML SYSTEMS'!C431</f>
        <v/>
      </c>
      <c r="D431" s="24" t="str">
        <f>'ALL ML SYSTEMS'!D431</f>
        <v>University of Montreal</v>
      </c>
      <c r="E431" s="24" t="str">
        <f>'ALL ML SYSTEMS'!E431</f>
        <v>Academia</v>
      </c>
      <c r="F431" s="24" t="str">
        <f>'ALL ML SYSTEMS'!F431</f>
        <v>Pascal Vincent, Hugo Larechelle, Yoshua Bengio, Pierre- Antoine Manzagol</v>
      </c>
      <c r="G431" s="34">
        <f>'ALL ML SYSTEMS'!G431</f>
        <v>39634</v>
      </c>
      <c r="H431" s="24" t="str">
        <f>'ALL ML SYSTEMS'!H431</f>
        <v>Extracting and Composing Robust Features with Denoising Autoencoders</v>
      </c>
      <c r="I431" s="26" t="str">
        <f>'ALL ML SYSTEMS'!I431</f>
        <v>https://dl.acm.org/doi/10.1145/1390156.1390294</v>
      </c>
      <c r="J431" s="27">
        <f>'ALL ML SYSTEMS'!J431</f>
        <v>6545</v>
      </c>
      <c r="K431" s="24" t="str">
        <f>'ALL ML SYSTEMS'!K431</f>
        <v>Highly cited</v>
      </c>
      <c r="L431" s="24" t="str">
        <f>'ALL ML SYSTEMS'!L431</f>
        <v/>
      </c>
      <c r="M431" s="27" t="str">
        <f>'ALL ML SYSTEMS'!M431</f>
        <v/>
      </c>
      <c r="N431" s="27" t="str">
        <f>'ALL ML SYSTEMS'!N431</f>
        <v/>
      </c>
      <c r="O431" s="27" t="str">
        <f>'ALL ML SYSTEMS'!O431</f>
        <v/>
      </c>
      <c r="P431" s="27" t="str">
        <f>'ALL ML SYSTEMS'!P431</f>
        <v/>
      </c>
      <c r="Q431" s="28" t="str">
        <f>'ALL ML SYSTEMS'!Q431</f>
        <v/>
      </c>
      <c r="R431" s="28" t="str">
        <f>'ALL ML SYSTEMS'!R431</f>
        <v/>
      </c>
      <c r="S431" s="27" t="str">
        <f>'ALL ML SYSTEMS'!S431</f>
        <v/>
      </c>
      <c r="T431" s="27" t="str">
        <f>'ALL ML SYSTEMS'!T431</f>
        <v/>
      </c>
      <c r="U431" s="27" t="str">
        <f>'ALL ML SYSTEMS'!U431</f>
        <v/>
      </c>
      <c r="V431" s="27" t="str">
        <f>'ALL ML SYSTEMS'!V431</f>
        <v/>
      </c>
      <c r="W431" s="27" t="str">
        <f>'ALL ML SYSTEMS'!W431</f>
        <v/>
      </c>
      <c r="X431" s="24" t="str">
        <f>'ALL ML SYSTEMS'!X431</f>
        <v/>
      </c>
      <c r="Y431" s="24" t="str">
        <f>'ALL ML SYSTEMS'!Y431</f>
        <v/>
      </c>
      <c r="Z431" s="24" t="str">
        <f>'ALL ML SYSTEMS'!Z431</f>
        <v/>
      </c>
      <c r="AA431" s="24" t="str">
        <f>'ALL ML SYSTEMS'!AA431</f>
        <v/>
      </c>
      <c r="AB431" s="27" t="str">
        <f>'ALL ML SYSTEMS'!AB431</f>
        <v/>
      </c>
      <c r="AC431" s="29" t="str">
        <f>'ALL ML SYSTEMS'!AC431</f>
        <v/>
      </c>
      <c r="AD431" s="24" t="str">
        <f>'ALL ML SYSTEMS'!AD431</f>
        <v/>
      </c>
      <c r="AE431" s="24" t="str">
        <f>'ALL ML SYSTEMS'!AE431</f>
        <v>Academia</v>
      </c>
      <c r="AF431" s="24" t="str">
        <f>'ALL ML SYSTEMS'!AF431</f>
        <v/>
      </c>
      <c r="AG431" s="24" t="str">
        <f>'ALL ML SYSTEMS'!AG431</f>
        <v/>
      </c>
      <c r="AH431" s="35">
        <f>'ALL ML SYSTEMS'!AH431</f>
        <v>45232.0614</v>
      </c>
    </row>
    <row r="432" ht="15.75" customHeight="1">
      <c r="A432" s="17" t="str">
        <f>'ALL ML SYSTEMS'!A432</f>
        <v>Semi-Supervised Embedding for DL</v>
      </c>
      <c r="B432" s="17" t="str">
        <f>'ALL ML SYSTEMS'!B432</f>
        <v/>
      </c>
      <c r="C432" s="17" t="str">
        <f>'ALL ML SYSTEMS'!C432</f>
        <v/>
      </c>
      <c r="D432" s="17" t="str">
        <f>'ALL ML SYSTEMS'!D432</f>
        <v>Google,NUANCE Communications,IDIAP,University of Illinois Urbana-Champaign</v>
      </c>
      <c r="E432" s="17" t="str">
        <f>'ALL ML SYSTEMS'!E432</f>
        <v>Industry - Academia Collaboration</v>
      </c>
      <c r="F432" s="17" t="str">
        <f>'ALL ML SYSTEMS'!F432</f>
        <v>Jason Weston, Frederick, Ratle, Hossein Mobahi, Ronan Collobert</v>
      </c>
      <c r="G432" s="18">
        <f>'ALL ML SYSTEMS'!G432</f>
        <v>39634</v>
      </c>
      <c r="H432" s="17" t="str">
        <f>'ALL ML SYSTEMS'!H432</f>
        <v>Deep Learning via Semi-Supervised Embedding</v>
      </c>
      <c r="I432" s="19" t="str">
        <f>'ALL ML SYSTEMS'!I432</f>
        <v>https://dl.acm.org/doi/10.1145/1390156.1390303</v>
      </c>
      <c r="J432" s="20">
        <f>'ALL ML SYSTEMS'!J432</f>
        <v>1087</v>
      </c>
      <c r="K432" s="17" t="str">
        <f>'ALL ML SYSTEMS'!K432</f>
        <v>Highly cited</v>
      </c>
      <c r="L432" s="17" t="str">
        <f>'ALL ML SYSTEMS'!L432</f>
        <v/>
      </c>
      <c r="M432" s="20" t="str">
        <f>'ALL ML SYSTEMS'!M432</f>
        <v/>
      </c>
      <c r="N432" s="20" t="str">
        <f>'ALL ML SYSTEMS'!N432</f>
        <v/>
      </c>
      <c r="O432" s="20" t="str">
        <f>'ALL ML SYSTEMS'!O432</f>
        <v/>
      </c>
      <c r="P432" s="20" t="str">
        <f>'ALL ML SYSTEMS'!P432</f>
        <v/>
      </c>
      <c r="Q432" s="21" t="str">
        <f>'ALL ML SYSTEMS'!Q432</f>
        <v/>
      </c>
      <c r="R432" s="21" t="str">
        <f>'ALL ML SYSTEMS'!R432</f>
        <v/>
      </c>
      <c r="S432" s="20" t="str">
        <f>'ALL ML SYSTEMS'!S432</f>
        <v/>
      </c>
      <c r="T432" s="20" t="str">
        <f>'ALL ML SYSTEMS'!T432</f>
        <v/>
      </c>
      <c r="U432" s="20" t="str">
        <f>'ALL ML SYSTEMS'!U432</f>
        <v/>
      </c>
      <c r="V432" s="20" t="str">
        <f>'ALL ML SYSTEMS'!V432</f>
        <v/>
      </c>
      <c r="W432" s="20" t="str">
        <f>'ALL ML SYSTEMS'!W432</f>
        <v/>
      </c>
      <c r="X432" s="17" t="str">
        <f>'ALL ML SYSTEMS'!X432</f>
        <v/>
      </c>
      <c r="Y432" s="17" t="str">
        <f>'ALL ML SYSTEMS'!Y432</f>
        <v/>
      </c>
      <c r="Z432" s="17" t="str">
        <f>'ALL ML SYSTEMS'!Z432</f>
        <v/>
      </c>
      <c r="AA432" s="17" t="str">
        <f>'ALL ML SYSTEMS'!AA432</f>
        <v/>
      </c>
      <c r="AB432" s="20" t="str">
        <f>'ALL ML SYSTEMS'!AB432</f>
        <v/>
      </c>
      <c r="AC432" s="22" t="str">
        <f>'ALL ML SYSTEMS'!AC432</f>
        <v/>
      </c>
      <c r="AD432" s="17" t="str">
        <f>'ALL ML SYSTEMS'!AD432</f>
        <v/>
      </c>
      <c r="AE432" s="17" t="str">
        <f>'ALL ML SYSTEMS'!AE432</f>
        <v>Industry</v>
      </c>
      <c r="AF432" s="17" t="str">
        <f>'ALL ML SYSTEMS'!AF432</f>
        <v/>
      </c>
      <c r="AG432" s="17" t="str">
        <f>'ALL ML SYSTEMS'!AG432</f>
        <v/>
      </c>
      <c r="AH432" s="23">
        <f>'ALL ML SYSTEMS'!AH432</f>
        <v>45210.85373</v>
      </c>
    </row>
    <row r="433" ht="15.75" customHeight="1">
      <c r="A433" s="24" t="str">
        <f>'ALL ML SYSTEMS'!A433</f>
        <v>Multiscale deformable part model</v>
      </c>
      <c r="B433" s="24" t="str">
        <f>'ALL ML SYSTEMS'!B433</f>
        <v>Vision</v>
      </c>
      <c r="C433" s="24" t="str">
        <f>'ALL ML SYSTEMS'!C433</f>
        <v/>
      </c>
      <c r="D433" s="24" t="str">
        <f>'ALL ML SYSTEMS'!D433</f>
        <v>UC Irvine,University of Chicago,Toyota Technological Institute at Chicago</v>
      </c>
      <c r="E433" s="24" t="str">
        <f>'ALL ML SYSTEMS'!E433</f>
        <v>Academia</v>
      </c>
      <c r="F433" s="24" t="str">
        <f>'ALL ML SYSTEMS'!F433</f>
        <v>Pedro Felzenszwalb, David McAllester, Deva Ramanan</v>
      </c>
      <c r="G433" s="34">
        <f>'ALL ML SYSTEMS'!G433</f>
        <v>39622</v>
      </c>
      <c r="H433" s="24" t="str">
        <f>'ALL ML SYSTEMS'!H433</f>
        <v>A discriminatively trained, multiscale, deformable part model</v>
      </c>
      <c r="I433" s="26" t="str">
        <f>'ALL ML SYSTEMS'!I433</f>
        <v>https://ieeexplore.ieee.org/abstract/document/4587597</v>
      </c>
      <c r="J433" s="27">
        <f>'ALL ML SYSTEMS'!J433</f>
        <v>3093</v>
      </c>
      <c r="K433" s="24" t="str">
        <f>'ALL ML SYSTEMS'!K433</f>
        <v>Highly cited</v>
      </c>
      <c r="L433" s="24" t="str">
        <f>'ALL ML SYSTEMS'!L433</f>
        <v/>
      </c>
      <c r="M433" s="27" t="str">
        <f>'ALL ML SYSTEMS'!M433</f>
        <v/>
      </c>
      <c r="N433" s="27" t="str">
        <f>'ALL ML SYSTEMS'!N433</f>
        <v/>
      </c>
      <c r="O433" s="27" t="str">
        <f>'ALL ML SYSTEMS'!O433</f>
        <v/>
      </c>
      <c r="P433" s="27" t="str">
        <f>'ALL ML SYSTEMS'!P433</f>
        <v/>
      </c>
      <c r="Q433" s="28" t="str">
        <f>'ALL ML SYSTEMS'!Q433</f>
        <v/>
      </c>
      <c r="R433" s="28" t="str">
        <f>'ALL ML SYSTEMS'!R433</f>
        <v/>
      </c>
      <c r="S433" s="27" t="str">
        <f>'ALL ML SYSTEMS'!S433</f>
        <v/>
      </c>
      <c r="T433" s="27" t="str">
        <f>'ALL ML SYSTEMS'!T433</f>
        <v/>
      </c>
      <c r="U433" s="27" t="str">
        <f>'ALL ML SYSTEMS'!U433</f>
        <v/>
      </c>
      <c r="V433" s="27" t="str">
        <f>'ALL ML SYSTEMS'!V433</f>
        <v/>
      </c>
      <c r="W433" s="27" t="str">
        <f>'ALL ML SYSTEMS'!W433</f>
        <v/>
      </c>
      <c r="X433" s="24" t="str">
        <f>'ALL ML SYSTEMS'!X433</f>
        <v/>
      </c>
      <c r="Y433" s="24" t="str">
        <f>'ALL ML SYSTEMS'!Y433</f>
        <v/>
      </c>
      <c r="Z433" s="24" t="str">
        <f>'ALL ML SYSTEMS'!Z433</f>
        <v/>
      </c>
      <c r="AA433" s="24" t="str">
        <f>'ALL ML SYSTEMS'!AA433</f>
        <v/>
      </c>
      <c r="AB433" s="27" t="str">
        <f>'ALL ML SYSTEMS'!AB433</f>
        <v/>
      </c>
      <c r="AC433" s="29" t="str">
        <f>'ALL ML SYSTEMS'!AC433</f>
        <v/>
      </c>
      <c r="AD433" s="24" t="str">
        <f>'ALL ML SYSTEMS'!AD433</f>
        <v/>
      </c>
      <c r="AE433" s="24" t="str">
        <f>'ALL ML SYSTEMS'!AE433</f>
        <v>Academia</v>
      </c>
      <c r="AF433" s="24" t="str">
        <f>'ALL ML SYSTEMS'!AF433</f>
        <v/>
      </c>
      <c r="AG433" s="24" t="str">
        <f>'ALL ML SYSTEMS'!AG433</f>
        <v/>
      </c>
      <c r="AH433" s="35">
        <f>'ALL ML SYSTEMS'!AH433</f>
        <v>45196.69322</v>
      </c>
    </row>
    <row r="434" ht="15.75" hidden="1" customHeight="1">
      <c r="A434" s="17" t="str">
        <f>'ALL ML SYSTEMS'!A434</f>
        <v>BLSTM for handwriting (2)</v>
      </c>
      <c r="B434" s="17" t="str">
        <f>'ALL ML SYSTEMS'!B434</f>
        <v>Vision</v>
      </c>
      <c r="C434" s="17" t="str">
        <f>'ALL ML SYSTEMS'!C434</f>
        <v>Character recognition</v>
      </c>
      <c r="D434" s="17" t="str">
        <f>'ALL ML SYSTEMS'!D434</f>
        <v>University of Bern,IDSIA,TU Munich</v>
      </c>
      <c r="E434" s="17" t="str">
        <f>'ALL ML SYSTEMS'!E434</f>
        <v>Academia</v>
      </c>
      <c r="F434" s="17" t="str">
        <f>'ALL ML SYSTEMS'!F434</f>
        <v>Alex Graves, Marcus Liwicki, Horst Bunke, Jürgen Schmidhuber, Santiago Fernández</v>
      </c>
      <c r="G434" s="18">
        <f>'ALL ML SYSTEMS'!G434</f>
        <v>39419</v>
      </c>
      <c r="H434" s="17" t="str">
        <f>'ALL ML SYSTEMS'!H434</f>
        <v>Unconstrained online handwriting recognition with recurrent neural networks</v>
      </c>
      <c r="I434" s="19" t="str">
        <f>'ALL ML SYSTEMS'!I434</f>
        <v>https://proceedings.neurips.cc/paper/2007/hash/4b0250793549726d5c1ea3906726ebfe-Abstract.html</v>
      </c>
      <c r="J434" s="20">
        <f>'ALL ML SYSTEMS'!J434</f>
        <v>341</v>
      </c>
      <c r="K434" s="17" t="str">
        <f>'ALL ML SYSTEMS'!K434</f>
        <v>SOTA Improvement</v>
      </c>
      <c r="L434" s="17" t="str">
        <f>'ALL ML SYSTEMS'!L434</f>
        <v>"In experiments on an unconstrained
online database, we record excellent results using either raw or preprocessed data, well outperforming a state-of-the-art HMM based system in both cases."</v>
      </c>
      <c r="M434" s="20">
        <f>'ALL ML SYSTEMS'!M434</f>
        <v>100881</v>
      </c>
      <c r="N434" s="20" t="str">
        <f>'ALL ML SYSTEMS'!N434</f>
        <v>For the raw input representation,
there were 4 input units and a total of 100,881 weights</v>
      </c>
      <c r="O434" s="20" t="str">
        <f>'ALL ML SYSTEMS'!O434</f>
        <v/>
      </c>
      <c r="P434" s="20" t="str">
        <f>'ALL ML SYSTEMS'!P434</f>
        <v/>
      </c>
      <c r="Q434" s="21" t="str">
        <f>'ALL ML SYSTEMS'!Q434</f>
        <v/>
      </c>
      <c r="R434" s="21" t="str">
        <f>'ALL ML SYSTEMS'!R434</f>
        <v/>
      </c>
      <c r="S434" s="20" t="str">
        <f>'ALL ML SYSTEMS'!S434</f>
        <v/>
      </c>
      <c r="T434" s="20" t="str">
        <f>'ALL ML SYSTEMS'!T434</f>
        <v/>
      </c>
      <c r="U434" s="20" t="str">
        <f>'ALL ML SYSTEMS'!U434</f>
        <v/>
      </c>
      <c r="V434" s="20" t="str">
        <f>'ALL ML SYSTEMS'!V434</f>
        <v/>
      </c>
      <c r="W434" s="20" t="str">
        <f>'ALL ML SYSTEMS'!W434</f>
        <v/>
      </c>
      <c r="X434" s="17" t="str">
        <f>'ALL ML SYSTEMS'!X434</f>
        <v/>
      </c>
      <c r="Y434" s="17" t="str">
        <f>'ALL ML SYSTEMS'!Y434</f>
        <v/>
      </c>
      <c r="Z434" s="17" t="str">
        <f>'ALL ML SYSTEMS'!Z434</f>
        <v/>
      </c>
      <c r="AA434" s="17" t="str">
        <f>'ALL ML SYSTEMS'!AA434</f>
        <v/>
      </c>
      <c r="AB434" s="20" t="str">
        <f>'ALL ML SYSTEMS'!AB434</f>
        <v/>
      </c>
      <c r="AC434" s="22" t="str">
        <f>'ALL ML SYSTEMS'!AC434</f>
        <v/>
      </c>
      <c r="AD434" s="17" t="str">
        <f>'ALL ML SYSTEMS'!AD434</f>
        <v/>
      </c>
      <c r="AE434" s="17" t="str">
        <f>'ALL ML SYSTEMS'!AE434</f>
        <v>Academia</v>
      </c>
      <c r="AF434" s="17" t="str">
        <f>'ALL ML SYSTEMS'!AF434</f>
        <v/>
      </c>
      <c r="AG434" s="17" t="str">
        <f>'ALL ML SYSTEMS'!AG434</f>
        <v/>
      </c>
      <c r="AH434" s="23">
        <f>'ALL ML SYSTEMS'!AH434</f>
        <v>45229.82321</v>
      </c>
    </row>
    <row r="435" ht="15.75" hidden="1" customHeight="1">
      <c r="A435" s="24" t="str">
        <f>'ALL ML SYSTEMS'!A435</f>
        <v>Enhanced Neighborhood-Based Filtering</v>
      </c>
      <c r="B435" s="24" t="str">
        <f>'ALL ML SYSTEMS'!B435</f>
        <v>Recommendation</v>
      </c>
      <c r="C435" s="24" t="str">
        <f>'ALL ML SYSTEMS'!C435</f>
        <v/>
      </c>
      <c r="D435" s="24" t="str">
        <f>'ALL ML SYSTEMS'!D435</f>
        <v>AT&amp;T</v>
      </c>
      <c r="E435" s="24" t="str">
        <f>'ALL ML SYSTEMS'!E435</f>
        <v>Industry</v>
      </c>
      <c r="F435" s="24" t="str">
        <f>'ALL ML SYSTEMS'!F435</f>
        <v>RM Bell, Y Koren</v>
      </c>
      <c r="G435" s="34">
        <f>'ALL ML SYSTEMS'!G435</f>
        <v>39383</v>
      </c>
      <c r="H435" s="24" t="str">
        <f>'ALL ML SYSTEMS'!H435</f>
        <v>Scalable Collaborative Filtering with Jointly Derived Neighborhood Interpolation Weights</v>
      </c>
      <c r="I435" s="26" t="str">
        <f>'ALL ML SYSTEMS'!I435</f>
        <v>https://ieeexplore.ieee.org/abstract/document/4470228</v>
      </c>
      <c r="J435" s="27">
        <f>'ALL ML SYSTEMS'!J435</f>
        <v>687</v>
      </c>
      <c r="K435" s="24" t="str">
        <f>'ALL ML SYSTEMS'!K435</f>
        <v>SOTA Improvement</v>
      </c>
      <c r="L435" s="24" t="str">
        <f>'ALL ML SYSTEMS'!L435</f>
        <v>"We evaluate these methods on the Netflix dataset, where they deliver significantly better results than the commercial Netflix Cinematch recommender system."</v>
      </c>
      <c r="M435" s="27" t="str">
        <f>'ALL ML SYSTEMS'!M435</f>
        <v/>
      </c>
      <c r="N435" s="27" t="str">
        <f>'ALL ML SYSTEMS'!N435</f>
        <v/>
      </c>
      <c r="O435" s="27" t="str">
        <f>'ALL ML SYSTEMS'!O435</f>
        <v/>
      </c>
      <c r="P435" s="27" t="str">
        <f>'ALL ML SYSTEMS'!P435</f>
        <v/>
      </c>
      <c r="Q435" s="28" t="str">
        <f>'ALL ML SYSTEMS'!Q435</f>
        <v/>
      </c>
      <c r="R435" s="28" t="str">
        <f>'ALL ML SYSTEMS'!R435</f>
        <v/>
      </c>
      <c r="S435" s="27" t="str">
        <f>'ALL ML SYSTEMS'!S435</f>
        <v/>
      </c>
      <c r="T435" s="27" t="str">
        <f>'ALL ML SYSTEMS'!T435</f>
        <v/>
      </c>
      <c r="U435" s="27" t="str">
        <f>'ALL ML SYSTEMS'!U435</f>
        <v/>
      </c>
      <c r="V435" s="27" t="str">
        <f>'ALL ML SYSTEMS'!V435</f>
        <v/>
      </c>
      <c r="W435" s="27" t="str">
        <f>'ALL ML SYSTEMS'!W435</f>
        <v/>
      </c>
      <c r="X435" s="24" t="str">
        <f>'ALL ML SYSTEMS'!X435</f>
        <v/>
      </c>
      <c r="Y435" s="24" t="str">
        <f>'ALL ML SYSTEMS'!Y435</f>
        <v/>
      </c>
      <c r="Z435" s="24" t="str">
        <f>'ALL ML SYSTEMS'!Z435</f>
        <v/>
      </c>
      <c r="AA435" s="24" t="str">
        <f>'ALL ML SYSTEMS'!AA435</f>
        <v/>
      </c>
      <c r="AB435" s="27" t="str">
        <f>'ALL ML SYSTEMS'!AB435</f>
        <v/>
      </c>
      <c r="AC435" s="29" t="str">
        <f>'ALL ML SYSTEMS'!AC435</f>
        <v/>
      </c>
      <c r="AD435" s="24" t="str">
        <f>'ALL ML SYSTEMS'!AD435</f>
        <v/>
      </c>
      <c r="AE435" s="24" t="str">
        <f>'ALL ML SYSTEMS'!AE435</f>
        <v>Industry</v>
      </c>
      <c r="AF435" s="24" t="str">
        <f>'ALL ML SYSTEMS'!AF435</f>
        <v/>
      </c>
      <c r="AG435" s="24" t="str">
        <f>'ALL ML SYSTEMS'!AG435</f>
        <v/>
      </c>
      <c r="AH435" s="35">
        <f>'ALL ML SYSTEMS'!AH435</f>
        <v>45229.83192</v>
      </c>
    </row>
    <row r="436" ht="15.75" customHeight="1">
      <c r="A436" s="17" t="str">
        <f>'ALL ML SYSTEMS'!A436</f>
        <v>BLSTM for handwriting (1)</v>
      </c>
      <c r="B436" s="17" t="str">
        <f>'ALL ML SYSTEMS'!B436</f>
        <v>Vision</v>
      </c>
      <c r="C436" s="17" t="str">
        <f>'ALL ML SYSTEMS'!C436</f>
        <v/>
      </c>
      <c r="D436" s="17" t="str">
        <f>'ALL ML SYSTEMS'!D436</f>
        <v>University of Bern,IDSIA,TU Munich</v>
      </c>
      <c r="E436" s="17" t="str">
        <f>'ALL ML SYSTEMS'!E436</f>
        <v>Academia</v>
      </c>
      <c r="F436" s="17" t="str">
        <f>'ALL ML SYSTEMS'!F436</f>
        <v>M Liwicki, A Graves, S Fernàndez</v>
      </c>
      <c r="G436" s="18">
        <f>'ALL ML SYSTEMS'!G436</f>
        <v>39348</v>
      </c>
      <c r="H436" s="17" t="str">
        <f>'ALL ML SYSTEMS'!H436</f>
        <v>A Novel Approach to On-Line Handwriting Recognition Based on Bidirectional Long Short-Term Memory Networks</v>
      </c>
      <c r="I436" s="19" t="str">
        <f>'ALL ML SYSTEMS'!I436</f>
        <v>https://people.idsia.ch//~juergen/icdar_2007.pdf</v>
      </c>
      <c r="J436" s="20">
        <f>'ALL ML SYSTEMS'!J436</f>
        <v>287</v>
      </c>
      <c r="K436" s="17" t="str">
        <f>'ALL ML SYSTEMS'!K436</f>
        <v>SOTA Improvement</v>
      </c>
      <c r="L436" s="17" t="str">
        <f>'ALL ML SYSTEMS'!L436</f>
        <v/>
      </c>
      <c r="M436" s="20" t="str">
        <f>'ALL ML SYSTEMS'!M436</f>
        <v/>
      </c>
      <c r="N436" s="20" t="str">
        <f>'ALL ML SYSTEMS'!N436</f>
        <v/>
      </c>
      <c r="O436" s="20" t="str">
        <f>'ALL ML SYSTEMS'!O436</f>
        <v/>
      </c>
      <c r="P436" s="20" t="str">
        <f>'ALL ML SYSTEMS'!P436</f>
        <v/>
      </c>
      <c r="Q436" s="21" t="str">
        <f>'ALL ML SYSTEMS'!Q436</f>
        <v/>
      </c>
      <c r="R436" s="21" t="str">
        <f>'ALL ML SYSTEMS'!R436</f>
        <v/>
      </c>
      <c r="S436" s="20" t="str">
        <f>'ALL ML SYSTEMS'!S436</f>
        <v/>
      </c>
      <c r="T436" s="20" t="str">
        <f>'ALL ML SYSTEMS'!T436</f>
        <v/>
      </c>
      <c r="U436" s="20" t="str">
        <f>'ALL ML SYSTEMS'!U436</f>
        <v/>
      </c>
      <c r="V436" s="20" t="str">
        <f>'ALL ML SYSTEMS'!V436</f>
        <v/>
      </c>
      <c r="W436" s="20" t="str">
        <f>'ALL ML SYSTEMS'!W436</f>
        <v/>
      </c>
      <c r="X436" s="17" t="str">
        <f>'ALL ML SYSTEMS'!X436</f>
        <v/>
      </c>
      <c r="Y436" s="17" t="str">
        <f>'ALL ML SYSTEMS'!Y436</f>
        <v/>
      </c>
      <c r="Z436" s="17" t="str">
        <f>'ALL ML SYSTEMS'!Z436</f>
        <v/>
      </c>
      <c r="AA436" s="17" t="str">
        <f>'ALL ML SYSTEMS'!AA436</f>
        <v/>
      </c>
      <c r="AB436" s="20" t="str">
        <f>'ALL ML SYSTEMS'!AB436</f>
        <v/>
      </c>
      <c r="AC436" s="22" t="str">
        <f>'ALL ML SYSTEMS'!AC436</f>
        <v/>
      </c>
      <c r="AD436" s="17" t="str">
        <f>'ALL ML SYSTEMS'!AD436</f>
        <v/>
      </c>
      <c r="AE436" s="17" t="str">
        <f>'ALL ML SYSTEMS'!AE436</f>
        <v>Academia</v>
      </c>
      <c r="AF436" s="17" t="str">
        <f>'ALL ML SYSTEMS'!AF436</f>
        <v/>
      </c>
      <c r="AG436" s="17" t="str">
        <f>'ALL ML SYSTEMS'!AG436</f>
        <v/>
      </c>
      <c r="AH436" s="23">
        <f>'ALL ML SYSTEMS'!AH436</f>
        <v>45121.87279</v>
      </c>
    </row>
    <row r="437" ht="15.75" customHeight="1">
      <c r="A437" s="24" t="str">
        <f>'ALL ML SYSTEMS'!A437</f>
        <v>Regularized SVD for Collaborative Filtering</v>
      </c>
      <c r="B437" s="24" t="str">
        <f>'ALL ML SYSTEMS'!B437</f>
        <v>Recommendation</v>
      </c>
      <c r="C437" s="24" t="str">
        <f>'ALL ML SYSTEMS'!C437</f>
        <v/>
      </c>
      <c r="D437" s="24" t="str">
        <f>'ALL ML SYSTEMS'!D437</f>
        <v>Warsaw University</v>
      </c>
      <c r="E437" s="24" t="str">
        <f>'ALL ML SYSTEMS'!E437</f>
        <v>Academia</v>
      </c>
      <c r="F437" s="24" t="str">
        <f>'ALL ML SYSTEMS'!F437</f>
        <v>A Paterek</v>
      </c>
      <c r="G437" s="34">
        <f>'ALL ML SYSTEMS'!G437</f>
        <v>39306</v>
      </c>
      <c r="H437" s="24" t="str">
        <f>'ALL ML SYSTEMS'!H437</f>
        <v>Improving regularized singular value decomposition for collaborative filtering</v>
      </c>
      <c r="I437" s="26" t="str">
        <f>'ALL ML SYSTEMS'!I437</f>
        <v>https://www.semanticscholar.org/paper/Improving-regularized-singular-value-decomposition-Paterek/f732d0f69fe4e84a95c32706b28b9e4ef1753c61</v>
      </c>
      <c r="J437" s="27">
        <f>'ALL ML SYSTEMS'!J437</f>
        <v>1117</v>
      </c>
      <c r="K437" s="24" t="str">
        <f>'ALL ML SYSTEMS'!K437</f>
        <v>Highly cited</v>
      </c>
      <c r="L437" s="24" t="str">
        <f>'ALL ML SYSTEMS'!L437</f>
        <v/>
      </c>
      <c r="M437" s="27" t="str">
        <f>'ALL ML SYSTEMS'!M437</f>
        <v/>
      </c>
      <c r="N437" s="27" t="str">
        <f>'ALL ML SYSTEMS'!N437</f>
        <v/>
      </c>
      <c r="O437" s="27" t="str">
        <f>'ALL ML SYSTEMS'!O437</f>
        <v/>
      </c>
      <c r="P437" s="27" t="str">
        <f>'ALL ML SYSTEMS'!P437</f>
        <v/>
      </c>
      <c r="Q437" s="28" t="str">
        <f>'ALL ML SYSTEMS'!Q437</f>
        <v>Netflix Prize</v>
      </c>
      <c r="R437" s="28" t="str">
        <f>'ALL ML SYSTEMS'!R437</f>
        <v/>
      </c>
      <c r="S437" s="27">
        <f>'ALL ML SYSTEMS'!S437</f>
        <v>100480507</v>
      </c>
      <c r="T437" s="27" t="str">
        <f>'ALL ML SYSTEMS'!T437</f>
        <v/>
      </c>
      <c r="U437" s="27" t="str">
        <f>'ALL ML SYSTEMS'!U437</f>
        <v/>
      </c>
      <c r="V437" s="27" t="str">
        <f>'ALL ML SYSTEMS'!V437</f>
        <v/>
      </c>
      <c r="W437" s="27" t="str">
        <f>'ALL ML SYSTEMS'!W437</f>
        <v/>
      </c>
      <c r="X437" s="24" t="str">
        <f>'ALL ML SYSTEMS'!X437</f>
        <v/>
      </c>
      <c r="Y437" s="24" t="str">
        <f>'ALL ML SYSTEMS'!Y437</f>
        <v/>
      </c>
      <c r="Z437" s="24" t="str">
        <f>'ALL ML SYSTEMS'!Z437</f>
        <v/>
      </c>
      <c r="AA437" s="24" t="str">
        <f>'ALL ML SYSTEMS'!AA437</f>
        <v/>
      </c>
      <c r="AB437" s="27" t="str">
        <f>'ALL ML SYSTEMS'!AB437</f>
        <v/>
      </c>
      <c r="AC437" s="29" t="str">
        <f>'ALL ML SYSTEMS'!AC437</f>
        <v/>
      </c>
      <c r="AD437" s="24" t="str">
        <f>'ALL ML SYSTEMS'!AD437</f>
        <v/>
      </c>
      <c r="AE437" s="24" t="str">
        <f>'ALL ML SYSTEMS'!AE437</f>
        <v>Academia</v>
      </c>
      <c r="AF437" s="24" t="str">
        <f>'ALL ML SYSTEMS'!AF437</f>
        <v/>
      </c>
      <c r="AG437" s="24" t="str">
        <f>'ALL ML SYSTEMS'!AG437</f>
        <v/>
      </c>
      <c r="AH437" s="35">
        <f>'ALL ML SYSTEMS'!AH437</f>
        <v>45181.80227</v>
      </c>
    </row>
    <row r="438" ht="15.75" customHeight="1">
      <c r="A438" s="17" t="str">
        <f>'ALL ML SYSTEMS'!A438</f>
        <v>Restricted Bolzmann machines</v>
      </c>
      <c r="B438" s="17" t="str">
        <f>'ALL ML SYSTEMS'!B438</f>
        <v>Recommendation</v>
      </c>
      <c r="C438" s="17" t="str">
        <f>'ALL ML SYSTEMS'!C438</f>
        <v/>
      </c>
      <c r="D438" s="17" t="str">
        <f>'ALL ML SYSTEMS'!D438</f>
        <v>University of Toronto</v>
      </c>
      <c r="E438" s="17" t="str">
        <f>'ALL ML SYSTEMS'!E438</f>
        <v>Academia</v>
      </c>
      <c r="F438" s="17" t="str">
        <f>'ALL ML SYSTEMS'!F438</f>
        <v>Russ Salukhutdinov, Andriy Mnih, GE Hinton</v>
      </c>
      <c r="G438" s="18">
        <f>'ALL ML SYSTEMS'!G438</f>
        <v>39253</v>
      </c>
      <c r="H438" s="17" t="str">
        <f>'ALL ML SYSTEMS'!H438</f>
        <v>Restricted Boltzmann machines for collaborative filtering</v>
      </c>
      <c r="I438" s="19" t="str">
        <f>'ALL ML SYSTEMS'!I438</f>
        <v>https://dl.acm.org/doi/abs/10.1145/1273496.1273596?casa_token=cfdkH2x12MwAAAAA:sEUzfllIGyPcOfzgUoDPHlpC1ukfCAo8ewocBXWBswIIF9eS5HdFo30nOtfmIV8gm-XpBpQJJ5zYVO8</v>
      </c>
      <c r="J438" s="20">
        <f>'ALL ML SYSTEMS'!J438</f>
        <v>2140</v>
      </c>
      <c r="K438" s="17" t="str">
        <f>'ALL ML SYSTEMS'!K438</f>
        <v>Highly cited</v>
      </c>
      <c r="L438" s="17" t="str">
        <f>'ALL ML SYSTEMS'!L438</f>
        <v/>
      </c>
      <c r="M438" s="20" t="str">
        <f>'ALL ML SYSTEMS'!M438</f>
        <v/>
      </c>
      <c r="N438" s="20" t="str">
        <f>'ALL ML SYSTEMS'!N438</f>
        <v/>
      </c>
      <c r="O438" s="20" t="str">
        <f>'ALL ML SYSTEMS'!O438</f>
        <v/>
      </c>
      <c r="P438" s="20" t="str">
        <f>'ALL ML SYSTEMS'!P438</f>
        <v/>
      </c>
      <c r="Q438" s="21" t="str">
        <f>'ALL ML SYSTEMS'!Q438</f>
        <v>Netflix Prize</v>
      </c>
      <c r="R438" s="21" t="str">
        <f>'ALL ML SYSTEMS'!R438</f>
        <v/>
      </c>
      <c r="S438" s="20">
        <f>'ALL ML SYSTEMS'!S438</f>
        <v>100480507</v>
      </c>
      <c r="T438" s="20" t="str">
        <f>'ALL ML SYSTEMS'!T438</f>
        <v>The training data set consists of 100,480,507
ratings</v>
      </c>
      <c r="U438" s="20" t="str">
        <f>'ALL ML SYSTEMS'!U438</f>
        <v/>
      </c>
      <c r="V438" s="20" t="str">
        <f>'ALL ML SYSTEMS'!V438</f>
        <v/>
      </c>
      <c r="W438" s="20" t="str">
        <f>'ALL ML SYSTEMS'!W438</f>
        <v/>
      </c>
      <c r="X438" s="17" t="str">
        <f>'ALL ML SYSTEMS'!X438</f>
        <v/>
      </c>
      <c r="Y438" s="17" t="str">
        <f>'ALL ML SYSTEMS'!Y438</f>
        <v/>
      </c>
      <c r="Z438" s="17" t="str">
        <f>'ALL ML SYSTEMS'!Z438</f>
        <v/>
      </c>
      <c r="AA438" s="17" t="str">
        <f>'ALL ML SYSTEMS'!AA438</f>
        <v/>
      </c>
      <c r="AB438" s="20" t="str">
        <f>'ALL ML SYSTEMS'!AB438</f>
        <v/>
      </c>
      <c r="AC438" s="22" t="str">
        <f>'ALL ML SYSTEMS'!AC438</f>
        <v/>
      </c>
      <c r="AD438" s="17" t="str">
        <f>'ALL ML SYSTEMS'!AD438</f>
        <v/>
      </c>
      <c r="AE438" s="17" t="str">
        <f>'ALL ML SYSTEMS'!AE438</f>
        <v>Academia</v>
      </c>
      <c r="AF438" s="17" t="str">
        <f>'ALL ML SYSTEMS'!AF438</f>
        <v/>
      </c>
      <c r="AG438" s="17" t="str">
        <f>'ALL ML SYSTEMS'!AG438</f>
        <v/>
      </c>
      <c r="AH438" s="23">
        <f>'ALL ML SYSTEMS'!AH438</f>
        <v>45210.85373</v>
      </c>
    </row>
    <row r="439" ht="15.75" hidden="1" customHeight="1">
      <c r="A439" s="24" t="str">
        <f>'ALL ML SYSTEMS'!A439</f>
        <v>Empirical evaluation of deep architectures</v>
      </c>
      <c r="B439" s="24" t="str">
        <f>'ALL ML SYSTEMS'!B439</f>
        <v/>
      </c>
      <c r="C439" s="24" t="str">
        <f>'ALL ML SYSTEMS'!C439</f>
        <v/>
      </c>
      <c r="D439" s="24" t="str">
        <f>'ALL ML SYSTEMS'!D439</f>
        <v>University of Montreal</v>
      </c>
      <c r="E439" s="24" t="str">
        <f>'ALL ML SYSTEMS'!E439</f>
        <v>Academia</v>
      </c>
      <c r="F439" s="24" t="str">
        <f>'ALL ML SYSTEMS'!F439</f>
        <v>Hugo Larechelle, Dumithru Erhan, Aaron C Courville, James Bergsta, Yoshua Bengio</v>
      </c>
      <c r="G439" s="34">
        <f>'ALL ML SYSTEMS'!G439</f>
        <v>39234</v>
      </c>
      <c r="H439" s="24" t="str">
        <f>'ALL ML SYSTEMS'!H439</f>
        <v>An empirical evaluation of deep architectures on problems with many factors of variation</v>
      </c>
      <c r="I439" s="26" t="str">
        <f>'ALL ML SYSTEMS'!I439</f>
        <v>https://dl.acm.org/doi/10.1145/1273496.1273556</v>
      </c>
      <c r="J439" s="27">
        <f>'ALL ML SYSTEMS'!J439</f>
        <v>1115</v>
      </c>
      <c r="K439" s="24" t="str">
        <f>'ALL ML SYSTEMS'!K439</f>
        <v/>
      </c>
      <c r="L439" s="24" t="str">
        <f>'ALL ML SYSTEMS'!L439</f>
        <v/>
      </c>
      <c r="M439" s="27" t="str">
        <f>'ALL ML SYSTEMS'!M439</f>
        <v/>
      </c>
      <c r="N439" s="27" t="str">
        <f>'ALL ML SYSTEMS'!N439</f>
        <v/>
      </c>
      <c r="O439" s="27" t="str">
        <f>'ALL ML SYSTEMS'!O439</f>
        <v/>
      </c>
      <c r="P439" s="27" t="str">
        <f>'ALL ML SYSTEMS'!P439</f>
        <v/>
      </c>
      <c r="Q439" s="28" t="str">
        <f>'ALL ML SYSTEMS'!Q439</f>
        <v/>
      </c>
      <c r="R439" s="28" t="str">
        <f>'ALL ML SYSTEMS'!R439</f>
        <v/>
      </c>
      <c r="S439" s="27" t="str">
        <f>'ALL ML SYSTEMS'!S439</f>
        <v/>
      </c>
      <c r="T439" s="27" t="str">
        <f>'ALL ML SYSTEMS'!T439</f>
        <v/>
      </c>
      <c r="U439" s="27" t="str">
        <f>'ALL ML SYSTEMS'!U439</f>
        <v/>
      </c>
      <c r="V439" s="27" t="str">
        <f>'ALL ML SYSTEMS'!V439</f>
        <v/>
      </c>
      <c r="W439" s="27" t="str">
        <f>'ALL ML SYSTEMS'!W439</f>
        <v/>
      </c>
      <c r="X439" s="24" t="str">
        <f>'ALL ML SYSTEMS'!X439</f>
        <v/>
      </c>
      <c r="Y439" s="24" t="str">
        <f>'ALL ML SYSTEMS'!Y439</f>
        <v/>
      </c>
      <c r="Z439" s="24" t="str">
        <f>'ALL ML SYSTEMS'!Z439</f>
        <v/>
      </c>
      <c r="AA439" s="24" t="str">
        <f>'ALL ML SYSTEMS'!AA439</f>
        <v/>
      </c>
      <c r="AB439" s="27" t="str">
        <f>'ALL ML SYSTEMS'!AB439</f>
        <v/>
      </c>
      <c r="AC439" s="29" t="str">
        <f>'ALL ML SYSTEMS'!AC439</f>
        <v/>
      </c>
      <c r="AD439" s="24" t="str">
        <f>'ALL ML SYSTEMS'!AD439</f>
        <v/>
      </c>
      <c r="AE439" s="24" t="str">
        <f>'ALL ML SYSTEMS'!AE439</f>
        <v>Academia</v>
      </c>
      <c r="AF439" s="24" t="str">
        <f>'ALL ML SYSTEMS'!AF439</f>
        <v/>
      </c>
      <c r="AG439" s="24" t="str">
        <f>'ALL ML SYSTEMS'!AG439</f>
        <v/>
      </c>
      <c r="AH439" s="35">
        <f>'ALL ML SYSTEMS'!AH439</f>
        <v>45181.80322</v>
      </c>
    </row>
    <row r="440" ht="15.75" hidden="1" customHeight="1">
      <c r="A440" s="17" t="str">
        <f>'ALL ML SYSTEMS'!A440</f>
        <v>λ-WASP</v>
      </c>
      <c r="B440" s="17" t="str">
        <f>'ALL ML SYSTEMS'!B440</f>
        <v>Language</v>
      </c>
      <c r="C440" s="17" t="str">
        <f>'ALL ML SYSTEMS'!C440</f>
        <v/>
      </c>
      <c r="D440" s="17" t="str">
        <f>'ALL ML SYSTEMS'!D440</f>
        <v>UT Austin</v>
      </c>
      <c r="E440" s="17" t="str">
        <f>'ALL ML SYSTEMS'!E440</f>
        <v>Academia</v>
      </c>
      <c r="F440" s="17" t="str">
        <f>'ALL ML SYSTEMS'!F440</f>
        <v>YW Wong, R Mooney</v>
      </c>
      <c r="G440" s="18">
        <f>'ALL ML SYSTEMS'!G440</f>
        <v>39234</v>
      </c>
      <c r="H440" s="17" t="str">
        <f>'ALL ML SYSTEMS'!H440</f>
        <v>Learning Synchronous Grammars for Semantic Parsing with Lambda Calculus</v>
      </c>
      <c r="I440" s="19" t="str">
        <f>'ALL ML SYSTEMS'!I440</f>
        <v>https://www.aclweb.org/anthology/P07-1121/</v>
      </c>
      <c r="J440" s="20">
        <f>'ALL ML SYSTEMS'!J440</f>
        <v>383</v>
      </c>
      <c r="K440" s="17" t="str">
        <f>'ALL ML SYSTEMS'!K440</f>
        <v>SOTA Improvement</v>
      </c>
      <c r="L440" s="17" t="str">
        <f>'ALL ML SYSTEMS'!L440</f>
        <v>"The resulting parser is shown to be the bestperforming system so far in a database query domain"</v>
      </c>
      <c r="M440" s="20" t="str">
        <f>'ALL ML SYSTEMS'!M440</f>
        <v/>
      </c>
      <c r="N440" s="20" t="str">
        <f>'ALL ML SYSTEMS'!N440</f>
        <v/>
      </c>
      <c r="O440" s="20" t="str">
        <f>'ALL ML SYSTEMS'!O440</f>
        <v/>
      </c>
      <c r="P440" s="20" t="str">
        <f>'ALL ML SYSTEMS'!P440</f>
        <v/>
      </c>
      <c r="Q440" s="21" t="str">
        <f>'ALL ML SYSTEMS'!Q440</f>
        <v/>
      </c>
      <c r="R440" s="21" t="str">
        <f>'ALL ML SYSTEMS'!R440</f>
        <v/>
      </c>
      <c r="S440" s="20">
        <f>'ALL ML SYSTEMS'!S440</f>
        <v>792</v>
      </c>
      <c r="T440" s="20" t="str">
        <f>'ALL ML SYSTEMS'!T440</f>
        <v>"Table 1 summarizes the results at the end of the learning curves (792 training examples for λWASP, WASP and SCISSOR, 600 for Z&amp;C)"</v>
      </c>
      <c r="U440" s="20" t="str">
        <f>'ALL ML SYSTEMS'!U440</f>
        <v/>
      </c>
      <c r="V440" s="20" t="str">
        <f>'ALL ML SYSTEMS'!V440</f>
        <v/>
      </c>
      <c r="W440" s="20" t="str">
        <f>'ALL ML SYSTEMS'!W440</f>
        <v/>
      </c>
      <c r="X440" s="17" t="str">
        <f>'ALL ML SYSTEMS'!X440</f>
        <v/>
      </c>
      <c r="Y440" s="17" t="str">
        <f>'ALL ML SYSTEMS'!Y440</f>
        <v/>
      </c>
      <c r="Z440" s="17" t="str">
        <f>'ALL ML SYSTEMS'!Z440</f>
        <v/>
      </c>
      <c r="AA440" s="17" t="str">
        <f>'ALL ML SYSTEMS'!AA440</f>
        <v/>
      </c>
      <c r="AB440" s="20" t="str">
        <f>'ALL ML SYSTEMS'!AB440</f>
        <v/>
      </c>
      <c r="AC440" s="22" t="str">
        <f>'ALL ML SYSTEMS'!AC440</f>
        <v/>
      </c>
      <c r="AD440" s="17" t="str">
        <f>'ALL ML SYSTEMS'!AD440</f>
        <v/>
      </c>
      <c r="AE440" s="17" t="str">
        <f>'ALL ML SYSTEMS'!AE440</f>
        <v>Academia</v>
      </c>
      <c r="AF440" s="17" t="str">
        <f>'ALL ML SYSTEMS'!AF440</f>
        <v/>
      </c>
      <c r="AG440" s="17" t="str">
        <f>'ALL ML SYSTEMS'!AG440</f>
        <v/>
      </c>
      <c r="AH440" s="23">
        <f>'ALL ML SYSTEMS'!AH440</f>
        <v>45229.83237</v>
      </c>
    </row>
    <row r="441" ht="15.75" customHeight="1">
      <c r="A441" s="24" t="str">
        <f>'ALL ML SYSTEMS'!A441</f>
        <v>Greedy layer-wise DNN training</v>
      </c>
      <c r="B441" s="24" t="str">
        <f>'ALL ML SYSTEMS'!B441</f>
        <v/>
      </c>
      <c r="C441" s="24" t="str">
        <f>'ALL ML SYSTEMS'!C441</f>
        <v/>
      </c>
      <c r="D441" s="24" t="str">
        <f>'ALL ML SYSTEMS'!D441</f>
        <v>University of Montreal</v>
      </c>
      <c r="E441" s="24" t="str">
        <f>'ALL ML SYSTEMS'!E441</f>
        <v>Academia</v>
      </c>
      <c r="F441" s="24" t="str">
        <f>'ALL ML SYSTEMS'!F441</f>
        <v>Y Bengio, P Lamblin, D Popovici</v>
      </c>
      <c r="G441" s="34">
        <f>'ALL ML SYSTEMS'!G441</f>
        <v>39055</v>
      </c>
      <c r="H441" s="24" t="str">
        <f>'ALL ML SYSTEMS'!H441</f>
        <v>Greedy layer-wise training of deep networks</v>
      </c>
      <c r="I441" s="26" t="str">
        <f>'ALL ML SYSTEMS'!I441</f>
        <v>https://dl.acm.org/doi/10.5555/2976456.2976476</v>
      </c>
      <c r="J441" s="27">
        <f>'ALL ML SYSTEMS'!J441</f>
        <v>5605</v>
      </c>
      <c r="K441" s="24" t="str">
        <f>'ALL ML SYSTEMS'!K441</f>
        <v>Highly cited</v>
      </c>
      <c r="L441" s="24" t="str">
        <f>'ALL ML SYSTEMS'!L441</f>
        <v/>
      </c>
      <c r="M441" s="27" t="str">
        <f>'ALL ML SYSTEMS'!M441</f>
        <v/>
      </c>
      <c r="N441" s="27" t="str">
        <f>'ALL ML SYSTEMS'!N441</f>
        <v/>
      </c>
      <c r="O441" s="27" t="str">
        <f>'ALL ML SYSTEMS'!O441</f>
        <v/>
      </c>
      <c r="P441" s="27" t="str">
        <f>'ALL ML SYSTEMS'!P441</f>
        <v/>
      </c>
      <c r="Q441" s="28" t="str">
        <f>'ALL ML SYSTEMS'!Q441</f>
        <v/>
      </c>
      <c r="R441" s="28" t="str">
        <f>'ALL ML SYSTEMS'!R441</f>
        <v/>
      </c>
      <c r="S441" s="27" t="str">
        <f>'ALL ML SYSTEMS'!S441</f>
        <v/>
      </c>
      <c r="T441" s="27" t="str">
        <f>'ALL ML SYSTEMS'!T441</f>
        <v/>
      </c>
      <c r="U441" s="27" t="str">
        <f>'ALL ML SYSTEMS'!U441</f>
        <v/>
      </c>
      <c r="V441" s="27" t="str">
        <f>'ALL ML SYSTEMS'!V441</f>
        <v/>
      </c>
      <c r="W441" s="27" t="str">
        <f>'ALL ML SYSTEMS'!W441</f>
        <v/>
      </c>
      <c r="X441" s="24" t="str">
        <f>'ALL ML SYSTEMS'!X441</f>
        <v/>
      </c>
      <c r="Y441" s="24" t="str">
        <f>'ALL ML SYSTEMS'!Y441</f>
        <v/>
      </c>
      <c r="Z441" s="24" t="str">
        <f>'ALL ML SYSTEMS'!Z441</f>
        <v/>
      </c>
      <c r="AA441" s="24" t="str">
        <f>'ALL ML SYSTEMS'!AA441</f>
        <v/>
      </c>
      <c r="AB441" s="27" t="str">
        <f>'ALL ML SYSTEMS'!AB441</f>
        <v/>
      </c>
      <c r="AC441" s="29" t="str">
        <f>'ALL ML SYSTEMS'!AC441</f>
        <v/>
      </c>
      <c r="AD441" s="24" t="str">
        <f>'ALL ML SYSTEMS'!AD441</f>
        <v/>
      </c>
      <c r="AE441" s="24" t="str">
        <f>'ALL ML SYSTEMS'!AE441</f>
        <v>Academia</v>
      </c>
      <c r="AF441" s="24" t="str">
        <f>'ALL ML SYSTEMS'!AF441</f>
        <v/>
      </c>
      <c r="AG441" s="24" t="str">
        <f>'ALL ML SYSTEMS'!AG441</f>
        <v/>
      </c>
      <c r="AH441" s="35">
        <f>'ALL ML SYSTEMS'!AH441</f>
        <v>45181.80429</v>
      </c>
    </row>
    <row r="442" ht="15.75" customHeight="1">
      <c r="A442" s="17" t="str">
        <f>'ALL ML SYSTEMS'!A442</f>
        <v>Sparse Energy-Based Model</v>
      </c>
      <c r="B442" s="17" t="str">
        <f>'ALL ML SYSTEMS'!B442</f>
        <v>Vision</v>
      </c>
      <c r="C442" s="17" t="str">
        <f>'ALL ML SYSTEMS'!C442</f>
        <v/>
      </c>
      <c r="D442" s="17" t="str">
        <f>'ALL ML SYSTEMS'!D442</f>
        <v>New York University</v>
      </c>
      <c r="E442" s="17" t="str">
        <f>'ALL ML SYSTEMS'!E442</f>
        <v>Academia</v>
      </c>
      <c r="F442" s="17" t="str">
        <f>'ALL ML SYSTEMS'!F442</f>
        <v>M Ranzato, C Poultney, S Chopra, Y Cun</v>
      </c>
      <c r="G442" s="18">
        <f>'ALL ML SYSTEMS'!G442</f>
        <v>39055</v>
      </c>
      <c r="H442" s="17" t="str">
        <f>'ALL ML SYSTEMS'!H442</f>
        <v>Efficient Learning of Sparse Representations with an Energy-Based Model</v>
      </c>
      <c r="I442" s="19" t="str">
        <f>'ALL ML SYSTEMS'!I442</f>
        <v>https://papers.nips.cc/paper/2006/hash/87f4d79e36d68c3031ccf6c55e9bbd39-Abstract.html</v>
      </c>
      <c r="J442" s="20">
        <f>'ALL ML SYSTEMS'!J442</f>
        <v>1601</v>
      </c>
      <c r="K442" s="17" t="str">
        <f>'ALL ML SYSTEMS'!K442</f>
        <v>Highly cited</v>
      </c>
      <c r="L442" s="17" t="str">
        <f>'ALL ML SYSTEMS'!L442</f>
        <v/>
      </c>
      <c r="M442" s="20" t="str">
        <f>'ALL ML SYSTEMS'!M442</f>
        <v/>
      </c>
      <c r="N442" s="20" t="str">
        <f>'ALL ML SYSTEMS'!N442</f>
        <v/>
      </c>
      <c r="O442" s="20" t="str">
        <f>'ALL ML SYSTEMS'!O442</f>
        <v/>
      </c>
      <c r="P442" s="20" t="str">
        <f>'ALL ML SYSTEMS'!P442</f>
        <v/>
      </c>
      <c r="Q442" s="21" t="str">
        <f>'ALL ML SYSTEMS'!Q442</f>
        <v>MNIST</v>
      </c>
      <c r="R442" s="21" t="str">
        <f>'ALL ML SYSTEMS'!R442</f>
        <v/>
      </c>
      <c r="S442" s="20">
        <f>'ALL ML SYSTEMS'!S442</f>
        <v>60000</v>
      </c>
      <c r="T442" s="20" t="str">
        <f>'ALL ML SYSTEMS'!T442</f>
        <v/>
      </c>
      <c r="U442" s="20" t="str">
        <f>'ALL ML SYSTEMS'!U442</f>
        <v/>
      </c>
      <c r="V442" s="20" t="str">
        <f>'ALL ML SYSTEMS'!V442</f>
        <v/>
      </c>
      <c r="W442" s="20" t="str">
        <f>'ALL ML SYSTEMS'!W442</f>
        <v/>
      </c>
      <c r="X442" s="17" t="str">
        <f>'ALL ML SYSTEMS'!X442</f>
        <v/>
      </c>
      <c r="Y442" s="17" t="str">
        <f>'ALL ML SYSTEMS'!Y442</f>
        <v/>
      </c>
      <c r="Z442" s="17" t="str">
        <f>'ALL ML SYSTEMS'!Z442</f>
        <v/>
      </c>
      <c r="AA442" s="17" t="str">
        <f>'ALL ML SYSTEMS'!AA442</f>
        <v/>
      </c>
      <c r="AB442" s="20" t="str">
        <f>'ALL ML SYSTEMS'!AB442</f>
        <v/>
      </c>
      <c r="AC442" s="22" t="str">
        <f>'ALL ML SYSTEMS'!AC442</f>
        <v/>
      </c>
      <c r="AD442" s="17" t="str">
        <f>'ALL ML SYSTEMS'!AD442</f>
        <v/>
      </c>
      <c r="AE442" s="17" t="str">
        <f>'ALL ML SYSTEMS'!AE442</f>
        <v>Academia</v>
      </c>
      <c r="AF442" s="17" t="str">
        <f>'ALL ML SYSTEMS'!AF442</f>
        <v/>
      </c>
      <c r="AG442" s="17" t="str">
        <f>'ALL ML SYSTEMS'!AG442</f>
        <v/>
      </c>
      <c r="AH442" s="23">
        <f>'ALL ML SYSTEMS'!AH442</f>
        <v>45210.85373</v>
      </c>
    </row>
    <row r="443" ht="15.75" customHeight="1">
      <c r="A443" s="24" t="str">
        <f>'ALL ML SYSTEMS'!A443</f>
        <v>Local Binary Patterns for facial recognition</v>
      </c>
      <c r="B443" s="24" t="str">
        <f>'ALL ML SYSTEMS'!B443</f>
        <v/>
      </c>
      <c r="C443" s="24" t="str">
        <f>'ALL ML SYSTEMS'!C443</f>
        <v/>
      </c>
      <c r="D443" s="24" t="str">
        <f>'ALL ML SYSTEMS'!D443</f>
        <v>University of Oulu,IEEE</v>
      </c>
      <c r="E443" s="24" t="str">
        <f>'ALL ML SYSTEMS'!E443</f>
        <v>Academia</v>
      </c>
      <c r="F443" s="24" t="str">
        <f>'ALL ML SYSTEMS'!F443</f>
        <v>Timo Ahonen, Abdenour Hadid, and Matti Pietikainen</v>
      </c>
      <c r="G443" s="34">
        <f>'ALL ML SYSTEMS'!G443</f>
        <v>39052</v>
      </c>
      <c r="H443" s="24" t="str">
        <f>'ALL ML SYSTEMS'!H443</f>
        <v>Face Description with Local Binary Patterns: Application to Face Recognition</v>
      </c>
      <c r="I443" s="26" t="str">
        <f>'ALL ML SYSTEMS'!I443</f>
        <v>http://citeseerx.ist.psu.edu/viewdoc/download?doi=10.1.1.456.1094&amp;rep=rep1&amp;type=pdf</v>
      </c>
      <c r="J443" s="27">
        <f>'ALL ML SYSTEMS'!J443</f>
        <v>3111</v>
      </c>
      <c r="K443" s="24" t="str">
        <f>'ALL ML SYSTEMS'!K443</f>
        <v>Highly cited</v>
      </c>
      <c r="L443" s="24" t="str">
        <f>'ALL ML SYSTEMS'!L443</f>
        <v/>
      </c>
      <c r="M443" s="27" t="str">
        <f>'ALL ML SYSTEMS'!M443</f>
        <v/>
      </c>
      <c r="N443" s="27" t="str">
        <f>'ALL ML SYSTEMS'!N443</f>
        <v>Shallowly investigated, couldn't find much.
</v>
      </c>
      <c r="O443" s="27" t="str">
        <f>'ALL ML SYSTEMS'!O443</f>
        <v/>
      </c>
      <c r="P443" s="27" t="str">
        <f>'ALL ML SYSTEMS'!P443</f>
        <v/>
      </c>
      <c r="Q443" s="28" t="str">
        <f>'ALL ML SYSTEMS'!Q443</f>
        <v/>
      </c>
      <c r="R443" s="28" t="str">
        <f>'ALL ML SYSTEMS'!R443</f>
        <v/>
      </c>
      <c r="S443" s="27" t="str">
        <f>'ALL ML SYSTEMS'!S443</f>
        <v/>
      </c>
      <c r="T443" s="27" t="str">
        <f>'ALL ML SYSTEMS'!T443</f>
        <v/>
      </c>
      <c r="U443" s="27" t="str">
        <f>'ALL ML SYSTEMS'!U443</f>
        <v/>
      </c>
      <c r="V443" s="27" t="str">
        <f>'ALL ML SYSTEMS'!V443</f>
        <v/>
      </c>
      <c r="W443" s="27" t="str">
        <f>'ALL ML SYSTEMS'!W443</f>
        <v/>
      </c>
      <c r="X443" s="24" t="str">
        <f>'ALL ML SYSTEMS'!X443</f>
        <v/>
      </c>
      <c r="Y443" s="24" t="str">
        <f>'ALL ML SYSTEMS'!Y443</f>
        <v/>
      </c>
      <c r="Z443" s="24" t="str">
        <f>'ALL ML SYSTEMS'!Z443</f>
        <v/>
      </c>
      <c r="AA443" s="24" t="str">
        <f>'ALL ML SYSTEMS'!AA443</f>
        <v/>
      </c>
      <c r="AB443" s="27" t="str">
        <f>'ALL ML SYSTEMS'!AB443</f>
        <v/>
      </c>
      <c r="AC443" s="29" t="str">
        <f>'ALL ML SYSTEMS'!AC443</f>
        <v/>
      </c>
      <c r="AD443" s="24" t="str">
        <f>'ALL ML SYSTEMS'!AD443</f>
        <v/>
      </c>
      <c r="AE443" s="24" t="str">
        <f>'ALL ML SYSTEMS'!AE443</f>
        <v>Academia</v>
      </c>
      <c r="AF443" s="24" t="str">
        <f>'ALL ML SYSTEMS'!AF443</f>
        <v/>
      </c>
      <c r="AG443" s="24" t="str">
        <f>'ALL ML SYSTEMS'!AG443</f>
        <v/>
      </c>
      <c r="AH443" s="35">
        <f>'ALL ML SYSTEMS'!AH443</f>
        <v>45196.73444</v>
      </c>
    </row>
    <row r="444" ht="15.75" customHeight="1">
      <c r="A444" s="17" t="str">
        <f>'ALL ML SYSTEMS'!A444</f>
        <v>Deep Belief Nets</v>
      </c>
      <c r="B444" s="17" t="str">
        <f>'ALL ML SYSTEMS'!B444</f>
        <v>Vision</v>
      </c>
      <c r="C444" s="17" t="str">
        <f>'ALL ML SYSTEMS'!C444</f>
        <v>Character recognition</v>
      </c>
      <c r="D444" s="17" t="str">
        <f>'ALL ML SYSTEMS'!D444</f>
        <v>University of Toronto, NUS</v>
      </c>
      <c r="E444" s="17" t="str">
        <f>'ALL ML SYSTEMS'!E444</f>
        <v>Academia</v>
      </c>
      <c r="F444" s="17" t="str">
        <f>'ALL ML SYSTEMS'!F444</f>
        <v>GE Hinton, S Osindero, YW Teh</v>
      </c>
      <c r="G444" s="18">
        <f>'ALL ML SYSTEMS'!G444</f>
        <v>38916</v>
      </c>
      <c r="H444" s="17" t="str">
        <f>'ALL ML SYSTEMS'!H444</f>
        <v>A fast learning algorithm for deep belief nets</v>
      </c>
      <c r="I444" s="19" t="str">
        <f>'ALL ML SYSTEMS'!I444</f>
        <v>https://www.cs.toronto.edu/~hinton/absps/fastnc.pdf</v>
      </c>
      <c r="J444" s="20">
        <f>'ALL ML SYSTEMS'!J444</f>
        <v>16071</v>
      </c>
      <c r="K444" s="17" t="str">
        <f>'ALL ML SYSTEMS'!K444</f>
        <v>Highly cited</v>
      </c>
      <c r="L444" s="17" t="str">
        <f>'ALL ML SYSTEMS'!L444</f>
        <v/>
      </c>
      <c r="M444" s="20">
        <f>'ALL ML SYSTEMS'!M444</f>
        <v>1600000</v>
      </c>
      <c r="N444" s="20" t="str">
        <f>'ALL ML SYSTEMS'!N444</f>
        <v/>
      </c>
      <c r="O444" s="20" t="str">
        <f>'ALL ML SYSTEMS'!O444</f>
        <v/>
      </c>
      <c r="P444" s="20" t="str">
        <f>'ALL ML SYSTEMS'!P444</f>
        <v/>
      </c>
      <c r="Q444" s="21" t="str">
        <f>'ALL ML SYSTEMS'!Q444</f>
        <v>MNIST</v>
      </c>
      <c r="R444" s="21" t="str">
        <f>'ALL ML SYSTEMS'!R444</f>
        <v/>
      </c>
      <c r="S444" s="20">
        <f>'ALL ML SYSTEMS'!S444</f>
        <v>60000</v>
      </c>
      <c r="T444" s="20" t="str">
        <f>'ALL ML SYSTEMS'!T444</f>
        <v>"The network that performed best on the validation set was
then tested and had an error rate of 1.39%. This network was
then trained on all 60,000 training images8 until its error-rate
on the full training set was as low as its final error-rate had
been on the initial training set of 44,000 images."</v>
      </c>
      <c r="U444" s="20" t="str">
        <f>'ALL ML SYSTEMS'!U444</f>
        <v/>
      </c>
      <c r="V444" s="20" t="str">
        <f>'ALL ML SYSTEMS'!V444</f>
        <v/>
      </c>
      <c r="W444" s="20" t="str">
        <f>'ALL ML SYSTEMS'!W444</f>
        <v/>
      </c>
      <c r="X444" s="17" t="str">
        <f>'ALL ML SYSTEMS'!X444</f>
        <v/>
      </c>
      <c r="Y444" s="17" t="str">
        <f>'ALL ML SYSTEMS'!Y444</f>
        <v/>
      </c>
      <c r="Z444" s="17" t="str">
        <f>'ALL ML SYSTEMS'!Z444</f>
        <v/>
      </c>
      <c r="AA444" s="17" t="str">
        <f>'ALL ML SYSTEMS'!AA444</f>
        <v/>
      </c>
      <c r="AB444" s="20" t="str">
        <f>'ALL ML SYSTEMS'!AB444</f>
        <v/>
      </c>
      <c r="AC444" s="22" t="str">
        <f>'ALL ML SYSTEMS'!AC444</f>
        <v/>
      </c>
      <c r="AD444" s="17" t="str">
        <f>'ALL ML SYSTEMS'!AD444</f>
        <v/>
      </c>
      <c r="AE444" s="17" t="str">
        <f>'ALL ML SYSTEMS'!AE444</f>
        <v>Academia</v>
      </c>
      <c r="AF444" s="17" t="str">
        <f>'ALL ML SYSTEMS'!AF444</f>
        <v/>
      </c>
      <c r="AG444" s="17" t="str">
        <f>'ALL ML SYSTEMS'!AG444</f>
        <v/>
      </c>
      <c r="AH444" s="23">
        <f>'ALL ML SYSTEMS'!AH444</f>
        <v>45075.8688</v>
      </c>
    </row>
    <row r="445" ht="15.75" customHeight="1">
      <c r="A445" s="24" t="str">
        <f>'ALL ML SYSTEMS'!A445</f>
        <v>DImensionality Reduction</v>
      </c>
      <c r="B445" s="24" t="str">
        <f>'ALL ML SYSTEMS'!B445</f>
        <v>Vision</v>
      </c>
      <c r="C445" s="24" t="str">
        <f>'ALL ML SYSTEMS'!C445</f>
        <v>Face recognition</v>
      </c>
      <c r="D445" s="24" t="str">
        <f>'ALL ML SYSTEMS'!D445</f>
        <v>University of Toronto</v>
      </c>
      <c r="E445" s="24" t="str">
        <f>'ALL ML SYSTEMS'!E445</f>
        <v>Academia</v>
      </c>
      <c r="F445" s="24" t="str">
        <f>'ALL ML SYSTEMS'!F445</f>
        <v>GE Hinton, RR Salakhutdinov</v>
      </c>
      <c r="G445" s="34">
        <f>'ALL ML SYSTEMS'!G445</f>
        <v>38916</v>
      </c>
      <c r="H445" s="24" t="str">
        <f>'ALL ML SYSTEMS'!H445</f>
        <v>Reducing the dimensionality of data with neural networks.</v>
      </c>
      <c r="I445" s="26" t="str">
        <f>'ALL ML SYSTEMS'!I445</f>
        <v>https://www.cs.toronto.edu/~hinton/science.pdf</v>
      </c>
      <c r="J445" s="27">
        <f>'ALL ML SYSTEMS'!J445</f>
        <v>15697</v>
      </c>
      <c r="K445" s="24" t="str">
        <f>'ALL ML SYSTEMS'!K445</f>
        <v>Highly cited</v>
      </c>
      <c r="L445" s="24" t="str">
        <f>'ALL ML SYSTEMS'!L445</f>
        <v/>
      </c>
      <c r="M445" s="27">
        <f>'ALL ML SYSTEMS'!M445</f>
        <v>3800000</v>
      </c>
      <c r="N445" s="27" t="str">
        <f>'ALL ML SYSTEMS'!N445</f>
        <v/>
      </c>
      <c r="O445" s="27" t="str">
        <f>'ALL ML SYSTEMS'!O445</f>
        <v/>
      </c>
      <c r="P445" s="27" t="str">
        <f>'ALL ML SYSTEMS'!P445</f>
        <v/>
      </c>
      <c r="Q445" s="28" t="str">
        <f>'ALL ML SYSTEMS'!Q445</f>
        <v/>
      </c>
      <c r="R445" s="28" t="str">
        <f>'ALL ML SYSTEMS'!R445</f>
        <v/>
      </c>
      <c r="S445" s="27">
        <f>'ALL ML SYSTEMS'!S445</f>
        <v>70000</v>
      </c>
      <c r="T445" s="27" t="str">
        <f>'ALL ML SYSTEMS'!T445</f>
        <v>After fine-tuning on all 60,000 training images, the autoencoder was tested on 10,000 new images and produced much better reconstructions than did PCA
(Fig. 2B)</v>
      </c>
      <c r="U445" s="27" t="str">
        <f>'ALL ML SYSTEMS'!U445</f>
        <v/>
      </c>
      <c r="V445" s="27" t="str">
        <f>'ALL ML SYSTEMS'!V445</f>
        <v/>
      </c>
      <c r="W445" s="27" t="str">
        <f>'ALL ML SYSTEMS'!W445</f>
        <v/>
      </c>
      <c r="X445" s="24" t="str">
        <f>'ALL ML SYSTEMS'!X445</f>
        <v/>
      </c>
      <c r="Y445" s="24" t="str">
        <f>'ALL ML SYSTEMS'!Y445</f>
        <v/>
      </c>
      <c r="Z445" s="24" t="str">
        <f>'ALL ML SYSTEMS'!Z445</f>
        <v/>
      </c>
      <c r="AA445" s="24" t="str">
        <f>'ALL ML SYSTEMS'!AA445</f>
        <v/>
      </c>
      <c r="AB445" s="27" t="str">
        <f>'ALL ML SYSTEMS'!AB445</f>
        <v/>
      </c>
      <c r="AC445" s="29" t="str">
        <f>'ALL ML SYSTEMS'!AC445</f>
        <v/>
      </c>
      <c r="AD445" s="24" t="str">
        <f>'ALL ML SYSTEMS'!AD445</f>
        <v/>
      </c>
      <c r="AE445" s="24" t="str">
        <f>'ALL ML SYSTEMS'!AE445</f>
        <v>Academia</v>
      </c>
      <c r="AF445" s="24" t="str">
        <f>'ALL ML SYSTEMS'!AF445</f>
        <v/>
      </c>
      <c r="AG445" s="24" t="str">
        <f>'ALL ML SYSTEMS'!AG445</f>
        <v/>
      </c>
      <c r="AH445" s="35">
        <f>'ALL ML SYSTEMS'!AH445</f>
        <v>45075.8688</v>
      </c>
    </row>
    <row r="446" ht="15.75" hidden="1" customHeight="1">
      <c r="A446" s="17" t="str">
        <f>'ALL ML SYSTEMS'!A446</f>
        <v>Semantic Taxonomy Induction</v>
      </c>
      <c r="B446" s="17" t="str">
        <f>'ALL ML SYSTEMS'!B446</f>
        <v>Language</v>
      </c>
      <c r="C446" s="17" t="str">
        <f>'ALL ML SYSTEMS'!C446</f>
        <v/>
      </c>
      <c r="D446" s="17" t="str">
        <f>'ALL ML SYSTEMS'!D446</f>
        <v>Stanford University</v>
      </c>
      <c r="E446" s="17" t="str">
        <f>'ALL ML SYSTEMS'!E446</f>
        <v>Academia</v>
      </c>
      <c r="F446" s="17" t="str">
        <f>'ALL ML SYSTEMS'!F446</f>
        <v>Rion Snow, Dan Jurafsky, and Andrew Y. Ng</v>
      </c>
      <c r="G446" s="18">
        <f>'ALL ML SYSTEMS'!G446</f>
        <v>38905</v>
      </c>
      <c r="H446" s="17" t="str">
        <f>'ALL ML SYSTEMS'!H446</f>
        <v>Semantic Taxonomy Induction from Heterogenous Evidence</v>
      </c>
      <c r="I446" s="19" t="str">
        <f>'ALL ML SYSTEMS'!I446</f>
        <v>https://www.aclweb.org/anthology/P06-1101/</v>
      </c>
      <c r="J446" s="20">
        <f>'ALL ML SYSTEMS'!J446</f>
        <v>571</v>
      </c>
      <c r="K446" s="17" t="str">
        <f>'ALL ML SYSTEMS'!K446</f>
        <v/>
      </c>
      <c r="L446" s="17" t="str">
        <f>'ALL ML SYSTEMS'!L446</f>
        <v/>
      </c>
      <c r="M446" s="20">
        <f>'ALL ML SYSTEMS'!M446</f>
        <v>100</v>
      </c>
      <c r="N446" s="20" t="str">
        <f>'ALL ML SYSTEMS'!N446</f>
        <v>The main learning algorithm is a logistic classifier. The input is a matrix M, where the rows are pairs of words, and the columns (variables) are counts of occurrences of synthetic dependency paths between those two words.
Since there are on the order of 10~100 different types of syntactic relationships, this is the number of length-1 paths, and thus the number of parameters if only length-1 paths are used.
However, if the length of the paths considered is longer (say, 5), then the parameters would be on the order of (10~100)^5. It's not clear to me which is the case</v>
      </c>
      <c r="O446" s="20" t="str">
        <f>'ALL ML SYSTEMS'!O446</f>
        <v/>
      </c>
      <c r="P446" s="20" t="str">
        <f>'ALL ML SYSTEMS'!P446</f>
        <v/>
      </c>
      <c r="Q446" s="21" t="str">
        <f>'ALL ML SYSTEMS'!Q446</f>
        <v/>
      </c>
      <c r="R446" s="21" t="str">
        <f>'ALL ML SYSTEMS'!R446</f>
        <v/>
      </c>
      <c r="S446" s="20">
        <f>'ALL ML SYSTEMS'!S446</f>
        <v>850750</v>
      </c>
      <c r="T446" s="20" t="str">
        <f>'ALL ML SYSTEMS'!T446</f>
        <v>[Classification task]
The labeled training set is
constructed by labeling the collected feature vectors as positive “known hypernym” or negative
“known non-hypernym” examples using WordNet
2.0; 49,922 feature vectors were labeled as positive training examples, and 800,828 noun pairs
were labeled as negative training examples.
800,828 + 49,922 = 850750</v>
      </c>
      <c r="U446" s="20" t="str">
        <f>'ALL ML SYSTEMS'!U446</f>
        <v/>
      </c>
      <c r="V446" s="20" t="str">
        <f>'ALL ML SYSTEMS'!V446</f>
        <v/>
      </c>
      <c r="W446" s="20" t="str">
        <f>'ALL ML SYSTEMS'!W446</f>
        <v/>
      </c>
      <c r="X446" s="17" t="str">
        <f>'ALL ML SYSTEMS'!X446</f>
        <v/>
      </c>
      <c r="Y446" s="17" t="str">
        <f>'ALL ML SYSTEMS'!Y446</f>
        <v/>
      </c>
      <c r="Z446" s="17" t="str">
        <f>'ALL ML SYSTEMS'!Z446</f>
        <v/>
      </c>
      <c r="AA446" s="17" t="str">
        <f>'ALL ML SYSTEMS'!AA446</f>
        <v/>
      </c>
      <c r="AB446" s="20" t="str">
        <f>'ALL ML SYSTEMS'!AB446</f>
        <v/>
      </c>
      <c r="AC446" s="22" t="str">
        <f>'ALL ML SYSTEMS'!AC446</f>
        <v/>
      </c>
      <c r="AD446" s="17" t="str">
        <f>'ALL ML SYSTEMS'!AD446</f>
        <v/>
      </c>
      <c r="AE446" s="17" t="str">
        <f>'ALL ML SYSTEMS'!AE446</f>
        <v>Academia</v>
      </c>
      <c r="AF446" s="17" t="str">
        <f>'ALL ML SYSTEMS'!AF446</f>
        <v/>
      </c>
      <c r="AG446" s="17" t="str">
        <f>'ALL ML SYSTEMS'!AG446</f>
        <v/>
      </c>
      <c r="AH446" s="23">
        <f>'ALL ML SYSTEMS'!AH446</f>
        <v>45175.76049</v>
      </c>
    </row>
    <row r="447" ht="15.75" customHeight="1">
      <c r="A447" s="24" t="str">
        <f>'ALL ML SYSTEMS'!A447</f>
        <v>CTC-Trained LSTM</v>
      </c>
      <c r="B447" s="24" t="str">
        <f>'ALL ML SYSTEMS'!B447</f>
        <v>Speech</v>
      </c>
      <c r="C447" s="24" t="str">
        <f>'ALL ML SYSTEMS'!C447</f>
        <v>Speech recognition</v>
      </c>
      <c r="D447" s="24" t="str">
        <f>'ALL ML SYSTEMS'!D447</f>
        <v>IDSIA, TUM</v>
      </c>
      <c r="E447" s="24" t="str">
        <f>'ALL ML SYSTEMS'!E447</f>
        <v>Academia</v>
      </c>
      <c r="F447" s="24" t="str">
        <f>'ALL ML SYSTEMS'!F447</f>
        <v>Alex Graves, Santiago Fernández, Faustino Gómez, Jürgen Schmidhuber</v>
      </c>
      <c r="G447" s="34">
        <f>'ALL ML SYSTEMS'!G447</f>
        <v>38893</v>
      </c>
      <c r="H447" s="24" t="str">
        <f>'ALL ML SYSTEMS'!H447</f>
        <v>Connectionist Temporal Classification: Labelling Unsegmented Sequence Data with Recurrent Neural Networks</v>
      </c>
      <c r="I447" s="26" t="str">
        <f>'ALL ML SYSTEMS'!I447</f>
        <v>https://www.cs.toronto.edu/~graves/icml_2006.pdf</v>
      </c>
      <c r="J447" s="27">
        <f>'ALL ML SYSTEMS'!J447</f>
        <v>3288</v>
      </c>
      <c r="K447" s="24" t="str">
        <f>'ALL ML SYSTEMS'!K447</f>
        <v>Highly cited</v>
      </c>
      <c r="L447" s="24" t="str">
        <f>'ALL ML SYSTEMS'!L447</f>
        <v/>
      </c>
      <c r="M447" s="27">
        <f>'ALL ML SYSTEMS'!M447</f>
        <v>114662</v>
      </c>
      <c r="N447" s="27" t="str">
        <f>'ALL ML SYSTEMS'!N447</f>
        <v>"The hidden layers were fully connected to themselves
and the output layer, and fully connected from the input layer. The input layer was size 26, the softmax output layer size 62 (61 phoneme categories plus the blank label), and the total number of weights was
114, 662."
https://www.cs.toronto.edu/~graves/icml_2006.pdf</v>
      </c>
      <c r="O447" s="27" t="str">
        <f>'ALL ML SYSTEMS'!O447</f>
        <v/>
      </c>
      <c r="P447" s="27" t="str">
        <f>'ALL ML SYSTEMS'!P447</f>
        <v/>
      </c>
      <c r="Q447" s="28" t="str">
        <f>'ALL ML SYSTEMS'!Q447</f>
        <v>TIMIT</v>
      </c>
      <c r="R447" s="28" t="str">
        <f>'ALL ML SYSTEMS'!R447</f>
        <v/>
      </c>
      <c r="S447" s="27">
        <f>'ALL ML SYSTEMS'!S447</f>
        <v>41620</v>
      </c>
      <c r="T447" s="27" t="str">
        <f>'ALL ML SYSTEMS'!T447</f>
        <v>4162 utterances, guesstimated avg 10 words per utterance</v>
      </c>
      <c r="U447" s="27" t="str">
        <f>'ALL ML SYSTEMS'!U447</f>
        <v/>
      </c>
      <c r="V447" s="27" t="str">
        <f>'ALL ML SYSTEMS'!V447</f>
        <v/>
      </c>
      <c r="W447" s="27" t="str">
        <f>'ALL ML SYSTEMS'!W447</f>
        <v/>
      </c>
      <c r="X447" s="24" t="str">
        <f>'ALL ML SYSTEMS'!X447</f>
        <v/>
      </c>
      <c r="Y447" s="24" t="str">
        <f>'ALL ML SYSTEMS'!Y447</f>
        <v/>
      </c>
      <c r="Z447" s="24" t="str">
        <f>'ALL ML SYSTEMS'!Z447</f>
        <v/>
      </c>
      <c r="AA447" s="24" t="str">
        <f>'ALL ML SYSTEMS'!AA447</f>
        <v/>
      </c>
      <c r="AB447" s="27" t="str">
        <f>'ALL ML SYSTEMS'!AB447</f>
        <v/>
      </c>
      <c r="AC447" s="29" t="str">
        <f>'ALL ML SYSTEMS'!AC447</f>
        <v/>
      </c>
      <c r="AD447" s="24" t="str">
        <f>'ALL ML SYSTEMS'!AD447</f>
        <v/>
      </c>
      <c r="AE447" s="24" t="str">
        <f>'ALL ML SYSTEMS'!AE447</f>
        <v>Academia</v>
      </c>
      <c r="AF447" s="24" t="str">
        <f>'ALL ML SYSTEMS'!AF447</f>
        <v/>
      </c>
      <c r="AG447" s="24" t="str">
        <f>'ALL ML SYSTEMS'!AG447</f>
        <v/>
      </c>
      <c r="AH447" s="35">
        <f>'ALL ML SYSTEMS'!AH447</f>
        <v>45075.8688</v>
      </c>
    </row>
    <row r="448" ht="15.75" customHeight="1">
      <c r="A448" s="17" t="str">
        <f>'ALL ML SYSTEMS'!A448</f>
        <v>DrLIM</v>
      </c>
      <c r="B448" s="17" t="str">
        <f>'ALL ML SYSTEMS'!B448</f>
        <v>Vision</v>
      </c>
      <c r="C448" s="17" t="str">
        <f>'ALL ML SYSTEMS'!C448</f>
        <v>Image embedding</v>
      </c>
      <c r="D448" s="17" t="str">
        <f>'ALL ML SYSTEMS'!D448</f>
        <v>New York University</v>
      </c>
      <c r="E448" s="17" t="str">
        <f>'ALL ML SYSTEMS'!E448</f>
        <v>Academia</v>
      </c>
      <c r="F448" s="17" t="str">
        <f>'ALL ML SYSTEMS'!F448</f>
        <v>R. Hadsell; S. Chopra; Y. LeCun</v>
      </c>
      <c r="G448" s="18">
        <f>'ALL ML SYSTEMS'!G448</f>
        <v>38885</v>
      </c>
      <c r="H448" s="17" t="str">
        <f>'ALL ML SYSTEMS'!H448</f>
        <v>Dimensionality Reduction by Learning an Invariant Mapping</v>
      </c>
      <c r="I448" s="19" t="str">
        <f>'ALL ML SYSTEMS'!I448</f>
        <v>https://ieeexplore.ieee.org/document/1640964</v>
      </c>
      <c r="J448" s="20">
        <f>'ALL ML SYSTEMS'!J448</f>
        <v>4245</v>
      </c>
      <c r="K448" s="17" t="str">
        <f>'ALL ML SYSTEMS'!K448</f>
        <v>Highly cited</v>
      </c>
      <c r="L448" s="17" t="str">
        <f>'ALL ML SYSTEMS'!L448</f>
        <v/>
      </c>
      <c r="M448" s="20">
        <f>'ALL ML SYSTEMS'!M448</f>
        <v>37097</v>
      </c>
      <c r="N448" s="20" t="str">
        <f>'ALL ML SYSTEMS'!N448</f>
        <v>Architecture described in figure 3</v>
      </c>
      <c r="O448" s="20" t="str">
        <f>'ALL ML SYSTEMS'!O448</f>
        <v/>
      </c>
      <c r="P448" s="20" t="str">
        <f>'ALL ML SYSTEMS'!P448</f>
        <v/>
      </c>
      <c r="Q448" s="21" t="str">
        <f>'ALL ML SYSTEMS'!Q448</f>
        <v/>
      </c>
      <c r="R448" s="21" t="str">
        <f>'ALL ML SYSTEMS'!R448</f>
        <v/>
      </c>
      <c r="S448" s="20">
        <f>'ALL ML SYSTEMS'!S448</f>
        <v>217470</v>
      </c>
      <c r="T448" s="20" t="str">
        <f>'ALL ML SYSTEMS'!T448</f>
        <v>"The dataset was split into 660 training images and a 312
test images. The result of training on all 10989 similar pairs
and 206481 dissimilar pairs is a 3-dimensional manifold in
the shape of a cylinder (see figure 8)."
206481 + 10989 = 217470</v>
      </c>
      <c r="U448" s="20" t="str">
        <f>'ALL ML SYSTEMS'!U448</f>
        <v/>
      </c>
      <c r="V448" s="20" t="str">
        <f>'ALL ML SYSTEMS'!V448</f>
        <v/>
      </c>
      <c r="W448" s="20" t="str">
        <f>'ALL ML SYSTEMS'!W448</f>
        <v/>
      </c>
      <c r="X448" s="17" t="str">
        <f>'ALL ML SYSTEMS'!X448</f>
        <v/>
      </c>
      <c r="Y448" s="17" t="str">
        <f>'ALL ML SYSTEMS'!Y448</f>
        <v/>
      </c>
      <c r="Z448" s="17" t="str">
        <f>'ALL ML SYSTEMS'!Z448</f>
        <v/>
      </c>
      <c r="AA448" s="17" t="str">
        <f>'ALL ML SYSTEMS'!AA448</f>
        <v/>
      </c>
      <c r="AB448" s="20" t="str">
        <f>'ALL ML SYSTEMS'!AB448</f>
        <v/>
      </c>
      <c r="AC448" s="22" t="str">
        <f>'ALL ML SYSTEMS'!AC448</f>
        <v/>
      </c>
      <c r="AD448" s="17" t="str">
        <f>'ALL ML SYSTEMS'!AD448</f>
        <v/>
      </c>
      <c r="AE448" s="17" t="str">
        <f>'ALL ML SYSTEMS'!AE448</f>
        <v>Academia</v>
      </c>
      <c r="AF448" s="17" t="str">
        <f>'ALL ML SYSTEMS'!AF448</f>
        <v/>
      </c>
      <c r="AG448" s="17" t="str">
        <f>'ALL ML SYSTEMS'!AG448</f>
        <v/>
      </c>
      <c r="AH448" s="23">
        <f>'ALL ML SYSTEMS'!AH448</f>
        <v>45232.0614</v>
      </c>
    </row>
    <row r="449" ht="15.75" customHeight="1">
      <c r="A449" s="24" t="str">
        <f>'ALL ML SYSTEMS'!A449</f>
        <v>Spatial Pyramid Matching</v>
      </c>
      <c r="B449" s="24" t="str">
        <f>'ALL ML SYSTEMS'!B449</f>
        <v>Vision</v>
      </c>
      <c r="C449" s="24" t="str">
        <f>'ALL ML SYSTEMS'!C449</f>
        <v/>
      </c>
      <c r="D449" s="24" t="str">
        <f>'ALL ML SYSTEMS'!D449</f>
        <v>INRIA,Ecole Normale,University of Illinois Urbana-Champaign</v>
      </c>
      <c r="E449" s="24" t="str">
        <f>'ALL ML SYSTEMS'!E449</f>
        <v>Academia</v>
      </c>
      <c r="F449" s="24" t="str">
        <f>'ALL ML SYSTEMS'!F449</f>
        <v>S Lazebnik, C Schmid, J Ponce</v>
      </c>
      <c r="G449" s="34">
        <f>'ALL ML SYSTEMS'!G449</f>
        <v>38885</v>
      </c>
      <c r="H449" s="24" t="str">
        <f>'ALL ML SYSTEMS'!H449</f>
        <v>Beyond Bags of Features: Spatial Pyramid Matching for Recognizing Natural Scene Categories</v>
      </c>
      <c r="I449" s="26" t="str">
        <f>'ALL ML SYSTEMS'!I449</f>
        <v>https://inc.ucsd.edu/mplab/users/marni/Igert/Lazebnik_06.pdf</v>
      </c>
      <c r="J449" s="27">
        <f>'ALL ML SYSTEMS'!J449</f>
        <v>9807</v>
      </c>
      <c r="K449" s="24" t="str">
        <f>'ALL ML SYSTEMS'!K449</f>
        <v>Highly cited</v>
      </c>
      <c r="L449" s="24" t="str">
        <f>'ALL ML SYSTEMS'!L449</f>
        <v/>
      </c>
      <c r="M449" s="27" t="str">
        <f>'ALL ML SYSTEMS'!M449</f>
        <v/>
      </c>
      <c r="N449" s="27" t="str">
        <f>'ALL ML SYSTEMS'!N449</f>
        <v/>
      </c>
      <c r="O449" s="27" t="str">
        <f>'ALL ML SYSTEMS'!O449</f>
        <v/>
      </c>
      <c r="P449" s="27" t="str">
        <f>'ALL ML SYSTEMS'!P449</f>
        <v/>
      </c>
      <c r="Q449" s="28" t="str">
        <f>'ALL ML SYSTEMS'!Q449</f>
        <v/>
      </c>
      <c r="R449" s="28" t="str">
        <f>'ALL ML SYSTEMS'!R449</f>
        <v/>
      </c>
      <c r="S449" s="27" t="str">
        <f>'ALL ML SYSTEMS'!S449</f>
        <v/>
      </c>
      <c r="T449" s="27" t="str">
        <f>'ALL ML SYSTEMS'!T449</f>
        <v/>
      </c>
      <c r="U449" s="27" t="str">
        <f>'ALL ML SYSTEMS'!U449</f>
        <v/>
      </c>
      <c r="V449" s="27" t="str">
        <f>'ALL ML SYSTEMS'!V449</f>
        <v/>
      </c>
      <c r="W449" s="27" t="str">
        <f>'ALL ML SYSTEMS'!W449</f>
        <v/>
      </c>
      <c r="X449" s="24" t="str">
        <f>'ALL ML SYSTEMS'!X449</f>
        <v/>
      </c>
      <c r="Y449" s="24" t="str">
        <f>'ALL ML SYSTEMS'!Y449</f>
        <v/>
      </c>
      <c r="Z449" s="24" t="str">
        <f>'ALL ML SYSTEMS'!Z449</f>
        <v/>
      </c>
      <c r="AA449" s="24" t="str">
        <f>'ALL ML SYSTEMS'!AA449</f>
        <v/>
      </c>
      <c r="AB449" s="27" t="str">
        <f>'ALL ML SYSTEMS'!AB449</f>
        <v/>
      </c>
      <c r="AC449" s="29" t="str">
        <f>'ALL ML SYSTEMS'!AC449</f>
        <v/>
      </c>
      <c r="AD449" s="24" t="str">
        <f>'ALL ML SYSTEMS'!AD449</f>
        <v/>
      </c>
      <c r="AE449" s="24" t="str">
        <f>'ALL ML SYSTEMS'!AE449</f>
        <v>Academia</v>
      </c>
      <c r="AF449" s="24" t="str">
        <f>'ALL ML SYSTEMS'!AF449</f>
        <v/>
      </c>
      <c r="AG449" s="24" t="str">
        <f>'ALL ML SYSTEMS'!AG449</f>
        <v/>
      </c>
      <c r="AH449" s="35">
        <f>'ALL ML SYSTEMS'!AH449</f>
        <v>45196.68815</v>
      </c>
    </row>
    <row r="450" ht="15.75" customHeight="1">
      <c r="A450" s="17" t="str">
        <f>'ALL ML SYSTEMS'!A450</f>
        <v>FAST</v>
      </c>
      <c r="B450" s="17" t="str">
        <f>'ALL ML SYSTEMS'!B450</f>
        <v>Vision</v>
      </c>
      <c r="C450" s="17" t="str">
        <f>'ALL ML SYSTEMS'!C450</f>
        <v>Corner detection</v>
      </c>
      <c r="D450" s="17" t="str">
        <f>'ALL ML SYSTEMS'!D450</f>
        <v>University of Cambridge</v>
      </c>
      <c r="E450" s="17" t="str">
        <f>'ALL ML SYSTEMS'!E450</f>
        <v>Academia</v>
      </c>
      <c r="F450" s="17" t="str">
        <f>'ALL ML SYSTEMS'!F450</f>
        <v>Edward Rosten and Tom Drummond</v>
      </c>
      <c r="G450" s="18">
        <f>'ALL ML SYSTEMS'!G450</f>
        <v>38844</v>
      </c>
      <c r="H450" s="17" t="str">
        <f>'ALL ML SYSTEMS'!H450</f>
        <v>Machine Learning for High-Speed Corner Detection</v>
      </c>
      <c r="I450" s="19" t="str">
        <f>'ALL ML SYSTEMS'!I450</f>
        <v>https://link.springer.com/chapter/10.1007/11744023_34</v>
      </c>
      <c r="J450" s="20">
        <f>'ALL ML SYSTEMS'!J450</f>
        <v>5419</v>
      </c>
      <c r="K450" s="17" t="str">
        <f>'ALL ML SYSTEMS'!K450</f>
        <v>Highly cited</v>
      </c>
      <c r="L450" s="17" t="str">
        <f>'ALL ML SYSTEMS'!L450</f>
        <v/>
      </c>
      <c r="M450" s="20" t="str">
        <f>'ALL ML SYSTEMS'!M450</f>
        <v/>
      </c>
      <c r="N450" s="20" t="str">
        <f>'ALL ML SYSTEMS'!N450</f>
        <v/>
      </c>
      <c r="O450" s="20" t="str">
        <f>'ALL ML SYSTEMS'!O450</f>
        <v/>
      </c>
      <c r="P450" s="20" t="str">
        <f>'ALL ML SYSTEMS'!P450</f>
        <v/>
      </c>
      <c r="Q450" s="21" t="str">
        <f>'ALL ML SYSTEMS'!Q450</f>
        <v/>
      </c>
      <c r="R450" s="21" t="str">
        <f>'ALL ML SYSTEMS'!R450</f>
        <v/>
      </c>
      <c r="S450" s="20" t="str">
        <f>'ALL ML SYSTEMS'!S450</f>
        <v/>
      </c>
      <c r="T450" s="20" t="str">
        <f>'ALL ML SYSTEMS'!T450</f>
        <v/>
      </c>
      <c r="U450" s="20" t="str">
        <f>'ALL ML SYSTEMS'!U450</f>
        <v/>
      </c>
      <c r="V450" s="20" t="str">
        <f>'ALL ML SYSTEMS'!V450</f>
        <v/>
      </c>
      <c r="W450" s="20" t="str">
        <f>'ALL ML SYSTEMS'!W450</f>
        <v/>
      </c>
      <c r="X450" s="17" t="str">
        <f>'ALL ML SYSTEMS'!X450</f>
        <v/>
      </c>
      <c r="Y450" s="17" t="str">
        <f>'ALL ML SYSTEMS'!Y450</f>
        <v/>
      </c>
      <c r="Z450" s="17" t="str">
        <f>'ALL ML SYSTEMS'!Z450</f>
        <v/>
      </c>
      <c r="AA450" s="17" t="str">
        <f>'ALL ML SYSTEMS'!AA450</f>
        <v/>
      </c>
      <c r="AB450" s="20" t="str">
        <f>'ALL ML SYSTEMS'!AB450</f>
        <v/>
      </c>
      <c r="AC450" s="22" t="str">
        <f>'ALL ML SYSTEMS'!AC450</f>
        <v/>
      </c>
      <c r="AD450" s="17" t="str">
        <f>'ALL ML SYSTEMS'!AD450</f>
        <v/>
      </c>
      <c r="AE450" s="17" t="str">
        <f>'ALL ML SYSTEMS'!AE450</f>
        <v>Academia</v>
      </c>
      <c r="AF450" s="17" t="str">
        <f>'ALL ML SYSTEMS'!AF450</f>
        <v/>
      </c>
      <c r="AG450" s="17" t="str">
        <f>'ALL ML SYSTEMS'!AG450</f>
        <v/>
      </c>
      <c r="AH450" s="23">
        <f>'ALL ML SYSTEMS'!AH450</f>
        <v>45075.8688</v>
      </c>
    </row>
    <row r="451" ht="15.75" hidden="1" customHeight="1">
      <c r="A451" s="24" t="str">
        <f>'ALL ML SYSTEMS'!A451</f>
        <v>RL for helicopter flight</v>
      </c>
      <c r="B451" s="24" t="str">
        <f>'ALL ML SYSTEMS'!B451</f>
        <v>Driving</v>
      </c>
      <c r="C451" s="24" t="str">
        <f>'ALL ML SYSTEMS'!C451</f>
        <v>Helicopter driving</v>
      </c>
      <c r="D451" s="24" t="str">
        <f>'ALL ML SYSTEMS'!D451</f>
        <v>UC Berkeley,Stanford University</v>
      </c>
      <c r="E451" s="24" t="str">
        <f>'ALL ML SYSTEMS'!E451</f>
        <v>Academia</v>
      </c>
      <c r="F451" s="24" t="str">
        <f>'ALL ML SYSTEMS'!F451</f>
        <v>H. Kim, Michael Jordan, Shankar Sastry, Andrew Ng</v>
      </c>
      <c r="G451" s="34">
        <f>'ALL ML SYSTEMS'!G451</f>
        <v>38785</v>
      </c>
      <c r="H451" s="24" t="str">
        <f>'ALL ML SYSTEMS'!H451</f>
        <v>Autonomous helicopter flight via reinforcement learning</v>
      </c>
      <c r="I451" s="26" t="str">
        <f>'ALL ML SYSTEMS'!I451</f>
        <v>https://papers.nips.cc/paper/2003/hash/b427426b8acd2c2e53827970f2c2f526-Abstract.html</v>
      </c>
      <c r="J451" s="27">
        <f>'ALL ML SYSTEMS'!J451</f>
        <v>81</v>
      </c>
      <c r="K451" s="24" t="str">
        <f>'ALL ML SYSTEMS'!K451</f>
        <v/>
      </c>
      <c r="L451" s="24" t="str">
        <f>'ALL ML SYSTEMS'!L451</f>
        <v/>
      </c>
      <c r="M451" s="27" t="str">
        <f>'ALL ML SYSTEMS'!M451</f>
        <v/>
      </c>
      <c r="N451" s="27" t="str">
        <f>'ALL ML SYSTEMS'!N451</f>
        <v/>
      </c>
      <c r="O451" s="27" t="str">
        <f>'ALL ML SYSTEMS'!O451</f>
        <v/>
      </c>
      <c r="P451" s="27" t="str">
        <f>'ALL ML SYSTEMS'!P451</f>
        <v/>
      </c>
      <c r="Q451" s="28" t="str">
        <f>'ALL ML SYSTEMS'!Q451</f>
        <v/>
      </c>
      <c r="R451" s="28" t="str">
        <f>'ALL ML SYSTEMS'!R451</f>
        <v/>
      </c>
      <c r="S451" s="27" t="str">
        <f>'ALL ML SYSTEMS'!S451</f>
        <v/>
      </c>
      <c r="T451" s="27" t="str">
        <f>'ALL ML SYSTEMS'!T451</f>
        <v/>
      </c>
      <c r="U451" s="27" t="str">
        <f>'ALL ML SYSTEMS'!U451</f>
        <v/>
      </c>
      <c r="V451" s="27" t="str">
        <f>'ALL ML SYSTEMS'!V451</f>
        <v/>
      </c>
      <c r="W451" s="27" t="str">
        <f>'ALL ML SYSTEMS'!W451</f>
        <v/>
      </c>
      <c r="X451" s="24" t="str">
        <f>'ALL ML SYSTEMS'!X451</f>
        <v/>
      </c>
      <c r="Y451" s="24" t="str">
        <f>'ALL ML SYSTEMS'!Y451</f>
        <v/>
      </c>
      <c r="Z451" s="24" t="str">
        <f>'ALL ML SYSTEMS'!Z451</f>
        <v/>
      </c>
      <c r="AA451" s="24" t="str">
        <f>'ALL ML SYSTEMS'!AA451</f>
        <v/>
      </c>
      <c r="AB451" s="27" t="str">
        <f>'ALL ML SYSTEMS'!AB451</f>
        <v/>
      </c>
      <c r="AC451" s="29" t="str">
        <f>'ALL ML SYSTEMS'!AC451</f>
        <v/>
      </c>
      <c r="AD451" s="24" t="str">
        <f>'ALL ML SYSTEMS'!AD451</f>
        <v/>
      </c>
      <c r="AE451" s="24" t="str">
        <f>'ALL ML SYSTEMS'!AE451</f>
        <v>Academia</v>
      </c>
      <c r="AF451" s="24" t="str">
        <f>'ALL ML SYSTEMS'!AF451</f>
        <v/>
      </c>
      <c r="AG451" s="24" t="str">
        <f>'ALL ML SYSTEMS'!AG451</f>
        <v/>
      </c>
      <c r="AH451" s="35">
        <f>'ALL ML SYSTEMS'!AH451</f>
        <v>45181.81155</v>
      </c>
    </row>
    <row r="452" ht="15.75" hidden="1" customHeight="1">
      <c r="A452" s="17" t="str">
        <f>'ALL ML SYSTEMS'!A452</f>
        <v>LeNet5 SVM</v>
      </c>
      <c r="B452" s="17" t="str">
        <f>'ALL ML SYSTEMS'!B452</f>
        <v/>
      </c>
      <c r="C452" s="17" t="str">
        <f>'ALL ML SYSTEMS'!C452</f>
        <v/>
      </c>
      <c r="D452" s="17" t="str">
        <f>'ALL ML SYSTEMS'!D452</f>
        <v>CRAN,CENPARMI</v>
      </c>
      <c r="E452" s="17" t="str">
        <f>'ALL ML SYSTEMS'!E452</f>
        <v>Academia</v>
      </c>
      <c r="F452" s="17" t="str">
        <f>'ALL ML SYSTEMS'!F452</f>
        <v>Fabian Lauer, Ching Y Suen, Gerard Bloch</v>
      </c>
      <c r="G452" s="18">
        <f>'ALL ML SYSTEMS'!G452</f>
        <v>38750</v>
      </c>
      <c r="H452" s="17" t="str">
        <f>'ALL ML SYSTEMS'!H452</f>
        <v>A trainable feature extractor for handwritten digit recognition</v>
      </c>
      <c r="I452" s="19" t="str">
        <f>'ALL ML SYSTEMS'!I452</f>
        <v>https://hal.archives-ouvertes.fr/hal-00018426/en</v>
      </c>
      <c r="J452" s="20">
        <f>'ALL ML SYSTEMS'!J452</f>
        <v>365</v>
      </c>
      <c r="K452" s="17" t="str">
        <f>'ALL ML SYSTEMS'!K452</f>
        <v/>
      </c>
      <c r="L452" s="17" t="str">
        <f>'ALL ML SYSTEMS'!L452</f>
        <v/>
      </c>
      <c r="M452" s="20" t="str">
        <f>'ALL ML SYSTEMS'!M452</f>
        <v/>
      </c>
      <c r="N452" s="20" t="str">
        <f>'ALL ML SYSTEMS'!N452</f>
        <v/>
      </c>
      <c r="O452" s="20" t="str">
        <f>'ALL ML SYSTEMS'!O452</f>
        <v/>
      </c>
      <c r="P452" s="20" t="str">
        <f>'ALL ML SYSTEMS'!P452</f>
        <v/>
      </c>
      <c r="Q452" s="21" t="str">
        <f>'ALL ML SYSTEMS'!Q452</f>
        <v/>
      </c>
      <c r="R452" s="21" t="str">
        <f>'ALL ML SYSTEMS'!R452</f>
        <v/>
      </c>
      <c r="S452" s="20" t="str">
        <f>'ALL ML SYSTEMS'!S452</f>
        <v/>
      </c>
      <c r="T452" s="20" t="str">
        <f>'ALL ML SYSTEMS'!T452</f>
        <v/>
      </c>
      <c r="U452" s="20" t="str">
        <f>'ALL ML SYSTEMS'!U452</f>
        <v/>
      </c>
      <c r="V452" s="20" t="str">
        <f>'ALL ML SYSTEMS'!V452</f>
        <v/>
      </c>
      <c r="W452" s="20" t="str">
        <f>'ALL ML SYSTEMS'!W452</f>
        <v/>
      </c>
      <c r="X452" s="17" t="str">
        <f>'ALL ML SYSTEMS'!X452</f>
        <v/>
      </c>
      <c r="Y452" s="17" t="str">
        <f>'ALL ML SYSTEMS'!Y452</f>
        <v/>
      </c>
      <c r="Z452" s="17" t="str">
        <f>'ALL ML SYSTEMS'!Z452</f>
        <v/>
      </c>
      <c r="AA452" s="17" t="str">
        <f>'ALL ML SYSTEMS'!AA452</f>
        <v/>
      </c>
      <c r="AB452" s="20" t="str">
        <f>'ALL ML SYSTEMS'!AB452</f>
        <v/>
      </c>
      <c r="AC452" s="22" t="str">
        <f>'ALL ML SYSTEMS'!AC452</f>
        <v/>
      </c>
      <c r="AD452" s="17" t="str">
        <f>'ALL ML SYSTEMS'!AD452</f>
        <v/>
      </c>
      <c r="AE452" s="17" t="str">
        <f>'ALL ML SYSTEMS'!AE452</f>
        <v>Academia</v>
      </c>
      <c r="AF452" s="17" t="str">
        <f>'ALL ML SYSTEMS'!AF452</f>
        <v/>
      </c>
      <c r="AG452" s="17" t="str">
        <f>'ALL ML SYSTEMS'!AG452</f>
        <v/>
      </c>
      <c r="AH452" s="23">
        <f>'ALL ML SYSTEMS'!AH452</f>
        <v>45181.81245</v>
      </c>
    </row>
    <row r="453" ht="15.75" customHeight="1">
      <c r="A453" s="24" t="str">
        <f>'ALL ML SYSTEMS'!A453</f>
        <v>Stanley (DARPA Grand Challenge 2)</v>
      </c>
      <c r="B453" s="24" t="str">
        <f>'ALL ML SYSTEMS'!B453</f>
        <v>Driving</v>
      </c>
      <c r="C453" s="24" t="str">
        <f>'ALL ML SYSTEMS'!C453</f>
        <v>Self-driving car</v>
      </c>
      <c r="D453" s="24" t="str">
        <f>'ALL ML SYSTEMS'!D453</f>
        <v>Stanford University</v>
      </c>
      <c r="E453" s="24" t="str">
        <f>'ALL ML SYSTEMS'!E453</f>
        <v>Industry - Academia Collaboration</v>
      </c>
      <c r="F453" s="24" t="str">
        <f>'ALL ML SYSTEMS'!F453</f>
        <v>S Thrun, M Montemerlo, H Dahlkamp</v>
      </c>
      <c r="G453" s="34">
        <f>'ALL ML SYSTEMS'!G453</f>
        <v>38718</v>
      </c>
      <c r="H453" s="24" t="str">
        <f>'ALL ML SYSTEMS'!H453</f>
        <v>Stanley: The Robot that Wonthe DARPA Grand Challenge</v>
      </c>
      <c r="I453" s="26" t="str">
        <f>'ALL ML SYSTEMS'!I453</f>
        <v>https://www.researchgate.net/publication/220648006_Stanley_The_robot_that_won_the_DARPA_Grand_Challenge</v>
      </c>
      <c r="J453" s="27">
        <f>'ALL ML SYSTEMS'!J453</f>
        <v>2561</v>
      </c>
      <c r="K453" s="24" t="str">
        <f>'ALL ML SYSTEMS'!K453</f>
        <v>Highly cited</v>
      </c>
      <c r="L453" s="24" t="str">
        <f>'ALL ML SYSTEMS'!L453</f>
        <v/>
      </c>
      <c r="M453" s="27" t="str">
        <f>'ALL ML SYSTEMS'!M453</f>
        <v/>
      </c>
      <c r="N453" s="27" t="str">
        <f>'ALL ML SYSTEMS'!N453</f>
        <v>"Our  approach  and  the underlying  probabilistic  Markov  model  possess  anumber  of  unknown  parameters.  These  parameters include the height threshold, the statistical acceptance  probability  threshold,  and  various  Markov chain error parameters the noise covariances of theprocess noise and the measurement noise. Stanley uses a discriminative learning algorithm for  locally  optimizing  these  parameters."</v>
      </c>
      <c r="O453" s="27" t="str">
        <f>'ALL ML SYSTEMS'!O453</f>
        <v/>
      </c>
      <c r="P453" s="27" t="str">
        <f>'ALL ML SYSTEMS'!P453</f>
        <v/>
      </c>
      <c r="Q453" s="28" t="str">
        <f>'ALL ML SYSTEMS'!Q453</f>
        <v/>
      </c>
      <c r="R453" s="28" t="str">
        <f>'ALL ML SYSTEMS'!R453</f>
        <v/>
      </c>
      <c r="S453" s="27" t="str">
        <f>'ALL ML SYSTEMS'!S453</f>
        <v/>
      </c>
      <c r="T453" s="27" t="str">
        <f>'ALL ML SYSTEMS'!T453</f>
        <v/>
      </c>
      <c r="U453" s="27" t="str">
        <f>'ALL ML SYSTEMS'!U453</f>
        <v/>
      </c>
      <c r="V453" s="27" t="str">
        <f>'ALL ML SYSTEMS'!V453</f>
        <v/>
      </c>
      <c r="W453" s="27" t="str">
        <f>'ALL ML SYSTEMS'!W453</f>
        <v/>
      </c>
      <c r="X453" s="24" t="str">
        <f>'ALL ML SYSTEMS'!X453</f>
        <v/>
      </c>
      <c r="Y453" s="24" t="str">
        <f>'ALL ML SYSTEMS'!Y453</f>
        <v/>
      </c>
      <c r="Z453" s="24" t="str">
        <f>'ALL ML SYSTEMS'!Z453</f>
        <v/>
      </c>
      <c r="AA453" s="24" t="str">
        <f>'ALL ML SYSTEMS'!AA453</f>
        <v/>
      </c>
      <c r="AB453" s="27" t="str">
        <f>'ALL ML SYSTEMS'!AB453</f>
        <v/>
      </c>
      <c r="AC453" s="29" t="str">
        <f>'ALL ML SYSTEMS'!AC453</f>
        <v/>
      </c>
      <c r="AD453" s="24" t="str">
        <f>'ALL ML SYSTEMS'!AD453</f>
        <v/>
      </c>
      <c r="AE453" s="24" t="str">
        <f>'ALL ML SYSTEMS'!AE453</f>
        <v>Industry</v>
      </c>
      <c r="AF453" s="24" t="str">
        <f>'ALL ML SYSTEMS'!AF453</f>
        <v/>
      </c>
      <c r="AG453" s="24" t="str">
        <f>'ALL ML SYSTEMS'!AG453</f>
        <v/>
      </c>
      <c r="AH453" s="35">
        <f>'ALL ML SYSTEMS'!AH453</f>
        <v>45229.791</v>
      </c>
    </row>
    <row r="454" ht="15.75" customHeight="1">
      <c r="A454" s="17" t="str">
        <f>'ALL ML SYSTEMS'!A454</f>
        <v>BiLSTM for Speech</v>
      </c>
      <c r="B454" s="17" t="str">
        <f>'ALL ML SYSTEMS'!B454</f>
        <v>Speech</v>
      </c>
      <c r="C454" s="17" t="str">
        <f>'ALL ML SYSTEMS'!C454</f>
        <v>Speech recognition</v>
      </c>
      <c r="D454" s="17" t="str">
        <f>'ALL ML SYSTEMS'!D454</f>
        <v>TU Munich,IDSIA</v>
      </c>
      <c r="E454" s="17" t="str">
        <f>'ALL ML SYSTEMS'!E454</f>
        <v>Academia</v>
      </c>
      <c r="F454" s="17" t="str">
        <f>'ALL ML SYSTEMS'!F454</f>
        <v>A Graves, J Schmidhuber</v>
      </c>
      <c r="G454" s="18">
        <f>'ALL ML SYSTEMS'!G454</f>
        <v>38565</v>
      </c>
      <c r="H454" s="17" t="str">
        <f>'ALL ML SYSTEMS'!H454</f>
        <v>Framewise phoneme classification with bidirectional LSTM and other neural network architectures</v>
      </c>
      <c r="I454" s="19" t="str">
        <f>'ALL ML SYSTEMS'!I454</f>
        <v>https://www.sciencedirect.com/science/article/abs/pii/S0893608005001206</v>
      </c>
      <c r="J454" s="20">
        <f>'ALL ML SYSTEMS'!J454</f>
        <v>3386</v>
      </c>
      <c r="K454" s="17" t="str">
        <f>'ALL ML SYSTEMS'!K454</f>
        <v>Highly cited</v>
      </c>
      <c r="L454" s="17" t="str">
        <f>'ALL ML SYSTEMS'!L454</f>
        <v/>
      </c>
      <c r="M454" s="20">
        <f>'ALL ML SYSTEMS'!M454</f>
        <v>152061</v>
      </c>
      <c r="N454" s="20" t="str">
        <f>'ALL ML SYSTEMS'!N454</f>
        <v>"The hidden layer sizes were chosen to ensure that all networks had roughly the same number of weights W (≈100,000). However, for the MLPs the network grew with the time-window size, and W varied between 22,061 and 152,061."</v>
      </c>
      <c r="O454" s="20">
        <f>'ALL ML SYSTEMS'!O454</f>
        <v>24124575958775</v>
      </c>
      <c r="P454" s="20" t="str">
        <f>'ALL ML SYSTEMS'!P454</f>
        <v>Extracted from AI and Compute (https://openai.com/blog/ai-and-compute/) charts by using https://automeris.io/WebPlotDigitizer/.</v>
      </c>
      <c r="Q454" s="21" t="str">
        <f>'ALL ML SYSTEMS'!Q454</f>
        <v>TIMIT</v>
      </c>
      <c r="R454" s="21" t="str">
        <f>'ALL ML SYSTEMS'!R454</f>
        <v/>
      </c>
      <c r="S454" s="20">
        <f>'ALL ML SYSTEMS'!S454</f>
        <v>36960</v>
      </c>
      <c r="T454" s="20" t="str">
        <f>'ALL ML SYSTEMS'!T454</f>
        <v>https://catalog.ldc.upenn.edu/LDC93s1
One sample utterance has around 10 words
3696 utterances * 10 words = around 37k words</v>
      </c>
      <c r="U454" s="20" t="str">
        <f>'ALL ML SYSTEMS'!U454</f>
        <v/>
      </c>
      <c r="V454" s="20" t="str">
        <f>'ALL ML SYSTEMS'!V454</f>
        <v/>
      </c>
      <c r="W454" s="20" t="str">
        <f>'ALL ML SYSTEMS'!W454</f>
        <v/>
      </c>
      <c r="X454" s="17" t="str">
        <f>'ALL ML SYSTEMS'!X454</f>
        <v/>
      </c>
      <c r="Y454" s="17" t="str">
        <f>'ALL ML SYSTEMS'!Y454</f>
        <v/>
      </c>
      <c r="Z454" s="17" t="str">
        <f>'ALL ML SYSTEMS'!Z454</f>
        <v/>
      </c>
      <c r="AA454" s="17" t="str">
        <f>'ALL ML SYSTEMS'!AA454</f>
        <v/>
      </c>
      <c r="AB454" s="20" t="str">
        <f>'ALL ML SYSTEMS'!AB454</f>
        <v/>
      </c>
      <c r="AC454" s="22" t="str">
        <f>'ALL ML SYSTEMS'!AC454</f>
        <v/>
      </c>
      <c r="AD454" s="17" t="str">
        <f>'ALL ML SYSTEMS'!AD454</f>
        <v/>
      </c>
      <c r="AE454" s="17" t="str">
        <f>'ALL ML SYSTEMS'!AE454</f>
        <v>Academia</v>
      </c>
      <c r="AF454" s="17" t="str">
        <f>'ALL ML SYSTEMS'!AF454</f>
        <v/>
      </c>
      <c r="AG454" s="17" t="str">
        <f>'ALL ML SYSTEMS'!AG454</f>
        <v/>
      </c>
      <c r="AH454" s="23">
        <f>'ALL ML SYSTEMS'!AH454</f>
        <v>45196.65883</v>
      </c>
    </row>
    <row r="455" ht="15.75" customHeight="1">
      <c r="A455" s="24" t="str">
        <f>'ALL ML SYSTEMS'!A455</f>
        <v>Histograms of Oriented Gradients</v>
      </c>
      <c r="B455" s="24" t="str">
        <f>'ALL ML SYSTEMS'!B455</f>
        <v>Vision</v>
      </c>
      <c r="C455" s="24" t="str">
        <f>'ALL ML SYSTEMS'!C455</f>
        <v/>
      </c>
      <c r="D455" s="24" t="str">
        <f>'ALL ML SYSTEMS'!D455</f>
        <v>INRIA</v>
      </c>
      <c r="E455" s="24" t="str">
        <f>'ALL ML SYSTEMS'!E455</f>
        <v>Academia</v>
      </c>
      <c r="F455" s="24" t="str">
        <f>'ALL ML SYSTEMS'!F455</f>
        <v>N Dalal, B Triggs</v>
      </c>
      <c r="G455" s="34">
        <f>'ALL ML SYSTEMS'!G455</f>
        <v>38528</v>
      </c>
      <c r="H455" s="24" t="str">
        <f>'ALL ML SYSTEMS'!H455</f>
        <v>Histograms of oriented gradients for human detection</v>
      </c>
      <c r="I455" s="26" t="str">
        <f>'ALL ML SYSTEMS'!I455</f>
        <v>https://ieeexplore.ieee.org/document/1467360</v>
      </c>
      <c r="J455" s="27">
        <f>'ALL ML SYSTEMS'!J455</f>
        <v>36578</v>
      </c>
      <c r="K455" s="24" t="str">
        <f>'ALL ML SYSTEMS'!K455</f>
        <v>Highly cited</v>
      </c>
      <c r="L455" s="24" t="str">
        <f>'ALL ML SYSTEMS'!L455</f>
        <v/>
      </c>
      <c r="M455" s="27" t="str">
        <f>'ALL ML SYSTEMS'!M455</f>
        <v/>
      </c>
      <c r="N455" s="27" t="str">
        <f>'ALL ML SYSTEMS'!N455</f>
        <v/>
      </c>
      <c r="O455" s="27" t="str">
        <f>'ALL ML SYSTEMS'!O455</f>
        <v/>
      </c>
      <c r="P455" s="27" t="str">
        <f>'ALL ML SYSTEMS'!P455</f>
        <v/>
      </c>
      <c r="Q455" s="28" t="str">
        <f>'ALL ML SYSTEMS'!Q455</f>
        <v/>
      </c>
      <c r="R455" s="28" t="str">
        <f>'ALL ML SYSTEMS'!R455</f>
        <v/>
      </c>
      <c r="S455" s="27">
        <f>'ALL ML SYSTEMS'!S455</f>
        <v>1805</v>
      </c>
      <c r="T455" s="27" t="str">
        <f>'ALL ML SYSTEMS'!T455</f>
        <v> we produced a new and significantly more
challenging data set, ‘INRIA’, containing 1805 64×128 im-
ages</v>
      </c>
      <c r="U455" s="27" t="str">
        <f>'ALL ML SYSTEMS'!U455</f>
        <v/>
      </c>
      <c r="V455" s="27" t="str">
        <f>'ALL ML SYSTEMS'!V455</f>
        <v/>
      </c>
      <c r="W455" s="27" t="str">
        <f>'ALL ML SYSTEMS'!W455</f>
        <v/>
      </c>
      <c r="X455" s="24" t="str">
        <f>'ALL ML SYSTEMS'!X455</f>
        <v/>
      </c>
      <c r="Y455" s="24" t="str">
        <f>'ALL ML SYSTEMS'!Y455</f>
        <v/>
      </c>
      <c r="Z455" s="24" t="str">
        <f>'ALL ML SYSTEMS'!Z455</f>
        <v/>
      </c>
      <c r="AA455" s="24" t="str">
        <f>'ALL ML SYSTEMS'!AA455</f>
        <v/>
      </c>
      <c r="AB455" s="27" t="str">
        <f>'ALL ML SYSTEMS'!AB455</f>
        <v/>
      </c>
      <c r="AC455" s="29" t="str">
        <f>'ALL ML SYSTEMS'!AC455</f>
        <v/>
      </c>
      <c r="AD455" s="24" t="str">
        <f>'ALL ML SYSTEMS'!AD455</f>
        <v/>
      </c>
      <c r="AE455" s="24" t="str">
        <f>'ALL ML SYSTEMS'!AE455</f>
        <v>Academia</v>
      </c>
      <c r="AF455" s="24" t="str">
        <f>'ALL ML SYSTEMS'!AF455</f>
        <v/>
      </c>
      <c r="AG455" s="24" t="str">
        <f>'ALL ML SYSTEMS'!AG455</f>
        <v/>
      </c>
      <c r="AH455" s="35">
        <f>'ALL ML SYSTEMS'!AH455</f>
        <v>45196.68475</v>
      </c>
    </row>
    <row r="456" ht="15.75" customHeight="1">
      <c r="A456" s="17" t="str">
        <f>'ALL ML SYSTEMS'!A456</f>
        <v>ConvNet similarity metric</v>
      </c>
      <c r="B456" s="17" t="str">
        <f>'ALL ML SYSTEMS'!B456</f>
        <v>Vision</v>
      </c>
      <c r="C456" s="17" t="str">
        <f>'ALL ML SYSTEMS'!C456</f>
        <v/>
      </c>
      <c r="D456" s="17" t="str">
        <f>'ALL ML SYSTEMS'!D456</f>
        <v>New York University</v>
      </c>
      <c r="E456" s="17" t="str">
        <f>'ALL ML SYSTEMS'!E456</f>
        <v>Academia</v>
      </c>
      <c r="F456" s="17" t="str">
        <f>'ALL ML SYSTEMS'!F456</f>
        <v>S Chopra, R Hadsell, Y LeCun</v>
      </c>
      <c r="G456" s="18">
        <f>'ALL ML SYSTEMS'!G456</f>
        <v>38523</v>
      </c>
      <c r="H456" s="17" t="str">
        <f>'ALL ML SYSTEMS'!H456</f>
        <v>Learning a similarity metric discriminatively, with application to face verification</v>
      </c>
      <c r="I456" s="19" t="str">
        <f>'ALL ML SYSTEMS'!I456</f>
        <v>https://ieeexplore.ieee.org/document/1467314</v>
      </c>
      <c r="J456" s="20">
        <f>'ALL ML SYSTEMS'!J456</f>
        <v>3716</v>
      </c>
      <c r="K456" s="17" t="str">
        <f>'ALL ML SYSTEMS'!K456</f>
        <v>Highly cited</v>
      </c>
      <c r="L456" s="17" t="str">
        <f>'ALL ML SYSTEMS'!L456</f>
        <v/>
      </c>
      <c r="M456" s="20" t="str">
        <f>'ALL ML SYSTEMS'!M456</f>
        <v/>
      </c>
      <c r="N456" s="20" t="str">
        <f>'ALL ML SYSTEMS'!N456</f>
        <v/>
      </c>
      <c r="O456" s="20" t="str">
        <f>'ALL ML SYSTEMS'!O456</f>
        <v/>
      </c>
      <c r="P456" s="20" t="str">
        <f>'ALL ML SYSTEMS'!P456</f>
        <v/>
      </c>
      <c r="Q456" s="21" t="str">
        <f>'ALL ML SYSTEMS'!Q456</f>
        <v/>
      </c>
      <c r="R456" s="21" t="str">
        <f>'ALL ML SYSTEMS'!R456</f>
        <v/>
      </c>
      <c r="S456" s="20">
        <f>'ALL ML SYSTEMS'!S456</f>
        <v>140000</v>
      </c>
      <c r="T456" s="20" t="str">
        <f>'ALL ML SYSTEMS'!T456</f>
        <v>The actual training set that was used contained
140,000 image pairs that were evenly split between genuine
and impostor.</v>
      </c>
      <c r="U456" s="20" t="str">
        <f>'ALL ML SYSTEMS'!U456</f>
        <v/>
      </c>
      <c r="V456" s="20" t="str">
        <f>'ALL ML SYSTEMS'!V456</f>
        <v/>
      </c>
      <c r="W456" s="20" t="str">
        <f>'ALL ML SYSTEMS'!W456</f>
        <v/>
      </c>
      <c r="X456" s="17" t="str">
        <f>'ALL ML SYSTEMS'!X456</f>
        <v/>
      </c>
      <c r="Y456" s="17" t="str">
        <f>'ALL ML SYSTEMS'!Y456</f>
        <v/>
      </c>
      <c r="Z456" s="17" t="str">
        <f>'ALL ML SYSTEMS'!Z456</f>
        <v/>
      </c>
      <c r="AA456" s="17" t="str">
        <f>'ALL ML SYSTEMS'!AA456</f>
        <v/>
      </c>
      <c r="AB456" s="20" t="str">
        <f>'ALL ML SYSTEMS'!AB456</f>
        <v/>
      </c>
      <c r="AC456" s="22" t="str">
        <f>'ALL ML SYSTEMS'!AC456</f>
        <v/>
      </c>
      <c r="AD456" s="17" t="str">
        <f>'ALL ML SYSTEMS'!AD456</f>
        <v/>
      </c>
      <c r="AE456" s="17" t="str">
        <f>'ALL ML SYSTEMS'!AE456</f>
        <v>Academia</v>
      </c>
      <c r="AF456" s="17" t="str">
        <f>'ALL ML SYSTEMS'!AF456</f>
        <v/>
      </c>
      <c r="AG456" s="17" t="str">
        <f>'ALL ML SYSTEMS'!AG456</f>
        <v/>
      </c>
      <c r="AH456" s="23">
        <f>'ALL ML SYSTEMS'!AH456</f>
        <v>45232.0614</v>
      </c>
    </row>
    <row r="457" ht="15.75" customHeight="1">
      <c r="A457" s="24" t="str">
        <f>'ALL ML SYSTEMS'!A457</f>
        <v>Hiero</v>
      </c>
      <c r="B457" s="24" t="str">
        <f>'ALL ML SYSTEMS'!B457</f>
        <v>Language</v>
      </c>
      <c r="C457" s="24" t="str">
        <f>'ALL ML SYSTEMS'!C457</f>
        <v>Translation</v>
      </c>
      <c r="D457" s="24" t="str">
        <f>'ALL ML SYSTEMS'!D457</f>
        <v>University of Maryland College Park</v>
      </c>
      <c r="E457" s="24" t="str">
        <f>'ALL ML SYSTEMS'!E457</f>
        <v>Academia</v>
      </c>
      <c r="F457" s="24" t="str">
        <f>'ALL ML SYSTEMS'!F457</f>
        <v>David Chiang</v>
      </c>
      <c r="G457" s="34">
        <f>'ALL ML SYSTEMS'!G457</f>
        <v>38504</v>
      </c>
      <c r="H457" s="24" t="str">
        <f>'ALL ML SYSTEMS'!H457</f>
        <v>A Hierarchical Phrase-Based Model for Statistical Machine Translation</v>
      </c>
      <c r="I457" s="26" t="str">
        <f>'ALL ML SYSTEMS'!I457</f>
        <v>https://aclanthology.org/P05-1033/</v>
      </c>
      <c r="J457" s="27">
        <f>'ALL ML SYSTEMS'!J457</f>
        <v>1487</v>
      </c>
      <c r="K457" s="24" t="str">
        <f>'ALL ML SYSTEMS'!K457</f>
        <v>Highly cited</v>
      </c>
      <c r="L457" s="24" t="str">
        <f>'ALL ML SYSTEMS'!L457</f>
        <v/>
      </c>
      <c r="M457" s="27">
        <f>'ALL ML SYSTEMS'!M457</f>
        <v>120000000</v>
      </c>
      <c r="N457" s="27" t="str">
        <f>'ALL ML SYSTEMS'!N457</f>
        <v>Very unsure, but the paper mentions 
"We ran the training process of Section 3 on the same data, obtaining a grammar of 24M rules" 
and 
"For our experiments we used the following features, analogous to Pharaoh’s default feature set:
• P(γ | α) and P(α | γ), the latter of which is not
found in the noisy-channel model, but has been
previously found to be a helpful feature (Och
and Ney, 2002);
• the lexical weights Pw(γ | α) and Pw(α | γ) (Koehn et al., 2003), which estimate how well the words in α translate the words in γ;
2
• a phrase penalty exp(1), which allows the
model to learn a preference for longer or
shorter derivations, analogous to Koehn’sphrase penalty (Koehn, 2003)."
Suggesting 24M rules * 5 features per rule (?)</v>
      </c>
      <c r="O457" s="27" t="str">
        <f>'ALL ML SYSTEMS'!O457</f>
        <v/>
      </c>
      <c r="P457" s="27" t="str">
        <f>'ALL ML SYSTEMS'!P457</f>
        <v/>
      </c>
      <c r="Q457" s="28" t="str">
        <f>'ALL ML SYSTEMS'!Q457</f>
        <v/>
      </c>
      <c r="R457" s="28" t="str">
        <f>'ALL ML SYSTEMS'!R457</f>
        <v/>
      </c>
      <c r="S457" s="27">
        <f>'ALL ML SYSTEMS'!S457</f>
        <v>171400000</v>
      </c>
      <c r="T457" s="27" t="str">
        <f>'ALL ML SYSTEMS'!T457</f>
        <v>[WORDS]
155M words dataset for the language model plus (7.2+9.2)M words for the translation model?</v>
      </c>
      <c r="U457" s="27" t="str">
        <f>'ALL ML SYSTEMS'!U457</f>
        <v/>
      </c>
      <c r="V457" s="27" t="str">
        <f>'ALL ML SYSTEMS'!V457</f>
        <v/>
      </c>
      <c r="W457" s="27" t="str">
        <f>'ALL ML SYSTEMS'!W457</f>
        <v/>
      </c>
      <c r="X457" s="24" t="str">
        <f>'ALL ML SYSTEMS'!X457</f>
        <v/>
      </c>
      <c r="Y457" s="24" t="str">
        <f>'ALL ML SYSTEMS'!Y457</f>
        <v/>
      </c>
      <c r="Z457" s="24" t="str">
        <f>'ALL ML SYSTEMS'!Z457</f>
        <v/>
      </c>
      <c r="AA457" s="24" t="str">
        <f>'ALL ML SYSTEMS'!AA457</f>
        <v/>
      </c>
      <c r="AB457" s="27" t="str">
        <f>'ALL ML SYSTEMS'!AB457</f>
        <v/>
      </c>
      <c r="AC457" s="29" t="str">
        <f>'ALL ML SYSTEMS'!AC457</f>
        <v/>
      </c>
      <c r="AD457" s="24" t="str">
        <f>'ALL ML SYSTEMS'!AD457</f>
        <v/>
      </c>
      <c r="AE457" s="24" t="str">
        <f>'ALL ML SYSTEMS'!AE457</f>
        <v>Academia</v>
      </c>
      <c r="AF457" s="24" t="str">
        <f>'ALL ML SYSTEMS'!AF457</f>
        <v/>
      </c>
      <c r="AG457" s="24" t="str">
        <f>'ALL ML SYSTEMS'!AG457</f>
        <v/>
      </c>
      <c r="AH457" s="35">
        <f>'ALL ML SYSTEMS'!AH457</f>
        <v>45196.72843</v>
      </c>
    </row>
    <row r="458" ht="15.75" customHeight="1">
      <c r="A458" s="17" t="str">
        <f>'ALL ML SYSTEMS'!A458</f>
        <v>SACHS</v>
      </c>
      <c r="B458" s="17" t="str">
        <f>'ALL ML SYSTEMS'!B458</f>
        <v>Other</v>
      </c>
      <c r="C458" s="17" t="str">
        <f>'ALL ML SYSTEMS'!C458</f>
        <v/>
      </c>
      <c r="D458" s="17" t="str">
        <f>'ALL ML SYSTEMS'!D458</f>
        <v>Massachusetts Institute of Technology,Stanford University</v>
      </c>
      <c r="E458" s="17" t="str">
        <f>'ALL ML SYSTEMS'!E458</f>
        <v>Academia</v>
      </c>
      <c r="F458" s="17" t="str">
        <f>'ALL ML SYSTEMS'!F458</f>
        <v>K. Sachs, O. Perez, D. Pe'er, D. A. Lauffenburger and G. P. Nolan</v>
      </c>
      <c r="G458" s="18">
        <f>'ALL ML SYSTEMS'!G458</f>
        <v>38464</v>
      </c>
      <c r="H458" s="17" t="str">
        <f>'ALL ML SYSTEMS'!H458</f>
        <v>Causal Protein-Signaling Networks Derived from Multiparameter Single-Cell Data.</v>
      </c>
      <c r="I458" s="19" t="str">
        <f>'ALL ML SYSTEMS'!I458</f>
        <v>https://science.sciencemag.org/content/308/5721/523.long</v>
      </c>
      <c r="J458" s="20">
        <f>'ALL ML SYSTEMS'!J458</f>
        <v>1682</v>
      </c>
      <c r="K458" s="17" t="str">
        <f>'ALL ML SYSTEMS'!K458</f>
        <v>Highly cited</v>
      </c>
      <c r="L458" s="17" t="str">
        <f>'ALL ML SYSTEMS'!L458</f>
        <v/>
      </c>
      <c r="M458" s="20">
        <f>'ALL ML SYSTEMS'!M458</f>
        <v>178</v>
      </c>
      <c r="N458" s="20" t="str">
        <f>'ALL ML SYSTEMS'!N458</f>
        <v>From https://www.bnlearn.com/bnrepository/</v>
      </c>
      <c r="O458" s="20" t="str">
        <f>'ALL ML SYSTEMS'!O458</f>
        <v/>
      </c>
      <c r="P458" s="20" t="str">
        <f>'ALL ML SYSTEMS'!P458</f>
        <v/>
      </c>
      <c r="Q458" s="21" t="str">
        <f>'ALL ML SYSTEMS'!Q458</f>
        <v/>
      </c>
      <c r="R458" s="21" t="str">
        <f>'ALL ML SYSTEMS'!R458</f>
        <v/>
      </c>
      <c r="S458" s="20">
        <f>'ALL ML SYSTEMS'!S458</f>
        <v>5400</v>
      </c>
      <c r="T458" s="20" t="str">
        <f>'ALL ML SYSTEMS'!T458</f>
        <v>I think? 
" The truncated singlecell data set (420 data points) shows a large
(11-arc) decline in accuracy, missing more connections and reporting more unexplained arcs than its larger (5400 data points) counterpart (fig. S4B). "
Seems potentially wrong by maybe 20%. Might need to add 1200.</v>
      </c>
      <c r="U458" s="20" t="str">
        <f>'ALL ML SYSTEMS'!U458</f>
        <v/>
      </c>
      <c r="V458" s="20" t="str">
        <f>'ALL ML SYSTEMS'!V458</f>
        <v/>
      </c>
      <c r="W458" s="20" t="str">
        <f>'ALL ML SYSTEMS'!W458</f>
        <v/>
      </c>
      <c r="X458" s="17" t="str">
        <f>'ALL ML SYSTEMS'!X458</f>
        <v/>
      </c>
      <c r="Y458" s="17" t="str">
        <f>'ALL ML SYSTEMS'!Y458</f>
        <v/>
      </c>
      <c r="Z458" s="17" t="str">
        <f>'ALL ML SYSTEMS'!Z458</f>
        <v/>
      </c>
      <c r="AA458" s="17" t="str">
        <f>'ALL ML SYSTEMS'!AA458</f>
        <v/>
      </c>
      <c r="AB458" s="20" t="str">
        <f>'ALL ML SYSTEMS'!AB458</f>
        <v/>
      </c>
      <c r="AC458" s="22" t="str">
        <f>'ALL ML SYSTEMS'!AC458</f>
        <v/>
      </c>
      <c r="AD458" s="17" t="str">
        <f>'ALL ML SYSTEMS'!AD458</f>
        <v/>
      </c>
      <c r="AE458" s="17" t="str">
        <f>'ALL ML SYSTEMS'!AE458</f>
        <v>Academia</v>
      </c>
      <c r="AF458" s="17" t="str">
        <f>'ALL ML SYSTEMS'!AF458</f>
        <v/>
      </c>
      <c r="AG458" s="17" t="str">
        <f>'ALL ML SYSTEMS'!AG458</f>
        <v/>
      </c>
      <c r="AH458" s="23">
        <f>'ALL ML SYSTEMS'!AH458</f>
        <v>45175.76175</v>
      </c>
    </row>
    <row r="459" ht="15.75" hidden="1" customHeight="1">
      <c r="A459" s="24" t="str">
        <f>'ALL ML SYSTEMS'!A459</f>
        <v>LIRA</v>
      </c>
      <c r="B459" s="24" t="str">
        <f>'ALL ML SYSTEMS'!B459</f>
        <v>Vision</v>
      </c>
      <c r="C459" s="24" t="str">
        <f>'ALL ML SYSTEMS'!C459</f>
        <v>Character recognition</v>
      </c>
      <c r="D459" s="24" t="str">
        <f>'ALL ML SYSTEMS'!D459</f>
        <v>Instituto de Ciencias Aplicadas y Technologia</v>
      </c>
      <c r="E459" s="24" t="str">
        <f>'ALL ML SYSTEMS'!E459</f>
        <v>Academia</v>
      </c>
      <c r="F459" s="24" t="str">
        <f>'ALL ML SYSTEMS'!F459</f>
        <v>E Kussul, T Baidyk</v>
      </c>
      <c r="G459" s="34">
        <f>'ALL ML SYSTEMS'!G459</f>
        <v>38198</v>
      </c>
      <c r="H459" s="24" t="str">
        <f>'ALL ML SYSTEMS'!H459</f>
        <v>Improved method of handwritten digit recognition tested on MNIST database</v>
      </c>
      <c r="I459" s="26" t="str">
        <f>'ALL ML SYSTEMS'!I459</f>
        <v>https://www.sciencedirect.com/science/article/abs/pii/S0262885604000721</v>
      </c>
      <c r="J459" s="27">
        <f>'ALL ML SYSTEMS'!J459</f>
        <v>188</v>
      </c>
      <c r="K459" s="24" t="str">
        <f>'ALL ML SYSTEMS'!K459</f>
        <v/>
      </c>
      <c r="L459" s="24" t="str">
        <f>'ALL ML SYSTEMS'!L459</f>
        <v/>
      </c>
      <c r="M459" s="27">
        <f>'ALL ML SYSTEMS'!M459</f>
        <v>100000</v>
      </c>
      <c r="N459" s="27" t="str">
        <f>'ALL ML SYSTEMS'!N459</f>
        <v>"For the first modification of the Rosenblatt perceptron 10 neurons were included into the R-layer. [...] The number of the A-layer neurons was 256,000" The relation between the S-layer and A-layer is hardcoded</v>
      </c>
      <c r="O459" s="27" t="str">
        <f>'ALL ML SYSTEMS'!O459</f>
        <v/>
      </c>
      <c r="P459" s="27" t="str">
        <f>'ALL ML SYSTEMS'!P459</f>
        <v>The coding time was 20 h and the training time was 45 h.</v>
      </c>
      <c r="Q459" s="28" t="str">
        <f>'ALL ML SYSTEMS'!Q459</f>
        <v/>
      </c>
      <c r="R459" s="28" t="str">
        <f>'ALL ML SYSTEMS'!R459</f>
        <v/>
      </c>
      <c r="S459" s="27">
        <f>'ALL ML SYSTEMS'!S459</f>
        <v>10000</v>
      </c>
      <c r="T459" s="27" t="str">
        <f>'ALL ML SYSTEMS'!T459</f>
        <v/>
      </c>
      <c r="U459" s="27" t="str">
        <f>'ALL ML SYSTEMS'!U459</f>
        <v/>
      </c>
      <c r="V459" s="27" t="str">
        <f>'ALL ML SYSTEMS'!V459</f>
        <v/>
      </c>
      <c r="W459" s="27" t="str">
        <f>'ALL ML SYSTEMS'!W459</f>
        <v/>
      </c>
      <c r="X459" s="24" t="str">
        <f>'ALL ML SYSTEMS'!X459</f>
        <v/>
      </c>
      <c r="Y459" s="24" t="str">
        <f>'ALL ML SYSTEMS'!Y459</f>
        <v/>
      </c>
      <c r="Z459" s="24" t="str">
        <f>'ALL ML SYSTEMS'!Z459</f>
        <v/>
      </c>
      <c r="AA459" s="24" t="str">
        <f>'ALL ML SYSTEMS'!AA459</f>
        <v/>
      </c>
      <c r="AB459" s="27" t="str">
        <f>'ALL ML SYSTEMS'!AB459</f>
        <v/>
      </c>
      <c r="AC459" s="29" t="str">
        <f>'ALL ML SYSTEMS'!AC459</f>
        <v/>
      </c>
      <c r="AD459" s="24" t="str">
        <f>'ALL ML SYSTEMS'!AD459</f>
        <v/>
      </c>
      <c r="AE459" s="24" t="str">
        <f>'ALL ML SYSTEMS'!AE459</f>
        <v>Academia</v>
      </c>
      <c r="AF459" s="24" t="str">
        <f>'ALL ML SYSTEMS'!AF459</f>
        <v/>
      </c>
      <c r="AG459" s="24" t="str">
        <f>'ALL ML SYSTEMS'!AG459</f>
        <v/>
      </c>
      <c r="AH459" s="35">
        <f>'ALL ML SYSTEMS'!AH459</f>
        <v>45075.8688</v>
      </c>
    </row>
    <row r="460" ht="15.75" hidden="1" customHeight="1">
      <c r="A460" s="17" t="str">
        <f>'ALL ML SYSTEMS'!A460</f>
        <v>Automated WSD via WordNet</v>
      </c>
      <c r="B460" s="17" t="str">
        <f>'ALL ML SYSTEMS'!B460</f>
        <v>Language</v>
      </c>
      <c r="C460" s="17" t="str">
        <f>'ALL ML SYSTEMS'!C460</f>
        <v>Word sense disambiguation</v>
      </c>
      <c r="D460" s="17" t="str">
        <f>'ALL ML SYSTEMS'!D460</f>
        <v>University of Sussex</v>
      </c>
      <c r="E460" s="17" t="str">
        <f>'ALL ML SYSTEMS'!E460</f>
        <v>Academia</v>
      </c>
      <c r="F460" s="17" t="str">
        <f>'ALL ML SYSTEMS'!F460</f>
        <v>D McCarthy, R Koeling, J Weeds</v>
      </c>
      <c r="G460" s="18">
        <f>'ALL ML SYSTEMS'!G460</f>
        <v>38169</v>
      </c>
      <c r="H460" s="17" t="str">
        <f>'ALL ML SYSTEMS'!H460</f>
        <v>Finding Predominant Word Senses in Untagged Text</v>
      </c>
      <c r="I460" s="19" t="str">
        <f>'ALL ML SYSTEMS'!I460</f>
        <v>https://aclanthology.org/P04-1036/</v>
      </c>
      <c r="J460" s="20">
        <f>'ALL ML SYSTEMS'!J460</f>
        <v>475</v>
      </c>
      <c r="K460" s="17" t="str">
        <f>'ALL ML SYSTEMS'!K460</f>
        <v/>
      </c>
      <c r="L460" s="17" t="str">
        <f>'ALL ML SYSTEMS'!L460</f>
        <v/>
      </c>
      <c r="M460" s="20" t="str">
        <f>'ALL ML SYSTEMS'!M460</f>
        <v/>
      </c>
      <c r="N460" s="20" t="str">
        <f>'ALL ML SYSTEMS'!N460</f>
        <v/>
      </c>
      <c r="O460" s="20" t="str">
        <f>'ALL ML SYSTEMS'!O460</f>
        <v/>
      </c>
      <c r="P460" s="20" t="str">
        <f>'ALL ML SYSTEMS'!P460</f>
        <v/>
      </c>
      <c r="Q460" s="21" t="str">
        <f>'ALL ML SYSTEMS'!Q460</f>
        <v/>
      </c>
      <c r="R460" s="21" t="str">
        <f>'ALL ML SYSTEMS'!R460</f>
        <v/>
      </c>
      <c r="S460" s="20">
        <f>'ALL ML SYSTEMS'!S460</f>
        <v>5000</v>
      </c>
      <c r="T460" s="20" t="str">
        <f>'ALL ML SYSTEMS'!T460</f>
        <v>They do two experiments, one on a dataset of 5.000 tagged words and
another one on two datasets containing a total of around 40 million words, of which they only select 38 unique words and manually annotate the senses?
I think the first one is more representative</v>
      </c>
      <c r="U460" s="20" t="str">
        <f>'ALL ML SYSTEMS'!U460</f>
        <v/>
      </c>
      <c r="V460" s="20" t="str">
        <f>'ALL ML SYSTEMS'!V460</f>
        <v/>
      </c>
      <c r="W460" s="20" t="str">
        <f>'ALL ML SYSTEMS'!W460</f>
        <v/>
      </c>
      <c r="X460" s="17" t="str">
        <f>'ALL ML SYSTEMS'!X460</f>
        <v/>
      </c>
      <c r="Y460" s="17" t="str">
        <f>'ALL ML SYSTEMS'!Y460</f>
        <v/>
      </c>
      <c r="Z460" s="17" t="str">
        <f>'ALL ML SYSTEMS'!Z460</f>
        <v/>
      </c>
      <c r="AA460" s="17" t="str">
        <f>'ALL ML SYSTEMS'!AA460</f>
        <v/>
      </c>
      <c r="AB460" s="20" t="str">
        <f>'ALL ML SYSTEMS'!AB460</f>
        <v/>
      </c>
      <c r="AC460" s="22" t="str">
        <f>'ALL ML SYSTEMS'!AC460</f>
        <v/>
      </c>
      <c r="AD460" s="17" t="str">
        <f>'ALL ML SYSTEMS'!AD460</f>
        <v/>
      </c>
      <c r="AE460" s="17" t="str">
        <f>'ALL ML SYSTEMS'!AE460</f>
        <v>Academia</v>
      </c>
      <c r="AF460" s="17" t="str">
        <f>'ALL ML SYSTEMS'!AF460</f>
        <v/>
      </c>
      <c r="AG460" s="17" t="str">
        <f>'ALL ML SYSTEMS'!AG460</f>
        <v/>
      </c>
      <c r="AH460" s="23">
        <f>'ALL ML SYSTEMS'!AH460</f>
        <v>45181.81659</v>
      </c>
    </row>
    <row r="461" ht="15.75" hidden="1" customHeight="1">
      <c r="A461" s="24" t="str">
        <f>'ALL ML SYSTEMS'!A461</f>
        <v>Sandstorm (DARPA Grand Challenge I)</v>
      </c>
      <c r="B461" s="24" t="str">
        <f>'ALL ML SYSTEMS'!B461</f>
        <v>Driving</v>
      </c>
      <c r="C461" s="24" t="str">
        <f>'ALL ML SYSTEMS'!C461</f>
        <v>Self-driving car</v>
      </c>
      <c r="D461" s="24" t="str">
        <f>'ALL ML SYSTEMS'!D461</f>
        <v>Carnegie Mellon University</v>
      </c>
      <c r="E461" s="24" t="str">
        <f>'ALL ML SYSTEMS'!E461</f>
        <v>Academia</v>
      </c>
      <c r="F461" s="24" t="str">
        <f>'ALL ML SYSTEMS'!F461</f>
        <v>William Red L. Whittaker</v>
      </c>
      <c r="G461" s="34">
        <f>'ALL ML SYSTEMS'!G461</f>
        <v>38152</v>
      </c>
      <c r="H461" s="24" t="str">
        <f>'ALL ML SYSTEMS'!H461</f>
        <v>DARPA Grand Challenge Technical Paper</v>
      </c>
      <c r="I461" s="26" t="str">
        <f>'ALL ML SYSTEMS'!I461</f>
        <v>https://ieeexplore.ieee.org/document/1336386</v>
      </c>
      <c r="J461" s="27">
        <f>'ALL ML SYSTEMS'!J461</f>
        <v>66</v>
      </c>
      <c r="K461" s="24" t="str">
        <f>'ALL ML SYSTEMS'!K461</f>
        <v/>
      </c>
      <c r="L461" s="24" t="str">
        <f>'ALL ML SYSTEMS'!L461</f>
        <v/>
      </c>
      <c r="M461" s="27" t="str">
        <f>'ALL ML SYSTEMS'!M461</f>
        <v/>
      </c>
      <c r="N461" s="27" t="str">
        <f>'ALL ML SYSTEMS'!N461</f>
        <v/>
      </c>
      <c r="O461" s="27" t="str">
        <f>'ALL ML SYSTEMS'!O461</f>
        <v/>
      </c>
      <c r="P461" s="27" t="str">
        <f>'ALL ML SYSTEMS'!P461</f>
        <v/>
      </c>
      <c r="Q461" s="28" t="str">
        <f>'ALL ML SYSTEMS'!Q461</f>
        <v/>
      </c>
      <c r="R461" s="28" t="str">
        <f>'ALL ML SYSTEMS'!R461</f>
        <v/>
      </c>
      <c r="S461" s="27" t="str">
        <f>'ALL ML SYSTEMS'!S461</f>
        <v/>
      </c>
      <c r="T461" s="27" t="str">
        <f>'ALL ML SYSTEMS'!T461</f>
        <v/>
      </c>
      <c r="U461" s="27" t="str">
        <f>'ALL ML SYSTEMS'!U461</f>
        <v/>
      </c>
      <c r="V461" s="27" t="str">
        <f>'ALL ML SYSTEMS'!V461</f>
        <v/>
      </c>
      <c r="W461" s="27" t="str">
        <f>'ALL ML SYSTEMS'!W461</f>
        <v/>
      </c>
      <c r="X461" s="24" t="str">
        <f>'ALL ML SYSTEMS'!X461</f>
        <v/>
      </c>
      <c r="Y461" s="24" t="str">
        <f>'ALL ML SYSTEMS'!Y461</f>
        <v/>
      </c>
      <c r="Z461" s="24" t="str">
        <f>'ALL ML SYSTEMS'!Z461</f>
        <v/>
      </c>
      <c r="AA461" s="24" t="str">
        <f>'ALL ML SYSTEMS'!AA461</f>
        <v/>
      </c>
      <c r="AB461" s="27" t="str">
        <f>'ALL ML SYSTEMS'!AB461</f>
        <v/>
      </c>
      <c r="AC461" s="29" t="str">
        <f>'ALL ML SYSTEMS'!AC461</f>
        <v/>
      </c>
      <c r="AD461" s="24" t="str">
        <f>'ALL ML SYSTEMS'!AD461</f>
        <v/>
      </c>
      <c r="AE461" s="24" t="str">
        <f>'ALL ML SYSTEMS'!AE461</f>
        <v>Academia</v>
      </c>
      <c r="AF461" s="24" t="str">
        <f>'ALL ML SYSTEMS'!AF461</f>
        <v/>
      </c>
      <c r="AG461" s="24" t="str">
        <f>'ALL ML SYSTEMS'!AG461</f>
        <v/>
      </c>
      <c r="AH461" s="35">
        <f>'ALL ML SYSTEMS'!AH461</f>
        <v>45075.8688</v>
      </c>
    </row>
    <row r="462" ht="15.75" hidden="1" customHeight="1">
      <c r="A462" s="17" t="str">
        <f>'ALL ML SYSTEMS'!A462</f>
        <v>GPU implementation of neural networks</v>
      </c>
      <c r="B462" s="17" t="str">
        <f>'ALL ML SYSTEMS'!B462</f>
        <v/>
      </c>
      <c r="C462" s="17" t="str">
        <f>'ALL ML SYSTEMS'!C462</f>
        <v/>
      </c>
      <c r="D462" s="17" t="str">
        <f>'ALL ML SYSTEMS'!D462</f>
        <v>Soongsil University</v>
      </c>
      <c r="E462" s="17" t="str">
        <f>'ALL ML SYSTEMS'!E462</f>
        <v>Academia</v>
      </c>
      <c r="F462" s="17" t="str">
        <f>'ALL ML SYSTEMS'!F462</f>
        <v>KS Oh, K Jung</v>
      </c>
      <c r="G462" s="18">
        <f>'ALL ML SYSTEMS'!G462</f>
        <v>38139</v>
      </c>
      <c r="H462" s="17" t="str">
        <f>'ALL ML SYSTEMS'!H462</f>
        <v>GPU implementation of neural networks</v>
      </c>
      <c r="I462" s="19" t="str">
        <f>'ALL ML SYSTEMS'!I462</f>
        <v>https://www.sciencedirect.com/science/article/pii/S0031320304000524</v>
      </c>
      <c r="J462" s="20">
        <f>'ALL ML SYSTEMS'!J462</f>
        <v>471</v>
      </c>
      <c r="K462" s="17" t="str">
        <f>'ALL ML SYSTEMS'!K462</f>
        <v/>
      </c>
      <c r="L462" s="17" t="str">
        <f>'ALL ML SYSTEMS'!L462</f>
        <v/>
      </c>
      <c r="M462" s="20" t="str">
        <f>'ALL ML SYSTEMS'!M462</f>
        <v/>
      </c>
      <c r="N462" s="20" t="str">
        <f>'ALL ML SYSTEMS'!N462</f>
        <v/>
      </c>
      <c r="O462" s="20" t="str">
        <f>'ALL ML SYSTEMS'!O462</f>
        <v/>
      </c>
      <c r="P462" s="20" t="str">
        <f>'ALL ML SYSTEMS'!P462</f>
        <v/>
      </c>
      <c r="Q462" s="21" t="str">
        <f>'ALL ML SYSTEMS'!Q462</f>
        <v/>
      </c>
      <c r="R462" s="21" t="str">
        <f>'ALL ML SYSTEMS'!R462</f>
        <v/>
      </c>
      <c r="S462" s="20" t="str">
        <f>'ALL ML SYSTEMS'!S462</f>
        <v/>
      </c>
      <c r="T462" s="20" t="str">
        <f>'ALL ML SYSTEMS'!T462</f>
        <v/>
      </c>
      <c r="U462" s="20" t="str">
        <f>'ALL ML SYSTEMS'!U462</f>
        <v/>
      </c>
      <c r="V462" s="20" t="str">
        <f>'ALL ML SYSTEMS'!V462</f>
        <v/>
      </c>
      <c r="W462" s="20" t="str">
        <f>'ALL ML SYSTEMS'!W462</f>
        <v/>
      </c>
      <c r="X462" s="17" t="str">
        <f>'ALL ML SYSTEMS'!X462</f>
        <v/>
      </c>
      <c r="Y462" s="17" t="str">
        <f>'ALL ML SYSTEMS'!Y462</f>
        <v/>
      </c>
      <c r="Z462" s="17" t="str">
        <f>'ALL ML SYSTEMS'!Z462</f>
        <v/>
      </c>
      <c r="AA462" s="17" t="str">
        <f>'ALL ML SYSTEMS'!AA462</f>
        <v/>
      </c>
      <c r="AB462" s="20" t="str">
        <f>'ALL ML SYSTEMS'!AB462</f>
        <v/>
      </c>
      <c r="AC462" s="22" t="str">
        <f>'ALL ML SYSTEMS'!AC462</f>
        <v/>
      </c>
      <c r="AD462" s="17" t="str">
        <f>'ALL ML SYSTEMS'!AD462</f>
        <v/>
      </c>
      <c r="AE462" s="17" t="str">
        <f>'ALL ML SYSTEMS'!AE462</f>
        <v>Academia</v>
      </c>
      <c r="AF462" s="17" t="str">
        <f>'ALL ML SYSTEMS'!AF462</f>
        <v/>
      </c>
      <c r="AG462" s="17" t="str">
        <f>'ALL ML SYSTEMS'!AG462</f>
        <v/>
      </c>
      <c r="AH462" s="23">
        <f>'ALL ML SYSTEMS'!AH462</f>
        <v>45177.16536</v>
      </c>
    </row>
    <row r="463" ht="15.75" customHeight="1">
      <c r="A463" s="24" t="str">
        <f>'ALL ML SYSTEMS'!A463</f>
        <v>Max-Margin Markov Networks</v>
      </c>
      <c r="B463" s="24" t="str">
        <f>'ALL ML SYSTEMS'!B463</f>
        <v/>
      </c>
      <c r="C463" s="24" t="str">
        <f>'ALL ML SYSTEMS'!C463</f>
        <v/>
      </c>
      <c r="D463" s="24" t="str">
        <f>'ALL ML SYSTEMS'!D463</f>
        <v>Stanford University</v>
      </c>
      <c r="E463" s="24" t="str">
        <f>'ALL ML SYSTEMS'!E463</f>
        <v>Academia</v>
      </c>
      <c r="F463" s="24" t="str">
        <f>'ALL ML SYSTEMS'!F463</f>
        <v>B. Taskar, C. Guestrin, and D. Koller</v>
      </c>
      <c r="G463" s="34">
        <f>'ALL ML SYSTEMS'!G463</f>
        <v>38047</v>
      </c>
      <c r="H463" s="24" t="str">
        <f>'ALL ML SYSTEMS'!H463</f>
        <v>Max-margin markov networks</v>
      </c>
      <c r="I463" s="26" t="str">
        <f>'ALL ML SYSTEMS'!I463</f>
        <v>https://papers.nips.cc/paper/2003/file/878d5691c824ee2aaf770f7d36c151d6-Paper.pdf</v>
      </c>
      <c r="J463" s="27">
        <f>'ALL ML SYSTEMS'!J463</f>
        <v>1764</v>
      </c>
      <c r="K463" s="24" t="str">
        <f>'ALL ML SYSTEMS'!K463</f>
        <v>Highly cited</v>
      </c>
      <c r="L463" s="24" t="str">
        <f>'ALL ML SYSTEMS'!L463</f>
        <v/>
      </c>
      <c r="M463" s="27" t="str">
        <f>'ALL ML SYSTEMS'!M463</f>
        <v/>
      </c>
      <c r="N463" s="27" t="str">
        <f>'ALL ML SYSTEMS'!N463</f>
        <v/>
      </c>
      <c r="O463" s="27" t="str">
        <f>'ALL ML SYSTEMS'!O463</f>
        <v/>
      </c>
      <c r="P463" s="27" t="str">
        <f>'ALL ML SYSTEMS'!P463</f>
        <v/>
      </c>
      <c r="Q463" s="28" t="str">
        <f>'ALL ML SYSTEMS'!Q463</f>
        <v/>
      </c>
      <c r="R463" s="28" t="str">
        <f>'ALL ML SYSTEMS'!R463</f>
        <v/>
      </c>
      <c r="S463" s="27">
        <f>'ALL ML SYSTEMS'!S463</f>
        <v>600</v>
      </c>
      <c r="T463" s="27" t="str">
        <f>'ALL ML SYSTEMS'!T463</f>
        <v>The data set is divided into 10 folds of ∼ 600 training and ∼ 5500 testing examples.
The accuracy results, ... are averages over the 10 folds</v>
      </c>
      <c r="U463" s="27" t="str">
        <f>'ALL ML SYSTEMS'!U463</f>
        <v/>
      </c>
      <c r="V463" s="27" t="str">
        <f>'ALL ML SYSTEMS'!V463</f>
        <v/>
      </c>
      <c r="W463" s="27" t="str">
        <f>'ALL ML SYSTEMS'!W463</f>
        <v/>
      </c>
      <c r="X463" s="24" t="str">
        <f>'ALL ML SYSTEMS'!X463</f>
        <v/>
      </c>
      <c r="Y463" s="24" t="str">
        <f>'ALL ML SYSTEMS'!Y463</f>
        <v/>
      </c>
      <c r="Z463" s="24" t="str">
        <f>'ALL ML SYSTEMS'!Z463</f>
        <v/>
      </c>
      <c r="AA463" s="24" t="str">
        <f>'ALL ML SYSTEMS'!AA463</f>
        <v/>
      </c>
      <c r="AB463" s="27" t="str">
        <f>'ALL ML SYSTEMS'!AB463</f>
        <v/>
      </c>
      <c r="AC463" s="29" t="str">
        <f>'ALL ML SYSTEMS'!AC463</f>
        <v/>
      </c>
      <c r="AD463" s="24" t="str">
        <f>'ALL ML SYSTEMS'!AD463</f>
        <v/>
      </c>
      <c r="AE463" s="24" t="str">
        <f>'ALL ML SYSTEMS'!AE463</f>
        <v>Academia</v>
      </c>
      <c r="AF463" s="24" t="str">
        <f>'ALL ML SYSTEMS'!AF463</f>
        <v/>
      </c>
      <c r="AG463" s="24" t="str">
        <f>'ALL ML SYSTEMS'!AG463</f>
        <v/>
      </c>
      <c r="AH463" s="35">
        <f>'ALL ML SYSTEMS'!AH463</f>
        <v>45177.16169</v>
      </c>
    </row>
    <row r="464" ht="15.75" customHeight="1">
      <c r="A464" s="17" t="str">
        <f>'ALL ML SYSTEMS'!A464</f>
        <v>CNN Best Practices</v>
      </c>
      <c r="B464" s="17" t="str">
        <f>'ALL ML SYSTEMS'!B464</f>
        <v>Vision</v>
      </c>
      <c r="C464" s="17" t="str">
        <f>'ALL ML SYSTEMS'!C464</f>
        <v>Character recognition</v>
      </c>
      <c r="D464" s="17" t="str">
        <f>'ALL ML SYSTEMS'!D464</f>
        <v>Microsoft Research</v>
      </c>
      <c r="E464" s="17" t="str">
        <f>'ALL ML SYSTEMS'!E464</f>
        <v>Industry</v>
      </c>
      <c r="F464" s="17" t="str">
        <f>'ALL ML SYSTEMS'!F464</f>
        <v>PY Simard, D Steinkraus, JC Platt</v>
      </c>
      <c r="G464" s="18">
        <f>'ALL ML SYSTEMS'!G464</f>
        <v>37839</v>
      </c>
      <c r="H464" s="17" t="str">
        <f>'ALL ML SYSTEMS'!H464</f>
        <v>Best practices for convolutional neural networks applied to visual document analysis</v>
      </c>
      <c r="I464" s="19" t="str">
        <f>'ALL ML SYSTEMS'!I464</f>
        <v>https://ieeexplore.ieee.org/document/1227801</v>
      </c>
      <c r="J464" s="20">
        <f>'ALL ML SYSTEMS'!J464</f>
        <v>3065</v>
      </c>
      <c r="K464" s="17" t="str">
        <f>'ALL ML SYSTEMS'!K464</f>
        <v>Highly cited</v>
      </c>
      <c r="L464" s="17" t="str">
        <f>'ALL ML SYSTEMS'!L464</f>
        <v/>
      </c>
      <c r="M464" s="20" t="str">
        <f>'ALL ML SYSTEMS'!M464</f>
        <v/>
      </c>
      <c r="N464" s="20" t="str">
        <f>'ALL ML SYSTEMS'!N464</f>
        <v/>
      </c>
      <c r="O464" s="20" t="str">
        <f>'ALL ML SYSTEMS'!O464</f>
        <v/>
      </c>
      <c r="P464" s="20" t="str">
        <f>'ALL ML SYSTEMS'!P464</f>
        <v/>
      </c>
      <c r="Q464" s="21" t="str">
        <f>'ALL ML SYSTEMS'!Q464</f>
        <v>MNIST</v>
      </c>
      <c r="R464" s="21" t="str">
        <f>'ALL ML SYSTEMS'!R464</f>
        <v/>
      </c>
      <c r="S464" s="20">
        <f>'ALL ML SYSTEMS'!S464</f>
        <v>50000</v>
      </c>
      <c r="T464" s="20" t="str">
        <f>'ALL ML SYSTEMS'!T464</f>
        <v/>
      </c>
      <c r="U464" s="20" t="str">
        <f>'ALL ML SYSTEMS'!U464</f>
        <v/>
      </c>
      <c r="V464" s="20" t="str">
        <f>'ALL ML SYSTEMS'!V464</f>
        <v/>
      </c>
      <c r="W464" s="20" t="str">
        <f>'ALL ML SYSTEMS'!W464</f>
        <v/>
      </c>
      <c r="X464" s="17" t="str">
        <f>'ALL ML SYSTEMS'!X464</f>
        <v/>
      </c>
      <c r="Y464" s="17" t="str">
        <f>'ALL ML SYSTEMS'!Y464</f>
        <v/>
      </c>
      <c r="Z464" s="17" t="str">
        <f>'ALL ML SYSTEMS'!Z464</f>
        <v/>
      </c>
      <c r="AA464" s="17" t="str">
        <f>'ALL ML SYSTEMS'!AA464</f>
        <v/>
      </c>
      <c r="AB464" s="20" t="str">
        <f>'ALL ML SYSTEMS'!AB464</f>
        <v/>
      </c>
      <c r="AC464" s="22" t="str">
        <f>'ALL ML SYSTEMS'!AC464</f>
        <v/>
      </c>
      <c r="AD464" s="17" t="str">
        <f>'ALL ML SYSTEMS'!AD464</f>
        <v/>
      </c>
      <c r="AE464" s="17" t="str">
        <f>'ALL ML SYSTEMS'!AE464</f>
        <v>Industry</v>
      </c>
      <c r="AF464" s="17" t="str">
        <f>'ALL ML SYSTEMS'!AF464</f>
        <v/>
      </c>
      <c r="AG464" s="17" t="str">
        <f>'ALL ML SYSTEMS'!AG464</f>
        <v/>
      </c>
      <c r="AH464" s="23">
        <f>'ALL ML SYSTEMS'!AH464</f>
        <v>45196.65591</v>
      </c>
    </row>
    <row r="465" ht="15.75" customHeight="1">
      <c r="A465" s="24" t="str">
        <f>'ALL ML SYSTEMS'!A465</f>
        <v>Unsupervised Scale-Invariant Learning</v>
      </c>
      <c r="B465" s="24" t="str">
        <f>'ALL ML SYSTEMS'!B465</f>
        <v>Vision</v>
      </c>
      <c r="C465" s="24" t="str">
        <f>'ALL ML SYSTEMS'!C465</f>
        <v/>
      </c>
      <c r="D465" s="24" t="str">
        <f>'ALL ML SYSTEMS'!D465</f>
        <v>University of Oxford</v>
      </c>
      <c r="E465" s="24" t="str">
        <f>'ALL ML SYSTEMS'!E465</f>
        <v>Academia</v>
      </c>
      <c r="F465" s="24" t="str">
        <f>'ALL ML SYSTEMS'!F465</f>
        <v>R Fergus, P Perona, A Zisserman</v>
      </c>
      <c r="G465" s="34">
        <f>'ALL ML SYSTEMS'!G465</f>
        <v>37790</v>
      </c>
      <c r="H465" s="24" t="str">
        <f>'ALL ML SYSTEMS'!H465</f>
        <v>Object Class Recognition by Unsupervised Scale-Invariant Learning</v>
      </c>
      <c r="I465" s="26" t="str">
        <f>'ALL ML SYSTEMS'!I465</f>
        <v>https://ieeexplore.ieee.org/document/1211479</v>
      </c>
      <c r="J465" s="27">
        <f>'ALL ML SYSTEMS'!J465</f>
        <v>2970</v>
      </c>
      <c r="K465" s="24" t="str">
        <f>'ALL ML SYSTEMS'!K465</f>
        <v>Highly cited</v>
      </c>
      <c r="L465" s="24" t="str">
        <f>'ALL ML SYSTEMS'!L465</f>
        <v/>
      </c>
      <c r="M465" s="27">
        <f>'ALL ML SYSTEMS'!M465</f>
        <v>451</v>
      </c>
      <c r="N465" s="27" t="str">
        <f>'ALL ML SYSTEMS'!N465</f>
        <v>See Table 1
</v>
      </c>
      <c r="O465" s="27" t="str">
        <f>'ALL ML SYSTEMS'!O465</f>
        <v/>
      </c>
      <c r="P465" s="27" t="str">
        <f>'ALL ML SYSTEMS'!P465</f>
        <v/>
      </c>
      <c r="Q465" s="28" t="str">
        <f>'ALL ML SYSTEMS'!Q465</f>
        <v/>
      </c>
      <c r="R465" s="28" t="str">
        <f>'ALL ML SYSTEMS'!R465</f>
        <v/>
      </c>
      <c r="S465" s="27">
        <f>'ALL ML SYSTEMS'!S465</f>
        <v>3500</v>
      </c>
      <c r="T465" s="27" t="str">
        <f>'ALL ML SYSTEMS'!T465</f>
        <v>See Table 2 and Figure 1.
There are 7 datasets, each with 200-800 of pictures. I pick 500 as the avg number of pictures</v>
      </c>
      <c r="U465" s="27" t="str">
        <f>'ALL ML SYSTEMS'!U465</f>
        <v/>
      </c>
      <c r="V465" s="27" t="str">
        <f>'ALL ML SYSTEMS'!V465</f>
        <v/>
      </c>
      <c r="W465" s="27" t="str">
        <f>'ALL ML SYSTEMS'!W465</f>
        <v/>
      </c>
      <c r="X465" s="24" t="str">
        <f>'ALL ML SYSTEMS'!X465</f>
        <v/>
      </c>
      <c r="Y465" s="24" t="str">
        <f>'ALL ML SYSTEMS'!Y465</f>
        <v/>
      </c>
      <c r="Z465" s="24" t="str">
        <f>'ALL ML SYSTEMS'!Z465</f>
        <v/>
      </c>
      <c r="AA465" s="24" t="str">
        <f>'ALL ML SYSTEMS'!AA465</f>
        <v/>
      </c>
      <c r="AB465" s="27" t="str">
        <f>'ALL ML SYSTEMS'!AB465</f>
        <v/>
      </c>
      <c r="AC465" s="29" t="str">
        <f>'ALL ML SYSTEMS'!AC465</f>
        <v/>
      </c>
      <c r="AD465" s="24" t="str">
        <f>'ALL ML SYSTEMS'!AD465</f>
        <v/>
      </c>
      <c r="AE465" s="24" t="str">
        <f>'ALL ML SYSTEMS'!AE465</f>
        <v>Academia</v>
      </c>
      <c r="AF465" s="24" t="str">
        <f>'ALL ML SYSTEMS'!AF465</f>
        <v/>
      </c>
      <c r="AG465" s="24" t="str">
        <f>'ALL ML SYSTEMS'!AG465</f>
        <v/>
      </c>
      <c r="AH465" s="35">
        <f>'ALL ML SYSTEMS'!AH465</f>
        <v>45075.8688</v>
      </c>
    </row>
    <row r="466" ht="15.75" customHeight="1">
      <c r="A466" s="17" t="str">
        <f>'ALL ML SYSTEMS'!A466</f>
        <v>Phrase-based translation</v>
      </c>
      <c r="B466" s="17" t="str">
        <f>'ALL ML SYSTEMS'!B466</f>
        <v>Language</v>
      </c>
      <c r="C466" s="17" t="str">
        <f>'ALL ML SYSTEMS'!C466</f>
        <v>Translation</v>
      </c>
      <c r="D466" s="17" t="str">
        <f>'ALL ML SYSTEMS'!D466</f>
        <v>University of Southern California</v>
      </c>
      <c r="E466" s="17" t="str">
        <f>'ALL ML SYSTEMS'!E466</f>
        <v>Academia</v>
      </c>
      <c r="F466" s="17" t="str">
        <f>'ALL ML SYSTEMS'!F466</f>
        <v>Philipp Koehn, Franz Josef Och, Daniel Marcu</v>
      </c>
      <c r="G466" s="18">
        <f>'ALL ML SYSTEMS'!G466</f>
        <v>37742</v>
      </c>
      <c r="H466" s="17" t="str">
        <f>'ALL ML SYSTEMS'!H466</f>
        <v>Statistical Phrase-Based Translation</v>
      </c>
      <c r="I466" s="19" t="str">
        <f>'ALL ML SYSTEMS'!I466</f>
        <v>https://dl.acm.org/doi/10.3115/1073445.1073462</v>
      </c>
      <c r="J466" s="20">
        <f>'ALL ML SYSTEMS'!J466</f>
        <v>4270</v>
      </c>
      <c r="K466" s="17" t="str">
        <f>'ALL ML SYSTEMS'!K466</f>
        <v>Highly cited</v>
      </c>
      <c r="L466" s="17" t="str">
        <f>'ALL ML SYSTEMS'!L466</f>
        <v/>
      </c>
      <c r="M466" s="20">
        <f>'ALL ML SYSTEMS'!M466</f>
        <v>9178890</v>
      </c>
      <c r="N466" s="20" t="str">
        <f>'ALL ML SYSTEMS'!N466</f>
        <v>There are various components to the system:
- Translation probability model phi
- The distortion probability distribution d
- A langage model p_LM
- A length factor w
Several translation probability models are considered. The most performant one is the AP word alignment model. The sentence length preferred by the authors is 3 words maximum. In the biggest corpus considered (320k phrase pairs) it produces a phrase translation probability table of 1996k entries.
The distortion probability model d is taken from  (Marcu and Wong, 2002).
The distortion probability model must have ~10 parameters at most
The language model p_LM is a back off trigram model from (Seymore and Rosenfeld,1997). AFAIK the cutoff used is not specified. Based on the example on section 4.3 of (Seymore and Rosefeld, 1997), a trigram probability model has about 3866964 + 2674322 + 641604 parameters.
"For each possible phrase translation anywhere in the sentence (we call it a translation option), we multiply its phrase translation probability with the language model probability for the generated English phrase. As language model probability we use the unigram probability for the first word, the bigram probability for the second, and the trigram probability for all following words"
The length factor w is an additional single parameter.
"In order to calibrate the output length, we introduce a
factor w for each generated English word in addition to
the trigram language model "
In summary, the parameter count seems to be dominated by the trigram language model and the word alignment phrase translation model. </v>
      </c>
      <c r="O466" s="20" t="str">
        <f>'ALL ML SYSTEMS'!O466</f>
        <v/>
      </c>
      <c r="P466" s="20" t="str">
        <f>'ALL ML SYSTEMS'!P466</f>
        <v/>
      </c>
      <c r="Q466" s="21" t="str">
        <f>'ALL ML SYSTEMS'!Q466</f>
        <v/>
      </c>
      <c r="R466" s="21" t="str">
        <f>'ALL ML SYSTEMS'!R466</f>
        <v/>
      </c>
      <c r="S466" s="20">
        <f>'ALL ML SYSTEMS'!S466</f>
        <v>20000000</v>
      </c>
      <c r="T466" s="20" t="str">
        <f>'ALL ML SYSTEMS'!T466</f>
        <v>[WORDS]
"We used the freely available Europarl corpus to carry out experiments. This corpus contains over 20 million words in each of the eleven official languages of the European Union, covering the proceedings of the European Parliament 1996-2001. 1755 sentences of length 5-15 were reserved for testing."
"These results are consistent
over training corpus sizes from 10,000 sentence pairs to
320,000 sentence pairs. "
So 20 million words or 320k sentence pairs.</v>
      </c>
      <c r="U466" s="20" t="str">
        <f>'ALL ML SYSTEMS'!U466</f>
        <v/>
      </c>
      <c r="V466" s="20" t="str">
        <f>'ALL ML SYSTEMS'!V466</f>
        <v/>
      </c>
      <c r="W466" s="20" t="str">
        <f>'ALL ML SYSTEMS'!W466</f>
        <v>"With our decoder, translating 1755 sentence of length 5-15 words
takes about 10 minutes on a 2 GHz Linux system."</v>
      </c>
      <c r="X466" s="17" t="str">
        <f>'ALL ML SYSTEMS'!X466</f>
        <v/>
      </c>
      <c r="Y466" s="17" t="str">
        <f>'ALL ML SYSTEMS'!Y466</f>
        <v/>
      </c>
      <c r="Z466" s="17" t="str">
        <f>'ALL ML SYSTEMS'!Z466</f>
        <v/>
      </c>
      <c r="AA466" s="17" t="str">
        <f>'ALL ML SYSTEMS'!AA466</f>
        <v/>
      </c>
      <c r="AB466" s="20" t="str">
        <f>'ALL ML SYSTEMS'!AB466</f>
        <v/>
      </c>
      <c r="AC466" s="22" t="str">
        <f>'ALL ML SYSTEMS'!AC466</f>
        <v/>
      </c>
      <c r="AD466" s="17" t="str">
        <f>'ALL ML SYSTEMS'!AD466</f>
        <v/>
      </c>
      <c r="AE466" s="17" t="str">
        <f>'ALL ML SYSTEMS'!AE466</f>
        <v>Academia</v>
      </c>
      <c r="AF466" s="17" t="str">
        <f>'ALL ML SYSTEMS'!AF466</f>
        <v/>
      </c>
      <c r="AG466" s="17" t="str">
        <f>'ALL ML SYSTEMS'!AG466</f>
        <v/>
      </c>
      <c r="AH466" s="23">
        <f>'ALL ML SYSTEMS'!AH466</f>
        <v>45075.8688</v>
      </c>
    </row>
    <row r="467" ht="15.75" customHeight="1">
      <c r="A467" s="24" t="str">
        <f>'ALL ML SYSTEMS'!A467</f>
        <v>NPLM</v>
      </c>
      <c r="B467" s="24" t="str">
        <f>'ALL ML SYSTEMS'!B467</f>
        <v>Language</v>
      </c>
      <c r="C467" s="24" t="str">
        <f>'ALL ML SYSTEMS'!C467</f>
        <v>Text autocompletion</v>
      </c>
      <c r="D467" s="24" t="str">
        <f>'ALL ML SYSTEMS'!D467</f>
        <v>Université de Montréal</v>
      </c>
      <c r="E467" s="24" t="str">
        <f>'ALL ML SYSTEMS'!E467</f>
        <v>Academia</v>
      </c>
      <c r="F467" s="24" t="str">
        <f>'ALL ML SYSTEMS'!F467</f>
        <v>Yoshua Bengio, Réjean Ducharme, Pascal Vincent, Christian Jauvin</v>
      </c>
      <c r="G467" s="34">
        <f>'ALL ML SYSTEMS'!G467</f>
        <v>37695</v>
      </c>
      <c r="H467" s="24" t="str">
        <f>'ALL ML SYSTEMS'!H467</f>
        <v>A Neural Probabilistic Language Model</v>
      </c>
      <c r="I467" s="26" t="str">
        <f>'ALL ML SYSTEMS'!I467</f>
        <v>https://dl.acm.org/doi/10.5555/944919.944966</v>
      </c>
      <c r="J467" s="27">
        <f>'ALL ML SYSTEMS'!J467</f>
        <v>7627</v>
      </c>
      <c r="K467" s="24" t="str">
        <f>'ALL ML SYSTEMS'!K467</f>
        <v>Highly cited</v>
      </c>
      <c r="L467" s="24" t="str">
        <f>'ALL ML SYSTEMS'!L467</f>
        <v/>
      </c>
      <c r="M467" s="27">
        <f>'ALL ML SYSTEMS'!M467</f>
        <v>11904264</v>
      </c>
      <c r="N467" s="27" t="str">
        <f>'ALL ML SYSTEMS'!N467</f>
        <v>"The number of free parameters is |V|(1 + nm + h) + h(1 + (n − 1)m) [...] For example, consider the following architecture used in the experiments on the AP (Associated Press) news data: the vocabulary size is |V| = 17,964, the number of hidden units is h = 60, the order of the model is n = 6, the number of word features is m = 100"</v>
      </c>
      <c r="O467" s="27">
        <f>'ALL ML SYSTEMS'!O467</f>
        <v>1.3039E+15</v>
      </c>
      <c r="P467" s="27" t="str">
        <f>'ALL ML SYSTEMS'!P467</f>
        <v>"For example, consider the following architecture used in the experiments on the AP (Associated
Press) news data: the vocabulary size is |V| = 17,964, the number of hidden units is h = 60, the order
of the model is n = 6, the number of word features is m = 100. The total number of numerical operations to process a single training example is approximately |V|(1+nm+h)+h(1+nm)+nm"
The first 800,000 words were used for training... reducing the vocabulary size to |V| = 16,383
convergence of the stochastic gradient ascent procedure was obtained after around 10
to 20 epochs for the Brown corpus
NOTE: there are two corpuses. The one represented in this calculation is the Brown one, which got a better improvement over sota</v>
      </c>
      <c r="Q467" s="28" t="str">
        <f>'ALL ML SYSTEMS'!Q467</f>
        <v>Brown corpus</v>
      </c>
      <c r="R467" s="28" t="str">
        <f>'ALL ML SYSTEMS'!R467</f>
        <v/>
      </c>
      <c r="S467" s="27">
        <f>'ALL ML SYSTEMS'!S467</f>
        <v>1000000</v>
      </c>
      <c r="T467" s="27" t="str">
        <f>'ALL ML SYSTEMS'!T467</f>
        <v>"Comparative experiments were performed on the Brown corpus which is a stream of 1,181,041 words, from a large variety of English texts and books. The first 800,000 words were used for training, the following 200,000 for validation (model selection, weight decay, early stopping) and the remaining 181,041 for testing. The number of different words is 47,578 (including punctuation, distinguishing between upper and lower case, and including the syntactical marks used to separate texts and paragraphs). Rare words with frequency ≤ 3 were merged into a single symbol, reducing the vocabulary size to |V| = 16,383."</v>
      </c>
      <c r="U467" s="27" t="str">
        <f>'ALL ML SYSTEMS'!U467</f>
        <v/>
      </c>
      <c r="V467" s="27">
        <f>'ALL ML SYSTEMS'!V467</f>
        <v>21731646</v>
      </c>
      <c r="W467" s="27" t="str">
        <f>'ALL ML SYSTEMS'!W467</f>
        <v/>
      </c>
      <c r="X467" s="24" t="str">
        <f>'ALL ML SYSTEMS'!X467</f>
        <v/>
      </c>
      <c r="Y467" s="24" t="str">
        <f>'ALL ML SYSTEMS'!Y467</f>
        <v/>
      </c>
      <c r="Z467" s="24" t="str">
        <f>'ALL ML SYSTEMS'!Z467</f>
        <v/>
      </c>
      <c r="AA467" s="24" t="str">
        <f>'ALL ML SYSTEMS'!AA467</f>
        <v/>
      </c>
      <c r="AB467" s="27" t="str">
        <f>'ALL ML SYSTEMS'!AB467</f>
        <v/>
      </c>
      <c r="AC467" s="29" t="str">
        <f>'ALL ML SYSTEMS'!AC467</f>
        <v/>
      </c>
      <c r="AD467" s="24" t="str">
        <f>'ALL ML SYSTEMS'!AD467</f>
        <v/>
      </c>
      <c r="AE467" s="24" t="str">
        <f>'ALL ML SYSTEMS'!AE467</f>
        <v>Academia</v>
      </c>
      <c r="AF467" s="24" t="str">
        <f>'ALL ML SYSTEMS'!AF467</f>
        <v/>
      </c>
      <c r="AG467" s="24" t="str">
        <f>'ALL ML SYSTEMS'!AG467</f>
        <v/>
      </c>
      <c r="AH467" s="35">
        <f>'ALL ML SYSTEMS'!AH467</f>
        <v>45085.02758</v>
      </c>
    </row>
    <row r="468" ht="15.75" customHeight="1">
      <c r="A468" s="17" t="str">
        <f>'ALL ML SYSTEMS'!A468</f>
        <v>LDA</v>
      </c>
      <c r="B468" s="17" t="str">
        <f>'ALL ML SYSTEMS'!B468</f>
        <v>Language</v>
      </c>
      <c r="C468" s="17" t="str">
        <f>'ALL ML SYSTEMS'!C468</f>
        <v>Document classification</v>
      </c>
      <c r="D468" s="17" t="str">
        <f>'ALL ML SYSTEMS'!D468</f>
        <v>Stanford University</v>
      </c>
      <c r="E468" s="17" t="str">
        <f>'ALL ML SYSTEMS'!E468</f>
        <v>Academia</v>
      </c>
      <c r="F468" s="17" t="str">
        <f>'ALL ML SYSTEMS'!F468</f>
        <v>David M. Blei, Andrew Y. Ng, Michael I. Jordan</v>
      </c>
      <c r="G468" s="18">
        <f>'ALL ML SYSTEMS'!G468</f>
        <v>37654</v>
      </c>
      <c r="H468" s="17" t="str">
        <f>'ALL ML SYSTEMS'!H468</f>
        <v>Latent Dirichlet Allocation</v>
      </c>
      <c r="I468" s="19" t="str">
        <f>'ALL ML SYSTEMS'!I468</f>
        <v>https://jmlr.org/papers/volume3/blei03a/blei03a.pdf</v>
      </c>
      <c r="J468" s="20">
        <f>'ALL ML SYSTEMS'!J468</f>
        <v>38724</v>
      </c>
      <c r="K468" s="17" t="str">
        <f>'ALL ML SYSTEMS'!K468</f>
        <v>Highly cited</v>
      </c>
      <c r="L468" s="17" t="str">
        <f>'ALL ML SYSTEMS'!L468</f>
        <v/>
      </c>
      <c r="M468" s="20" t="str">
        <f>'ALL ML SYSTEMS'!M468</f>
        <v/>
      </c>
      <c r="N468" s="20" t="str">
        <f>'ALL ML SYSTEMS'!N468</f>
        <v/>
      </c>
      <c r="O468" s="20" t="str">
        <f>'ALL ML SYSTEMS'!O468</f>
        <v/>
      </c>
      <c r="P468" s="20" t="str">
        <f>'ALL ML SYSTEMS'!P468</f>
        <v/>
      </c>
      <c r="Q468" s="21" t="str">
        <f>'ALL ML SYSTEMS'!Q468</f>
        <v/>
      </c>
      <c r="R468" s="21" t="str">
        <f>'ALL ML SYSTEMS'!R468</f>
        <v/>
      </c>
      <c r="S468" s="20" t="str">
        <f>'ALL ML SYSTEMS'!S468</f>
        <v/>
      </c>
      <c r="T468" s="20" t="str">
        <f>'ALL ML SYSTEMS'!T468</f>
        <v>Multiple experiments with different tasks and datasets</v>
      </c>
      <c r="U468" s="20" t="str">
        <f>'ALL ML SYSTEMS'!U468</f>
        <v/>
      </c>
      <c r="V468" s="20" t="str">
        <f>'ALL ML SYSTEMS'!V468</f>
        <v/>
      </c>
      <c r="W468" s="20" t="str">
        <f>'ALL ML SYSTEMS'!W468</f>
        <v/>
      </c>
      <c r="X468" s="17" t="str">
        <f>'ALL ML SYSTEMS'!X468</f>
        <v/>
      </c>
      <c r="Y468" s="17" t="str">
        <f>'ALL ML SYSTEMS'!Y468</f>
        <v/>
      </c>
      <c r="Z468" s="17" t="str">
        <f>'ALL ML SYSTEMS'!Z468</f>
        <v/>
      </c>
      <c r="AA468" s="17" t="str">
        <f>'ALL ML SYSTEMS'!AA468</f>
        <v/>
      </c>
      <c r="AB468" s="20" t="str">
        <f>'ALL ML SYSTEMS'!AB468</f>
        <v/>
      </c>
      <c r="AC468" s="22" t="str">
        <f>'ALL ML SYSTEMS'!AC468</f>
        <v/>
      </c>
      <c r="AD468" s="17" t="str">
        <f>'ALL ML SYSTEMS'!AD468</f>
        <v/>
      </c>
      <c r="AE468" s="17" t="str">
        <f>'ALL ML SYSTEMS'!AE468</f>
        <v>Academia</v>
      </c>
      <c r="AF468" s="17" t="str">
        <f>'ALL ML SYSTEMS'!AF468</f>
        <v/>
      </c>
      <c r="AG468" s="17" t="str">
        <f>'ALL ML SYSTEMS'!AG468</f>
        <v/>
      </c>
      <c r="AH468" s="23">
        <f>'ALL ML SYSTEMS'!AH468</f>
        <v>45196.61944</v>
      </c>
    </row>
    <row r="469" ht="15.75" customHeight="1">
      <c r="A469" s="24" t="str">
        <f>'ALL ML SYSTEMS'!A469</f>
        <v>Statistical Shape Constellations</v>
      </c>
      <c r="B469" s="24" t="str">
        <f>'ALL ML SYSTEMS'!B469</f>
        <v>Vision</v>
      </c>
      <c r="C469" s="24" t="str">
        <f>'ALL ML SYSTEMS'!C469</f>
        <v>Image Classification</v>
      </c>
      <c r="D469" s="24" t="str">
        <f>'ALL ML SYSTEMS'!D469</f>
        <v>California Institute of Technology</v>
      </c>
      <c r="E469" s="24" t="str">
        <f>'ALL ML SYSTEMS'!E469</f>
        <v>Academia</v>
      </c>
      <c r="F469" s="24" t="str">
        <f>'ALL ML SYSTEMS'!F469</f>
        <v>M. Weber, M. Welling, and P. Perona</v>
      </c>
      <c r="G469" s="34">
        <f>'ALL ML SYSTEMS'!G469</f>
        <v>37622</v>
      </c>
      <c r="H469" s="24" t="str">
        <f>'ALL ML SYSTEMS'!H469</f>
        <v>Unsupervised Learning of Models for Recognition</v>
      </c>
      <c r="I469" s="26" t="str">
        <f>'ALL ML SYSTEMS'!I469</f>
        <v>https://link.springer.com/content/pdf/10.1007/3-540-45054-8_2.pdf</v>
      </c>
      <c r="J469" s="27">
        <f>'ALL ML SYSTEMS'!J469</f>
        <v>949</v>
      </c>
      <c r="K469" s="24" t="str">
        <f>'ALL ML SYSTEMS'!K469</f>
        <v>Historical significance</v>
      </c>
      <c r="L469" s="24" t="str">
        <f>'ALL ML SYSTEMS'!L469</f>
        <v/>
      </c>
      <c r="M469" s="27" t="str">
        <f>'ALL ML SYSTEMS'!M469</f>
        <v/>
      </c>
      <c r="N469" s="24" t="str">
        <f>'ALL ML SYSTEMS'!N469</f>
        <v/>
      </c>
      <c r="O469" s="27" t="str">
        <f>'ALL ML SYSTEMS'!O469</f>
        <v/>
      </c>
      <c r="P469" s="27" t="str">
        <f>'ALL ML SYSTEMS'!P469</f>
        <v/>
      </c>
      <c r="Q469" s="28" t="str">
        <f>'ALL ML SYSTEMS'!Q469</f>
        <v/>
      </c>
      <c r="R469" s="28" t="str">
        <f>'ALL ML SYSTEMS'!R469</f>
        <v/>
      </c>
      <c r="S469" s="27" t="str">
        <f>'ALL ML SYSTEMS'!S469</f>
        <v/>
      </c>
      <c r="T469" s="27" t="str">
        <f>'ALL ML SYSTEMS'!T469</f>
        <v/>
      </c>
      <c r="U469" s="27" t="str">
        <f>'ALL ML SYSTEMS'!U469</f>
        <v/>
      </c>
      <c r="V469" s="27" t="str">
        <f>'ALL ML SYSTEMS'!V469</f>
        <v/>
      </c>
      <c r="W469" s="24" t="str">
        <f>'ALL ML SYSTEMS'!W469</f>
        <v/>
      </c>
      <c r="X469" s="24" t="str">
        <f>'ALL ML SYSTEMS'!X469</f>
        <v/>
      </c>
      <c r="Y469" s="24" t="str">
        <f>'ALL ML SYSTEMS'!Y469</f>
        <v/>
      </c>
      <c r="Z469" s="24" t="str">
        <f>'ALL ML SYSTEMS'!Z469</f>
        <v/>
      </c>
      <c r="AA469" s="24" t="str">
        <f>'ALL ML SYSTEMS'!AA469</f>
        <v/>
      </c>
      <c r="AB469" s="27" t="str">
        <f>'ALL ML SYSTEMS'!AB469</f>
        <v/>
      </c>
      <c r="AC469" s="29" t="str">
        <f>'ALL ML SYSTEMS'!AC469</f>
        <v/>
      </c>
      <c r="AD469" s="24" t="str">
        <f>'ALL ML SYSTEMS'!AD469</f>
        <v/>
      </c>
      <c r="AE469" s="24" t="str">
        <f>'ALL ML SYSTEMS'!AE469</f>
        <v>Academia</v>
      </c>
      <c r="AF469" s="24" t="str">
        <f>'ALL ML SYSTEMS'!AF469</f>
        <v/>
      </c>
      <c r="AG469" s="24" t="str">
        <f>'ALL ML SYSTEMS'!AG469</f>
        <v/>
      </c>
      <c r="AH469" s="35">
        <f>'ALL ML SYSTEMS'!AH469</f>
        <v>45182.67362</v>
      </c>
    </row>
    <row r="470" ht="15.75" hidden="1" customHeight="1">
      <c r="A470" s="17" t="str">
        <f>'ALL ML SYSTEMS'!A470</f>
        <v>Web mining + Decision tree recommender</v>
      </c>
      <c r="B470" s="17" t="str">
        <f>'ALL ML SYSTEMS'!B470</f>
        <v/>
      </c>
      <c r="C470" s="17" t="str">
        <f>'ALL ML SYSTEMS'!C470</f>
        <v/>
      </c>
      <c r="D470" s="17" t="str">
        <f>'ALL ML SYSTEMS'!D470</f>
        <v>Korea Advanced Institute of Science and Technology</v>
      </c>
      <c r="E470" s="17" t="str">
        <f>'ALL ML SYSTEMS'!E470</f>
        <v>Academia</v>
      </c>
      <c r="F470" s="17" t="str">
        <f>'ALL ML SYSTEMS'!F470</f>
        <v>YH Cho, JK Kim, SH Kim</v>
      </c>
      <c r="G470" s="18">
        <f>'ALL ML SYSTEMS'!G470</f>
        <v>37530</v>
      </c>
      <c r="H470" s="17" t="str">
        <f>'ALL ML SYSTEMS'!H470</f>
        <v>A personalized recommender system based on web usage mining and decision tree induction</v>
      </c>
      <c r="I470" s="19" t="str">
        <f>'ALL ML SYSTEMS'!I470</f>
        <v>https://reader.elsevier.com/reader/sd/pii/S0957417402000520?token=155B6D1937982D7D0271AFD1CFB034DFD7F3D1DE816B66C025EBC9D0A305BA6DA685DD62989DC05246C794CAC74CDAEF&amp;originRegion=us-east-1&amp;originCreation=20220325235441</v>
      </c>
      <c r="J470" s="20">
        <f>'ALL ML SYSTEMS'!J470</f>
        <v>656</v>
      </c>
      <c r="K470" s="17" t="str">
        <f>'ALL ML SYSTEMS'!K470</f>
        <v/>
      </c>
      <c r="L470" s="17" t="str">
        <f>'ALL ML SYSTEMS'!L470</f>
        <v/>
      </c>
      <c r="M470" s="20" t="str">
        <f>'ALL ML SYSTEMS'!M470</f>
        <v/>
      </c>
      <c r="N470" s="20" t="str">
        <f>'ALL ML SYSTEMS'!N470</f>
        <v/>
      </c>
      <c r="O470" s="20" t="str">
        <f>'ALL ML SYSTEMS'!O470</f>
        <v/>
      </c>
      <c r="P470" s="20" t="str">
        <f>'ALL ML SYSTEMS'!P470</f>
        <v/>
      </c>
      <c r="Q470" s="21" t="str">
        <f>'ALL ML SYSTEMS'!Q470</f>
        <v/>
      </c>
      <c r="R470" s="21" t="str">
        <f>'ALL ML SYSTEMS'!R470</f>
        <v/>
      </c>
      <c r="S470" s="20" t="str">
        <f>'ALL ML SYSTEMS'!S470</f>
        <v/>
      </c>
      <c r="T470" s="20" t="str">
        <f>'ALL ML SYSTEMS'!T470</f>
        <v/>
      </c>
      <c r="U470" s="20" t="str">
        <f>'ALL ML SYSTEMS'!U470</f>
        <v/>
      </c>
      <c r="V470" s="20" t="str">
        <f>'ALL ML SYSTEMS'!V470</f>
        <v/>
      </c>
      <c r="W470" s="20" t="str">
        <f>'ALL ML SYSTEMS'!W470</f>
        <v/>
      </c>
      <c r="X470" s="17" t="str">
        <f>'ALL ML SYSTEMS'!X470</f>
        <v/>
      </c>
      <c r="Y470" s="17" t="str">
        <f>'ALL ML SYSTEMS'!Y470</f>
        <v/>
      </c>
      <c r="Z470" s="17" t="str">
        <f>'ALL ML SYSTEMS'!Z470</f>
        <v/>
      </c>
      <c r="AA470" s="17" t="str">
        <f>'ALL ML SYSTEMS'!AA470</f>
        <v/>
      </c>
      <c r="AB470" s="20" t="str">
        <f>'ALL ML SYSTEMS'!AB470</f>
        <v/>
      </c>
      <c r="AC470" s="22" t="str">
        <f>'ALL ML SYSTEMS'!AC470</f>
        <v/>
      </c>
      <c r="AD470" s="17" t="str">
        <f>'ALL ML SYSTEMS'!AD470</f>
        <v/>
      </c>
      <c r="AE470" s="17" t="str">
        <f>'ALL ML SYSTEMS'!AE470</f>
        <v>Academia</v>
      </c>
      <c r="AF470" s="17" t="str">
        <f>'ALL ML SYSTEMS'!AF470</f>
        <v/>
      </c>
      <c r="AG470" s="17" t="str">
        <f>'ALL ML SYSTEMS'!AG470</f>
        <v/>
      </c>
      <c r="AH470" s="23">
        <f>'ALL ML SYSTEMS'!AH470</f>
        <v>45177.15854</v>
      </c>
    </row>
    <row r="471" ht="15.75" customHeight="1">
      <c r="A471" s="24" t="str">
        <f>'ALL ML SYSTEMS'!A471</f>
        <v>Maximum Entropy Models for machine translation</v>
      </c>
      <c r="B471" s="24" t="str">
        <f>'ALL ML SYSTEMS'!B471</f>
        <v>Language</v>
      </c>
      <c r="C471" s="24" t="str">
        <f>'ALL ML SYSTEMS'!C471</f>
        <v>Translation</v>
      </c>
      <c r="D471" s="24" t="str">
        <f>'ALL ML SYSTEMS'!D471</f>
        <v>University of Southern California,RWTH Aachen</v>
      </c>
      <c r="E471" s="24" t="str">
        <f>'ALL ML SYSTEMS'!E471</f>
        <v>Academia</v>
      </c>
      <c r="F471" s="24" t="str">
        <f>'ALL ML SYSTEMS'!F471</f>
        <v>Franz Josef Och and Hermann Ney</v>
      </c>
      <c r="G471" s="34">
        <f>'ALL ML SYSTEMS'!G471</f>
        <v>37443</v>
      </c>
      <c r="H471" s="24" t="str">
        <f>'ALL ML SYSTEMS'!H471</f>
        <v>Discriminative Training and Maximum Entropy Models for Statistical Machine Translation</v>
      </c>
      <c r="I471" s="26" t="str">
        <f>'ALL ML SYSTEMS'!I471</f>
        <v>https://aclanthology.org/P02-1038/</v>
      </c>
      <c r="J471" s="27">
        <f>'ALL ML SYSTEMS'!J471</f>
        <v>1413</v>
      </c>
      <c r="K471" s="24" t="str">
        <f>'ALL ML SYSTEMS'!K471</f>
        <v>Highly cited</v>
      </c>
      <c r="L471" s="24" t="str">
        <f>'ALL ML SYSTEMS'!L471</f>
        <v/>
      </c>
      <c r="M471" s="27" t="str">
        <f>'ALL ML SYSTEMS'!M471</f>
        <v/>
      </c>
      <c r="N471" s="27" t="str">
        <f>'ALL ML SYSTEMS'!N471</f>
        <v/>
      </c>
      <c r="O471" s="27" t="str">
        <f>'ALL ML SYSTEMS'!O471</f>
        <v/>
      </c>
      <c r="P471" s="27" t="str">
        <f>'ALL ML SYSTEMS'!P471</f>
        <v/>
      </c>
      <c r="Q471" s="28" t="str">
        <f>'ALL ML SYSTEMS'!Q471</f>
        <v/>
      </c>
      <c r="R471" s="28" t="str">
        <f>'ALL ML SYSTEMS'!R471</f>
        <v/>
      </c>
      <c r="S471" s="27">
        <f>'ALL ML SYSTEMS'!S471</f>
        <v>519523</v>
      </c>
      <c r="T471" s="27" t="str">
        <f>'ALL ML SYSTEMS'!T471</f>
        <v>[WORDS]
Table 1</v>
      </c>
      <c r="U471" s="27" t="str">
        <f>'ALL ML SYSTEMS'!U471</f>
        <v/>
      </c>
      <c r="V471" s="27" t="str">
        <f>'ALL ML SYSTEMS'!V471</f>
        <v/>
      </c>
      <c r="W471" s="27" t="str">
        <f>'ALL ML SYSTEMS'!W471</f>
        <v/>
      </c>
      <c r="X471" s="24" t="str">
        <f>'ALL ML SYSTEMS'!X471</f>
        <v/>
      </c>
      <c r="Y471" s="24" t="str">
        <f>'ALL ML SYSTEMS'!Y471</f>
        <v/>
      </c>
      <c r="Z471" s="24" t="str">
        <f>'ALL ML SYSTEMS'!Z471</f>
        <v/>
      </c>
      <c r="AA471" s="24" t="str">
        <f>'ALL ML SYSTEMS'!AA471</f>
        <v/>
      </c>
      <c r="AB471" s="27" t="str">
        <f>'ALL ML SYSTEMS'!AB471</f>
        <v/>
      </c>
      <c r="AC471" s="29" t="str">
        <f>'ALL ML SYSTEMS'!AC471</f>
        <v/>
      </c>
      <c r="AD471" s="24" t="str">
        <f>'ALL ML SYSTEMS'!AD471</f>
        <v/>
      </c>
      <c r="AE471" s="24" t="str">
        <f>'ALL ML SYSTEMS'!AE471</f>
        <v>Academia</v>
      </c>
      <c r="AF471" s="24" t="str">
        <f>'ALL ML SYSTEMS'!AF471</f>
        <v/>
      </c>
      <c r="AG471" s="24" t="str">
        <f>'ALL ML SYSTEMS'!AG471</f>
        <v/>
      </c>
      <c r="AH471" s="35">
        <f>'ALL ML SYSTEMS'!AH471</f>
        <v>45196.65229</v>
      </c>
    </row>
    <row r="472" ht="15.75" hidden="1" customHeight="1">
      <c r="A472" s="17" t="str">
        <f>'ALL ML SYSTEMS'!A472</f>
        <v>Joint Probability Machine Translation</v>
      </c>
      <c r="B472" s="17" t="str">
        <f>'ALL ML SYSTEMS'!B472</f>
        <v>Language</v>
      </c>
      <c r="C472" s="17" t="str">
        <f>'ALL ML SYSTEMS'!C472</f>
        <v/>
      </c>
      <c r="D472" s="17" t="str">
        <f>'ALL ML SYSTEMS'!D472</f>
        <v>University of Southern California</v>
      </c>
      <c r="E472" s="17" t="str">
        <f>'ALL ML SYSTEMS'!E472</f>
        <v>Industry - Academia Collaboration</v>
      </c>
      <c r="F472" s="17" t="str">
        <f>'ALL ML SYSTEMS'!F472</f>
        <v>Daniel Marcu and William Wong</v>
      </c>
      <c r="G472" s="18">
        <f>'ALL ML SYSTEMS'!G472</f>
        <v>37408</v>
      </c>
      <c r="H472" s="17" t="str">
        <f>'ALL ML SYSTEMS'!H472</f>
        <v>A Phrase-Based, Joint Probability Model for Statistical Machine Translation</v>
      </c>
      <c r="I472" s="19" t="str">
        <f>'ALL ML SYSTEMS'!I472</f>
        <v>https://dl.acm.org/doi/10.3115/1118693.1118711</v>
      </c>
      <c r="J472" s="20">
        <f>'ALL ML SYSTEMS'!J472</f>
        <v>623</v>
      </c>
      <c r="K472" s="17" t="str">
        <f>'ALL ML SYSTEMS'!K472</f>
        <v/>
      </c>
      <c r="L472" s="17" t="str">
        <f>'ALL ML SYSTEMS'!L472</f>
        <v/>
      </c>
      <c r="M472" s="20" t="str">
        <f>'ALL ML SYSTEMS'!M472</f>
        <v/>
      </c>
      <c r="N472" s="20" t="str">
        <f>'ALL ML SYSTEMS'!N472</f>
        <v/>
      </c>
      <c r="O472" s="20" t="str">
        <f>'ALL ML SYSTEMS'!O472</f>
        <v/>
      </c>
      <c r="P472" s="20" t="str">
        <f>'ALL ML SYSTEMS'!P472</f>
        <v/>
      </c>
      <c r="Q472" s="21" t="str">
        <f>'ALL ML SYSTEMS'!Q472</f>
        <v>Hansard Corpus</v>
      </c>
      <c r="R472" s="21" t="str">
        <f>'ALL ML SYSTEMS'!R472</f>
        <v/>
      </c>
      <c r="S472" s="20">
        <f>'ALL ML SYSTEMS'!S472</f>
        <v>1073480</v>
      </c>
      <c r="T472" s="20" t="str">
        <f>'ALL ML SYSTEMS'!T472</f>
        <v>[WORDS]
"To evaluate our system, we trained [...] our joint
probability model on a French-English parallel corpus of 100,000 sentence pairs from the Hansard corpus. The sentences in the corpus were at most
20 words long. The English side had a total of 1,073,480 words (21,484 unique tokens). The French side had a total of 1,177,143 words (28,132
unique tokens)"</v>
      </c>
      <c r="U472" s="20" t="str">
        <f>'ALL ML SYSTEMS'!U472</f>
        <v/>
      </c>
      <c r="V472" s="20" t="str">
        <f>'ALL ML SYSTEMS'!V472</f>
        <v/>
      </c>
      <c r="W472" s="20" t="str">
        <f>'ALL ML SYSTEMS'!W472</f>
        <v/>
      </c>
      <c r="X472" s="17" t="str">
        <f>'ALL ML SYSTEMS'!X472</f>
        <v/>
      </c>
      <c r="Y472" s="17" t="str">
        <f>'ALL ML SYSTEMS'!Y472</f>
        <v/>
      </c>
      <c r="Z472" s="17" t="str">
        <f>'ALL ML SYSTEMS'!Z472</f>
        <v/>
      </c>
      <c r="AA472" s="17" t="str">
        <f>'ALL ML SYSTEMS'!AA472</f>
        <v/>
      </c>
      <c r="AB472" s="20" t="str">
        <f>'ALL ML SYSTEMS'!AB472</f>
        <v/>
      </c>
      <c r="AC472" s="22" t="str">
        <f>'ALL ML SYSTEMS'!AC472</f>
        <v/>
      </c>
      <c r="AD472" s="17" t="str">
        <f>'ALL ML SYSTEMS'!AD472</f>
        <v/>
      </c>
      <c r="AE472" s="17" t="str">
        <f>'ALL ML SYSTEMS'!AE472</f>
        <v>Industry</v>
      </c>
      <c r="AF472" s="17" t="str">
        <f>'ALL ML SYSTEMS'!AF472</f>
        <v/>
      </c>
      <c r="AG472" s="17" t="str">
        <f>'ALL ML SYSTEMS'!AG472</f>
        <v/>
      </c>
      <c r="AH472" s="23">
        <f>'ALL ML SYSTEMS'!AH472</f>
        <v>45177.10206</v>
      </c>
    </row>
    <row r="473" ht="15.75" customHeight="1">
      <c r="A473" s="24" t="str">
        <f>'ALL ML SYSTEMS'!A473</f>
        <v>NEAT in neuroevolution</v>
      </c>
      <c r="B473" s="24" t="str">
        <f>'ALL ML SYSTEMS'!B473</f>
        <v/>
      </c>
      <c r="C473" s="24" t="str">
        <f>'ALL ML SYSTEMS'!C473</f>
        <v/>
      </c>
      <c r="D473" s="24" t="str">
        <f>'ALL ML SYSTEMS'!D473</f>
        <v>IDSIA</v>
      </c>
      <c r="E473" s="24" t="str">
        <f>'ALL ML SYSTEMS'!E473</f>
        <v>Academia</v>
      </c>
      <c r="F473" s="24" t="str">
        <f>'ALL ML SYSTEMS'!F473</f>
        <v>Justin Bayer, Daan Wierstra, Julian Togelius, Jürgen Schmidhuber</v>
      </c>
      <c r="G473" s="34">
        <f>'ALL ML SYSTEMS'!G473</f>
        <v>37408</v>
      </c>
      <c r="H473" s="24" t="str">
        <f>'ALL ML SYSTEMS'!H473</f>
        <v>Evolving Neural Networks through Augmenting Topologies </v>
      </c>
      <c r="I473" s="26" t="str">
        <f>'ALL ML SYSTEMS'!I473</f>
        <v>https://direct.mit.edu/evco/article/10/2/99/1123/Evolving-Neural-Networks-through-Augmenting</v>
      </c>
      <c r="J473" s="27">
        <f>'ALL ML SYSTEMS'!J473</f>
        <v>3366</v>
      </c>
      <c r="K473" s="24" t="str">
        <f>'ALL ML SYSTEMS'!K473</f>
        <v>Highly cited</v>
      </c>
      <c r="L473" s="24" t="str">
        <f>'ALL ML SYSTEMS'!L473</f>
        <v/>
      </c>
      <c r="M473" s="27" t="str">
        <f>'ALL ML SYSTEMS'!M473</f>
        <v/>
      </c>
      <c r="N473" s="27" t="str">
        <f>'ALL ML SYSTEMS'!N473</f>
        <v/>
      </c>
      <c r="O473" s="27" t="str">
        <f>'ALL ML SYSTEMS'!O473</f>
        <v/>
      </c>
      <c r="P473" s="27" t="str">
        <f>'ALL ML SYSTEMS'!P473</f>
        <v/>
      </c>
      <c r="Q473" s="28" t="str">
        <f>'ALL ML SYSTEMS'!Q473</f>
        <v/>
      </c>
      <c r="R473" s="28" t="str">
        <f>'ALL ML SYSTEMS'!R473</f>
        <v/>
      </c>
      <c r="S473" s="27" t="str">
        <f>'ALL ML SYSTEMS'!S473</f>
        <v/>
      </c>
      <c r="T473" s="27" t="str">
        <f>'ALL ML SYSTEMS'!T473</f>
        <v/>
      </c>
      <c r="U473" s="27" t="str">
        <f>'ALL ML SYSTEMS'!U473</f>
        <v/>
      </c>
      <c r="V473" s="27" t="str">
        <f>'ALL ML SYSTEMS'!V473</f>
        <v/>
      </c>
      <c r="W473" s="27" t="str">
        <f>'ALL ML SYSTEMS'!W473</f>
        <v/>
      </c>
      <c r="X473" s="24" t="str">
        <f>'ALL ML SYSTEMS'!X473</f>
        <v/>
      </c>
      <c r="Y473" s="24" t="str">
        <f>'ALL ML SYSTEMS'!Y473</f>
        <v/>
      </c>
      <c r="Z473" s="24" t="str">
        <f>'ALL ML SYSTEMS'!Z473</f>
        <v/>
      </c>
      <c r="AA473" s="24" t="str">
        <f>'ALL ML SYSTEMS'!AA473</f>
        <v/>
      </c>
      <c r="AB473" s="27" t="str">
        <f>'ALL ML SYSTEMS'!AB473</f>
        <v/>
      </c>
      <c r="AC473" s="29" t="str">
        <f>'ALL ML SYSTEMS'!AC473</f>
        <v/>
      </c>
      <c r="AD473" s="24" t="str">
        <f>'ALL ML SYSTEMS'!AD473</f>
        <v/>
      </c>
      <c r="AE473" s="24" t="str">
        <f>'ALL ML SYSTEMS'!AE473</f>
        <v>Academia</v>
      </c>
      <c r="AF473" s="24" t="str">
        <f>'ALL ML SYSTEMS'!AF473</f>
        <v/>
      </c>
      <c r="AG473" s="24" t="str">
        <f>'ALL ML SYSTEMS'!AG473</f>
        <v/>
      </c>
      <c r="AH473" s="35">
        <f>'ALL ML SYSTEMS'!AH473</f>
        <v>45196.65839</v>
      </c>
    </row>
    <row r="474" ht="15.75" customHeight="1">
      <c r="A474" s="17" t="str">
        <f>'ALL ML SYSTEMS'!A474</f>
        <v>Tagging via Viterbi Decoding</v>
      </c>
      <c r="B474" s="17" t="str">
        <f>'ALL ML SYSTEMS'!B474</f>
        <v>Language</v>
      </c>
      <c r="C474" s="17" t="str">
        <f>'ALL ML SYSTEMS'!C474</f>
        <v/>
      </c>
      <c r="D474" s="17" t="str">
        <f>'ALL ML SYSTEMS'!D474</f>
        <v>AT&amp;T</v>
      </c>
      <c r="E474" s="17" t="str">
        <f>'ALL ML SYSTEMS'!E474</f>
        <v>Industry</v>
      </c>
      <c r="F474" s="17" t="str">
        <f>'ALL ML SYSTEMS'!F474</f>
        <v>Michael Collins</v>
      </c>
      <c r="G474" s="18">
        <f>'ALL ML SYSTEMS'!G474</f>
        <v>37408</v>
      </c>
      <c r="H474" s="17" t="str">
        <f>'ALL ML SYSTEMS'!H474</f>
        <v>Discriminative Training Methods for Hidden Markov Models: Theory and Experiments with Perceptron Algorithms</v>
      </c>
      <c r="I474" s="19" t="str">
        <f>'ALL ML SYSTEMS'!I474</f>
        <v>https://dl.acm.org/doi/10.3115/1118693.1118694</v>
      </c>
      <c r="J474" s="20">
        <f>'ALL ML SYSTEMS'!J474</f>
        <v>2582</v>
      </c>
      <c r="K474" s="17" t="str">
        <f>'ALL ML SYSTEMS'!K474</f>
        <v>Highly cited</v>
      </c>
      <c r="L474" s="17" t="str">
        <f>'ALL ML SYSTEMS'!L474</f>
        <v/>
      </c>
      <c r="M474" s="20" t="str">
        <f>'ALL ML SYSTEMS'!M474</f>
        <v/>
      </c>
      <c r="N474" s="20" t="str">
        <f>'ALL ML SYSTEMS'!N474</f>
        <v/>
      </c>
      <c r="O474" s="20" t="str">
        <f>'ALL ML SYSTEMS'!O474</f>
        <v/>
      </c>
      <c r="P474" s="20" t="str">
        <f>'ALL ML SYSTEMS'!P474</f>
        <v/>
      </c>
      <c r="Q474" s="21" t="str">
        <f>'ALL ML SYSTEMS'!Q474</f>
        <v/>
      </c>
      <c r="R474" s="21" t="str">
        <f>'ALL ML SYSTEMS'!R474</f>
        <v/>
      </c>
      <c r="S474" s="20" t="str">
        <f>'ALL ML SYSTEMS'!S474</f>
        <v/>
      </c>
      <c r="T474" s="20" t="str">
        <f>'ALL ML SYSTEMS'!T474</f>
        <v/>
      </c>
      <c r="U474" s="20" t="str">
        <f>'ALL ML SYSTEMS'!U474</f>
        <v/>
      </c>
      <c r="V474" s="20" t="str">
        <f>'ALL ML SYSTEMS'!V474</f>
        <v/>
      </c>
      <c r="W474" s="20" t="str">
        <f>'ALL ML SYSTEMS'!W474</f>
        <v/>
      </c>
      <c r="X474" s="17" t="str">
        <f>'ALL ML SYSTEMS'!X474</f>
        <v/>
      </c>
      <c r="Y474" s="17" t="str">
        <f>'ALL ML SYSTEMS'!Y474</f>
        <v/>
      </c>
      <c r="Z474" s="17" t="str">
        <f>'ALL ML SYSTEMS'!Z474</f>
        <v/>
      </c>
      <c r="AA474" s="17" t="str">
        <f>'ALL ML SYSTEMS'!AA474</f>
        <v/>
      </c>
      <c r="AB474" s="20" t="str">
        <f>'ALL ML SYSTEMS'!AB474</f>
        <v/>
      </c>
      <c r="AC474" s="22" t="str">
        <f>'ALL ML SYSTEMS'!AC474</f>
        <v/>
      </c>
      <c r="AD474" s="17" t="str">
        <f>'ALL ML SYSTEMS'!AD474</f>
        <v/>
      </c>
      <c r="AE474" s="17" t="str">
        <f>'ALL ML SYSTEMS'!AE474</f>
        <v>Industry</v>
      </c>
      <c r="AF474" s="17" t="str">
        <f>'ALL ML SYSTEMS'!AF474</f>
        <v/>
      </c>
      <c r="AG474" s="17" t="str">
        <f>'ALL ML SYSTEMS'!AG474</f>
        <v/>
      </c>
      <c r="AH474" s="23">
        <f>'ALL ML SYSTEMS'!AH474</f>
        <v>45196.66189</v>
      </c>
    </row>
    <row r="475" ht="15.75" customHeight="1">
      <c r="A475" s="24" t="str">
        <f>'ALL ML SYSTEMS'!A475</f>
        <v>Thumbs Up?</v>
      </c>
      <c r="B475" s="24" t="str">
        <f>'ALL ML SYSTEMS'!B475</f>
        <v>Language</v>
      </c>
      <c r="C475" s="24" t="str">
        <f>'ALL ML SYSTEMS'!C475</f>
        <v>Sentiment classification</v>
      </c>
      <c r="D475" s="24" t="str">
        <f>'ALL ML SYSTEMS'!D475</f>
        <v>Cornell University,IBM</v>
      </c>
      <c r="E475" s="24" t="str">
        <f>'ALL ML SYSTEMS'!E475</f>
        <v>Industry - Academia Collaboration</v>
      </c>
      <c r="F475" s="24" t="str">
        <f>'ALL ML SYSTEMS'!F475</f>
        <v>Bo Pang, Lillian Lee, Shivakumar Vaithyanathan</v>
      </c>
      <c r="G475" s="34">
        <f>'ALL ML SYSTEMS'!G475</f>
        <v>37404</v>
      </c>
      <c r="H475" s="24" t="str">
        <f>'ALL ML SYSTEMS'!H475</f>
        <v>Thumbs up? Sentiment Classification using Machine Learning Techniques</v>
      </c>
      <c r="I475" s="26" t="str">
        <f>'ALL ML SYSTEMS'!I475</f>
        <v>https://arxiv.org/abs/cs/0205070</v>
      </c>
      <c r="J475" s="27">
        <f>'ALL ML SYSTEMS'!J475</f>
        <v>10656</v>
      </c>
      <c r="K475" s="24" t="str">
        <f>'ALL ML SYSTEMS'!K475</f>
        <v>Highly cited</v>
      </c>
      <c r="L475" s="24" t="str">
        <f>'ALL ML SYSTEMS'!L475</f>
        <v/>
      </c>
      <c r="M475" s="27" t="str">
        <f>'ALL ML SYSTEMS'!M475</f>
        <v/>
      </c>
      <c r="N475" s="27" t="str">
        <f>'ALL ML SYSTEMS'!N475</f>
        <v/>
      </c>
      <c r="O475" s="27" t="str">
        <f>'ALL ML SYSTEMS'!O475</f>
        <v/>
      </c>
      <c r="P475" s="27" t="str">
        <f>'ALL ML SYSTEMS'!P475</f>
        <v/>
      </c>
      <c r="Q475" s="28" t="str">
        <f>'ALL ML SYSTEMS'!Q475</f>
        <v>IMDb</v>
      </c>
      <c r="R475" s="28" t="str">
        <f>'ALL ML SYSTEMS'!R475</f>
        <v/>
      </c>
      <c r="S475" s="27">
        <f>'ALL ML SYSTEMS'!S475</f>
        <v>2053</v>
      </c>
      <c r="T475" s="27" t="str">
        <f>'ALL ML SYSTEMS'!T475</f>
        <v>yielding a corpus of 752 negative and
1301 positive reviews</v>
      </c>
      <c r="U475" s="27" t="str">
        <f>'ALL ML SYSTEMS'!U475</f>
        <v/>
      </c>
      <c r="V475" s="27" t="str">
        <f>'ALL ML SYSTEMS'!V475</f>
        <v/>
      </c>
      <c r="W475" s="27" t="str">
        <f>'ALL ML SYSTEMS'!W475</f>
        <v/>
      </c>
      <c r="X475" s="24" t="str">
        <f>'ALL ML SYSTEMS'!X475</f>
        <v/>
      </c>
      <c r="Y475" s="24" t="str">
        <f>'ALL ML SYSTEMS'!Y475</f>
        <v/>
      </c>
      <c r="Z475" s="24" t="str">
        <f>'ALL ML SYSTEMS'!Z475</f>
        <v/>
      </c>
      <c r="AA475" s="24" t="str">
        <f>'ALL ML SYSTEMS'!AA475</f>
        <v/>
      </c>
      <c r="AB475" s="27" t="str">
        <f>'ALL ML SYSTEMS'!AB475</f>
        <v/>
      </c>
      <c r="AC475" s="29" t="str">
        <f>'ALL ML SYSTEMS'!AC475</f>
        <v/>
      </c>
      <c r="AD475" s="24" t="str">
        <f>'ALL ML SYSTEMS'!AD475</f>
        <v/>
      </c>
      <c r="AE475" s="24" t="str">
        <f>'ALL ML SYSTEMS'!AE475</f>
        <v>Industry</v>
      </c>
      <c r="AF475" s="24" t="str">
        <f>'ALL ML SYSTEMS'!AF475</f>
        <v/>
      </c>
      <c r="AG475" s="24" t="str">
        <f>'ALL ML SYSTEMS'!AG475</f>
        <v/>
      </c>
      <c r="AH475" s="35">
        <f>'ALL ML SYSTEMS'!AH475</f>
        <v>45196.63696</v>
      </c>
    </row>
    <row r="476" ht="15.75" customHeight="1">
      <c r="A476" s="17" t="str">
        <f>'ALL ML SYSTEMS'!A476</f>
        <v>Decision tree (classification)</v>
      </c>
      <c r="B476" s="17" t="str">
        <f>'ALL ML SYSTEMS'!B476</f>
        <v>Vision</v>
      </c>
      <c r="C476" s="17" t="str">
        <f>'ALL ML SYSTEMS'!C476</f>
        <v>Face recognition</v>
      </c>
      <c r="D476" s="17" t="str">
        <f>'ALL ML SYSTEMS'!D476</f>
        <v>Mitsubishi Electric Research Labs and Compaq CRL</v>
      </c>
      <c r="E476" s="17" t="str">
        <f>'ALL ML SYSTEMS'!E476</f>
        <v>Industry - Academia Collaboration</v>
      </c>
      <c r="F476" s="17" t="str">
        <f>'ALL ML SYSTEMS'!F476</f>
        <v>P. Viola, M. Jones</v>
      </c>
      <c r="G476" s="18">
        <f>'ALL ML SYSTEMS'!G476</f>
        <v>37233</v>
      </c>
      <c r="H476" s="17" t="str">
        <f>'ALL ML SYSTEMS'!H476</f>
        <v>Rapid object detection using a boosted cascade of simple features</v>
      </c>
      <c r="I476" s="19" t="str">
        <f>'ALL ML SYSTEMS'!I476</f>
        <v>https://www.cs.cmu.edu/~efros/courses/LBMV07/Papers/viola-cvpr-01.pdf</v>
      </c>
      <c r="J476" s="20">
        <f>'ALL ML SYSTEMS'!J476</f>
        <v>23449</v>
      </c>
      <c r="K476" s="17" t="str">
        <f>'ALL ML SYSTEMS'!K476</f>
        <v>Highly cited</v>
      </c>
      <c r="L476" s="17" t="str">
        <f>'ALL ML SYSTEMS'!L476</f>
        <v/>
      </c>
      <c r="M476" s="20">
        <f>'ALL ML SYSTEMS'!M476</f>
        <v>120000000</v>
      </c>
      <c r="N476" s="20" t="str">
        <f>'ALL ML SYSTEMS'!N476</f>
        <v>From table 1, it looks like the number of weights depends on the dataset size, which in this case is 2*4916 faces+9544 non-faces = 19376, and multiplies that by the number of filters T = 6061, so no. of params = 1.2e8 (Note:I think "features" = "filters" in this paper)</v>
      </c>
      <c r="O476" s="20">
        <f>'ALL ML SYSTEMS'!O476</f>
        <v>63000000000000</v>
      </c>
      <c r="P476" s="20" t="str">
        <f>'ALL ML SYSTEMS'!P476</f>
        <v>
The training compute can be tediously worked out from the pseudocode. I think for dataset size D, number of filters T, the training compute is roughly 180k * D * 3 * T = 6.3e13 FLOPs</v>
      </c>
      <c r="Q476" s="21" t="str">
        <f>'ALL ML SYSTEMS'!Q476</f>
        <v/>
      </c>
      <c r="R476" s="21" t="str">
        <f>'ALL ML SYSTEMS'!R476</f>
        <v>They scraped the dataset personally for training</v>
      </c>
      <c r="S476" s="20">
        <f>'ALL ML SYSTEMS'!S476</f>
        <v>14460</v>
      </c>
      <c r="T476" s="20" t="str">
        <f>'ALL ML SYSTEMS'!T476</f>
        <v>Section 5: 4916 hand labeled faces  + 9544 non-face images = 14460</v>
      </c>
      <c r="U476" s="20" t="str">
        <f>'ALL ML SYSTEMS'!U476</f>
        <v/>
      </c>
      <c r="V476" s="20">
        <f>'ALL ML SYSTEMS'!V476</f>
        <v>67000000</v>
      </c>
      <c r="W476" s="20" t="str">
        <f>'ALL ML SYSTEMS'!W476</f>
        <v>The inference compute depends on the image - because the algorithm works via pass/fail conditions of the decision tree, I think the compute varies a lot (e.g. if the first image fails then little compute is needed). They claim to take about 0.067s to classify an image using a 700MHz Pentium III processor - I'm not sure about how many FLOPs this required but an estimate is 1e9 FLOPs, which works out to 6.7e7 FLOPs for inference</v>
      </c>
      <c r="X476" s="17" t="str">
        <f>'ALL ML SYSTEMS'!X476</f>
        <v/>
      </c>
      <c r="Y476" s="17" t="str">
        <f>'ALL ML SYSTEMS'!Y476</f>
        <v/>
      </c>
      <c r="Z476" s="17" t="str">
        <f>'ALL ML SYSTEMS'!Z476</f>
        <v/>
      </c>
      <c r="AA476" s="17" t="str">
        <f>'ALL ML SYSTEMS'!AA476</f>
        <v/>
      </c>
      <c r="AB476" s="20" t="str">
        <f>'ALL ML SYSTEMS'!AB476</f>
        <v/>
      </c>
      <c r="AC476" s="22" t="str">
        <f>'ALL ML SYSTEMS'!AC476</f>
        <v/>
      </c>
      <c r="AD476" s="17" t="str">
        <f>'ALL ML SYSTEMS'!AD476</f>
        <v/>
      </c>
      <c r="AE476" s="17" t="str">
        <f>'ALL ML SYSTEMS'!AE476</f>
        <v>Industry</v>
      </c>
      <c r="AF476" s="17" t="str">
        <f>'ALL ML SYSTEMS'!AF476</f>
        <v/>
      </c>
      <c r="AG476" s="17" t="str">
        <f>'ALL ML SYSTEMS'!AG476</f>
        <v/>
      </c>
      <c r="AH476" s="23">
        <f>'ALL ML SYSTEMS'!AH476</f>
        <v>45075.8688</v>
      </c>
    </row>
    <row r="477" ht="15.75" customHeight="1">
      <c r="A477" s="24" t="str">
        <f>'ALL ML SYSTEMS'!A477</f>
        <v>Gradient Boosting Machine</v>
      </c>
      <c r="B477" s="24" t="str">
        <f>'ALL ML SYSTEMS'!B477</f>
        <v/>
      </c>
      <c r="C477" s="24" t="str">
        <f>'ALL ML SYSTEMS'!C477</f>
        <v/>
      </c>
      <c r="D477" s="24" t="str">
        <f>'ALL ML SYSTEMS'!D477</f>
        <v>Stanford University</v>
      </c>
      <c r="E477" s="24" t="str">
        <f>'ALL ML SYSTEMS'!E477</f>
        <v>Academia</v>
      </c>
      <c r="F477" s="24" t="str">
        <f>'ALL ML SYSTEMS'!F477</f>
        <v>Jerome H. Friedman</v>
      </c>
      <c r="G477" s="34">
        <f>'ALL ML SYSTEMS'!G477</f>
        <v>37165</v>
      </c>
      <c r="H477" s="24" t="str">
        <f>'ALL ML SYSTEMS'!H477</f>
        <v>Greedy function approximation: A gradient boosting machine</v>
      </c>
      <c r="I477" s="26" t="str">
        <f>'ALL ML SYSTEMS'!I477</f>
        <v>https://projecteuclid.org/journals/annals-of-statistics/volume-29/issue-5/Greedy-function-approximation-A-gradient-boostingmachine/10.1214/aos/1013203451.full</v>
      </c>
      <c r="J477" s="27">
        <f>'ALL ML SYSTEMS'!J477</f>
        <v>17891</v>
      </c>
      <c r="K477" s="24" t="str">
        <f>'ALL ML SYSTEMS'!K477</f>
        <v>Highly cited</v>
      </c>
      <c r="L477" s="24" t="str">
        <f>'ALL ML SYSTEMS'!L477</f>
        <v/>
      </c>
      <c r="M477" s="27" t="str">
        <f>'ALL ML SYSTEMS'!M477</f>
        <v/>
      </c>
      <c r="N477" s="27" t="str">
        <f>'ALL ML SYSTEMS'!N477</f>
        <v/>
      </c>
      <c r="O477" s="27" t="str">
        <f>'ALL ML SYSTEMS'!O477</f>
        <v/>
      </c>
      <c r="P477" s="27" t="str">
        <f>'ALL ML SYSTEMS'!P477</f>
        <v/>
      </c>
      <c r="Q477" s="28" t="str">
        <f>'ALL ML SYSTEMS'!Q477</f>
        <v/>
      </c>
      <c r="R477" s="28" t="str">
        <f>'ALL ML SYSTEMS'!R477</f>
        <v/>
      </c>
      <c r="S477" s="27" t="str">
        <f>'ALL ML SYSTEMS'!S477</f>
        <v/>
      </c>
      <c r="T477" s="27" t="str">
        <f>'ALL ML SYSTEMS'!T477</f>
        <v/>
      </c>
      <c r="U477" s="27" t="str">
        <f>'ALL ML SYSTEMS'!U477</f>
        <v/>
      </c>
      <c r="V477" s="27" t="str">
        <f>'ALL ML SYSTEMS'!V477</f>
        <v/>
      </c>
      <c r="W477" s="27" t="str">
        <f>'ALL ML SYSTEMS'!W477</f>
        <v/>
      </c>
      <c r="X477" s="24" t="str">
        <f>'ALL ML SYSTEMS'!X477</f>
        <v/>
      </c>
      <c r="Y477" s="24" t="str">
        <f>'ALL ML SYSTEMS'!Y477</f>
        <v/>
      </c>
      <c r="Z477" s="24" t="str">
        <f>'ALL ML SYSTEMS'!Z477</f>
        <v/>
      </c>
      <c r="AA477" s="24" t="str">
        <f>'ALL ML SYSTEMS'!AA477</f>
        <v/>
      </c>
      <c r="AB477" s="27" t="str">
        <f>'ALL ML SYSTEMS'!AB477</f>
        <v/>
      </c>
      <c r="AC477" s="29" t="str">
        <f>'ALL ML SYSTEMS'!AC477</f>
        <v/>
      </c>
      <c r="AD477" s="24" t="str">
        <f>'ALL ML SYSTEMS'!AD477</f>
        <v/>
      </c>
      <c r="AE477" s="24" t="str">
        <f>'ALL ML SYSTEMS'!AE477</f>
        <v>Academia</v>
      </c>
      <c r="AF477" s="24" t="str">
        <f>'ALL ML SYSTEMS'!AF477</f>
        <v/>
      </c>
      <c r="AG477" s="24" t="str">
        <f>'ALL ML SYSTEMS'!AG477</f>
        <v/>
      </c>
      <c r="AH477" s="35">
        <f>'ALL ML SYSTEMS'!AH477</f>
        <v>45212.80345</v>
      </c>
    </row>
    <row r="478" ht="15.75" hidden="1" customHeight="1">
      <c r="A478" s="17" t="str">
        <f>'ALL ML SYSTEMS'!A478</f>
        <v>Immediate trihead</v>
      </c>
      <c r="B478" s="17" t="str">
        <f>'ALL ML SYSTEMS'!B478</f>
        <v>Language</v>
      </c>
      <c r="C478" s="17" t="str">
        <f>'ALL ML SYSTEMS'!C478</f>
        <v/>
      </c>
      <c r="D478" s="17" t="str">
        <f>'ALL ML SYSTEMS'!D478</f>
        <v>Brown University</v>
      </c>
      <c r="E478" s="17" t="str">
        <f>'ALL ML SYSTEMS'!E478</f>
        <v>Academia</v>
      </c>
      <c r="F478" s="17" t="str">
        <f>'ALL ML SYSTEMS'!F478</f>
        <v>E Charniak</v>
      </c>
      <c r="G478" s="18">
        <f>'ALL ML SYSTEMS'!G478</f>
        <v>37078</v>
      </c>
      <c r="H478" s="17" t="str">
        <f>'ALL ML SYSTEMS'!H478</f>
        <v>Immediate-Head Parsing for Language Models</v>
      </c>
      <c r="I478" s="19" t="str">
        <f>'ALL ML SYSTEMS'!I478</f>
        <v>https://dl.acm.org/doi/10.3115/1073012.1073029</v>
      </c>
      <c r="J478" s="20">
        <f>'ALL ML SYSTEMS'!J478</f>
        <v>422</v>
      </c>
      <c r="K478" s="17" t="str">
        <f>'ALL ML SYSTEMS'!K478</f>
        <v>SOTA Improvement</v>
      </c>
      <c r="L478" s="17" t="str">
        <f>'ALL ML SYSTEMS'!L478</f>
        <v>"The perplexity for both of these models significantly improve
upon the trigram model base-line as
well as the best previous grammar based language model"</v>
      </c>
      <c r="M478" s="20" t="str">
        <f>'ALL ML SYSTEMS'!M478</f>
        <v/>
      </c>
      <c r="N478" s="20" t="str">
        <f>'ALL ML SYSTEMS'!N478</f>
        <v/>
      </c>
      <c r="O478" s="20" t="str">
        <f>'ALL ML SYSTEMS'!O478</f>
        <v/>
      </c>
      <c r="P478" s="20" t="str">
        <f>'ALL ML SYSTEMS'!P478</f>
        <v/>
      </c>
      <c r="Q478" s="21" t="str">
        <f>'ALL ML SYSTEMS'!Q478</f>
        <v/>
      </c>
      <c r="R478" s="21" t="str">
        <f>'ALL ML SYSTEMS'!R478</f>
        <v/>
      </c>
      <c r="S478" s="20" t="str">
        <f>'ALL ML SYSTEMS'!S478</f>
        <v/>
      </c>
      <c r="T478" s="20" t="str">
        <f>'ALL ML SYSTEMS'!T478</f>
        <v/>
      </c>
      <c r="U478" s="20" t="str">
        <f>'ALL ML SYSTEMS'!U478</f>
        <v/>
      </c>
      <c r="V478" s="20" t="str">
        <f>'ALL ML SYSTEMS'!V478</f>
        <v/>
      </c>
      <c r="W478" s="20" t="str">
        <f>'ALL ML SYSTEMS'!W478</f>
        <v/>
      </c>
      <c r="X478" s="17" t="str">
        <f>'ALL ML SYSTEMS'!X478</f>
        <v/>
      </c>
      <c r="Y478" s="17" t="str">
        <f>'ALL ML SYSTEMS'!Y478</f>
        <v/>
      </c>
      <c r="Z478" s="17" t="str">
        <f>'ALL ML SYSTEMS'!Z478</f>
        <v/>
      </c>
      <c r="AA478" s="17" t="str">
        <f>'ALL ML SYSTEMS'!AA478</f>
        <v/>
      </c>
      <c r="AB478" s="20" t="str">
        <f>'ALL ML SYSTEMS'!AB478</f>
        <v/>
      </c>
      <c r="AC478" s="22" t="str">
        <f>'ALL ML SYSTEMS'!AC478</f>
        <v/>
      </c>
      <c r="AD478" s="17" t="str">
        <f>'ALL ML SYSTEMS'!AD478</f>
        <v/>
      </c>
      <c r="AE478" s="17" t="str">
        <f>'ALL ML SYSTEMS'!AE478</f>
        <v>Academia</v>
      </c>
      <c r="AF478" s="17" t="str">
        <f>'ALL ML SYSTEMS'!AF478</f>
        <v/>
      </c>
      <c r="AG478" s="17" t="str">
        <f>'ALL ML SYSTEMS'!AG478</f>
        <v/>
      </c>
      <c r="AH478" s="23">
        <f>'ALL ML SYSTEMS'!AH478</f>
        <v>45229.88425</v>
      </c>
    </row>
    <row r="479" ht="15.75" customHeight="1">
      <c r="A479" s="24" t="str">
        <f>'ALL ML SYSTEMS'!A479</f>
        <v>FrameNet role labeling</v>
      </c>
      <c r="B479" s="24" t="str">
        <f>'ALL ML SYSTEMS'!B479</f>
        <v>Language</v>
      </c>
      <c r="C479" s="24" t="str">
        <f>'ALL ML SYSTEMS'!C479</f>
        <v/>
      </c>
      <c r="D479" s="24" t="str">
        <f>'ALL ML SYSTEMS'!D479</f>
        <v>University of Rochester</v>
      </c>
      <c r="E479" s="24" t="str">
        <f>'ALL ML SYSTEMS'!E479</f>
        <v>Academia</v>
      </c>
      <c r="F479" s="24" t="str">
        <f>'ALL ML SYSTEMS'!F479</f>
        <v>Daniel Gildea, Daniel Jurafsky</v>
      </c>
      <c r="G479" s="34">
        <f>'ALL ML SYSTEMS'!G479</f>
        <v>36770</v>
      </c>
      <c r="H479" s="24" t="str">
        <f>'ALL ML SYSTEMS'!H479</f>
        <v>Automatic Labeling of Semantic Roles</v>
      </c>
      <c r="I479" s="26" t="str">
        <f>'ALL ML SYSTEMS'!I479</f>
        <v>https://dl.acm.org/doi/10.1162/089120102760275983</v>
      </c>
      <c r="J479" s="27">
        <f>'ALL ML SYSTEMS'!J479</f>
        <v>2499</v>
      </c>
      <c r="K479" s="24" t="str">
        <f>'ALL ML SYSTEMS'!K479</f>
        <v>Highly cited</v>
      </c>
      <c r="L479" s="24" t="str">
        <f>'ALL ML SYSTEMS'!L479</f>
        <v/>
      </c>
      <c r="M479" s="27" t="str">
        <f>'ALL ML SYSTEMS'!M479</f>
        <v/>
      </c>
      <c r="N479" s="27" t="str">
        <f>'ALL ML SYSTEMS'!N479</f>
        <v/>
      </c>
      <c r="O479" s="27" t="str">
        <f>'ALL ML SYSTEMS'!O479</f>
        <v/>
      </c>
      <c r="P479" s="27" t="str">
        <f>'ALL ML SYSTEMS'!P479</f>
        <v/>
      </c>
      <c r="Q479" s="28" t="str">
        <f>'ALL ML SYSTEMS'!Q479</f>
        <v>FrameNet</v>
      </c>
      <c r="R479" s="28" t="str">
        <f>'ALL ML SYSTEMS'!R479</f>
        <v/>
      </c>
      <c r="S479" s="27">
        <f>'ALL ML SYSTEMS'!S479</f>
        <v>50000</v>
      </c>
      <c r="T479" s="27" t="str">
        <f>'ALL ML SYSTEMS'!T479</f>
        <v>Abstract: "The system is based on statistical classifiers trained on roughly 50,000 sentences"</v>
      </c>
      <c r="U479" s="27" t="str">
        <f>'ALL ML SYSTEMS'!U479</f>
        <v/>
      </c>
      <c r="V479" s="27" t="str">
        <f>'ALL ML SYSTEMS'!V479</f>
        <v/>
      </c>
      <c r="W479" s="27" t="str">
        <f>'ALL ML SYSTEMS'!W479</f>
        <v/>
      </c>
      <c r="X479" s="24" t="str">
        <f>'ALL ML SYSTEMS'!X479</f>
        <v/>
      </c>
      <c r="Y479" s="24" t="str">
        <f>'ALL ML SYSTEMS'!Y479</f>
        <v/>
      </c>
      <c r="Z479" s="24" t="str">
        <f>'ALL ML SYSTEMS'!Z479</f>
        <v/>
      </c>
      <c r="AA479" s="24" t="str">
        <f>'ALL ML SYSTEMS'!AA479</f>
        <v/>
      </c>
      <c r="AB479" s="27" t="str">
        <f>'ALL ML SYSTEMS'!AB479</f>
        <v/>
      </c>
      <c r="AC479" s="29" t="str">
        <f>'ALL ML SYSTEMS'!AC479</f>
        <v/>
      </c>
      <c r="AD479" s="24" t="str">
        <f>'ALL ML SYSTEMS'!AD479</f>
        <v/>
      </c>
      <c r="AE479" s="24" t="str">
        <f>'ALL ML SYSTEMS'!AE479</f>
        <v>Academia</v>
      </c>
      <c r="AF479" s="24" t="str">
        <f>'ALL ML SYSTEMS'!AF479</f>
        <v/>
      </c>
      <c r="AG479" s="24" t="str">
        <f>'ALL ML SYSTEMS'!AG479</f>
        <v/>
      </c>
      <c r="AH479" s="35">
        <f>'ALL ML SYSTEMS'!AH479</f>
        <v>45177.1155</v>
      </c>
    </row>
    <row r="480" ht="15.75" hidden="1" customHeight="1">
      <c r="A480" s="17" t="str">
        <f>'ALL ML SYSTEMS'!A480</f>
        <v>Peephole LSTM</v>
      </c>
      <c r="B480" s="17" t="str">
        <f>'ALL ML SYSTEMS'!B480</f>
        <v>Other</v>
      </c>
      <c r="C480" s="17" t="str">
        <f>'ALL ML SYSTEMS'!C480</f>
        <v>Periodic function approximation</v>
      </c>
      <c r="D480" s="17" t="str">
        <f>'ALL ML SYSTEMS'!D480</f>
        <v>IDSIA</v>
      </c>
      <c r="E480" s="17" t="str">
        <f>'ALL ML SYSTEMS'!E480</f>
        <v>Academia</v>
      </c>
      <c r="F480" s="17" t="str">
        <f>'ALL ML SYSTEMS'!F480</f>
        <v>F.A. Gers; J. Schmidhuber</v>
      </c>
      <c r="G480" s="18">
        <f>'ALL ML SYSTEMS'!G480</f>
        <v>36733</v>
      </c>
      <c r="H480" s="17" t="str">
        <f>'ALL ML SYSTEMS'!H480</f>
        <v>Recurrent nets that time and count</v>
      </c>
      <c r="I480" s="19" t="str">
        <f>'ALL ML SYSTEMS'!I480</f>
        <v>https://ieeexplore.ieee.org/document/861302</v>
      </c>
      <c r="J480" s="20">
        <f>'ALL ML SYSTEMS'!J480</f>
        <v>630</v>
      </c>
      <c r="K480" s="17" t="str">
        <f>'ALL ML SYSTEMS'!K480</f>
        <v/>
      </c>
      <c r="L480" s="17" t="str">
        <f>'ALL ML SYSTEMS'!L480</f>
        <v/>
      </c>
      <c r="M480" s="20">
        <f>'ALL ML SYSTEMS'!M480</f>
        <v>17</v>
      </c>
      <c r="N480" s="20" t="str">
        <f>'ALL ML SYSTEMS'!N480</f>
        <v>"In absence of the 3 peephole connections there are 14 adjustable weights"</v>
      </c>
      <c r="O480" s="20" t="str">
        <f>'ALL ML SYSTEMS'!O480</f>
        <v/>
      </c>
      <c r="P480" s="20" t="str">
        <f>'ALL ML SYSTEMS'!P480</f>
        <v/>
      </c>
      <c r="Q480" s="21" t="str">
        <f>'ALL ML SYSTEMS'!Q480</f>
        <v/>
      </c>
      <c r="R480" s="21" t="str">
        <f>'ALL ML SYSTEMS'!R480</f>
        <v/>
      </c>
      <c r="S480" s="20">
        <f>'ALL ML SYSTEMS'!S480</f>
        <v>64970000</v>
      </c>
      <c r="T480" s="20" t="str">
        <f>'ALL ML SYSTEMS'!T480</f>
        <v>See Table 2</v>
      </c>
      <c r="U480" s="20" t="str">
        <f>'ALL ML SYSTEMS'!U480</f>
        <v/>
      </c>
      <c r="V480" s="20" t="str">
        <f>'ALL ML SYSTEMS'!V480</f>
        <v/>
      </c>
      <c r="W480" s="20" t="str">
        <f>'ALL ML SYSTEMS'!W480</f>
        <v/>
      </c>
      <c r="X480" s="17" t="str">
        <f>'ALL ML SYSTEMS'!X480</f>
        <v/>
      </c>
      <c r="Y480" s="17" t="str">
        <f>'ALL ML SYSTEMS'!Y480</f>
        <v/>
      </c>
      <c r="Z480" s="17" t="str">
        <f>'ALL ML SYSTEMS'!Z480</f>
        <v/>
      </c>
      <c r="AA480" s="17" t="str">
        <f>'ALL ML SYSTEMS'!AA480</f>
        <v/>
      </c>
      <c r="AB480" s="20" t="str">
        <f>'ALL ML SYSTEMS'!AB480</f>
        <v/>
      </c>
      <c r="AC480" s="22" t="str">
        <f>'ALL ML SYSTEMS'!AC480</f>
        <v/>
      </c>
      <c r="AD480" s="17" t="str">
        <f>'ALL ML SYSTEMS'!AD480</f>
        <v/>
      </c>
      <c r="AE480" s="17" t="str">
        <f>'ALL ML SYSTEMS'!AE480</f>
        <v>Academia</v>
      </c>
      <c r="AF480" s="17" t="str">
        <f>'ALL ML SYSTEMS'!AF480</f>
        <v/>
      </c>
      <c r="AG480" s="17" t="str">
        <f>'ALL ML SYSTEMS'!AG480</f>
        <v/>
      </c>
      <c r="AH480" s="23">
        <f>'ALL ML SYSTEMS'!AH480</f>
        <v>45229.88425</v>
      </c>
    </row>
    <row r="481" ht="15.75" customHeight="1">
      <c r="A481" s="24" t="str">
        <f>'ALL ML SYSTEMS'!A481</f>
        <v>SVD in recommender systems</v>
      </c>
      <c r="B481" s="24" t="str">
        <f>'ALL ML SYSTEMS'!B481</f>
        <v>Recommendation</v>
      </c>
      <c r="C481" s="24" t="str">
        <f>'ALL ML SYSTEMS'!C481</f>
        <v/>
      </c>
      <c r="D481" s="24" t="str">
        <f>'ALL ML SYSTEMS'!D481</f>
        <v>University of Minnesota</v>
      </c>
      <c r="E481" s="24" t="str">
        <f>'ALL ML SYSTEMS'!E481</f>
        <v>Academia</v>
      </c>
      <c r="F481" s="24" t="str">
        <f>'ALL ML SYSTEMS'!F481</f>
        <v>B Sarwar, G Karypis, J Konstan, J Riedl</v>
      </c>
      <c r="G481" s="34">
        <f>'ALL ML SYSTEMS'!G481</f>
        <v>36721</v>
      </c>
      <c r="H481" s="24" t="str">
        <f>'ALL ML SYSTEMS'!H481</f>
        <v>Application of Dimensionality Reduction in Recommender System -- A Case Study</v>
      </c>
      <c r="I481" s="26" t="str">
        <f>'ALL ML SYSTEMS'!I481</f>
        <v>http://robotics.stanford.edu/~ronnyk/WEBKDD2000/papers/sarwar.pdf</v>
      </c>
      <c r="J481" s="27">
        <f>'ALL ML SYSTEMS'!J481</f>
        <v>2126</v>
      </c>
      <c r="K481" s="24" t="str">
        <f>'ALL ML SYSTEMS'!K481</f>
        <v>Highly cited</v>
      </c>
      <c r="L481" s="24" t="str">
        <f>'ALL ML SYSTEMS'!L481</f>
        <v/>
      </c>
      <c r="M481" s="27" t="str">
        <f>'ALL ML SYSTEMS'!M481</f>
        <v/>
      </c>
      <c r="N481" s="27" t="str">
        <f>'ALL ML SYSTEMS'!N481</f>
        <v/>
      </c>
      <c r="O481" s="27" t="str">
        <f>'ALL ML SYSTEMS'!O481</f>
        <v/>
      </c>
      <c r="P481" s="27" t="str">
        <f>'ALL ML SYSTEMS'!P481</f>
        <v/>
      </c>
      <c r="Q481" s="28" t="str">
        <f>'ALL ML SYSTEMS'!Q481</f>
        <v/>
      </c>
      <c r="R481" s="28" t="str">
        <f>'ALL ML SYSTEMS'!R481</f>
        <v/>
      </c>
      <c r="S481" s="27" t="str">
        <f>'ALL ML SYSTEMS'!S481</f>
        <v/>
      </c>
      <c r="T481" s="27" t="str">
        <f>'ALL ML SYSTEMS'!T481</f>
        <v/>
      </c>
      <c r="U481" s="27" t="str">
        <f>'ALL ML SYSTEMS'!U481</f>
        <v/>
      </c>
      <c r="V481" s="27" t="str">
        <f>'ALL ML SYSTEMS'!V481</f>
        <v/>
      </c>
      <c r="W481" s="27" t="str">
        <f>'ALL ML SYSTEMS'!W481</f>
        <v/>
      </c>
      <c r="X481" s="24" t="str">
        <f>'ALL ML SYSTEMS'!X481</f>
        <v/>
      </c>
      <c r="Y481" s="24" t="str">
        <f>'ALL ML SYSTEMS'!Y481</f>
        <v/>
      </c>
      <c r="Z481" s="24" t="str">
        <f>'ALL ML SYSTEMS'!Z481</f>
        <v/>
      </c>
      <c r="AA481" s="24" t="str">
        <f>'ALL ML SYSTEMS'!AA481</f>
        <v/>
      </c>
      <c r="AB481" s="27" t="str">
        <f>'ALL ML SYSTEMS'!AB481</f>
        <v/>
      </c>
      <c r="AC481" s="29" t="str">
        <f>'ALL ML SYSTEMS'!AC481</f>
        <v/>
      </c>
      <c r="AD481" s="24" t="str">
        <f>'ALL ML SYSTEMS'!AD481</f>
        <v/>
      </c>
      <c r="AE481" s="24" t="str">
        <f>'ALL ML SYSTEMS'!AE481</f>
        <v>Academia</v>
      </c>
      <c r="AF481" s="24" t="str">
        <f>'ALL ML SYSTEMS'!AF481</f>
        <v/>
      </c>
      <c r="AG481" s="24" t="str">
        <f>'ALL ML SYSTEMS'!AG481</f>
        <v/>
      </c>
      <c r="AH481" s="35">
        <f>'ALL ML SYSTEMS'!AH481</f>
        <v>45177.10152</v>
      </c>
    </row>
    <row r="482" ht="15.75" customHeight="1">
      <c r="A482" s="17" t="str">
        <f>'ALL ML SYSTEMS'!A482</f>
        <v>Perceptron for Large Margin Classification</v>
      </c>
      <c r="B482" s="17" t="str">
        <f>'ALL ML SYSTEMS'!B482</f>
        <v>Vision</v>
      </c>
      <c r="C482" s="17" t="str">
        <f>'ALL ML SYSTEMS'!C482</f>
        <v>Character recognition</v>
      </c>
      <c r="D482" s="17" t="str">
        <f>'ALL ML SYSTEMS'!D482</f>
        <v>UC San Diego,Shannon Laboratory,AT&amp;T</v>
      </c>
      <c r="E482" s="17" t="str">
        <f>'ALL ML SYSTEMS'!E482</f>
        <v>Industry</v>
      </c>
      <c r="F482" s="17" t="str">
        <f>'ALL ML SYSTEMS'!F482</f>
        <v>Yoav Freund &amp; Robert E. Schapire</v>
      </c>
      <c r="G482" s="18">
        <f>'ALL ML SYSTEMS'!G482</f>
        <v>36495</v>
      </c>
      <c r="H482" s="17" t="str">
        <f>'ALL ML SYSTEMS'!H482</f>
        <v>Large Margin Classification Using the Perceptron Algorithm</v>
      </c>
      <c r="I482" s="19" t="str">
        <f>'ALL ML SYSTEMS'!I482</f>
        <v>https://link.springer.com/article/10.1023/A:1007662407062</v>
      </c>
      <c r="J482" s="20">
        <f>'ALL ML SYSTEMS'!J482</f>
        <v>1731</v>
      </c>
      <c r="K482" s="17" t="str">
        <f>'ALL ML SYSTEMS'!K482</f>
        <v>Highly cited</v>
      </c>
      <c r="L482" s="17" t="str">
        <f>'ALL ML SYSTEMS'!L482</f>
        <v/>
      </c>
      <c r="M482" s="20" t="str">
        <f>'ALL ML SYSTEMS'!M482</f>
        <v/>
      </c>
      <c r="N482" s="20" t="str">
        <f>'ALL ML SYSTEMS'!N482</f>
        <v/>
      </c>
      <c r="O482" s="20" t="str">
        <f>'ALL ML SYSTEMS'!O482</f>
        <v/>
      </c>
      <c r="P482" s="20" t="str">
        <f>'ALL ML SYSTEMS'!P482</f>
        <v/>
      </c>
      <c r="Q482" s="21" t="str">
        <f>'ALL ML SYSTEMS'!Q482</f>
        <v>MNIST</v>
      </c>
      <c r="R482" s="21" t="str">
        <f>'ALL ML SYSTEMS'!R482</f>
        <v/>
      </c>
      <c r="S482" s="20">
        <f>'ALL ML SYSTEMS'!S482</f>
        <v>60000</v>
      </c>
      <c r="T482" s="20" t="str">
        <f>'ALL ML SYSTEMS'!T482</f>
        <v>"The dataset consists of 60,000 training examples and 10,000 test examples."</v>
      </c>
      <c r="U482" s="20" t="str">
        <f>'ALL ML SYSTEMS'!U482</f>
        <v/>
      </c>
      <c r="V482" s="20" t="str">
        <f>'ALL ML SYSTEMS'!V482</f>
        <v/>
      </c>
      <c r="W482" s="20" t="str">
        <f>'ALL ML SYSTEMS'!W482</f>
        <v/>
      </c>
      <c r="X482" s="17" t="str">
        <f>'ALL ML SYSTEMS'!X482</f>
        <v/>
      </c>
      <c r="Y482" s="17" t="str">
        <f>'ALL ML SYSTEMS'!Y482</f>
        <v/>
      </c>
      <c r="Z482" s="17" t="str">
        <f>'ALL ML SYSTEMS'!Z482</f>
        <v/>
      </c>
      <c r="AA482" s="17" t="str">
        <f>'ALL ML SYSTEMS'!AA482</f>
        <v/>
      </c>
      <c r="AB482" s="20" t="str">
        <f>'ALL ML SYSTEMS'!AB482</f>
        <v/>
      </c>
      <c r="AC482" s="22" t="str">
        <f>'ALL ML SYSTEMS'!AC482</f>
        <v/>
      </c>
      <c r="AD482" s="17" t="str">
        <f>'ALL ML SYSTEMS'!AD482</f>
        <v/>
      </c>
      <c r="AE482" s="17" t="str">
        <f>'ALL ML SYSTEMS'!AE482</f>
        <v>Industry</v>
      </c>
      <c r="AF482" s="17" t="str">
        <f>'ALL ML SYSTEMS'!AF482</f>
        <v/>
      </c>
      <c r="AG482" s="17" t="str">
        <f>'ALL ML SYSTEMS'!AG482</f>
        <v/>
      </c>
      <c r="AH482" s="23">
        <f>'ALL ML SYSTEMS'!AH482</f>
        <v>45196.66189</v>
      </c>
    </row>
    <row r="483" ht="15.75" customHeight="1">
      <c r="A483" s="24" t="str">
        <f>'ALL ML SYSTEMS'!A483</f>
        <v>IBM Model 4</v>
      </c>
      <c r="B483" s="24" t="str">
        <f>'ALL ML SYSTEMS'!B483</f>
        <v>Language</v>
      </c>
      <c r="C483" s="24" t="str">
        <f>'ALL ML SYSTEMS'!C483</f>
        <v>Translation</v>
      </c>
      <c r="D483" s="24" t="str">
        <f>'ALL ML SYSTEMS'!D483</f>
        <v>University of Southern California,IBM,University of Pennsylvania</v>
      </c>
      <c r="E483" s="24" t="str">
        <f>'ALL ML SYSTEMS'!E483</f>
        <v>Industry - Academia Collaboration (Academia leaning)</v>
      </c>
      <c r="F483" s="24" t="str">
        <f>'ALL ML SYSTEMS'!F483</f>
        <v>Yaser Al-Onaizan, Jan Curin, Michael Jahr, Kevin Knight, John Lafferty, Dan Melamed, Franz-Josef Och, David Purdy, Noah A. Smith, and David Yarowsky</v>
      </c>
      <c r="G483" s="34">
        <f>'ALL ML SYSTEMS'!G483</f>
        <v>36343</v>
      </c>
      <c r="H483" s="24" t="str">
        <f>'ALL ML SYSTEMS'!H483</f>
        <v>Statistical machine translation</v>
      </c>
      <c r="I483" s="26" t="str">
        <f>'ALL ML SYSTEMS'!I483</f>
        <v>http://www-i6.informatik.rwth-aachen.de/publications/download/266/al-onaizan--1999.pdf</v>
      </c>
      <c r="J483" s="27">
        <f>'ALL ML SYSTEMS'!J483</f>
        <v>1921</v>
      </c>
      <c r="K483" s="24" t="str">
        <f>'ALL ML SYSTEMS'!K483</f>
        <v>Highly cited</v>
      </c>
      <c r="L483" s="24" t="str">
        <f>'ALL ML SYSTEMS'!L483</f>
        <v/>
      </c>
      <c r="M483" s="27" t="str">
        <f>'ALL ML SYSTEMS'!M483</f>
        <v/>
      </c>
      <c r="N483" s="27" t="str">
        <f>'ALL ML SYSTEMS'!N483</f>
        <v/>
      </c>
      <c r="O483" s="27" t="str">
        <f>'ALL ML SYSTEMS'!O483</f>
        <v/>
      </c>
      <c r="P483" s="27" t="str">
        <f>'ALL ML SYSTEMS'!P483</f>
        <v/>
      </c>
      <c r="Q483" s="28" t="str">
        <f>'ALL ML SYSTEMS'!Q483</f>
        <v/>
      </c>
      <c r="R483" s="28" t="str">
        <f>'ALL ML SYSTEMS'!R483</f>
        <v/>
      </c>
      <c r="S483" s="27">
        <f>'ALL ML SYSTEMS'!S483</f>
        <v>800000</v>
      </c>
      <c r="T483" s="27" t="str">
        <f>'ALL ML SYSTEMS'!T483</f>
        <v>[WORDS]
See FIgure 6</v>
      </c>
      <c r="U483" s="27" t="str">
        <f>'ALL ML SYSTEMS'!U483</f>
        <v/>
      </c>
      <c r="V483" s="27" t="str">
        <f>'ALL ML SYSTEMS'!V483</f>
        <v/>
      </c>
      <c r="W483" s="27" t="str">
        <f>'ALL ML SYSTEMS'!W483</f>
        <v/>
      </c>
      <c r="X483" s="24" t="str">
        <f>'ALL ML SYSTEMS'!X483</f>
        <v/>
      </c>
      <c r="Y483" s="24" t="str">
        <f>'ALL ML SYSTEMS'!Y483</f>
        <v/>
      </c>
      <c r="Z483" s="24" t="str">
        <f>'ALL ML SYSTEMS'!Z483</f>
        <v/>
      </c>
      <c r="AA483" s="24" t="str">
        <f>'ALL ML SYSTEMS'!AA483</f>
        <v/>
      </c>
      <c r="AB483" s="27" t="str">
        <f>'ALL ML SYSTEMS'!AB483</f>
        <v/>
      </c>
      <c r="AC483" s="29" t="str">
        <f>'ALL ML SYSTEMS'!AC483</f>
        <v/>
      </c>
      <c r="AD483" s="24" t="str">
        <f>'ALL ML SYSTEMS'!AD483</f>
        <v/>
      </c>
      <c r="AE483" s="24" t="str">
        <f>'ALL ML SYSTEMS'!AE483</f>
        <v>Industry</v>
      </c>
      <c r="AF483" s="24" t="str">
        <f>'ALL ML SYSTEMS'!AF483</f>
        <v/>
      </c>
      <c r="AG483" s="24" t="str">
        <f>'ALL ML SYSTEMS'!AG483</f>
        <v/>
      </c>
      <c r="AH483" s="35">
        <f>'ALL ML SYSTEMS'!AH483</f>
        <v>45196.63784</v>
      </c>
    </row>
    <row r="484" ht="15.75" customHeight="1">
      <c r="A484" s="17" t="str">
        <f>'ALL ML SYSTEMS'!A484</f>
        <v>LSTM with forget gates</v>
      </c>
      <c r="B484" s="17" t="str">
        <f>'ALL ML SYSTEMS'!B484</f>
        <v/>
      </c>
      <c r="C484" s="17" t="str">
        <f>'ALL ML SYSTEMS'!C484</f>
        <v/>
      </c>
      <c r="D484" s="17" t="str">
        <f>'ALL ML SYSTEMS'!D484</f>
        <v>IDSIA</v>
      </c>
      <c r="E484" s="17" t="str">
        <f>'ALL ML SYSTEMS'!E484</f>
        <v>Academia</v>
      </c>
      <c r="F484" s="17" t="str">
        <f>'ALL ML SYSTEMS'!F484</f>
        <v>F. A. Gers, J. Schmidhuber, and F. Cummins</v>
      </c>
      <c r="G484" s="18">
        <f>'ALL ML SYSTEMS'!G484</f>
        <v>36162</v>
      </c>
      <c r="H484" s="17" t="str">
        <f>'ALL ML SYSTEMS'!H484</f>
        <v>Learning to forget: Continual prediction with LSTM</v>
      </c>
      <c r="I484" s="19" t="str">
        <f>'ALL ML SYSTEMS'!I484</f>
        <v>https://ieeexplore.ieee.org/document/818041</v>
      </c>
      <c r="J484" s="20">
        <f>'ALL ML SYSTEMS'!J484</f>
        <v>4522</v>
      </c>
      <c r="K484" s="17" t="str">
        <f>'ALL ML SYSTEMS'!K484</f>
        <v>Highly cited</v>
      </c>
      <c r="L484" s="17" t="str">
        <f>'ALL ML SYSTEMS'!L484</f>
        <v/>
      </c>
      <c r="M484" s="20">
        <f>'ALL ML SYSTEMS'!M484</f>
        <v>276</v>
      </c>
      <c r="N484" s="20" t="str">
        <f>'ALL ML SYSTEMS'!N484</f>
        <v>See Table 1</v>
      </c>
      <c r="O484" s="20" t="str">
        <f>'ALL ML SYSTEMS'!O484</f>
        <v/>
      </c>
      <c r="P484" s="20" t="str">
        <f>'ALL ML SYSTEMS'!P484</f>
        <v/>
      </c>
      <c r="Q484" s="21" t="str">
        <f>'ALL ML SYSTEMS'!Q484</f>
        <v/>
      </c>
      <c r="R484" s="21" t="str">
        <f>'ALL ML SYSTEMS'!R484</f>
        <v/>
      </c>
      <c r="S484" s="20">
        <f>'ALL ML SYSTEMS'!S484</f>
        <v>30000</v>
      </c>
      <c r="T484" s="20" t="str">
        <f>'ALL ML SYSTEMS'!T484</f>
        <v>Training was stopped after at most 30000
training streams, each of which was ended
when the first prediction error or the
100000th successive input symbol occurred
NOTE this is a weird task. Not sure how to measure dataset size (#seqs? #symbols?)</v>
      </c>
      <c r="U484" s="20" t="str">
        <f>'ALL ML SYSTEMS'!U484</f>
        <v/>
      </c>
      <c r="V484" s="20" t="str">
        <f>'ALL ML SYSTEMS'!V484</f>
        <v/>
      </c>
      <c r="W484" s="20" t="str">
        <f>'ALL ML SYSTEMS'!W484</f>
        <v/>
      </c>
      <c r="X484" s="17" t="str">
        <f>'ALL ML SYSTEMS'!X484</f>
        <v/>
      </c>
      <c r="Y484" s="17" t="str">
        <f>'ALL ML SYSTEMS'!Y484</f>
        <v/>
      </c>
      <c r="Z484" s="17" t="str">
        <f>'ALL ML SYSTEMS'!Z484</f>
        <v/>
      </c>
      <c r="AA484" s="17" t="str">
        <f>'ALL ML SYSTEMS'!AA484</f>
        <v/>
      </c>
      <c r="AB484" s="20" t="str">
        <f>'ALL ML SYSTEMS'!AB484</f>
        <v/>
      </c>
      <c r="AC484" s="22" t="str">
        <f>'ALL ML SYSTEMS'!AC484</f>
        <v/>
      </c>
      <c r="AD484" s="17" t="str">
        <f>'ALL ML SYSTEMS'!AD484</f>
        <v/>
      </c>
      <c r="AE484" s="17" t="str">
        <f>'ALL ML SYSTEMS'!AE484</f>
        <v>Academia</v>
      </c>
      <c r="AF484" s="17" t="str">
        <f>'ALL ML SYSTEMS'!AF484</f>
        <v/>
      </c>
      <c r="AG484" s="17" t="str">
        <f>'ALL ML SYSTEMS'!AG484</f>
        <v/>
      </c>
      <c r="AH484" s="23">
        <f>'ALL ML SYSTEMS'!AH484</f>
        <v>45196.65839</v>
      </c>
    </row>
    <row r="485" ht="15.75" customHeight="1">
      <c r="A485" s="24" t="str">
        <f>'ALL ML SYSTEMS'!A485</f>
        <v>LeNet-5</v>
      </c>
      <c r="B485" s="24" t="str">
        <f>'ALL ML SYSTEMS'!B485</f>
        <v>Vision</v>
      </c>
      <c r="C485" s="24" t="str">
        <f>'ALL ML SYSTEMS'!C485</f>
        <v>Character recognition</v>
      </c>
      <c r="D485" s="24" t="str">
        <f>'ALL ML SYSTEMS'!D485</f>
        <v>AT&amp;T</v>
      </c>
      <c r="E485" s="24" t="str">
        <f>'ALL ML SYSTEMS'!E485</f>
        <v>Industry - Academia Collaboration (Industry leaning)</v>
      </c>
      <c r="F485" s="24" t="str">
        <f>'ALL ML SYSTEMS'!F485</f>
        <v>Yann LeCun, Léon Bottou, Yoshua Bengio, Patrick Haffner</v>
      </c>
      <c r="G485" s="34">
        <f>'ALL ML SYSTEMS'!G485</f>
        <v>36100</v>
      </c>
      <c r="H485" s="24" t="str">
        <f>'ALL ML SYSTEMS'!H485</f>
        <v>Gradient-based Learning Applied to Document Recognition</v>
      </c>
      <c r="I485" s="26" t="str">
        <f>'ALL ML SYSTEMS'!I485</f>
        <v>http://vision.stanford.edu/cs598_spring07/papers/Lecun98.pdf</v>
      </c>
      <c r="J485" s="27">
        <f>'ALL ML SYSTEMS'!J485</f>
        <v>38581</v>
      </c>
      <c r="K485" s="24" t="str">
        <f>'ALL ML SYSTEMS'!K485</f>
        <v>Historical significance</v>
      </c>
      <c r="L485" s="24" t="str">
        <f>'ALL ML SYSTEMS'!L485</f>
        <v/>
      </c>
      <c r="M485" s="27">
        <f>'ALL ML SYSTEMS'!M485</f>
        <v>60000</v>
      </c>
      <c r="N485" s="27" t="str">
        <f>'ALL ML SYSTEMS'!N485</f>
        <v>"[LeNet5] contains 390408 connections, but only 60000 trainable free parameters because of the weight sharing"</v>
      </c>
      <c r="O485" s="27">
        <f>'ALL ML SYSTEMS'!O485</f>
        <v>2810937600000</v>
      </c>
      <c r="P485" s="27" t="str">
        <f>'ALL ML SYSTEMS'!P485</f>
        <v>"[LeNet5] contains 390408 connections" = multiply-adds
MNIST - 60,000 data points
20 epochs</v>
      </c>
      <c r="Q485" s="28" t="str">
        <f>'ALL ML SYSTEMS'!Q485</f>
        <v>MNIST</v>
      </c>
      <c r="R485" s="28" t="str">
        <f>'ALL ML SYSTEMS'!R485</f>
        <v/>
      </c>
      <c r="S485" s="27">
        <f>'ALL ML SYSTEMS'!S485</f>
        <v>60000</v>
      </c>
      <c r="T485" s="27" t="str">
        <f>'ALL ML SYSTEMS'!T485</f>
        <v>The MNIST database contains 60,000 training images and 10,000 testing images (Wikipedia)</v>
      </c>
      <c r="U485" s="27" t="str">
        <f>'ALL ML SYSTEMS'!U485</f>
        <v/>
      </c>
      <c r="V485" s="27">
        <f>'ALL ML SYSTEMS'!V485</f>
        <v>780816</v>
      </c>
      <c r="W485" s="27" t="str">
        <f>'ALL ML SYSTEMS'!W485</f>
        <v/>
      </c>
      <c r="X485" s="24" t="str">
        <f>'ALL ML SYSTEMS'!X485</f>
        <v/>
      </c>
      <c r="Y485" s="24" t="str">
        <f>'ALL ML SYSTEMS'!Y485</f>
        <v/>
      </c>
      <c r="Z485" s="24" t="str">
        <f>'ALL ML SYSTEMS'!Z485</f>
        <v/>
      </c>
      <c r="AA485" s="24" t="str">
        <f>'ALL ML SYSTEMS'!AA485</f>
        <v/>
      </c>
      <c r="AB485" s="27" t="str">
        <f>'ALL ML SYSTEMS'!AB485</f>
        <v/>
      </c>
      <c r="AC485" s="29" t="str">
        <f>'ALL ML SYSTEMS'!AC485</f>
        <v/>
      </c>
      <c r="AD485" s="24" t="str">
        <f>'ALL ML SYSTEMS'!AD485</f>
        <v/>
      </c>
      <c r="AE485" s="24" t="str">
        <f>'ALL ML SYSTEMS'!AE485</f>
        <v>Industry</v>
      </c>
      <c r="AF485" s="24" t="str">
        <f>'ALL ML SYSTEMS'!AF485</f>
        <v/>
      </c>
      <c r="AG485" s="24" t="str">
        <f>'ALL ML SYSTEMS'!AG485</f>
        <v/>
      </c>
      <c r="AH485" s="35">
        <f>'ALL ML SYSTEMS'!AH485</f>
        <v>45229.78294</v>
      </c>
    </row>
    <row r="486" ht="15.75" customHeight="1">
      <c r="A486" s="17" t="str">
        <f>'ALL ML SYSTEMS'!A486</f>
        <v>Social and content-based classification</v>
      </c>
      <c r="B486" s="17" t="str">
        <f>'ALL ML SYSTEMS'!B486</f>
        <v>Other</v>
      </c>
      <c r="C486" s="17" t="str">
        <f>'ALL ML SYSTEMS'!C486</f>
        <v>Recommender system</v>
      </c>
      <c r="D486" s="17" t="str">
        <f>'ALL ML SYSTEMS'!D486</f>
        <v>AT&amp;T,Bell Laboratories,Rutgers University</v>
      </c>
      <c r="E486" s="17" t="str">
        <f>'ALL ML SYSTEMS'!E486</f>
        <v>Industry - Academia Collaboration</v>
      </c>
      <c r="F486" s="17" t="str">
        <f>'ALL ML SYSTEMS'!F486</f>
        <v>C Basu, H Hirsh, W Cohen</v>
      </c>
      <c r="G486" s="18">
        <f>'ALL ML SYSTEMS'!G486</f>
        <v>35977</v>
      </c>
      <c r="H486" s="17" t="str">
        <f>'ALL ML SYSTEMS'!H486</f>
        <v>Recommendation as Classification: Using Social and Content-based Information in Recommendation</v>
      </c>
      <c r="I486" s="19" t="str">
        <f>'ALL ML SYSTEMS'!I486</f>
        <v>https://www.aaai.org/Papers/AAAI/1998/AAAI98-101.pdf</v>
      </c>
      <c r="J486" s="20">
        <f>'ALL ML SYSTEMS'!J486</f>
        <v>1564</v>
      </c>
      <c r="K486" s="17" t="str">
        <f>'ALL ML SYSTEMS'!K486</f>
        <v>Highly cited</v>
      </c>
      <c r="L486" s="17" t="str">
        <f>'ALL ML SYSTEMS'!L486</f>
        <v/>
      </c>
      <c r="M486" s="20" t="str">
        <f>'ALL ML SYSTEMS'!M486</f>
        <v/>
      </c>
      <c r="N486" s="20" t="str">
        <f>'ALL ML SYSTEMS'!N486</f>
        <v/>
      </c>
      <c r="O486" s="20" t="str">
        <f>'ALL ML SYSTEMS'!O486</f>
        <v/>
      </c>
      <c r="P486" s="20" t="str">
        <f>'ALL ML SYSTEMS'!P486</f>
        <v/>
      </c>
      <c r="Q486" s="21" t="str">
        <f>'ALL ML SYSTEMS'!Q486</f>
        <v/>
      </c>
      <c r="R486" s="21" t="str">
        <f>'ALL ML SYSTEMS'!R486</f>
        <v/>
      </c>
      <c r="S486" s="20">
        <f>'ALL ML SYSTEMS'!S486</f>
        <v>45000</v>
      </c>
      <c r="T486" s="20" t="str">
        <f>'ALL ML SYSTEMS'!T486</f>
        <v>"Our data set consists of more than 45,000 movie rat-
ings collected from approximately 260 users."</v>
      </c>
      <c r="U486" s="20" t="str">
        <f>'ALL ML SYSTEMS'!U486</f>
        <v/>
      </c>
      <c r="V486" s="20" t="str">
        <f>'ALL ML SYSTEMS'!V486</f>
        <v/>
      </c>
      <c r="W486" s="20" t="str">
        <f>'ALL ML SYSTEMS'!W486</f>
        <v/>
      </c>
      <c r="X486" s="17" t="str">
        <f>'ALL ML SYSTEMS'!X486</f>
        <v/>
      </c>
      <c r="Y486" s="17" t="str">
        <f>'ALL ML SYSTEMS'!Y486</f>
        <v/>
      </c>
      <c r="Z486" s="17" t="str">
        <f>'ALL ML SYSTEMS'!Z486</f>
        <v/>
      </c>
      <c r="AA486" s="17" t="str">
        <f>'ALL ML SYSTEMS'!AA486</f>
        <v/>
      </c>
      <c r="AB486" s="20" t="str">
        <f>'ALL ML SYSTEMS'!AB486</f>
        <v/>
      </c>
      <c r="AC486" s="22" t="str">
        <f>'ALL ML SYSTEMS'!AC486</f>
        <v/>
      </c>
      <c r="AD486" s="17" t="str">
        <f>'ALL ML SYSTEMS'!AD486</f>
        <v/>
      </c>
      <c r="AE486" s="17" t="str">
        <f>'ALL ML SYSTEMS'!AE486</f>
        <v>Industry</v>
      </c>
      <c r="AF486" s="17" t="str">
        <f>'ALL ML SYSTEMS'!AF486</f>
        <v/>
      </c>
      <c r="AG486" s="17" t="str">
        <f>'ALL ML SYSTEMS'!AG486</f>
        <v/>
      </c>
      <c r="AH486" s="23">
        <f>'ALL ML SYSTEMS'!AH486</f>
        <v>45196.66116</v>
      </c>
    </row>
    <row r="487" ht="15.75" hidden="1" customHeight="1">
      <c r="A487" s="24" t="str">
        <f>'ALL ML SYSTEMS'!A487</f>
        <v>Probabilistic modeling for object recognition</v>
      </c>
      <c r="B487" s="24" t="str">
        <f>'ALL ML SYSTEMS'!B487</f>
        <v>Vision</v>
      </c>
      <c r="C487" s="24" t="str">
        <f>'ALL ML SYSTEMS'!C487</f>
        <v>Face recognition</v>
      </c>
      <c r="D487" s="24" t="str">
        <f>'ALL ML SYSTEMS'!D487</f>
        <v>Carnegie Mellon University</v>
      </c>
      <c r="E487" s="24" t="str">
        <f>'ALL ML SYSTEMS'!E487</f>
        <v>Academia</v>
      </c>
      <c r="F487" s="24" t="str">
        <f>'ALL ML SYSTEMS'!F487</f>
        <v>H Schneiderman, T Kanade</v>
      </c>
      <c r="G487" s="34">
        <f>'ALL ML SYSTEMS'!G487</f>
        <v>35969</v>
      </c>
      <c r="H487" s="24" t="str">
        <f>'ALL ML SYSTEMS'!H487</f>
        <v>Probabilistic modeling of local appearance and spatial relationships for object recognition</v>
      </c>
      <c r="I487" s="26" t="str">
        <f>'ALL ML SYSTEMS'!I487</f>
        <v>https://ieeexplore.ieee.org/document/698586</v>
      </c>
      <c r="J487" s="27">
        <f>'ALL ML SYSTEMS'!J487</f>
        <v>602</v>
      </c>
      <c r="K487" s="24" t="str">
        <f>'ALL ML SYSTEMS'!K487</f>
        <v/>
      </c>
      <c r="L487" s="24" t="str">
        <f>'ALL ML SYSTEMS'!L487</f>
        <v/>
      </c>
      <c r="M487" s="27" t="str">
        <f>'ALL ML SYSTEMS'!M487</f>
        <v/>
      </c>
      <c r="N487" s="27" t="str">
        <f>'ALL ML SYSTEMS'!N487</f>
        <v/>
      </c>
      <c r="O487" s="27" t="str">
        <f>'ALL ML SYSTEMS'!O487</f>
        <v/>
      </c>
      <c r="P487" s="27" t="str">
        <f>'ALL ML SYSTEMS'!P487</f>
        <v/>
      </c>
      <c r="Q487" s="28" t="str">
        <f>'ALL ML SYSTEMS'!Q487</f>
        <v/>
      </c>
      <c r="R487" s="28" t="str">
        <f>'ALL ML SYSTEMS'!R487</f>
        <v/>
      </c>
      <c r="S487" s="27">
        <f>'ALL ML SYSTEMS'!S487</f>
        <v>120472</v>
      </c>
      <c r="T487" s="27" t="str">
        <f>'ALL ML SYSTEMS'!T487</f>
        <v>Section 5.1: "We formed training sets from 991 faces images and 1,552
non-face images."
"For each face image we generated
120 synthetic variations"</v>
      </c>
      <c r="U487" s="27" t="str">
        <f>'ALL ML SYSTEMS'!U487</f>
        <v/>
      </c>
      <c r="V487" s="27" t="str">
        <f>'ALL ML SYSTEMS'!V487</f>
        <v/>
      </c>
      <c r="W487" s="27" t="str">
        <f>'ALL ML SYSTEMS'!W487</f>
        <v/>
      </c>
      <c r="X487" s="24" t="str">
        <f>'ALL ML SYSTEMS'!X487</f>
        <v/>
      </c>
      <c r="Y487" s="24" t="str">
        <f>'ALL ML SYSTEMS'!Y487</f>
        <v/>
      </c>
      <c r="Z487" s="24" t="str">
        <f>'ALL ML SYSTEMS'!Z487</f>
        <v/>
      </c>
      <c r="AA487" s="24" t="str">
        <f>'ALL ML SYSTEMS'!AA487</f>
        <v/>
      </c>
      <c r="AB487" s="27" t="str">
        <f>'ALL ML SYSTEMS'!AB487</f>
        <v/>
      </c>
      <c r="AC487" s="29" t="str">
        <f>'ALL ML SYSTEMS'!AC487</f>
        <v/>
      </c>
      <c r="AD487" s="24" t="str">
        <f>'ALL ML SYSTEMS'!AD487</f>
        <v/>
      </c>
      <c r="AE487" s="24" t="str">
        <f>'ALL ML SYSTEMS'!AE487</f>
        <v>Academia</v>
      </c>
      <c r="AF487" s="24" t="str">
        <f>'ALL ML SYSTEMS'!AF487</f>
        <v/>
      </c>
      <c r="AG487" s="24" t="str">
        <f>'ALL ML SYSTEMS'!AG487</f>
        <v/>
      </c>
      <c r="AH487" s="35">
        <f>'ALL ML SYSTEMS'!AH487</f>
        <v>45181.85212</v>
      </c>
    </row>
    <row r="488" ht="15.75" hidden="1" customHeight="1">
      <c r="A488" s="17" t="str">
        <f>'ALL ML SYSTEMS'!A488</f>
        <v>RNN for speech</v>
      </c>
      <c r="B488" s="17" t="str">
        <f>'ALL ML SYSTEMS'!B488</f>
        <v>Speech</v>
      </c>
      <c r="C488" s="17" t="str">
        <f>'ALL ML SYSTEMS'!C488</f>
        <v>Speech synthesis</v>
      </c>
      <c r="D488" s="17" t="str">
        <f>'ALL ML SYSTEMS'!D488</f>
        <v>National Chiao Tung University</v>
      </c>
      <c r="E488" s="17" t="str">
        <f>'ALL ML SYSTEMS'!E488</f>
        <v>Academia</v>
      </c>
      <c r="F488" s="17" t="str">
        <f>'ALL ML SYSTEMS'!F488</f>
        <v>SH Chen, SH Hwang, YR Wang</v>
      </c>
      <c r="G488" s="18">
        <f>'ALL ML SYSTEMS'!G488</f>
        <v>35930</v>
      </c>
      <c r="H488" s="17" t="str">
        <f>'ALL ML SYSTEMS'!H488</f>
        <v>An RNN-based prosodic information synthesizer for Mandarin text-to-speech</v>
      </c>
      <c r="I488" s="19" t="str">
        <f>'ALL ML SYSTEMS'!I488</f>
        <v>https://ieeexplore.ieee.org/abstract/document/668817</v>
      </c>
      <c r="J488" s="20">
        <f>'ALL ML SYSTEMS'!J488</f>
        <v>231</v>
      </c>
      <c r="K488" s="17" t="str">
        <f>'ALL ML SYSTEMS'!K488</f>
        <v/>
      </c>
      <c r="L488" s="17" t="str">
        <f>'ALL ML SYSTEMS'!L488</f>
        <v/>
      </c>
      <c r="M488" s="20">
        <f>'ALL ML SYSTEMS'!M488</f>
        <v>7512</v>
      </c>
      <c r="N488" s="20" t="str">
        <f>'ALL ML SYSTEMS'!N488</f>
        <v>"The RNN generated a total of eigt output prosodic parameters. [...] The numbers of nodes in the first and second hidden layers were determined empirically and set to be 35 and 30, respectively"
Figure 1 contains an overview of the architecture.
Layer 1: (102 + 35 + 1)*35 parameters
Layer 2: (43 + 35 + 1)*30 parameters
Output layer: (30+8+1)*8 parameters</v>
      </c>
      <c r="O488" s="20">
        <f>'ALL ML SYSTEMS'!O488</f>
        <v>226690156032</v>
      </c>
      <c r="P488" s="20" t="str">
        <f>'ALL ML SYSTEMS'!P488</f>
        <v>Extracted from AI and Compute (https://openai.com/blog/ai-and-compute/) charts by using https://automeris.io/WebPlotDigitizer/.</v>
      </c>
      <c r="Q488" s="21" t="str">
        <f>'ALL ML SYSTEMS'!Q488</f>
        <v/>
      </c>
      <c r="R488" s="21" t="str">
        <f>'ALL ML SYSTEMS'!R488</f>
        <v/>
      </c>
      <c r="S488" s="20">
        <f>'ALL ML SYSTEMS'!S488</f>
        <v>14096</v>
      </c>
      <c r="T488" s="20" t="str">
        <f>'ALL ML SYSTEMS'!T488</f>
        <v>The data base was divided into two parts: a training set and an open test set. These two sets consisted of 28 191 and 7051 syllables,
respectively.
Of the top 10,000 Chinese words, 15% have 1 syllable, 78% have 2 syllables, and 7% have more than two syllables. Assuming 2 syllables per word, the training set is around 14100 words.</v>
      </c>
      <c r="U488" s="20" t="str">
        <f>'ALL ML SYSTEMS'!U488</f>
        <v/>
      </c>
      <c r="V488" s="20" t="str">
        <f>'ALL ML SYSTEMS'!V488</f>
        <v/>
      </c>
      <c r="W488" s="20" t="str">
        <f>'ALL ML SYSTEMS'!W488</f>
        <v/>
      </c>
      <c r="X488" s="17" t="str">
        <f>'ALL ML SYSTEMS'!X488</f>
        <v/>
      </c>
      <c r="Y488" s="17" t="str">
        <f>'ALL ML SYSTEMS'!Y488</f>
        <v/>
      </c>
      <c r="Z488" s="17" t="str">
        <f>'ALL ML SYSTEMS'!Z488</f>
        <v/>
      </c>
      <c r="AA488" s="17" t="str">
        <f>'ALL ML SYSTEMS'!AA488</f>
        <v/>
      </c>
      <c r="AB488" s="20" t="str">
        <f>'ALL ML SYSTEMS'!AB488</f>
        <v/>
      </c>
      <c r="AC488" s="22" t="str">
        <f>'ALL ML SYSTEMS'!AC488</f>
        <v/>
      </c>
      <c r="AD488" s="17" t="str">
        <f>'ALL ML SYSTEMS'!AD488</f>
        <v/>
      </c>
      <c r="AE488" s="17" t="str">
        <f>'ALL ML SYSTEMS'!AE488</f>
        <v>Academia</v>
      </c>
      <c r="AF488" s="17" t="str">
        <f>'ALL ML SYSTEMS'!AF488</f>
        <v/>
      </c>
      <c r="AG488" s="17" t="str">
        <f>'ALL ML SYSTEMS'!AG488</f>
        <v/>
      </c>
      <c r="AH488" s="23">
        <f>'ALL ML SYSTEMS'!AH488</f>
        <v>45153.6624</v>
      </c>
    </row>
    <row r="489" ht="15.75" customHeight="1">
      <c r="A489" s="24" t="str">
        <f>'ALL ML SYSTEMS'!A489</f>
        <v>Sparse coding model for V1 receptive fields</v>
      </c>
      <c r="B489" s="24" t="str">
        <f>'ALL ML SYSTEMS'!B489</f>
        <v/>
      </c>
      <c r="C489" s="24" t="str">
        <f>'ALL ML SYSTEMS'!C489</f>
        <v/>
      </c>
      <c r="D489" s="24" t="str">
        <f>'ALL ML SYSTEMS'!D489</f>
        <v>UC Davis,Cornell University</v>
      </c>
      <c r="E489" s="24" t="str">
        <f>'ALL ML SYSTEMS'!E489</f>
        <v>Academia</v>
      </c>
      <c r="F489" s="24" t="str">
        <f>'ALL ML SYSTEMS'!F489</f>
        <v>Bruno A. Olshausen, David J. Field</v>
      </c>
      <c r="G489" s="34">
        <f>'ALL ML SYSTEMS'!G489</f>
        <v>35765</v>
      </c>
      <c r="H489" s="24" t="str">
        <f>'ALL ML SYSTEMS'!H489</f>
        <v>Sparse coding with an overcomplete basis set: A strategy employed by V1?</v>
      </c>
      <c r="I489" s="26" t="str">
        <f>'ALL ML SYSTEMS'!I489</f>
        <v>https://www.sciencedirect.com/science/article/pii/S0042698997001697</v>
      </c>
      <c r="J489" s="27">
        <f>'ALL ML SYSTEMS'!J489</f>
        <v>4257</v>
      </c>
      <c r="K489" s="24" t="str">
        <f>'ALL ML SYSTEMS'!K489</f>
        <v>Highly cited</v>
      </c>
      <c r="L489" s="24" t="str">
        <f>'ALL ML SYSTEMS'!L489</f>
        <v/>
      </c>
      <c r="M489" s="27" t="str">
        <f>'ALL ML SYSTEMS'!M489</f>
        <v/>
      </c>
      <c r="N489" s="27" t="str">
        <f>'ALL ML SYSTEMS'!N489</f>
        <v/>
      </c>
      <c r="O489" s="27" t="str">
        <f>'ALL ML SYSTEMS'!O489</f>
        <v/>
      </c>
      <c r="P489" s="27" t="str">
        <f>'ALL ML SYSTEMS'!P489</f>
        <v/>
      </c>
      <c r="Q489" s="28" t="str">
        <f>'ALL ML SYSTEMS'!Q489</f>
        <v/>
      </c>
      <c r="R489" s="28" t="str">
        <f>'ALL ML SYSTEMS'!R489</f>
        <v/>
      </c>
      <c r="S489" s="27">
        <f>'ALL ML SYSTEMS'!S489</f>
        <v>10</v>
      </c>
      <c r="T489" s="27" t="str">
        <f>'ALL ML SYSTEMS'!T489</f>
        <v>In Simulation Methods: "The data for training were taken from ten 512 × 512
pixel images of natural surroundings"</v>
      </c>
      <c r="U489" s="27" t="str">
        <f>'ALL ML SYSTEMS'!U489</f>
        <v/>
      </c>
      <c r="V489" s="27" t="str">
        <f>'ALL ML SYSTEMS'!V489</f>
        <v/>
      </c>
      <c r="W489" s="27" t="str">
        <f>'ALL ML SYSTEMS'!W489</f>
        <v/>
      </c>
      <c r="X489" s="24" t="str">
        <f>'ALL ML SYSTEMS'!X489</f>
        <v/>
      </c>
      <c r="Y489" s="24" t="str">
        <f>'ALL ML SYSTEMS'!Y489</f>
        <v/>
      </c>
      <c r="Z489" s="24" t="str">
        <f>'ALL ML SYSTEMS'!Z489</f>
        <v/>
      </c>
      <c r="AA489" s="24" t="str">
        <f>'ALL ML SYSTEMS'!AA489</f>
        <v/>
      </c>
      <c r="AB489" s="27" t="str">
        <f>'ALL ML SYSTEMS'!AB489</f>
        <v/>
      </c>
      <c r="AC489" s="29" t="str">
        <f>'ALL ML SYSTEMS'!AC489</f>
        <v/>
      </c>
      <c r="AD489" s="24" t="str">
        <f>'ALL ML SYSTEMS'!AD489</f>
        <v/>
      </c>
      <c r="AE489" s="24" t="str">
        <f>'ALL ML SYSTEMS'!AE489</f>
        <v>Academia</v>
      </c>
      <c r="AF489" s="24" t="str">
        <f>'ALL ML SYSTEMS'!AF489</f>
        <v/>
      </c>
      <c r="AG489" s="24" t="str">
        <f>'ALL ML SYSTEMS'!AG489</f>
        <v/>
      </c>
      <c r="AH489" s="35">
        <f>'ALL ML SYSTEMS'!AH489</f>
        <v>45177.0652</v>
      </c>
    </row>
    <row r="490" ht="15.75" customHeight="1">
      <c r="A490" s="17" t="str">
        <f>'ALL ML SYSTEMS'!A490</f>
        <v>LSTM</v>
      </c>
      <c r="B490" s="17" t="str">
        <f>'ALL ML SYSTEMS'!B490</f>
        <v>Language</v>
      </c>
      <c r="C490" s="17" t="str">
        <f>'ALL ML SYSTEMS'!C490</f>
        <v>Language modelling</v>
      </c>
      <c r="D490" s="17" t="str">
        <f>'ALL ML SYSTEMS'!D490</f>
        <v>The Technical University of Munich</v>
      </c>
      <c r="E490" s="17" t="str">
        <f>'ALL ML SYSTEMS'!E490</f>
        <v>Academia</v>
      </c>
      <c r="F490" s="17" t="str">
        <f>'ALL ML SYSTEMS'!F490</f>
        <v>Sepp Hochreiter ; Jurgen Schmidhuber</v>
      </c>
      <c r="G490" s="18">
        <f>'ALL ML SYSTEMS'!G490</f>
        <v>35749</v>
      </c>
      <c r="H490" s="17" t="str">
        <f>'ALL ML SYSTEMS'!H490</f>
        <v>Long short-term memory</v>
      </c>
      <c r="I490" s="19" t="str">
        <f>'ALL ML SYSTEMS'!I490</f>
        <v>https://direct.mit.edu/neco/article-abstract/9/8/1735/6109/Long-Short-Term-Memory?redirectedFrom=fulltext</v>
      </c>
      <c r="J490" s="20">
        <f>'ALL ML SYSTEMS'!J490</f>
        <v>51992</v>
      </c>
      <c r="K490" s="17" t="str">
        <f>'ALL ML SYSTEMS'!K490</f>
        <v>Highly cited</v>
      </c>
      <c r="L490" s="17" t="str">
        <f>'ALL ML SYSTEMS'!L490</f>
        <v/>
      </c>
      <c r="M490" s="20">
        <f>'ALL ML SYSTEMS'!M490</f>
        <v>10504</v>
      </c>
      <c r="N490" s="20" t="str">
        <f>'ALL ML SYSTEMS'!N490</f>
        <v>Table 2
http://www.bioinf.jku.at/publications/older/2604.pdf</v>
      </c>
      <c r="O490" s="20">
        <f>'ALL ML SYSTEMS'!O490</f>
        <v>21008000000000</v>
      </c>
      <c r="P490" s="20" t="str">
        <f>'ALL ML SYSTEMS'!P490</f>
        <v>"Due to limited computation time, training is stopped after 5 million sequence presentations"
Each sequence has p=100 elements in the long-delay setting.
COMPUTE = PRESENTATIONS * PRESENTATION LENGTH * UPDATE COMPUTE PER TOKEN</v>
      </c>
      <c r="Q490" s="21" t="str">
        <f>'ALL ML SYSTEMS'!Q490</f>
        <v/>
      </c>
      <c r="R490" s="21" t="str">
        <f>'ALL ML SYSTEMS'!R490</f>
        <v/>
      </c>
      <c r="S490" s="20">
        <f>'ALL ML SYSTEMS'!S490</f>
        <v>1273000</v>
      </c>
      <c r="T490" s="20" t="str">
        <f>'ALL ML SYSTEMS'!T490</f>
        <v>Table 8. The rightmost column lists numbers of training sequences required to achieve the stopping
criterion.
This applies to experiment 5 (multiplication)
Sequences have random lengths, on the order of 100-1000 (table 7 )</v>
      </c>
      <c r="U490" s="20" t="str">
        <f>'ALL ML SYSTEMS'!U490</f>
        <v/>
      </c>
      <c r="V490" s="20">
        <f>'ALL ML SYSTEMS'!V490</f>
        <v>42016</v>
      </c>
      <c r="W490" s="20" t="str">
        <f>'ALL ML SYSTEMS'!W490</f>
        <v>Appendix A.1
"LSTM's update complexity per time is [...] K + 2KH + KC + 2KSC + H I + C I + 4CSI steps [...] where K is the number of output units, C is the number of memory cell blocks, S &gt; 0 is the size of the memory cell blocks, H is the number of hidden units, I is the (maximal) number of units forward-connected to memory cells, gate units and hidden units"
"W = KH + KCS + CSI + 2C is the number of weights"
So the update complexity is roughly twice the number of weights.
The authors take 1 FMA = 1 step, so this is roughly 4*W FLOP</v>
      </c>
      <c r="X490" s="17" t="str">
        <f>'ALL ML SYSTEMS'!X490</f>
        <v/>
      </c>
      <c r="Y490" s="17" t="str">
        <f>'ALL ML SYSTEMS'!Y490</f>
        <v/>
      </c>
      <c r="Z490" s="17" t="str">
        <f>'ALL ML SYSTEMS'!Z490</f>
        <v/>
      </c>
      <c r="AA490" s="17" t="str">
        <f>'ALL ML SYSTEMS'!AA490</f>
        <v/>
      </c>
      <c r="AB490" s="20" t="str">
        <f>'ALL ML SYSTEMS'!AB490</f>
        <v/>
      </c>
      <c r="AC490" s="22" t="str">
        <f>'ALL ML SYSTEMS'!AC490</f>
        <v/>
      </c>
      <c r="AD490" s="17" t="str">
        <f>'ALL ML SYSTEMS'!AD490</f>
        <v/>
      </c>
      <c r="AE490" s="17" t="str">
        <f>'ALL ML SYSTEMS'!AE490</f>
        <v>Academia</v>
      </c>
      <c r="AF490" s="17" t="str">
        <f>'ALL ML SYSTEMS'!AF490</f>
        <v/>
      </c>
      <c r="AG490" s="17" t="str">
        <f>'ALL ML SYSTEMS'!AG490</f>
        <v/>
      </c>
      <c r="AH490" s="23">
        <f>'ALL ML SYSTEMS'!AH490</f>
        <v>45184.80185</v>
      </c>
    </row>
    <row r="491" ht="15.75" customHeight="1">
      <c r="A491" s="24" t="str">
        <f>'ALL ML SYSTEMS'!A491</f>
        <v>Bidirectional RNN</v>
      </c>
      <c r="B491" s="24" t="str">
        <f>'ALL ML SYSTEMS'!B491</f>
        <v>Speech</v>
      </c>
      <c r="C491" s="24" t="str">
        <f>'ALL ML SYSTEMS'!C491</f>
        <v>Speech recognition</v>
      </c>
      <c r="D491" s="24" t="str">
        <f>'ALL ML SYSTEMS'!D491</f>
        <v>Advanced Telecommunications Research Institute</v>
      </c>
      <c r="E491" s="24" t="str">
        <f>'ALL ML SYSTEMS'!E491</f>
        <v>Industry</v>
      </c>
      <c r="F491" s="24" t="str">
        <f>'ALL ML SYSTEMS'!F491</f>
        <v>M. Schuster, KK Paliwal</v>
      </c>
      <c r="G491" s="34">
        <f>'ALL ML SYSTEMS'!G491</f>
        <v>35735</v>
      </c>
      <c r="H491" s="24" t="str">
        <f>'ALL ML SYSTEMS'!H491</f>
        <v>Bidirectional recurrent neural networks</v>
      </c>
      <c r="I491" s="26" t="str">
        <f>'ALL ML SYSTEMS'!I491</f>
        <v>https://ieeexplore.ieee.org/document/650093</v>
      </c>
      <c r="J491" s="27">
        <f>'ALL ML SYSTEMS'!J491</f>
        <v>6896</v>
      </c>
      <c r="K491" s="24" t="str">
        <f>'ALL ML SYSTEMS'!K491</f>
        <v>Highly cited</v>
      </c>
      <c r="L491" s="24" t="str">
        <f>'ALL ML SYSTEMS'!L491</f>
        <v/>
      </c>
      <c r="M491" s="27">
        <f>'ALL ML SYSTEMS'!M491</f>
        <v>13000</v>
      </c>
      <c r="N491" s="27" t="str">
        <f>'ALL ML SYSTEMS'!N491</f>
        <v>Page 7: "The structures of all networks are adjusted so that
each of them has about the same number of free parameters
(approximately 13 000 here"</v>
      </c>
      <c r="O491" s="27" t="str">
        <f>'ALL ML SYSTEMS'!O491</f>
        <v/>
      </c>
      <c r="P491" s="27" t="str">
        <f>'ALL ML SYSTEMS'!P491</f>
        <v/>
      </c>
      <c r="Q491" s="28" t="str">
        <f>'ALL ML SYSTEMS'!Q491</f>
        <v>TIMIT</v>
      </c>
      <c r="R491" s="28" t="str">
        <f>'ALL ML SYSTEMS'!R491</f>
        <v/>
      </c>
      <c r="S491" s="27">
        <f>'ALL ML SYSTEMS'!S491</f>
        <v>73920</v>
      </c>
      <c r="T491" s="27" t="str">
        <f>'ALL ML SYSTEMS'!T491</f>
        <v>"the training data set consisting of 3696 sentences
from 462 speakers"
Assuming avg sentence length of 20 words
3696 * 20 total words</v>
      </c>
      <c r="U491" s="27" t="str">
        <f>'ALL ML SYSTEMS'!U491</f>
        <v/>
      </c>
      <c r="V491" s="27" t="str">
        <f>'ALL ML SYSTEMS'!V491</f>
        <v/>
      </c>
      <c r="W491" s="27" t="str">
        <f>'ALL ML SYSTEMS'!W491</f>
        <v/>
      </c>
      <c r="X491" s="24" t="str">
        <f>'ALL ML SYSTEMS'!X491</f>
        <v/>
      </c>
      <c r="Y491" s="24" t="str">
        <f>'ALL ML SYSTEMS'!Y491</f>
        <v/>
      </c>
      <c r="Z491" s="24" t="str">
        <f>'ALL ML SYSTEMS'!Z491</f>
        <v/>
      </c>
      <c r="AA491" s="24" t="str">
        <f>'ALL ML SYSTEMS'!AA491</f>
        <v/>
      </c>
      <c r="AB491" s="27" t="str">
        <f>'ALL ML SYSTEMS'!AB491</f>
        <v/>
      </c>
      <c r="AC491" s="29" t="str">
        <f>'ALL ML SYSTEMS'!AC491</f>
        <v/>
      </c>
      <c r="AD491" s="24" t="str">
        <f>'ALL ML SYSTEMS'!AD491</f>
        <v/>
      </c>
      <c r="AE491" s="24" t="str">
        <f>'ALL ML SYSTEMS'!AE491</f>
        <v>Industry</v>
      </c>
      <c r="AF491" s="24" t="str">
        <f>'ALL ML SYSTEMS'!AF491</f>
        <v/>
      </c>
      <c r="AG491" s="24" t="str">
        <f>'ALL ML SYSTEMS'!AG491</f>
        <v/>
      </c>
      <c r="AH491" s="35">
        <f>'ALL ML SYSTEMS'!AH491</f>
        <v>45232.0614</v>
      </c>
    </row>
    <row r="492" ht="15.75" hidden="1" customHeight="1">
      <c r="A492" s="17" t="str">
        <f>'ALL ML SYSTEMS'!A492</f>
        <v>n-gram LM</v>
      </c>
      <c r="B492" s="17" t="str">
        <f>'ALL ML SYSTEMS'!B492</f>
        <v>Language</v>
      </c>
      <c r="C492" s="17" t="str">
        <f>'ALL ML SYSTEMS'!C492</f>
        <v/>
      </c>
      <c r="D492" s="17" t="str">
        <f>'ALL ML SYSTEMS'!D492</f>
        <v>University of Cambridge,Carnegie Mellon University</v>
      </c>
      <c r="E492" s="17" t="str">
        <f>'ALL ML SYSTEMS'!E492</f>
        <v>Academia</v>
      </c>
      <c r="F492" s="17" t="str">
        <f>'ALL ML SYSTEMS'!F492</f>
        <v>P Clarkson, R Rosenfeld</v>
      </c>
      <c r="G492" s="18">
        <f>'ALL ML SYSTEMS'!G492</f>
        <v>35612</v>
      </c>
      <c r="H492" s="17" t="str">
        <f>'ALL ML SYSTEMS'!H492</f>
        <v>Statistical language modeling using the CMU-Cambridge toolkit</v>
      </c>
      <c r="I492" s="19" t="str">
        <f>'ALL ML SYSTEMS'!I492</f>
        <v>https://www.semanticscholar.org/paper/Statistical-language-modeling-using-the-toolkit-Clarkson-Rosenfeld/fdf4aa623e4d5b5edaeb873ed8e8b1cef0b59c87</v>
      </c>
      <c r="J492" s="20">
        <f>'ALL ML SYSTEMS'!J492</f>
        <v>954</v>
      </c>
      <c r="K492" s="17" t="str">
        <f>'ALL ML SYSTEMS'!K492</f>
        <v/>
      </c>
      <c r="L492" s="17" t="str">
        <f>'ALL ML SYSTEMS'!L492</f>
        <v/>
      </c>
      <c r="M492" s="20" t="str">
        <f>'ALL ML SYSTEMS'!M492</f>
        <v/>
      </c>
      <c r="N492" s="20" t="str">
        <f>'ALL ML SYSTEMS'!N492</f>
        <v/>
      </c>
      <c r="O492" s="20" t="str">
        <f>'ALL ML SYSTEMS'!O492</f>
        <v/>
      </c>
      <c r="P492" s="20" t="str">
        <f>'ALL ML SYSTEMS'!P492</f>
        <v/>
      </c>
      <c r="Q492" s="21" t="str">
        <f>'ALL ML SYSTEMS'!Q492</f>
        <v/>
      </c>
      <c r="R492" s="21" t="str">
        <f>'ALL ML SYSTEMS'!R492</f>
        <v/>
      </c>
      <c r="S492" s="20" t="str">
        <f>'ALL ML SYSTEMS'!S492</f>
        <v/>
      </c>
      <c r="T492" s="20" t="str">
        <f>'ALL ML SYSTEMS'!T492</f>
        <v/>
      </c>
      <c r="U492" s="20" t="str">
        <f>'ALL ML SYSTEMS'!U492</f>
        <v/>
      </c>
      <c r="V492" s="20" t="str">
        <f>'ALL ML SYSTEMS'!V492</f>
        <v/>
      </c>
      <c r="W492" s="20" t="str">
        <f>'ALL ML SYSTEMS'!W492</f>
        <v/>
      </c>
      <c r="X492" s="17" t="str">
        <f>'ALL ML SYSTEMS'!X492</f>
        <v/>
      </c>
      <c r="Y492" s="17" t="str">
        <f>'ALL ML SYSTEMS'!Y492</f>
        <v/>
      </c>
      <c r="Z492" s="17" t="str">
        <f>'ALL ML SYSTEMS'!Z492</f>
        <v/>
      </c>
      <c r="AA492" s="17" t="str">
        <f>'ALL ML SYSTEMS'!AA492</f>
        <v>Supervised</v>
      </c>
      <c r="AB492" s="20" t="str">
        <f>'ALL ML SYSTEMS'!AB492</f>
        <v/>
      </c>
      <c r="AC492" s="22" t="str">
        <f>'ALL ML SYSTEMS'!AC492</f>
        <v/>
      </c>
      <c r="AD492" s="17" t="str">
        <f>'ALL ML SYSTEMS'!AD492</f>
        <v/>
      </c>
      <c r="AE492" s="17" t="str">
        <f>'ALL ML SYSTEMS'!AE492</f>
        <v>Academia</v>
      </c>
      <c r="AF492" s="17" t="str">
        <f>'ALL ML SYSTEMS'!AF492</f>
        <v/>
      </c>
      <c r="AG492" s="17" t="str">
        <f>'ALL ML SYSTEMS'!AG492</f>
        <v/>
      </c>
      <c r="AH492" s="23">
        <f>'ALL ML SYSTEMS'!AH492</f>
        <v>45196.62844</v>
      </c>
    </row>
    <row r="493" ht="15.75" customHeight="1">
      <c r="A493" s="24" t="str">
        <f>'ALL ML SYSTEMS'!A493</f>
        <v>SVM for face detection</v>
      </c>
      <c r="B493" s="24" t="str">
        <f>'ALL ML SYSTEMS'!B493</f>
        <v>Vision</v>
      </c>
      <c r="C493" s="24" t="str">
        <f>'ALL ML SYSTEMS'!C493</f>
        <v/>
      </c>
      <c r="D493" s="24" t="str">
        <f>'ALL ML SYSTEMS'!D493</f>
        <v>Massachusetts Institute of Technology</v>
      </c>
      <c r="E493" s="24" t="str">
        <f>'ALL ML SYSTEMS'!E493</f>
        <v>Academia</v>
      </c>
      <c r="F493" s="24" t="str">
        <f>'ALL ML SYSTEMS'!F493</f>
        <v>E. Osuna, R. Freund, F. Girosi</v>
      </c>
      <c r="G493" s="34">
        <f>'ALL ML SYSTEMS'!G493</f>
        <v>35598</v>
      </c>
      <c r="H493" s="24" t="str">
        <f>'ALL ML SYSTEMS'!H493</f>
        <v>Training Support Vector Machines: An Application to Face Detection</v>
      </c>
      <c r="I493" s="26" t="str">
        <f>'ALL ML SYSTEMS'!I493</f>
        <v>https://ieeexplore.ieee.org/document/609310</v>
      </c>
      <c r="J493" s="27">
        <f>'ALL ML SYSTEMS'!J493</f>
        <v>3851</v>
      </c>
      <c r="K493" s="24" t="str">
        <f>'ALL ML SYSTEMS'!K493</f>
        <v>Highly cited</v>
      </c>
      <c r="L493" s="24" t="str">
        <f>'ALL ML SYSTEMS'!L493</f>
        <v/>
      </c>
      <c r="M493" s="27" t="str">
        <f>'ALL ML SYSTEMS'!M493</f>
        <v/>
      </c>
      <c r="N493" s="27" t="str">
        <f>'ALL ML SYSTEMS'!N493</f>
        <v/>
      </c>
      <c r="O493" s="27" t="str">
        <f>'ALL ML SYSTEMS'!O493</f>
        <v/>
      </c>
      <c r="P493" s="27" t="str">
        <f>'ALL ML SYSTEMS'!P493</f>
        <v/>
      </c>
      <c r="Q493" s="28" t="str">
        <f>'ALL ML SYSTEMS'!Q493</f>
        <v/>
      </c>
      <c r="R493" s="28" t="str">
        <f>'ALL ML SYSTEMS'!R493</f>
        <v/>
      </c>
      <c r="S493" s="27">
        <f>'ALL ML SYSTEMS'!S493</f>
        <v>50000</v>
      </c>
      <c r="T493" s="27" t="str">
        <f>'ALL ML SYSTEMS'!T493</f>
        <v>Section 1: "The problem that we have to solve involves training a classifier
to discriminate between face and non-face patterns, using a
data set of 50,000points. "</v>
      </c>
      <c r="U493" s="27" t="str">
        <f>'ALL ML SYSTEMS'!U493</f>
        <v/>
      </c>
      <c r="V493" s="27" t="str">
        <f>'ALL ML SYSTEMS'!V493</f>
        <v/>
      </c>
      <c r="W493" s="27" t="str">
        <f>'ALL ML SYSTEMS'!W493</f>
        <v/>
      </c>
      <c r="X493" s="24" t="str">
        <f>'ALL ML SYSTEMS'!X493</f>
        <v/>
      </c>
      <c r="Y493" s="24" t="str">
        <f>'ALL ML SYSTEMS'!Y493</f>
        <v/>
      </c>
      <c r="Z493" s="24" t="str">
        <f>'ALL ML SYSTEMS'!Z493</f>
        <v/>
      </c>
      <c r="AA493" s="24" t="str">
        <f>'ALL ML SYSTEMS'!AA493</f>
        <v/>
      </c>
      <c r="AB493" s="27" t="str">
        <f>'ALL ML SYSTEMS'!AB493</f>
        <v/>
      </c>
      <c r="AC493" s="29" t="str">
        <f>'ALL ML SYSTEMS'!AC493</f>
        <v/>
      </c>
      <c r="AD493" s="24" t="str">
        <f>'ALL ML SYSTEMS'!AD493</f>
        <v/>
      </c>
      <c r="AE493" s="24" t="str">
        <f>'ALL ML SYSTEMS'!AE493</f>
        <v>Academia</v>
      </c>
      <c r="AF493" s="24" t="str">
        <f>'ALL ML SYSTEMS'!AF493</f>
        <v/>
      </c>
      <c r="AG493" s="24" t="str">
        <f>'ALL ML SYSTEMS'!AG493</f>
        <v/>
      </c>
      <c r="AH493" s="35">
        <f>'ALL ML SYSTEMS'!AH493</f>
        <v>45181.9361</v>
      </c>
    </row>
    <row r="494" ht="15.75" customHeight="1">
      <c r="A494" s="17" t="str">
        <f>'ALL ML SYSTEMS'!A494</f>
        <v>HMM Word Alignment</v>
      </c>
      <c r="B494" s="17" t="str">
        <f>'ALL ML SYSTEMS'!B494</f>
        <v>Language</v>
      </c>
      <c r="C494" s="17" t="str">
        <f>'ALL ML SYSTEMS'!C494</f>
        <v>Word alignment</v>
      </c>
      <c r="D494" s="17" t="str">
        <f>'ALL ML SYSTEMS'!D494</f>
        <v>University of Erlangen - Nuremburg</v>
      </c>
      <c r="E494" s="17" t="str">
        <f>'ALL ML SYSTEMS'!E494</f>
        <v>Academia</v>
      </c>
      <c r="F494" s="17" t="str">
        <f>'ALL ML SYSTEMS'!F494</f>
        <v>Stephan Vogel, Hermann Ney, Christoph Tillmann</v>
      </c>
      <c r="G494" s="18">
        <f>'ALL ML SYSTEMS'!G494</f>
        <v>35282</v>
      </c>
      <c r="H494" s="17" t="str">
        <f>'ALL ML SYSTEMS'!H494</f>
        <v>HMM-Based Word Alignment in Statistical Translation</v>
      </c>
      <c r="I494" s="19" t="str">
        <f>'ALL ML SYSTEMS'!I494</f>
        <v>https://dl.acm.org/doi/10.3115/993268.993313</v>
      </c>
      <c r="J494" s="20">
        <f>'ALL ML SYSTEMS'!J494</f>
        <v>1099</v>
      </c>
      <c r="K494" s="17" t="str">
        <f>'ALL ML SYSTEMS'!K494</f>
        <v>Highly cited</v>
      </c>
      <c r="L494" s="17" t="str">
        <f>'ALL ML SYSTEMS'!L494</f>
        <v/>
      </c>
      <c r="M494" s="20" t="str">
        <f>'ALL ML SYSTEMS'!M494</f>
        <v/>
      </c>
      <c r="N494" s="20" t="str">
        <f>'ALL ML SYSTEMS'!N494</f>
        <v/>
      </c>
      <c r="O494" s="20" t="str">
        <f>'ALL ML SYSTEMS'!O494</f>
        <v/>
      </c>
      <c r="P494" s="20" t="str">
        <f>'ALL ML SYSTEMS'!P494</f>
        <v/>
      </c>
      <c r="Q494" s="21" t="str">
        <f>'ALL ML SYSTEMS'!Q494</f>
        <v/>
      </c>
      <c r="R494" s="21" t="str">
        <f>'ALL ML SYSTEMS'!R494</f>
        <v/>
      </c>
      <c r="S494" s="20">
        <f>'ALL ML SYSTEMS'!S494</f>
        <v>442316</v>
      </c>
      <c r="T494" s="20" t="str">
        <f>'ALL ML SYSTEMS'!T494</f>
        <v>[WORDS]
Table 1.
I take the sum of all words. Maybe it would be better to use only the sum of English or German words?</v>
      </c>
      <c r="U494" s="20" t="str">
        <f>'ALL ML SYSTEMS'!U494</f>
        <v/>
      </c>
      <c r="V494" s="20" t="str">
        <f>'ALL ML SYSTEMS'!V494</f>
        <v/>
      </c>
      <c r="W494" s="20" t="str">
        <f>'ALL ML SYSTEMS'!W494</f>
        <v/>
      </c>
      <c r="X494" s="17" t="str">
        <f>'ALL ML SYSTEMS'!X494</f>
        <v/>
      </c>
      <c r="Y494" s="17" t="str">
        <f>'ALL ML SYSTEMS'!Y494</f>
        <v/>
      </c>
      <c r="Z494" s="17" t="str">
        <f>'ALL ML SYSTEMS'!Z494</f>
        <v/>
      </c>
      <c r="AA494" s="17" t="str">
        <f>'ALL ML SYSTEMS'!AA494</f>
        <v>Supervised</v>
      </c>
      <c r="AB494" s="20" t="str">
        <f>'ALL ML SYSTEMS'!AB494</f>
        <v/>
      </c>
      <c r="AC494" s="22" t="str">
        <f>'ALL ML SYSTEMS'!AC494</f>
        <v/>
      </c>
      <c r="AD494" s="17" t="str">
        <f>'ALL ML SYSTEMS'!AD494</f>
        <v/>
      </c>
      <c r="AE494" s="17" t="str">
        <f>'ALL ML SYSTEMS'!AE494</f>
        <v>Academia</v>
      </c>
      <c r="AF494" s="17" t="str">
        <f>'ALL ML SYSTEMS'!AF494</f>
        <v/>
      </c>
      <c r="AG494" s="17" t="str">
        <f>'ALL ML SYSTEMS'!AG494</f>
        <v/>
      </c>
      <c r="AH494" s="23">
        <f>'ALL ML SYSTEMS'!AH494</f>
        <v>45085.02758</v>
      </c>
    </row>
    <row r="495" ht="15.75" customHeight="1">
      <c r="A495" s="24" t="str">
        <f>'ALL ML SYSTEMS'!A495</f>
        <v>System 11</v>
      </c>
      <c r="B495" s="24" t="str">
        <f>'ALL ML SYSTEMS'!B495</f>
        <v>Vision</v>
      </c>
      <c r="C495" s="24" t="str">
        <f>'ALL ML SYSTEMS'!C495</f>
        <v>Face detection</v>
      </c>
      <c r="D495" s="24" t="str">
        <f>'ALL ML SYSTEMS'!D495</f>
        <v>Carnegie Mellon University</v>
      </c>
      <c r="E495" s="24" t="str">
        <f>'ALL ML SYSTEMS'!E495</f>
        <v>Academia</v>
      </c>
      <c r="F495" s="24" t="str">
        <f>'ALL ML SYSTEMS'!F495</f>
        <v>HA Rowley, S Baluja, T Kanade</v>
      </c>
      <c r="G495" s="34">
        <f>'ALL ML SYSTEMS'!G495</f>
        <v>35234</v>
      </c>
      <c r="H495" s="24" t="str">
        <f>'ALL ML SYSTEMS'!H495</f>
        <v>Neural Network-Based Face Detection</v>
      </c>
      <c r="I495" s="26" t="str">
        <f>'ALL ML SYSTEMS'!I495</f>
        <v>https://ieeexplore.ieee.org/document/655647</v>
      </c>
      <c r="J495" s="27">
        <f>'ALL ML SYSTEMS'!J495</f>
        <v>6011</v>
      </c>
      <c r="K495" s="24" t="str">
        <f>'ALL ML SYSTEMS'!K495</f>
        <v>Highly cited</v>
      </c>
      <c r="L495" s="24" t="str">
        <f>'ALL ML SYSTEMS'!L495</f>
        <v/>
      </c>
      <c r="M495" s="27">
        <f>'ALL ML SYSTEMS'!M495</f>
        <v>6452</v>
      </c>
      <c r="N495" s="27" t="str">
        <f>'ALL ML SYSTEMS'!N495</f>
        <v>System 11 is a combination of Network 1 and Network 2
Network 1 has 2095 connections and network 2 has 4357 connections (see table 1)</v>
      </c>
      <c r="O495" s="27">
        <f>'ALL ML SYSTEMS'!O495</f>
        <v>12930000000</v>
      </c>
      <c r="P495" s="27" t="str">
        <f>'ALL ML SYSTEMS'!P495</f>
        <v>Since there is no parameter sharing, the forward compute is roughly twice that of the number of parameters. We use a 2:1 forward-backward ratio as this is a shallow network, with most connections in the first layer.
Number of passes (Section 2.1):
* "Nearly 1,050 face examples were gathered from face databases [...]"
* "Fifteen face examples are generated for the training set from each original image"
Training loop:
1. "initial set of nonface images by generating 1,000 random images"
2. Train (presumably on whole set)
3. Run + collect false positives
4. "Select up to 250 of these subimages [...] and add them into the training set [...] Go to step 2"
"A typical training run selects approximately 8,000 nonface images "
Selecting 8,000 nonface images implies 8000/250 = 32 loops.
Assuming compute is 3 * N * D, we have
* Loop 1: D = 15*1050 + 1000
* Loop 2: D = 15*1050 + 1000 + 250
* So on.
Hence D overall is 32*(15*1050 + 1000) + 250*32/2*(32+1) = 668,000.
Hence compute = 3 * 6452 * 668e3 = 1.3e10.</v>
      </c>
      <c r="Q495" s="28" t="str">
        <f>'ALL ML SYSTEMS'!Q495</f>
        <v/>
      </c>
      <c r="R495" s="28" t="str">
        <f>'ALL ML SYSTEMS'!R495</f>
        <v/>
      </c>
      <c r="S495" s="27">
        <f>'ALL ML SYSTEMS'!S495</f>
        <v>9050</v>
      </c>
      <c r="T495" s="27" t="str">
        <f>'ALL ML SYSTEMS'!T495</f>
        <v>"A typical training
run selects approximately 8000 non-face images from the
146,212,178 subimages that are available at all locations
and scales in the training scenery images."
"Nearly 1050 face examples were gathered from face databases at CMU and Harvard [...] In the training set,15 face examples are generated from each
original image [...]"
"Create an initial set of non-face images by generating
1000 images with random pixel intensities"</v>
      </c>
      <c r="U495" s="27" t="str">
        <f>'ALL ML SYSTEMS'!U495</f>
        <v/>
      </c>
      <c r="V495" s="27">
        <f>'ALL ML SYSTEMS'!V495</f>
        <v>12904</v>
      </c>
      <c r="W495" s="27" t="str">
        <f>'ALL ML SYSTEMS'!W495</f>
        <v>The connections are linear so roughly twice the number of parameters</v>
      </c>
      <c r="X495" s="24" t="str">
        <f>'ALL ML SYSTEMS'!X495</f>
        <v/>
      </c>
      <c r="Y495" s="24" t="str">
        <f>'ALL ML SYSTEMS'!Y495</f>
        <v/>
      </c>
      <c r="Z495" s="24" t="str">
        <f>'ALL ML SYSTEMS'!Z495</f>
        <v/>
      </c>
      <c r="AA495" s="24" t="str">
        <f>'ALL ML SYSTEMS'!AA495</f>
        <v/>
      </c>
      <c r="AB495" s="27" t="str">
        <f>'ALL ML SYSTEMS'!AB495</f>
        <v/>
      </c>
      <c r="AC495" s="29" t="str">
        <f>'ALL ML SYSTEMS'!AC495</f>
        <v/>
      </c>
      <c r="AD495" s="24" t="str">
        <f>'ALL ML SYSTEMS'!AD495</f>
        <v/>
      </c>
      <c r="AE495" s="24" t="str">
        <f>'ALL ML SYSTEMS'!AE495</f>
        <v>Academia</v>
      </c>
      <c r="AF495" s="24" t="str">
        <f>'ALL ML SYSTEMS'!AF495</f>
        <v/>
      </c>
      <c r="AG495" s="24" t="str">
        <f>'ALL ML SYSTEMS'!AG495</f>
        <v/>
      </c>
      <c r="AH495" s="35">
        <f>'ALL ML SYSTEMS'!AH495</f>
        <v>45141.86214</v>
      </c>
    </row>
    <row r="496" ht="15.75" customHeight="1">
      <c r="A496" s="17" t="str">
        <f>'ALL ML SYSTEMS'!A496</f>
        <v>Support Vector Machines</v>
      </c>
      <c r="B496" s="17" t="str">
        <f>'ALL ML SYSTEMS'!B496</f>
        <v/>
      </c>
      <c r="C496" s="17" t="str">
        <f>'ALL ML SYSTEMS'!C496</f>
        <v/>
      </c>
      <c r="D496" s="17" t="str">
        <f>'ALL ML SYSTEMS'!D496</f>
        <v>AT&amp;T,Bell Laboratories</v>
      </c>
      <c r="E496" s="17" t="str">
        <f>'ALL ML SYSTEMS'!E496</f>
        <v>Industry</v>
      </c>
      <c r="F496" s="17" t="str">
        <f>'ALL ML SYSTEMS'!F496</f>
        <v>C Cortes, V Vapnik</v>
      </c>
      <c r="G496" s="18">
        <f>'ALL ML SYSTEMS'!G496</f>
        <v>34943</v>
      </c>
      <c r="H496" s="17" t="str">
        <f>'ALL ML SYSTEMS'!H496</f>
        <v>Support-Vector Networks</v>
      </c>
      <c r="I496" s="19" t="str">
        <f>'ALL ML SYSTEMS'!I496</f>
        <v>https://link.springer.com/article/10.1007/BF00994018</v>
      </c>
      <c r="J496" s="20">
        <f>'ALL ML SYSTEMS'!J496</f>
        <v>48968</v>
      </c>
      <c r="K496" s="17" t="str">
        <f>'ALL ML SYSTEMS'!K496</f>
        <v>Highly cited</v>
      </c>
      <c r="L496" s="17" t="str">
        <f>'ALL ML SYSTEMS'!L496</f>
        <v/>
      </c>
      <c r="M496" s="20">
        <f>'ALL ML SYSTEMS'!M496</f>
        <v>100000000</v>
      </c>
      <c r="N496" s="20" t="str">
        <f>'ALL ML SYSTEMS'!N496</f>
        <v>Section 6.2.2: "...polynomials
of degree 4 (that have more than 10^8 free parameters)..."
They used 4-degree polynomials for MNIST</v>
      </c>
      <c r="O496" s="20" t="str">
        <f>'ALL ML SYSTEMS'!O496</f>
        <v/>
      </c>
      <c r="P496" s="20" t="str">
        <f>'ALL ML SYSTEMS'!P496</f>
        <v/>
      </c>
      <c r="Q496" s="21" t="str">
        <f>'ALL ML SYSTEMS'!Q496</f>
        <v>MNIST</v>
      </c>
      <c r="R496" s="21" t="str">
        <f>'ALL ML SYSTEMS'!R496</f>
        <v/>
      </c>
      <c r="S496" s="20">
        <f>'ALL ML SYSTEMS'!S496</f>
        <v>60000</v>
      </c>
      <c r="T496" s="20" t="str">
        <f>'ALL ML SYSTEMS'!T496</f>
        <v>Section 6.2: "The large database consists of 60,000 training and 10,000 test patterns"</v>
      </c>
      <c r="U496" s="20" t="str">
        <f>'ALL ML SYSTEMS'!U496</f>
        <v/>
      </c>
      <c r="V496" s="20" t="str">
        <f>'ALL ML SYSTEMS'!V496</f>
        <v/>
      </c>
      <c r="W496" s="20" t="str">
        <f>'ALL ML SYSTEMS'!W496</f>
        <v/>
      </c>
      <c r="X496" s="17" t="str">
        <f>'ALL ML SYSTEMS'!X496</f>
        <v/>
      </c>
      <c r="Y496" s="17" t="str">
        <f>'ALL ML SYSTEMS'!Y496</f>
        <v/>
      </c>
      <c r="Z496" s="17" t="str">
        <f>'ALL ML SYSTEMS'!Z496</f>
        <v/>
      </c>
      <c r="AA496" s="17" t="str">
        <f>'ALL ML SYSTEMS'!AA496</f>
        <v/>
      </c>
      <c r="AB496" s="20" t="str">
        <f>'ALL ML SYSTEMS'!AB496</f>
        <v/>
      </c>
      <c r="AC496" s="22" t="str">
        <f>'ALL ML SYSTEMS'!AC496</f>
        <v/>
      </c>
      <c r="AD496" s="17" t="str">
        <f>'ALL ML SYSTEMS'!AD496</f>
        <v/>
      </c>
      <c r="AE496" s="17" t="str">
        <f>'ALL ML SYSTEMS'!AE496</f>
        <v>Industry</v>
      </c>
      <c r="AF496" s="17" t="str">
        <f>'ALL ML SYSTEMS'!AF496</f>
        <v/>
      </c>
      <c r="AG496" s="17" t="str">
        <f>'ALL ML SYSTEMS'!AG496</f>
        <v/>
      </c>
      <c r="AH496" s="23">
        <f>'ALL ML SYSTEMS'!AH496</f>
        <v>45196.66284</v>
      </c>
    </row>
    <row r="497" ht="15.75" customHeight="1">
      <c r="A497" s="24" t="str">
        <f>'ALL ML SYSTEMS'!A497</f>
        <v>Random Decision Forests</v>
      </c>
      <c r="B497" s="24" t="str">
        <f>'ALL ML SYSTEMS'!B497</f>
        <v/>
      </c>
      <c r="C497" s="24" t="str">
        <f>'ALL ML SYSTEMS'!C497</f>
        <v/>
      </c>
      <c r="D497" s="24" t="str">
        <f>'ALL ML SYSTEMS'!D497</f>
        <v>AT&amp;T,Bell Laboratories</v>
      </c>
      <c r="E497" s="24" t="str">
        <f>'ALL ML SYSTEMS'!E497</f>
        <v>Industry</v>
      </c>
      <c r="F497" s="24" t="str">
        <f>'ALL ML SYSTEMS'!F497</f>
        <v>TK Ho</v>
      </c>
      <c r="G497" s="34">
        <f>'ALL ML SYSTEMS'!G497</f>
        <v>34925</v>
      </c>
      <c r="H497" s="24" t="str">
        <f>'ALL ML SYSTEMS'!H497</f>
        <v>Random decision forests</v>
      </c>
      <c r="I497" s="26" t="str">
        <f>'ALL ML SYSTEMS'!I497</f>
        <v>https://ieeexplore.ieee.org/document/598994</v>
      </c>
      <c r="J497" s="27">
        <f>'ALL ML SYSTEMS'!J497</f>
        <v>4678</v>
      </c>
      <c r="K497" s="24" t="str">
        <f>'ALL ML SYSTEMS'!K497</f>
        <v>Highly cited</v>
      </c>
      <c r="L497" s="24" t="str">
        <f>'ALL ML SYSTEMS'!L497</f>
        <v/>
      </c>
      <c r="M497" s="27" t="str">
        <f>'ALL ML SYSTEMS'!M497</f>
        <v/>
      </c>
      <c r="N497" s="27" t="str">
        <f>'ALL ML SYSTEMS'!N497</f>
        <v/>
      </c>
      <c r="O497" s="27" t="str">
        <f>'ALL ML SYSTEMS'!O497</f>
        <v/>
      </c>
      <c r="P497" s="27" t="str">
        <f>'ALL ML SYSTEMS'!P497</f>
        <v/>
      </c>
      <c r="Q497" s="28" t="str">
        <f>'ALL ML SYSTEMS'!Q497</f>
        <v>MNIST</v>
      </c>
      <c r="R497" s="28" t="str">
        <f>'ALL ML SYSTEMS'!R497</f>
        <v/>
      </c>
      <c r="S497" s="27">
        <f>'ALL ML SYSTEMS'!S497</f>
        <v>60000</v>
      </c>
      <c r="T497" s="27" t="str">
        <f>'ALL ML SYSTEMS'!T497</f>
        <v>The images are from the 1992 NIST (National Institute of Standards and Technology) Competition</v>
      </c>
      <c r="U497" s="27" t="str">
        <f>'ALL ML SYSTEMS'!U497</f>
        <v/>
      </c>
      <c r="V497" s="27" t="str">
        <f>'ALL ML SYSTEMS'!V497</f>
        <v/>
      </c>
      <c r="W497" s="27" t="str">
        <f>'ALL ML SYSTEMS'!W497</f>
        <v/>
      </c>
      <c r="X497" s="24" t="str">
        <f>'ALL ML SYSTEMS'!X497</f>
        <v/>
      </c>
      <c r="Y497" s="24" t="str">
        <f>'ALL ML SYSTEMS'!Y497</f>
        <v/>
      </c>
      <c r="Z497" s="24" t="str">
        <f>'ALL ML SYSTEMS'!Z497</f>
        <v/>
      </c>
      <c r="AA497" s="24" t="str">
        <f>'ALL ML SYSTEMS'!AA497</f>
        <v/>
      </c>
      <c r="AB497" s="27" t="str">
        <f>'ALL ML SYSTEMS'!AB497</f>
        <v/>
      </c>
      <c r="AC497" s="29" t="str">
        <f>'ALL ML SYSTEMS'!AC497</f>
        <v/>
      </c>
      <c r="AD497" s="24" t="str">
        <f>'ALL ML SYSTEMS'!AD497</f>
        <v/>
      </c>
      <c r="AE497" s="24" t="str">
        <f>'ALL ML SYSTEMS'!AE497</f>
        <v>Industry</v>
      </c>
      <c r="AF497" s="24" t="str">
        <f>'ALL ML SYSTEMS'!AF497</f>
        <v/>
      </c>
      <c r="AG497" s="24" t="str">
        <f>'ALL ML SYSTEMS'!AG497</f>
        <v/>
      </c>
      <c r="AH497" s="35">
        <f>'ALL ML SYSTEMS'!AH497</f>
        <v>45196.66284</v>
      </c>
    </row>
    <row r="498" ht="15.75" customHeight="1">
      <c r="A498" s="17" t="str">
        <f>'ALL ML SYSTEMS'!A498</f>
        <v>Iterative Bootstrapping WSD</v>
      </c>
      <c r="B498" s="17" t="str">
        <f>'ALL ML SYSTEMS'!B498</f>
        <v>Language</v>
      </c>
      <c r="C498" s="17" t="str">
        <f>'ALL ML SYSTEMS'!C498</f>
        <v/>
      </c>
      <c r="D498" s="17" t="str">
        <f>'ALL ML SYSTEMS'!D498</f>
        <v>University of Pennsylvania</v>
      </c>
      <c r="E498" s="17" t="str">
        <f>'ALL ML SYSTEMS'!E498</f>
        <v>Academia</v>
      </c>
      <c r="F498" s="17" t="str">
        <f>'ALL ML SYSTEMS'!F498</f>
        <v>D Yarowsky</v>
      </c>
      <c r="G498" s="18">
        <f>'ALL ML SYSTEMS'!G498</f>
        <v>34876</v>
      </c>
      <c r="H498" s="17" t="str">
        <f>'ALL ML SYSTEMS'!H498</f>
        <v>Unsupervised Word Sense Disambiguation Rivaling Supervised Methods</v>
      </c>
      <c r="I498" s="19" t="str">
        <f>'ALL ML SYSTEMS'!I498</f>
        <v>https://dl.acm.org/doi/10.3115/981658.981684</v>
      </c>
      <c r="J498" s="20">
        <f>'ALL ML SYSTEMS'!J498</f>
        <v>2996</v>
      </c>
      <c r="K498" s="17" t="str">
        <f>'ALL ML SYSTEMS'!K498</f>
        <v>Highly cited</v>
      </c>
      <c r="L498" s="17" t="str">
        <f>'ALL ML SYSTEMS'!L498</f>
        <v/>
      </c>
      <c r="M498" s="20" t="str">
        <f>'ALL ML SYSTEMS'!M498</f>
        <v/>
      </c>
      <c r="N498" s="20" t="str">
        <f>'ALL ML SYSTEMS'!N498</f>
        <v/>
      </c>
      <c r="O498" s="20" t="str">
        <f>'ALL ML SYSTEMS'!O498</f>
        <v/>
      </c>
      <c r="P498" s="20" t="str">
        <f>'ALL ML SYSTEMS'!P498</f>
        <v/>
      </c>
      <c r="Q498" s="21" t="str">
        <f>'ALL ML SYSTEMS'!Q498</f>
        <v/>
      </c>
      <c r="R498" s="21" t="str">
        <f>'ALL ML SYSTEMS'!R498</f>
        <v/>
      </c>
      <c r="S498" s="20">
        <f>'ALL ML SYSTEMS'!S498</f>
        <v>460000000</v>
      </c>
      <c r="T498" s="20" t="str">
        <f>'ALL ML SYSTEMS'!T498</f>
        <v>the data were extracted from a 460 million word corpus</v>
      </c>
      <c r="U498" s="20" t="str">
        <f>'ALL ML SYSTEMS'!U498</f>
        <v/>
      </c>
      <c r="V498" s="20" t="str">
        <f>'ALL ML SYSTEMS'!V498</f>
        <v/>
      </c>
      <c r="W498" s="20" t="str">
        <f>'ALL ML SYSTEMS'!W498</f>
        <v/>
      </c>
      <c r="X498" s="17" t="str">
        <f>'ALL ML SYSTEMS'!X498</f>
        <v/>
      </c>
      <c r="Y498" s="17" t="str">
        <f>'ALL ML SYSTEMS'!Y498</f>
        <v/>
      </c>
      <c r="Z498" s="17" t="str">
        <f>'ALL ML SYSTEMS'!Z498</f>
        <v/>
      </c>
      <c r="AA498" s="17" t="str">
        <f>'ALL ML SYSTEMS'!AA498</f>
        <v/>
      </c>
      <c r="AB498" s="20" t="str">
        <f>'ALL ML SYSTEMS'!AB498</f>
        <v/>
      </c>
      <c r="AC498" s="22" t="str">
        <f>'ALL ML SYSTEMS'!AC498</f>
        <v/>
      </c>
      <c r="AD498" s="17" t="str">
        <f>'ALL ML SYSTEMS'!AD498</f>
        <v/>
      </c>
      <c r="AE498" s="17" t="str">
        <f>'ALL ML SYSTEMS'!AE498</f>
        <v>Academia</v>
      </c>
      <c r="AF498" s="17" t="str">
        <f>'ALL ML SYSTEMS'!AF498</f>
        <v/>
      </c>
      <c r="AG498" s="17" t="str">
        <f>'ALL ML SYSTEMS'!AG498</f>
        <v/>
      </c>
      <c r="AH498" s="23">
        <f>'ALL ML SYSTEMS'!AH498</f>
        <v>45177.0839</v>
      </c>
    </row>
    <row r="499" ht="15.75" hidden="1" customHeight="1">
      <c r="A499" s="24" t="str">
        <f>'ALL ML SYSTEMS'!A499</f>
        <v>Multi-cause Binary Clustering</v>
      </c>
      <c r="B499" s="24" t="str">
        <f>'ALL ML SYSTEMS'!B499</f>
        <v/>
      </c>
      <c r="C499" s="24" t="str">
        <f>'ALL ML SYSTEMS'!C499</f>
        <v/>
      </c>
      <c r="D499" s="24" t="str">
        <f>'ALL ML SYSTEMS'!D499</f>
        <v>Xerox</v>
      </c>
      <c r="E499" s="24" t="str">
        <f>'ALL ML SYSTEMS'!E499</f>
        <v>Industry</v>
      </c>
      <c r="F499" s="24" t="str">
        <f>'ALL ML SYSTEMS'!F499</f>
        <v>Eric Saund</v>
      </c>
      <c r="G499" s="34">
        <f>'ALL ML SYSTEMS'!G499</f>
        <v>34700</v>
      </c>
      <c r="H499" s="24" t="str">
        <f>'ALL ML SYSTEMS'!H499</f>
        <v>A Multiple Cause Mixture Model for Unsupervised Learning</v>
      </c>
      <c r="I499" s="26" t="str">
        <f>'ALL ML SYSTEMS'!I499</f>
        <v>https://ieeexplore.ieee.org/document/6795568</v>
      </c>
      <c r="J499" s="27">
        <f>'ALL ML SYSTEMS'!J499</f>
        <v>176</v>
      </c>
      <c r="K499" s="24" t="str">
        <f>'ALL ML SYSTEMS'!K499</f>
        <v/>
      </c>
      <c r="L499" s="24" t="str">
        <f>'ALL ML SYSTEMS'!L499</f>
        <v/>
      </c>
      <c r="M499" s="27" t="str">
        <f>'ALL ML SYSTEMS'!M499</f>
        <v/>
      </c>
      <c r="N499" s="27" t="str">
        <f>'ALL ML SYSTEMS'!N499</f>
        <v/>
      </c>
      <c r="O499" s="27" t="str">
        <f>'ALL ML SYSTEMS'!O499</f>
        <v/>
      </c>
      <c r="P499" s="27" t="str">
        <f>'ALL ML SYSTEMS'!P499</f>
        <v/>
      </c>
      <c r="Q499" s="28" t="str">
        <f>'ALL ML SYSTEMS'!Q499</f>
        <v/>
      </c>
      <c r="R499" s="28" t="str">
        <f>'ALL ML SYSTEMS'!R499</f>
        <v/>
      </c>
      <c r="S499" s="27" t="str">
        <f>'ALL ML SYSTEMS'!S499</f>
        <v/>
      </c>
      <c r="T499" s="27" t="str">
        <f>'ALL ML SYSTEMS'!T499</f>
        <v/>
      </c>
      <c r="U499" s="27" t="str">
        <f>'ALL ML SYSTEMS'!U499</f>
        <v/>
      </c>
      <c r="V499" s="27" t="str">
        <f>'ALL ML SYSTEMS'!V499</f>
        <v/>
      </c>
      <c r="W499" s="27" t="str">
        <f>'ALL ML SYSTEMS'!W499</f>
        <v/>
      </c>
      <c r="X499" s="24" t="str">
        <f>'ALL ML SYSTEMS'!X499</f>
        <v/>
      </c>
      <c r="Y499" s="24" t="str">
        <f>'ALL ML SYSTEMS'!Y499</f>
        <v/>
      </c>
      <c r="Z499" s="24" t="str">
        <f>'ALL ML SYSTEMS'!Z499</f>
        <v/>
      </c>
      <c r="AA499" s="24" t="str">
        <f>'ALL ML SYSTEMS'!AA499</f>
        <v/>
      </c>
      <c r="AB499" s="27" t="str">
        <f>'ALL ML SYSTEMS'!AB499</f>
        <v/>
      </c>
      <c r="AC499" s="29" t="str">
        <f>'ALL ML SYSTEMS'!AC499</f>
        <v/>
      </c>
      <c r="AD499" s="24" t="str">
        <f>'ALL ML SYSTEMS'!AD499</f>
        <v/>
      </c>
      <c r="AE499" s="24" t="str">
        <f>'ALL ML SYSTEMS'!AE499</f>
        <v>Industry</v>
      </c>
      <c r="AF499" s="24" t="str">
        <f>'ALL ML SYSTEMS'!AF499</f>
        <v/>
      </c>
      <c r="AG499" s="24" t="str">
        <f>'ALL ML SYSTEMS'!AG499</f>
        <v/>
      </c>
      <c r="AH499" s="35">
        <f>'ALL ML SYSTEMS'!AH499</f>
        <v>45177.08377</v>
      </c>
    </row>
    <row r="500" ht="15.75" customHeight="1">
      <c r="A500" s="17" t="str">
        <f>'ALL ML SYSTEMS'!A500</f>
        <v>GroupLens</v>
      </c>
      <c r="B500" s="17" t="str">
        <f>'ALL ML SYSTEMS'!B500</f>
        <v>Recommendation</v>
      </c>
      <c r="C500" s="17" t="str">
        <f>'ALL ML SYSTEMS'!C500</f>
        <v/>
      </c>
      <c r="D500" s="17" t="str">
        <f>'ALL ML SYSTEMS'!D500</f>
        <v>Massachusetts Institute of Technology</v>
      </c>
      <c r="E500" s="17" t="str">
        <f>'ALL ML SYSTEMS'!E500</f>
        <v>Academia</v>
      </c>
      <c r="F500" s="17" t="str">
        <f>'ALL ML SYSTEMS'!F500</f>
        <v>Paul Resnick, Neophytos Iacovou, Mitesh Suchak, Peter Bergstrom, John Riedl</v>
      </c>
      <c r="G500" s="18">
        <f>'ALL ML SYSTEMS'!G500</f>
        <v>34629</v>
      </c>
      <c r="H500" s="17" t="str">
        <f>'ALL ML SYSTEMS'!H500</f>
        <v>GroupLens: an Open Architecture for Collaborative Filtering of Netnews</v>
      </c>
      <c r="I500" s="19" t="str">
        <f>'ALL ML SYSTEMS'!I500</f>
        <v>https://dl.acm.org/doi/10.1145/192844.192905</v>
      </c>
      <c r="J500" s="20">
        <f>'ALL ML SYSTEMS'!J500</f>
        <v>7733</v>
      </c>
      <c r="K500" s="17" t="str">
        <f>'ALL ML SYSTEMS'!K500</f>
        <v>Highly cited</v>
      </c>
      <c r="L500" s="17" t="str">
        <f>'ALL ML SYSTEMS'!L500</f>
        <v/>
      </c>
      <c r="M500" s="20">
        <f>'ALL ML SYSTEMS'!M500</f>
        <v>100000000</v>
      </c>
      <c r="N500" s="20" t="str">
        <f>'ALL ML SYSTEMS'!N500</f>
        <v>For each pair of users, the system computes the correlation between their scores in the articles they have rated.
Then to make the prediction of a score for a given article and user the system computes a weighted average taking into account the correlations with each other user, the average rating of each user and the average rating of the article.
So the system in total has n+m+n*n ~= n*n parameters, where n is the number of users and m is the number of articles.
To address scaling issues, the system is partioned into clusters of users. It's very unclear what is the number of users per cluster, though the Daily ratings traffic table provided suggests that is around 10k users </v>
      </c>
      <c r="O500" s="20" t="str">
        <f>'ALL ML SYSTEMS'!O500</f>
        <v/>
      </c>
      <c r="P500" s="20" t="str">
        <f>'ALL ML SYSTEMS'!P500</f>
        <v/>
      </c>
      <c r="Q500" s="21" t="str">
        <f>'ALL ML SYSTEMS'!Q500</f>
        <v/>
      </c>
      <c r="R500" s="21" t="str">
        <f>'ALL ML SYSTEMS'!R500</f>
        <v/>
      </c>
      <c r="S500" s="20">
        <f>'ALL ML SYSTEMS'!S500</f>
        <v>100000000</v>
      </c>
      <c r="T500" s="20" t="str">
        <f>'ALL ML SYSTEMS'!T500</f>
        <v>For each pair of users, the system computes the correlation between their scores in the articles they have rated.
Then to make the prediction of a score for a given article and user the system computes a weighted average taking into account the correlations with each other user, the average rating of each user and the average rating of the article.
So the system in total has n+m+n*n ~= n*n parameters, where n is the number of users and m is the number of articles.
To address scaling issues, the system is partioned into clusters of users. It's very unclear what is the number of users per cluster, though the Daily ratings traffic table provided suggests that is around 10k users </v>
      </c>
      <c r="U500" s="20" t="str">
        <f>'ALL ML SYSTEMS'!U500</f>
        <v/>
      </c>
      <c r="V500" s="20" t="str">
        <f>'ALL ML SYSTEMS'!V500</f>
        <v/>
      </c>
      <c r="W500" s="20" t="str">
        <f>'ALL ML SYSTEMS'!W500</f>
        <v/>
      </c>
      <c r="X500" s="17" t="str">
        <f>'ALL ML SYSTEMS'!X500</f>
        <v/>
      </c>
      <c r="Y500" s="17" t="str">
        <f>'ALL ML SYSTEMS'!Y500</f>
        <v/>
      </c>
      <c r="Z500" s="17" t="str">
        <f>'ALL ML SYSTEMS'!Z500</f>
        <v/>
      </c>
      <c r="AA500" s="17" t="str">
        <f>'ALL ML SYSTEMS'!AA500</f>
        <v/>
      </c>
      <c r="AB500" s="20" t="str">
        <f>'ALL ML SYSTEMS'!AB500</f>
        <v/>
      </c>
      <c r="AC500" s="22" t="str">
        <f>'ALL ML SYSTEMS'!AC500</f>
        <v/>
      </c>
      <c r="AD500" s="17" t="str">
        <f>'ALL ML SYSTEMS'!AD500</f>
        <v/>
      </c>
      <c r="AE500" s="17" t="str">
        <f>'ALL ML SYSTEMS'!AE500</f>
        <v>Academia</v>
      </c>
      <c r="AF500" s="17" t="str">
        <f>'ALL ML SYSTEMS'!AF500</f>
        <v/>
      </c>
      <c r="AG500" s="17" t="str">
        <f>'ALL ML SYSTEMS'!AG500</f>
        <v/>
      </c>
      <c r="AH500" s="23">
        <f>'ALL ML SYSTEMS'!AH500</f>
        <v>45191.98197</v>
      </c>
    </row>
    <row r="501" ht="15.75" hidden="1" customHeight="1">
      <c r="A501" s="24" t="str">
        <f>'ALL ML SYSTEMS'!A501</f>
        <v>Markov-driven POS tagger</v>
      </c>
      <c r="B501" s="24" t="str">
        <f>'ALL ML SYSTEMS'!B501</f>
        <v>Language</v>
      </c>
      <c r="C501" s="24" t="str">
        <f>'ALL ML SYSTEMS'!C501</f>
        <v>Part-of-speech tagging</v>
      </c>
      <c r="D501" s="24" t="str">
        <f>'ALL ML SYSTEMS'!D501</f>
        <v>EURECOM</v>
      </c>
      <c r="E501" s="24" t="str">
        <f>'ALL ML SYSTEMS'!E501</f>
        <v>Academia</v>
      </c>
      <c r="F501" s="24" t="str">
        <f>'ALL ML SYSTEMS'!F501</f>
        <v>Bernard Merialdo</v>
      </c>
      <c r="G501" s="34">
        <f>'ALL ML SYSTEMS'!G501</f>
        <v>34486</v>
      </c>
      <c r="H501" s="24" t="str">
        <f>'ALL ML SYSTEMS'!H501</f>
        <v>Tagging English Text with a Probabilistic Model</v>
      </c>
      <c r="I501" s="26" t="str">
        <f>'ALL ML SYSTEMS'!I501</f>
        <v>https://dl.acm.org/doi/10.5555/972525.972526</v>
      </c>
      <c r="J501" s="27">
        <f>'ALL ML SYSTEMS'!J501</f>
        <v>788</v>
      </c>
      <c r="K501" s="24" t="str">
        <f>'ALL ML SYSTEMS'!K501</f>
        <v/>
      </c>
      <c r="L501" s="24" t="str">
        <f>'ALL ML SYSTEMS'!L501</f>
        <v/>
      </c>
      <c r="M501" s="27">
        <f>'ALL ML SYSTEMS'!M501</f>
        <v>2447124</v>
      </c>
      <c r="N501" s="27" t="str">
        <f>'ALL ML SYSTEMS'!N501</f>
        <v>"The total number of free parameters is then:
(Nw - 1).NT + (NT - 1).NT.NT."
Where:
Nw= Vocabulary size
NT = Number of tags
"In the treebank 159 different tags are used. These tags were projected on a smaller system of 76 tags designed by Evelyne Tzoukermann and Peter Brown (see Appendix). The results quoted in this paper all refer to this smaller system"
So NT = 76
https://www.aclweb.org/anthology/J94-2001/
There is no direct reference to Nw, but the data is from "Lexicon and grammar in probabilistic tagging of written English." which says
"(the new CLAWS lexicón has almost 26,500 entries)"
So tentatively Nw=26500
https://dl.acm.org/doi/10.3115/982023.982049</v>
      </c>
      <c r="O501" s="27" t="str">
        <f>'ALL ML SYSTEMS'!O501</f>
        <v/>
      </c>
      <c r="P501" s="27" t="str">
        <f>'ALL ML SYSTEMS'!P501</f>
        <v/>
      </c>
      <c r="Q501" s="28" t="str">
        <f>'ALL ML SYSTEMS'!Q501</f>
        <v/>
      </c>
      <c r="R501" s="28" t="str">
        <f>'ALL ML SYSTEMS'!R501</f>
        <v/>
      </c>
      <c r="S501" s="27">
        <f>'ALL ML SYSTEMS'!S501</f>
        <v>1000000</v>
      </c>
      <c r="T501" s="27" t="str">
        <f>'ALL ML SYSTEMS'!T501</f>
        <v>"We use the "treebank" data described in Beale (1988). It contains 42,186 sentences (about one million words) from the Associated Press."
https://www.aclweb.org/anthology/J94-2001.pdf</v>
      </c>
      <c r="U501" s="27" t="str">
        <f>'ALL ML SYSTEMS'!U501</f>
        <v/>
      </c>
      <c r="V501" s="27" t="str">
        <f>'ALL ML SYSTEMS'!V501</f>
        <v/>
      </c>
      <c r="W501" s="27" t="str">
        <f>'ALL ML SYSTEMS'!W501</f>
        <v/>
      </c>
      <c r="X501" s="24" t="str">
        <f>'ALL ML SYSTEMS'!X501</f>
        <v/>
      </c>
      <c r="Y501" s="24" t="str">
        <f>'ALL ML SYSTEMS'!Y501</f>
        <v/>
      </c>
      <c r="Z501" s="24" t="str">
        <f>'ALL ML SYSTEMS'!Z501</f>
        <v/>
      </c>
      <c r="AA501" s="24" t="str">
        <f>'ALL ML SYSTEMS'!AA501</f>
        <v/>
      </c>
      <c r="AB501" s="27" t="str">
        <f>'ALL ML SYSTEMS'!AB501</f>
        <v/>
      </c>
      <c r="AC501" s="29" t="str">
        <f>'ALL ML SYSTEMS'!AC501</f>
        <v/>
      </c>
      <c r="AD501" s="24" t="str">
        <f>'ALL ML SYSTEMS'!AD501</f>
        <v/>
      </c>
      <c r="AE501" s="24" t="str">
        <f>'ALL ML SYSTEMS'!AE501</f>
        <v>Academia</v>
      </c>
      <c r="AF501" s="24" t="str">
        <f>'ALL ML SYSTEMS'!AF501</f>
        <v/>
      </c>
      <c r="AG501" s="24" t="str">
        <f>'ALL ML SYSTEMS'!AG501</f>
        <v/>
      </c>
      <c r="AH501" s="35">
        <f>'ALL ML SYSTEMS'!AH501</f>
        <v>45177.08171</v>
      </c>
    </row>
    <row r="502" ht="15.75" customHeight="1">
      <c r="A502" s="17" t="str">
        <f>'ALL ML SYSTEMS'!A502</f>
        <v>IBM-5</v>
      </c>
      <c r="B502" s="17" t="str">
        <f>'ALL ML SYSTEMS'!B502</f>
        <v>Language</v>
      </c>
      <c r="C502" s="17" t="str">
        <f>'ALL ML SYSTEMS'!C502</f>
        <v>Translation</v>
      </c>
      <c r="D502" s="17" t="str">
        <f>'ALL ML SYSTEMS'!D502</f>
        <v>IBM</v>
      </c>
      <c r="E502" s="17" t="str">
        <f>'ALL ML SYSTEMS'!E502</f>
        <v>Industry</v>
      </c>
      <c r="F502" s="17" t="str">
        <f>'ALL ML SYSTEMS'!F502</f>
        <v>Peter F. Brown, Stephen A. Della Pietra, Vincent J. Della Pietra, Robert L. Mercer</v>
      </c>
      <c r="G502" s="18">
        <f>'ALL ML SYSTEMS'!G502</f>
        <v>34135</v>
      </c>
      <c r="H502" s="17" t="str">
        <f>'ALL ML SYSTEMS'!H502</f>
        <v>The Mathematics of Statistical Machine Translation: Parameter Estimation</v>
      </c>
      <c r="I502" s="19" t="str">
        <f>'ALL ML SYSTEMS'!I502</f>
        <v>https://dl.acm.org/doi/10.5555/972470.972474</v>
      </c>
      <c r="J502" s="20">
        <f>'ALL ML SYSTEMS'!J502</f>
        <v>5752</v>
      </c>
      <c r="K502" s="17" t="str">
        <f>'ALL ML SYSTEMS'!K502</f>
        <v>Highly cited</v>
      </c>
      <c r="L502" s="17" t="str">
        <f>'ALL ML SYSTEMS'!L502</f>
        <v/>
      </c>
      <c r="M502" s="20">
        <f>'ALL ML SYSTEMS'!M502</f>
        <v>1658364</v>
      </c>
      <c r="N502" s="20" t="str">
        <f>'ALL ML SYSTEMS'!N502</f>
        <v>The model is initiallized with 2.44E+09 translation probabilities, which are progressively culled until 1,658,364 remain. There are other parameters in the models (eg the fertility probabilities that relate each word in the input to the number of words it will align to) but the parameter count is dominated by the translation probabilities.</v>
      </c>
      <c r="O502" s="20" t="str">
        <f>'ALL ML SYSTEMS'!O502</f>
        <v/>
      </c>
      <c r="P502" s="20" t="str">
        <f>'ALL ML SYSTEMS'!P502</f>
        <v/>
      </c>
      <c r="Q502" s="21" t="str">
        <f>'ALL ML SYSTEMS'!Q502</f>
        <v>Proceedings of the Canadian parliament</v>
      </c>
      <c r="R502" s="21" t="str">
        <f>'ALL ML SYSTEMS'!R502</f>
        <v/>
      </c>
      <c r="S502" s="20">
        <f>'ALL ML SYSTEMS'!S502</f>
        <v>53358600</v>
      </c>
      <c r="T502" s="20" t="str">
        <f>'ALL ML SYSTEMS'!T502</f>
        <v>"They used the algorithm to extract a large number of translations from several years of the proceedings of the Canadian parliament. From these translations, we have chosen as our training data those for which both the English sentence and the French sentence are 30 or fewer words in length. This is a collection of 1,778,620 translations."</v>
      </c>
      <c r="U502" s="20" t="str">
        <f>'ALL ML SYSTEMS'!U502</f>
        <v/>
      </c>
      <c r="V502" s="20" t="str">
        <f>'ALL ML SYSTEMS'!V502</f>
        <v/>
      </c>
      <c r="W502" s="20" t="str">
        <f>'ALL ML SYSTEMS'!W502</f>
        <v/>
      </c>
      <c r="X502" s="41" t="str">
        <f>'ALL ML SYSTEMS'!X502</f>
        <v/>
      </c>
      <c r="Y502" s="41" t="str">
        <f>'ALL ML SYSTEMS'!Y502</f>
        <v/>
      </c>
      <c r="Z502" s="41" t="str">
        <f>'ALL ML SYSTEMS'!Z502</f>
        <v/>
      </c>
      <c r="AA502" s="17" t="str">
        <f>'ALL ML SYSTEMS'!AA502</f>
        <v/>
      </c>
      <c r="AB502" s="20" t="str">
        <f>'ALL ML SYSTEMS'!AB502</f>
        <v/>
      </c>
      <c r="AC502" s="22" t="str">
        <f>'ALL ML SYSTEMS'!AC502</f>
        <v/>
      </c>
      <c r="AD502" s="17" t="str">
        <f>'ALL ML SYSTEMS'!AD502</f>
        <v/>
      </c>
      <c r="AE502" s="17" t="str">
        <f>'ALL ML SYSTEMS'!AE502</f>
        <v>Industry</v>
      </c>
      <c r="AF502" s="17" t="str">
        <f>'ALL ML SYSTEMS'!AF502</f>
        <v/>
      </c>
      <c r="AG502" s="17" t="str">
        <f>'ALL ML SYSTEMS'!AG502</f>
        <v/>
      </c>
      <c r="AH502" s="23">
        <f>'ALL ML SYSTEMS'!AH502</f>
        <v>45196.63794</v>
      </c>
    </row>
    <row r="503" ht="15.75" customHeight="1">
      <c r="A503" s="24" t="str">
        <f>'ALL ML SYSTEMS'!A503</f>
        <v>Fuzzy NN</v>
      </c>
      <c r="B503" s="24" t="str">
        <f>'ALL ML SYSTEMS'!B503</f>
        <v>Speech</v>
      </c>
      <c r="C503" s="24" t="str">
        <f>'ALL ML SYSTEMS'!C503</f>
        <v>Speech recognition</v>
      </c>
      <c r="D503" s="24" t="str">
        <f>'ALL ML SYSTEMS'!D503</f>
        <v>Indian Statistical Institute</v>
      </c>
      <c r="E503" s="24" t="str">
        <f>'ALL ML SYSTEMS'!E503</f>
        <v>Academia</v>
      </c>
      <c r="F503" s="24" t="str">
        <f>'ALL ML SYSTEMS'!F503</f>
        <v>SK Pal, S Mitra</v>
      </c>
      <c r="G503" s="34">
        <f>'ALL ML SYSTEMS'!G503</f>
        <v>33848</v>
      </c>
      <c r="H503" s="24" t="str">
        <f>'ALL ML SYSTEMS'!H503</f>
        <v>Multilayer perceptron, fuzzy sets, and classification</v>
      </c>
      <c r="I503" s="26" t="str">
        <f>'ALL ML SYSTEMS'!I503</f>
        <v>https://ieeexplore.ieee.org/document/159058</v>
      </c>
      <c r="J503" s="27">
        <f>'ALL ML SYSTEMS'!J503</f>
        <v>1223</v>
      </c>
      <c r="K503" s="24" t="str">
        <f>'ALL ML SYSTEMS'!K503</f>
        <v>Highly cited</v>
      </c>
      <c r="L503" s="24" t="str">
        <f>'ALL ML SYSTEMS'!L503</f>
        <v/>
      </c>
      <c r="M503" s="27">
        <f>'ALL ML SYSTEMS'!M503</f>
        <v>1166</v>
      </c>
      <c r="N503" s="27" t="str">
        <f>'ALL ML SYSTEMS'!N503</f>
        <v>Table II: "he neural network has three hidden layers, with m hidden nodes in each layer", m = 20, input dim. = 9, output dim. = 6</v>
      </c>
      <c r="O503" s="27">
        <f>'ALL ML SYSTEMS'!O503</f>
        <v>1403117760</v>
      </c>
      <c r="P503" s="27" t="str">
        <f>'ALL ML SYSTEMS'!P503</f>
        <v>1166 params * 2 FLOP/param * (3 for forward + backward pass) * 460 epochs * 436 examples</v>
      </c>
      <c r="Q503" s="28" t="str">
        <f>'ALL ML SYSTEMS'!Q503</f>
        <v/>
      </c>
      <c r="R503" s="28" t="str">
        <f>'ALL ML SYSTEMS'!R503</f>
        <v/>
      </c>
      <c r="S503" s="27">
        <f>'ALL ML SYSTEMS'!S503</f>
        <v>436</v>
      </c>
      <c r="T503" s="27" t="str">
        <f>'ALL ML SYSTEMS'!T503</f>
        <v>"The above-mentioned algorithm was tested on a set of 871 Indian Telugu vowel sounds" and 50% of the dataset was used. 871*0.5 ~= 436</v>
      </c>
      <c r="U503" s="27" t="str">
        <f>'ALL ML SYSTEMS'!U503</f>
        <v/>
      </c>
      <c r="V503" s="27" t="str">
        <f>'ALL ML SYSTEMS'!V503</f>
        <v/>
      </c>
      <c r="W503" s="27" t="str">
        <f>'ALL ML SYSTEMS'!W503</f>
        <v/>
      </c>
      <c r="X503" s="24" t="str">
        <f>'ALL ML SYSTEMS'!X503</f>
        <v/>
      </c>
      <c r="Y503" s="24" t="str">
        <f>'ALL ML SYSTEMS'!Y503</f>
        <v/>
      </c>
      <c r="Z503" s="24" t="str">
        <f>'ALL ML SYSTEMS'!Z503</f>
        <v/>
      </c>
      <c r="AA503" s="24" t="str">
        <f>'ALL ML SYSTEMS'!AA503</f>
        <v/>
      </c>
      <c r="AB503" s="27" t="str">
        <f>'ALL ML SYSTEMS'!AB503</f>
        <v/>
      </c>
      <c r="AC503" s="29" t="str">
        <f>'ALL ML SYSTEMS'!AC503</f>
        <v/>
      </c>
      <c r="AD503" s="24" t="str">
        <f>'ALL ML SYSTEMS'!AD503</f>
        <v/>
      </c>
      <c r="AE503" s="24" t="str">
        <f>'ALL ML SYSTEMS'!AE503</f>
        <v>Academia</v>
      </c>
      <c r="AF503" s="24" t="str">
        <f>'ALL ML SYSTEMS'!AF503</f>
        <v/>
      </c>
      <c r="AG503" s="24" t="str">
        <f>'ALL ML SYSTEMS'!AG503</f>
        <v/>
      </c>
      <c r="AH503" s="35">
        <f>'ALL ML SYSTEMS'!AH503</f>
        <v>45098.804</v>
      </c>
    </row>
    <row r="504" ht="15.75" customHeight="1">
      <c r="A504" s="17" t="str">
        <f>'ALL ML SYSTEMS'!A504</f>
        <v>REINFORCE in Stochastic Connectionism</v>
      </c>
      <c r="B504" s="17" t="str">
        <f>'ALL ML SYSTEMS'!B504</f>
        <v/>
      </c>
      <c r="C504" s="17" t="str">
        <f>'ALL ML SYSTEMS'!C504</f>
        <v/>
      </c>
      <c r="D504" s="17" t="str">
        <f>'ALL ML SYSTEMS'!D504</f>
        <v>Northeastern University</v>
      </c>
      <c r="E504" s="17" t="str">
        <f>'ALL ML SYSTEMS'!E504</f>
        <v>Academia</v>
      </c>
      <c r="F504" s="17" t="str">
        <f>'ALL ML SYSTEMS'!F504</f>
        <v>R. J. Williams</v>
      </c>
      <c r="G504" s="18">
        <f>'ALL ML SYSTEMS'!G504</f>
        <v>33725</v>
      </c>
      <c r="H504" s="17" t="str">
        <f>'ALL ML SYSTEMS'!H504</f>
        <v>Simple statistical gradient-following algorithms for connectionist reinforcement learning</v>
      </c>
      <c r="I504" s="19" t="str">
        <f>'ALL ML SYSTEMS'!I504</f>
        <v>https://dl.acm.org/doi/10.1007/BF00992696</v>
      </c>
      <c r="J504" s="20">
        <f>'ALL ML SYSTEMS'!J504</f>
        <v>6528</v>
      </c>
      <c r="K504" s="17" t="str">
        <f>'ALL ML SYSTEMS'!K504</f>
        <v>Highly cited</v>
      </c>
      <c r="L504" s="17" t="str">
        <f>'ALL ML SYSTEMS'!L504</f>
        <v/>
      </c>
      <c r="M504" s="20" t="str">
        <f>'ALL ML SYSTEMS'!M504</f>
        <v/>
      </c>
      <c r="N504" s="20" t="str">
        <f>'ALL ML SYSTEMS'!N504</f>
        <v/>
      </c>
      <c r="O504" s="20" t="str">
        <f>'ALL ML SYSTEMS'!O504</f>
        <v/>
      </c>
      <c r="P504" s="20" t="str">
        <f>'ALL ML SYSTEMS'!P504</f>
        <v/>
      </c>
      <c r="Q504" s="21" t="str">
        <f>'ALL ML SYSTEMS'!Q504</f>
        <v/>
      </c>
      <c r="R504" s="21" t="str">
        <f>'ALL ML SYSTEMS'!R504</f>
        <v/>
      </c>
      <c r="S504" s="20" t="str">
        <f>'ALL ML SYSTEMS'!S504</f>
        <v/>
      </c>
      <c r="T504" s="20" t="str">
        <f>'ALL ML SYSTEMS'!T504</f>
        <v/>
      </c>
      <c r="U504" s="20" t="str">
        <f>'ALL ML SYSTEMS'!U504</f>
        <v/>
      </c>
      <c r="V504" s="20" t="str">
        <f>'ALL ML SYSTEMS'!V504</f>
        <v/>
      </c>
      <c r="W504" s="20" t="str">
        <f>'ALL ML SYSTEMS'!W504</f>
        <v/>
      </c>
      <c r="X504" s="17" t="str">
        <f>'ALL ML SYSTEMS'!X504</f>
        <v/>
      </c>
      <c r="Y504" s="17" t="str">
        <f>'ALL ML SYSTEMS'!Y504</f>
        <v/>
      </c>
      <c r="Z504" s="17" t="str">
        <f>'ALL ML SYSTEMS'!Z504</f>
        <v/>
      </c>
      <c r="AA504" s="17" t="str">
        <f>'ALL ML SYSTEMS'!AA504</f>
        <v/>
      </c>
      <c r="AB504" s="20" t="str">
        <f>'ALL ML SYSTEMS'!AB504</f>
        <v/>
      </c>
      <c r="AC504" s="22" t="str">
        <f>'ALL ML SYSTEMS'!AC504</f>
        <v/>
      </c>
      <c r="AD504" s="17" t="str">
        <f>'ALL ML SYSTEMS'!AD504</f>
        <v/>
      </c>
      <c r="AE504" s="17" t="str">
        <f>'ALL ML SYSTEMS'!AE504</f>
        <v>Academia</v>
      </c>
      <c r="AF504" s="17" t="str">
        <f>'ALL ML SYSTEMS'!AF504</f>
        <v/>
      </c>
      <c r="AG504" s="17" t="str">
        <f>'ALL ML SYSTEMS'!AG504</f>
        <v/>
      </c>
      <c r="AH504" s="23">
        <f>'ALL ML SYSTEMS'!AH504</f>
        <v>45177.08125</v>
      </c>
    </row>
    <row r="505" ht="15.75" customHeight="1">
      <c r="A505" s="24" t="str">
        <f>'ALL ML SYSTEMS'!A505</f>
        <v>TD-Gammon</v>
      </c>
      <c r="B505" s="24" t="str">
        <f>'ALL ML SYSTEMS'!B505</f>
        <v>Games</v>
      </c>
      <c r="C505" s="24" t="str">
        <f>'ALL ML SYSTEMS'!C505</f>
        <v>Backgammon</v>
      </c>
      <c r="D505" s="24" t="str">
        <f>'ALL ML SYSTEMS'!D505</f>
        <v>IBM</v>
      </c>
      <c r="E505" s="24" t="str">
        <f>'ALL ML SYSTEMS'!E505</f>
        <v>Industry</v>
      </c>
      <c r="F505" s="24" t="str">
        <f>'ALL ML SYSTEMS'!F505</f>
        <v>G Tesauro</v>
      </c>
      <c r="G505" s="34">
        <f>'ALL ML SYSTEMS'!G505</f>
        <v>33725</v>
      </c>
      <c r="H505" s="24" t="str">
        <f>'ALL ML SYSTEMS'!H505</f>
        <v>Practical Issues in Temporal Difference Learning</v>
      </c>
      <c r="I505" s="26" t="str">
        <f>'ALL ML SYSTEMS'!I505</f>
        <v>https://papers.nips.cc/paper/1991/file/68ce199ec2c5517597ce0a4d89620f55-Paper.pdf</v>
      </c>
      <c r="J505" s="27">
        <f>'ALL ML SYSTEMS'!J505</f>
        <v>1344</v>
      </c>
      <c r="K505" s="24" t="str">
        <f>'ALL ML SYSTEMS'!K505</f>
        <v>Highly cited</v>
      </c>
      <c r="L505" s="24" t="str">
        <f>'ALL ML SYSTEMS'!L505</f>
        <v/>
      </c>
      <c r="M505" s="27">
        <f>'ALL ML SYSTEMS'!M505</f>
        <v>25000</v>
      </c>
      <c r="N505" s="27" t="str">
        <f>'ALL ML SYSTEMS'!N505</f>
        <v>"The best performance was obtained with a network containing 80 hidden units and over 25,000 weights."</v>
      </c>
      <c r="O505" s="27">
        <f>'ALL ML SYSTEMS'!O505</f>
        <v>18232157622833</v>
      </c>
      <c r="P505" s="27" t="str">
        <f>'ALL ML SYSTEMS'!P505</f>
        <v>Extracted from AI and Compute (https://openai.com/blog/ai-and-compute/) charts by using https://automeris.io/WebPlotDigitizer/.</v>
      </c>
      <c r="Q505" s="28" t="str">
        <f>'ALL ML SYSTEMS'!Q505</f>
        <v/>
      </c>
      <c r="R505" s="28" t="str">
        <f>'ALL ML SYSTEMS'!R505</f>
        <v/>
      </c>
      <c r="S505" s="27">
        <f>'ALL ML SYSTEMS'!S505</f>
        <v>6300000</v>
      </c>
      <c r="T505" s="27" t="str">
        <f>'ALL ML SYSTEMS'!T505</f>
        <v>"This network was trained
for over 300,000 training games"
Each backgammon game has an avg of around 21 movements
https://www.bkgm.com/rgb/rgb.cgi?view+712</v>
      </c>
      <c r="U505" s="27" t="str">
        <f>'ALL ML SYSTEMS'!U505</f>
        <v/>
      </c>
      <c r="V505" s="27" t="str">
        <f>'ALL ML SYSTEMS'!V505</f>
        <v/>
      </c>
      <c r="W505" s="27" t="str">
        <f>'ALL ML SYSTEMS'!W505</f>
        <v/>
      </c>
      <c r="X505" s="24" t="str">
        <f>'ALL ML SYSTEMS'!X505</f>
        <v/>
      </c>
      <c r="Y505" s="24" t="str">
        <f>'ALL ML SYSTEMS'!Y505</f>
        <v/>
      </c>
      <c r="Z505" s="24" t="str">
        <f>'ALL ML SYSTEMS'!Z505</f>
        <v/>
      </c>
      <c r="AA505" s="24" t="str">
        <f>'ALL ML SYSTEMS'!AA505</f>
        <v/>
      </c>
      <c r="AB505" s="27" t="str">
        <f>'ALL ML SYSTEMS'!AB505</f>
        <v/>
      </c>
      <c r="AC505" s="29" t="str">
        <f>'ALL ML SYSTEMS'!AC505</f>
        <v/>
      </c>
      <c r="AD505" s="24" t="str">
        <f>'ALL ML SYSTEMS'!AD505</f>
        <v/>
      </c>
      <c r="AE505" s="24" t="str">
        <f>'ALL ML SYSTEMS'!AE505</f>
        <v>Industry</v>
      </c>
      <c r="AF505" s="24" t="str">
        <f>'ALL ML SYSTEMS'!AF505</f>
        <v/>
      </c>
      <c r="AG505" s="24" t="str">
        <f>'ALL ML SYSTEMS'!AG505</f>
        <v/>
      </c>
      <c r="AH505" s="35">
        <f>'ALL ML SYSTEMS'!AH505</f>
        <v>45229.78278</v>
      </c>
    </row>
    <row r="506" ht="15.75" customHeight="1">
      <c r="A506" s="17" t="str">
        <f>'ALL ML SYSTEMS'!A506</f>
        <v>SRN-Encoded Grammatical Structures</v>
      </c>
      <c r="B506" s="17" t="str">
        <f>'ALL ML SYSTEMS'!B506</f>
        <v>Language</v>
      </c>
      <c r="C506" s="17" t="str">
        <f>'ALL ML SYSTEMS'!C506</f>
        <v/>
      </c>
      <c r="D506" s="17" t="str">
        <f>'ALL ML SYSTEMS'!D506</f>
        <v>UC San Diego</v>
      </c>
      <c r="E506" s="17" t="str">
        <f>'ALL ML SYSTEMS'!E506</f>
        <v>Academia</v>
      </c>
      <c r="F506" s="17" t="str">
        <f>'ALL ML SYSTEMS'!F506</f>
        <v>J. L. Elman</v>
      </c>
      <c r="G506" s="18">
        <f>'ALL ML SYSTEMS'!G506</f>
        <v>33482</v>
      </c>
      <c r="H506" s="17" t="str">
        <f>'ALL ML SYSTEMS'!H506</f>
        <v>Distributed representations, simple recurrent networks, and grammatical structure</v>
      </c>
      <c r="I506" s="19" t="str">
        <f>'ALL ML SYSTEMS'!I506</f>
        <v>https://dl.acm.org/doi/10.1007/BF00114844</v>
      </c>
      <c r="J506" s="20">
        <f>'ALL ML SYSTEMS'!J506</f>
        <v>1717</v>
      </c>
      <c r="K506" s="17" t="str">
        <f>'ALL ML SYSTEMS'!K506</f>
        <v>Highly cited</v>
      </c>
      <c r="L506" s="17" t="str">
        <f>'ALL ML SYSTEMS'!L506</f>
        <v/>
      </c>
      <c r="M506" s="20" t="str">
        <f>'ALL ML SYSTEMS'!M506</f>
        <v/>
      </c>
      <c r="N506" s="20" t="str">
        <f>'ALL ML SYSTEMS'!N506</f>
        <v/>
      </c>
      <c r="O506" s="20" t="str">
        <f>'ALL ML SYSTEMS'!O506</f>
        <v/>
      </c>
      <c r="P506" s="20" t="str">
        <f>'ALL ML SYSTEMS'!P506</f>
        <v/>
      </c>
      <c r="Q506" s="21" t="str">
        <f>'ALL ML SYSTEMS'!Q506</f>
        <v/>
      </c>
      <c r="R506" s="21" t="str">
        <f>'ALL ML SYSTEMS'!R506</f>
        <v/>
      </c>
      <c r="S506" s="20">
        <f>'ALL ML SYSTEMS'!S506</f>
        <v>177805</v>
      </c>
      <c r="T506" s="20" t="str">
        <f>'ALL ML SYSTEMS'!T506</f>
        <v>4 training sets of 10k sentences each. Total number of words calculated by multiplying 10k and the avg. number of words per sentence in the training set.</v>
      </c>
      <c r="U506" s="20" t="str">
        <f>'ALL ML SYSTEMS'!U506</f>
        <v/>
      </c>
      <c r="V506" s="20" t="str">
        <f>'ALL ML SYSTEMS'!V506</f>
        <v/>
      </c>
      <c r="W506" s="20" t="str">
        <f>'ALL ML SYSTEMS'!W506</f>
        <v/>
      </c>
      <c r="X506" s="17" t="str">
        <f>'ALL ML SYSTEMS'!X506</f>
        <v/>
      </c>
      <c r="Y506" s="17" t="str">
        <f>'ALL ML SYSTEMS'!Y506</f>
        <v/>
      </c>
      <c r="Z506" s="17" t="str">
        <f>'ALL ML SYSTEMS'!Z506</f>
        <v/>
      </c>
      <c r="AA506" s="17" t="str">
        <f>'ALL ML SYSTEMS'!AA506</f>
        <v/>
      </c>
      <c r="AB506" s="20" t="str">
        <f>'ALL ML SYSTEMS'!AB506</f>
        <v/>
      </c>
      <c r="AC506" s="22" t="str">
        <f>'ALL ML SYSTEMS'!AC506</f>
        <v/>
      </c>
      <c r="AD506" s="17" t="str">
        <f>'ALL ML SYSTEMS'!AD506</f>
        <v/>
      </c>
      <c r="AE506" s="17" t="str">
        <f>'ALL ML SYSTEMS'!AE506</f>
        <v>Academia</v>
      </c>
      <c r="AF506" s="17" t="str">
        <f>'ALL ML SYSTEMS'!AF506</f>
        <v/>
      </c>
      <c r="AG506" s="17" t="str">
        <f>'ALL ML SYSTEMS'!AG506</f>
        <v/>
      </c>
      <c r="AH506" s="23">
        <f>'ALL ML SYSTEMS'!AH506</f>
        <v>45196.63492</v>
      </c>
    </row>
    <row r="507" ht="15.75" hidden="1" customHeight="1">
      <c r="A507" s="24" t="str">
        <f>'ALL ML SYSTEMS'!A507</f>
        <v>DIABETES</v>
      </c>
      <c r="B507" s="24" t="str">
        <f>'ALL ML SYSTEMS'!B507</f>
        <v>Other</v>
      </c>
      <c r="C507" s="24" t="str">
        <f>'ALL ML SYSTEMS'!C507</f>
        <v>Medical diagnosis</v>
      </c>
      <c r="D507" s="24" t="str">
        <f>'ALL ML SYSTEMS'!D507</f>
        <v>Aalborg University,University of London</v>
      </c>
      <c r="E507" s="24" t="str">
        <f>'ALL ML SYSTEMS'!E507</f>
        <v>Academia</v>
      </c>
      <c r="F507" s="24" t="str">
        <f>'ALL ML SYSTEMS'!F507</f>
        <v>S. Andreassen, R. Hovorka, J. Benn, K. G. Olesen, and E. R. Carson</v>
      </c>
      <c r="G507" s="34">
        <f>'ALL ML SYSTEMS'!G507</f>
        <v>33413</v>
      </c>
      <c r="H507" s="24" t="str">
        <f>'ALL ML SYSTEMS'!H507</f>
        <v>A Model-based Approach to Insulin Adjustment</v>
      </c>
      <c r="I507" s="26" t="str">
        <f>'ALL ML SYSTEMS'!I507</f>
        <v>https://link.springer.com/chapter/10.1007/978-3-642-48650-0_19</v>
      </c>
      <c r="J507" s="27">
        <f>'ALL ML SYSTEMS'!J507</f>
        <v>132</v>
      </c>
      <c r="K507" s="24" t="str">
        <f>'ALL ML SYSTEMS'!K507</f>
        <v/>
      </c>
      <c r="L507" s="24" t="str">
        <f>'ALL ML SYSTEMS'!L507</f>
        <v/>
      </c>
      <c r="M507" s="27">
        <f>'ALL ML SYSTEMS'!M507</f>
        <v>429409</v>
      </c>
      <c r="N507" s="27" t="str">
        <f>'ALL ML SYSTEMS'!N507</f>
        <v>From https://www.bnlearn.com/bnrepository/</v>
      </c>
      <c r="O507" s="27" t="str">
        <f>'ALL ML SYSTEMS'!O507</f>
        <v/>
      </c>
      <c r="P507" s="27" t="str">
        <f>'ALL ML SYSTEMS'!P507</f>
        <v/>
      </c>
      <c r="Q507" s="28" t="str">
        <f>'ALL ML SYSTEMS'!Q507</f>
        <v/>
      </c>
      <c r="R507" s="28" t="str">
        <f>'ALL ML SYSTEMS'!R507</f>
        <v/>
      </c>
      <c r="S507" s="27" t="str">
        <f>'ALL ML SYSTEMS'!S507</f>
        <v/>
      </c>
      <c r="T507" s="27" t="str">
        <f>'ALL ML SYSTEMS'!T507</f>
        <v/>
      </c>
      <c r="U507" s="27" t="str">
        <f>'ALL ML SYSTEMS'!U507</f>
        <v/>
      </c>
      <c r="V507" s="27" t="str">
        <f>'ALL ML SYSTEMS'!V507</f>
        <v/>
      </c>
      <c r="W507" s="27" t="str">
        <f>'ALL ML SYSTEMS'!W507</f>
        <v/>
      </c>
      <c r="X507" s="24" t="str">
        <f>'ALL ML SYSTEMS'!X507</f>
        <v/>
      </c>
      <c r="Y507" s="24" t="str">
        <f>'ALL ML SYSTEMS'!Y507</f>
        <v/>
      </c>
      <c r="Z507" s="24" t="str">
        <f>'ALL ML SYSTEMS'!Z507</f>
        <v/>
      </c>
      <c r="AA507" s="24" t="str">
        <f>'ALL ML SYSTEMS'!AA507</f>
        <v/>
      </c>
      <c r="AB507" s="27" t="str">
        <f>'ALL ML SYSTEMS'!AB507</f>
        <v/>
      </c>
      <c r="AC507" s="29" t="str">
        <f>'ALL ML SYSTEMS'!AC507</f>
        <v/>
      </c>
      <c r="AD507" s="24" t="str">
        <f>'ALL ML SYSTEMS'!AD507</f>
        <v/>
      </c>
      <c r="AE507" s="24" t="str">
        <f>'ALL ML SYSTEMS'!AE507</f>
        <v>Academia</v>
      </c>
      <c r="AF507" s="24" t="str">
        <f>'ALL ML SYSTEMS'!AF507</f>
        <v/>
      </c>
      <c r="AG507" s="24" t="str">
        <f>'ALL ML SYSTEMS'!AG507</f>
        <v/>
      </c>
      <c r="AH507" s="35">
        <f>'ALL ML SYSTEMS'!AH507</f>
        <v>45153.55256</v>
      </c>
    </row>
    <row r="508" ht="15.75" customHeight="1">
      <c r="A508" s="17" t="str">
        <f>'ALL ML SYSTEMS'!A508</f>
        <v>MLP as Bayesian Approximator</v>
      </c>
      <c r="B508" s="17" t="str">
        <f>'ALL ML SYSTEMS'!B508</f>
        <v/>
      </c>
      <c r="C508" s="17" t="str">
        <f>'ALL ML SYSTEMS'!C508</f>
        <v/>
      </c>
      <c r="D508" s="17" t="str">
        <f>'ALL ML SYSTEMS'!D508</f>
        <v>Air Force Institute of Technology,OH,USA</v>
      </c>
      <c r="E508" s="17" t="str">
        <f>'ALL ML SYSTEMS'!E508</f>
        <v>Academia</v>
      </c>
      <c r="F508" s="17" t="str">
        <f>'ALL ML SYSTEMS'!F508</f>
        <v>D.W. Ruck &amp; S.K. Rogers &amp; M. Kabrisky &amp; M.E. Oxley &amp; B.W. Suter</v>
      </c>
      <c r="G508" s="18">
        <f>'ALL ML SYSTEMS'!G508</f>
        <v>33208</v>
      </c>
      <c r="H508" s="17" t="str">
        <f>'ALL ML SYSTEMS'!H508</f>
        <v>The multilayer perceptron as an approximation to a Bayes optimal discriminant function</v>
      </c>
      <c r="I508" s="19" t="str">
        <f>'ALL ML SYSTEMS'!I508</f>
        <v>https://ieeexplore.ieee.org/abstract/document/80266</v>
      </c>
      <c r="J508" s="20">
        <f>'ALL ML SYSTEMS'!J508</f>
        <v>1046</v>
      </c>
      <c r="K508" s="17" t="str">
        <f>'ALL ML SYSTEMS'!K508</f>
        <v>Highly cited</v>
      </c>
      <c r="L508" s="17" t="str">
        <f>'ALL ML SYSTEMS'!L508</f>
        <v/>
      </c>
      <c r="M508" s="20" t="str">
        <f>'ALL ML SYSTEMS'!M508</f>
        <v/>
      </c>
      <c r="N508" s="20" t="str">
        <f>'ALL ML SYSTEMS'!N508</f>
        <v/>
      </c>
      <c r="O508" s="20" t="str">
        <f>'ALL ML SYSTEMS'!O508</f>
        <v/>
      </c>
      <c r="P508" s="20" t="str">
        <f>'ALL ML SYSTEMS'!P508</f>
        <v/>
      </c>
      <c r="Q508" s="21" t="str">
        <f>'ALL ML SYSTEMS'!Q508</f>
        <v/>
      </c>
      <c r="R508" s="21" t="str">
        <f>'ALL ML SYSTEMS'!R508</f>
        <v/>
      </c>
      <c r="S508" s="20" t="str">
        <f>'ALL ML SYSTEMS'!S508</f>
        <v/>
      </c>
      <c r="T508" s="20" t="str">
        <f>'ALL ML SYSTEMS'!T508</f>
        <v/>
      </c>
      <c r="U508" s="20" t="str">
        <f>'ALL ML SYSTEMS'!U508</f>
        <v/>
      </c>
      <c r="V508" s="20" t="str">
        <f>'ALL ML SYSTEMS'!V508</f>
        <v/>
      </c>
      <c r="W508" s="20" t="str">
        <f>'ALL ML SYSTEMS'!W508</f>
        <v/>
      </c>
      <c r="X508" s="17" t="str">
        <f>'ALL ML SYSTEMS'!X508</f>
        <v/>
      </c>
      <c r="Y508" s="17" t="str">
        <f>'ALL ML SYSTEMS'!Y508</f>
        <v/>
      </c>
      <c r="Z508" s="17" t="str">
        <f>'ALL ML SYSTEMS'!Z508</f>
        <v/>
      </c>
      <c r="AA508" s="17" t="str">
        <f>'ALL ML SYSTEMS'!AA508</f>
        <v/>
      </c>
      <c r="AB508" s="20" t="str">
        <f>'ALL ML SYSTEMS'!AB508</f>
        <v/>
      </c>
      <c r="AC508" s="22" t="str">
        <f>'ALL ML SYSTEMS'!AC508</f>
        <v/>
      </c>
      <c r="AD508" s="17" t="str">
        <f>'ALL ML SYSTEMS'!AD508</f>
        <v/>
      </c>
      <c r="AE508" s="17" t="str">
        <f>'ALL ML SYSTEMS'!AE508</f>
        <v>Academia</v>
      </c>
      <c r="AF508" s="17" t="str">
        <f>'ALL ML SYSTEMS'!AF508</f>
        <v/>
      </c>
      <c r="AG508" s="17" t="str">
        <f>'ALL ML SYSTEMS'!AG508</f>
        <v/>
      </c>
      <c r="AH508" s="23">
        <f>'ALL ML SYSTEMS'!AH508</f>
        <v>45177.06709</v>
      </c>
    </row>
    <row r="509" ht="15.75" customHeight="1">
      <c r="A509" s="24" t="str">
        <f>'ALL ML SYSTEMS'!A509</f>
        <v>MADALINE III</v>
      </c>
      <c r="B509" s="24" t="str">
        <f>'ALL ML SYSTEMS'!B509</f>
        <v/>
      </c>
      <c r="C509" s="24" t="str">
        <f>'ALL ML SYSTEMS'!C509</f>
        <v/>
      </c>
      <c r="D509" s="24" t="str">
        <f>'ALL ML SYSTEMS'!D509</f>
        <v>Stanford University</v>
      </c>
      <c r="E509" s="24" t="str">
        <f>'ALL ML SYSTEMS'!E509</f>
        <v>Academia</v>
      </c>
      <c r="F509" s="24" t="str">
        <f>'ALL ML SYSTEMS'!F509</f>
        <v>B Widrow, M. A. Lehr</v>
      </c>
      <c r="G509" s="34">
        <f>'ALL ML SYSTEMS'!G509</f>
        <v>33117</v>
      </c>
      <c r="H509" s="24" t="str">
        <f>'ALL ML SYSTEMS'!H509</f>
        <v>30 years of adaptive neural networks: perceptron, madaline, and backpropagation</v>
      </c>
      <c r="I509" s="26" t="str">
        <f>'ALL ML SYSTEMS'!I509</f>
        <v>https://ieeexplore.ieee.org/document/58323</v>
      </c>
      <c r="J509" s="27">
        <f>'ALL ML SYSTEMS'!J509</f>
        <v>3013</v>
      </c>
      <c r="K509" s="24" t="str">
        <f>'ALL ML SYSTEMS'!K509</f>
        <v>Highly cited</v>
      </c>
      <c r="L509" s="24" t="str">
        <f>'ALL ML SYSTEMS'!L509</f>
        <v/>
      </c>
      <c r="M509" s="27" t="str">
        <f>'ALL ML SYSTEMS'!M509</f>
        <v/>
      </c>
      <c r="N509" s="27" t="str">
        <f>'ALL ML SYSTEMS'!N509</f>
        <v/>
      </c>
      <c r="O509" s="27" t="str">
        <f>'ALL ML SYSTEMS'!O509</f>
        <v/>
      </c>
      <c r="P509" s="27" t="str">
        <f>'ALL ML SYSTEMS'!P509</f>
        <v/>
      </c>
      <c r="Q509" s="28" t="str">
        <f>'ALL ML SYSTEMS'!Q509</f>
        <v/>
      </c>
      <c r="R509" s="28" t="str">
        <f>'ALL ML SYSTEMS'!R509</f>
        <v/>
      </c>
      <c r="S509" s="27" t="str">
        <f>'ALL ML SYSTEMS'!S509</f>
        <v/>
      </c>
      <c r="T509" s="27" t="str">
        <f>'ALL ML SYSTEMS'!T509</f>
        <v/>
      </c>
      <c r="U509" s="27" t="str">
        <f>'ALL ML SYSTEMS'!U509</f>
        <v/>
      </c>
      <c r="V509" s="27" t="str">
        <f>'ALL ML SYSTEMS'!V509</f>
        <v/>
      </c>
      <c r="W509" s="27" t="str">
        <f>'ALL ML SYSTEMS'!W509</f>
        <v/>
      </c>
      <c r="X509" s="24" t="str">
        <f>'ALL ML SYSTEMS'!X509</f>
        <v/>
      </c>
      <c r="Y509" s="24" t="str">
        <f>'ALL ML SYSTEMS'!Y509</f>
        <v/>
      </c>
      <c r="Z509" s="24" t="str">
        <f>'ALL ML SYSTEMS'!Z509</f>
        <v/>
      </c>
      <c r="AA509" s="24" t="str">
        <f>'ALL ML SYSTEMS'!AA509</f>
        <v/>
      </c>
      <c r="AB509" s="27" t="str">
        <f>'ALL ML SYSTEMS'!AB509</f>
        <v/>
      </c>
      <c r="AC509" s="29" t="str">
        <f>'ALL ML SYSTEMS'!AC509</f>
        <v/>
      </c>
      <c r="AD509" s="24" t="str">
        <f>'ALL ML SYSTEMS'!AD509</f>
        <v/>
      </c>
      <c r="AE509" s="24" t="str">
        <f>'ALL ML SYSTEMS'!AE509</f>
        <v>Academia</v>
      </c>
      <c r="AF509" s="24" t="str">
        <f>'ALL ML SYSTEMS'!AF509</f>
        <v/>
      </c>
      <c r="AG509" s="24" t="str">
        <f>'ALL ML SYSTEMS'!AG509</f>
        <v/>
      </c>
      <c r="AH509" s="35">
        <f>'ALL ML SYSTEMS'!AH509</f>
        <v>45175.7612</v>
      </c>
    </row>
    <row r="510" ht="15.75" customHeight="1">
      <c r="A510" s="17" t="str">
        <f>'ALL ML SYSTEMS'!A510</f>
        <v>ALVINN</v>
      </c>
      <c r="B510" s="17" t="str">
        <f>'ALL ML SYSTEMS'!B510</f>
        <v>Driving</v>
      </c>
      <c r="C510" s="17" t="str">
        <f>'ALL ML SYSTEMS'!C510</f>
        <v/>
      </c>
      <c r="D510" s="17" t="str">
        <f>'ALL ML SYSTEMS'!D510</f>
        <v>Carnegie Mellon University </v>
      </c>
      <c r="E510" s="17" t="str">
        <f>'ALL ML SYSTEMS'!E510</f>
        <v>Academia</v>
      </c>
      <c r="F510" s="17" t="str">
        <f>'ALL ML SYSTEMS'!F510</f>
        <v>DA Pomerleau</v>
      </c>
      <c r="G510" s="18">
        <f>'ALL ML SYSTEMS'!G510</f>
        <v>32843</v>
      </c>
      <c r="H510" s="17" t="str">
        <f>'ALL ML SYSTEMS'!H510</f>
        <v>ALVINN: an autonomous land vehicle in a neural network</v>
      </c>
      <c r="I510" s="19" t="str">
        <f>'ALL ML SYSTEMS'!I510</f>
        <v>https://proceedings.neurips.cc/paper/1988/hash/812b4ba287f5ee0bc9d43bbf5bbe87fb-Abstract.html</v>
      </c>
      <c r="J510" s="20">
        <f>'ALL ML SYSTEMS'!J510</f>
        <v>1579</v>
      </c>
      <c r="K510" s="17" t="str">
        <f>'ALL ML SYSTEMS'!K510</f>
        <v>Highly cited</v>
      </c>
      <c r="L510" s="17" t="str">
        <f>'ALL ML SYSTEMS'!L510</f>
        <v/>
      </c>
      <c r="M510" s="20">
        <f>'ALL ML SYSTEMS'!M510</f>
        <v>3994</v>
      </c>
      <c r="N510" s="36" t="str">
        <f>'ALL ML SYSTEMS'!N510</f>
        <v>http://www.cs.cmu.edu/afs/cs.cmu.edu/academic/class/15782-f06/slides/alvinn.pdf</v>
      </c>
      <c r="O510" s="20">
        <f>'ALL ML SYSTEMS'!O510</f>
        <v>81187041441</v>
      </c>
      <c r="P510" s="20" t="str">
        <f>'ALL ML SYSTEMS'!P510</f>
        <v>Extracted from AI and Compute (https://openai.com/blog/ai-and-compute/) charts by using https://automeris.io/WebPlotDigitizer/.</v>
      </c>
      <c r="Q510" s="21" t="str">
        <f>'ALL ML SYSTEMS'!Q510</f>
        <v>Road snapshots</v>
      </c>
      <c r="R510" s="21" t="str">
        <f>'ALL ML SYSTEMS'!R510</f>
        <v/>
      </c>
      <c r="S510" s="20">
        <f>'ALL ML SYSTEMS'!S510</f>
        <v>1200</v>
      </c>
      <c r="T510" s="20" t="str">
        <f>'ALL ML SYSTEMS'!T510</f>
        <v>"Training involves first creating a set of 1200 road snapshots depicting roads with a wide variety of retinal orientations and positions, under a variety of lighting conditions and with realistic noise levels"</v>
      </c>
      <c r="U510" s="20" t="str">
        <f>'ALL ML SYSTEMS'!U510</f>
        <v/>
      </c>
      <c r="V510" s="20" t="str">
        <f>'ALL ML SYSTEMS'!V510</f>
        <v/>
      </c>
      <c r="W510" s="20" t="str">
        <f>'ALL ML SYSTEMS'!W510</f>
        <v/>
      </c>
      <c r="X510" s="17" t="str">
        <f>'ALL ML SYSTEMS'!X510</f>
        <v/>
      </c>
      <c r="Y510" s="17" t="str">
        <f>'ALL ML SYSTEMS'!Y510</f>
        <v/>
      </c>
      <c r="Z510" s="17" t="str">
        <f>'ALL ML SYSTEMS'!Z510</f>
        <v/>
      </c>
      <c r="AA510" s="17" t="str">
        <f>'ALL ML SYSTEMS'!AA510</f>
        <v/>
      </c>
      <c r="AB510" s="20" t="str">
        <f>'ALL ML SYSTEMS'!AB510</f>
        <v/>
      </c>
      <c r="AC510" s="22" t="str">
        <f>'ALL ML SYSTEMS'!AC510</f>
        <v/>
      </c>
      <c r="AD510" s="17" t="str">
        <f>'ALL ML SYSTEMS'!AD510</f>
        <v/>
      </c>
      <c r="AE510" s="17" t="str">
        <f>'ALL ML SYSTEMS'!AE510</f>
        <v>Academia</v>
      </c>
      <c r="AF510" s="17" t="str">
        <f>'ALL ML SYSTEMS'!AF510</f>
        <v/>
      </c>
      <c r="AG510" s="17" t="str">
        <f>'ALL ML SYSTEMS'!AG510</f>
        <v/>
      </c>
      <c r="AH510" s="23">
        <f>'ALL ML SYSTEMS'!AH510</f>
        <v>45075.8688</v>
      </c>
    </row>
    <row r="511" ht="15.75" customHeight="1">
      <c r="A511" s="24" t="str">
        <f>'ALL ML SYSTEMS'!A511</f>
        <v>Zip CNN</v>
      </c>
      <c r="B511" s="24" t="str">
        <f>'ALL ML SYSTEMS'!B511</f>
        <v>Vision</v>
      </c>
      <c r="C511" s="24" t="str">
        <f>'ALL ML SYSTEMS'!C511</f>
        <v>Character recognition</v>
      </c>
      <c r="D511" s="24" t="str">
        <f>'ALL ML SYSTEMS'!D511</f>
        <v>AT&amp;T,Bell Laboratories</v>
      </c>
      <c r="E511" s="24" t="str">
        <f>'ALL ML SYSTEMS'!E511</f>
        <v>Industry</v>
      </c>
      <c r="F511" s="24" t="str">
        <f>'ALL ML SYSTEMS'!F511</f>
        <v>Y. LeCun B. Boser J. S. Denker D. Henderson R. E. Howard W. Hubbard L. D. Jackel</v>
      </c>
      <c r="G511" s="34">
        <f>'ALL ML SYSTEMS'!G511</f>
        <v>32843</v>
      </c>
      <c r="H511" s="24" t="str">
        <f>'ALL ML SYSTEMS'!H511</f>
        <v>Backpropagation applied to handwritten zip code recognition</v>
      </c>
      <c r="I511" s="26" t="str">
        <f>'ALL ML SYSTEMS'!I511</f>
        <v>https://ieeexplore.ieee.org/document/6795724</v>
      </c>
      <c r="J511" s="27">
        <f>'ALL ML SYSTEMS'!J511</f>
        <v>9052</v>
      </c>
      <c r="K511" s="24" t="str">
        <f>'ALL ML SYSTEMS'!K511</f>
        <v>Highly cited</v>
      </c>
      <c r="L511" s="24" t="str">
        <f>'ALL ML SYSTEMS'!L511</f>
        <v/>
      </c>
      <c r="M511" s="27">
        <f>'ALL ML SYSTEMS'!M511</f>
        <v>9760</v>
      </c>
      <c r="N511" s="27" t="str">
        <f>'ALL ML SYSTEMS'!N511</f>
        <v>"In summary, the network has 1256 units, 64,660 connections, and 9760 independent parameters"</v>
      </c>
      <c r="O511" s="27">
        <f>'ALL ML SYSTEMS'!O511</f>
        <v>43372117520</v>
      </c>
      <c r="P511" s="27" t="str">
        <f>'ALL ML SYSTEMS'!P511</f>
        <v>Its a deep CNN so we assume a backward-forward ratio of 2:1
"The network was trained for 23
passes through the training set (167,693 pattern presentations)."</v>
      </c>
      <c r="Q511" s="27" t="str">
        <f>'ALL ML SYSTEMS'!Q511</f>
        <v>Buffalo zips</v>
      </c>
      <c r="R511" s="27" t="str">
        <f>'ALL ML SYSTEMS'!R511</f>
        <v>"The data base used to train and test the network consists of 9298 segmented numerals digitized from handwritten zip codes
that appeared on U.S. mail passing through the Buffalo, NY post office.
Examples of such images are shown in Figure 1. The digits were written
by many different people, using a great variety of sizes, writing styles,
and instruments, with widely varying amounts of care; 7291 examples
are used for training the network and 2007 are used for testing the generalization performance. One important feature of this data base is that
both the training set and the testing set contain numerous examples that
are ambiguous, unclassifiable, or even misclassified. "</v>
      </c>
      <c r="S511" s="27">
        <f>'ALL ML SYSTEMS'!S511</f>
        <v>7291</v>
      </c>
      <c r="T511" s="27" t="str">
        <f>'ALL ML SYSTEMS'!T511</f>
        <v>The digits were written
by many different people, using a great variety of sizes, writing styles,
and instruments, with widely varying amounts of care; 7291 examples
are used for training the network and 2007 are used for testing the generalization performance</v>
      </c>
      <c r="U511" s="27" t="str">
        <f>'ALL ML SYSTEMS'!U511</f>
        <v/>
      </c>
      <c r="V511" s="27">
        <f>'ALL ML SYSTEMS'!V511</f>
        <v>129320</v>
      </c>
      <c r="W511" s="27" t="str">
        <f>'ALL ML SYSTEMS'!W511</f>
        <v>Roughly twice the number of connections</v>
      </c>
      <c r="X511" s="24" t="str">
        <f>'ALL ML SYSTEMS'!X511</f>
        <v/>
      </c>
      <c r="Y511" s="24" t="str">
        <f>'ALL ML SYSTEMS'!Y511</f>
        <v/>
      </c>
      <c r="Z511" s="24" t="str">
        <f>'ALL ML SYSTEMS'!Z511</f>
        <v/>
      </c>
      <c r="AA511" s="24" t="str">
        <f>'ALL ML SYSTEMS'!AA511</f>
        <v/>
      </c>
      <c r="AB511" s="27" t="str">
        <f>'ALL ML SYSTEMS'!AB511</f>
        <v/>
      </c>
      <c r="AC511" s="29" t="str">
        <f>'ALL ML SYSTEMS'!AC511</f>
        <v/>
      </c>
      <c r="AD511" s="24" t="str">
        <f>'ALL ML SYSTEMS'!AD511</f>
        <v/>
      </c>
      <c r="AE511" s="24" t="str">
        <f>'ALL ML SYSTEMS'!AE511</f>
        <v>Industry</v>
      </c>
      <c r="AF511" s="24" t="str">
        <f>'ALL ML SYSTEMS'!AF511</f>
        <v/>
      </c>
      <c r="AG511" s="24" t="str">
        <f>'ALL ML SYSTEMS'!AG511</f>
        <v/>
      </c>
      <c r="AH511" s="35">
        <f>'ALL ML SYSTEMS'!AH511</f>
        <v>45229.78441</v>
      </c>
    </row>
    <row r="512" ht="15.75" customHeight="1">
      <c r="A512" s="17" t="str">
        <f>'ALL ML SYSTEMS'!A512</f>
        <v>Universal approximation via Feedforward Networks</v>
      </c>
      <c r="B512" s="17" t="str">
        <f>'ALL ML SYSTEMS'!B512</f>
        <v/>
      </c>
      <c r="C512" s="17" t="str">
        <f>'ALL ML SYSTEMS'!C512</f>
        <v/>
      </c>
      <c r="D512" s="17" t="str">
        <f>'ALL ML SYSTEMS'!D512</f>
        <v>Technische Universität Wien Austria &amp; University of California</v>
      </c>
      <c r="E512" s="17" t="str">
        <f>'ALL ML SYSTEMS'!E512</f>
        <v>Academia</v>
      </c>
      <c r="F512" s="17" t="str">
        <f>'ALL ML SYSTEMS'!F512</f>
        <v>Kurt Hornik &amp; Maxwell Stinchcombe &amp; Halbert White</v>
      </c>
      <c r="G512" s="18">
        <f>'ALL ML SYSTEMS'!G512</f>
        <v>32576</v>
      </c>
      <c r="H512" s="17" t="str">
        <f>'ALL ML SYSTEMS'!H512</f>
        <v>Multilayer feedforward networks are universal approximators</v>
      </c>
      <c r="I512" s="19" t="str">
        <f>'ALL ML SYSTEMS'!I512</f>
        <v>https://www.sciencedirect.com/science/article/abs/pii/0893608089900208</v>
      </c>
      <c r="J512" s="20">
        <f>'ALL ML SYSTEMS'!J512</f>
        <v>21663</v>
      </c>
      <c r="K512" s="17" t="str">
        <f>'ALL ML SYSTEMS'!K512</f>
        <v>Highly cited</v>
      </c>
      <c r="L512" s="17" t="str">
        <f>'ALL ML SYSTEMS'!L512</f>
        <v/>
      </c>
      <c r="M512" s="20" t="str">
        <f>'ALL ML SYSTEMS'!M512</f>
        <v/>
      </c>
      <c r="N512" s="20" t="str">
        <f>'ALL ML SYSTEMS'!N512</f>
        <v/>
      </c>
      <c r="O512" s="20" t="str">
        <f>'ALL ML SYSTEMS'!O512</f>
        <v/>
      </c>
      <c r="P512" s="20" t="str">
        <f>'ALL ML SYSTEMS'!P512</f>
        <v/>
      </c>
      <c r="Q512" s="21" t="str">
        <f>'ALL ML SYSTEMS'!Q512</f>
        <v/>
      </c>
      <c r="R512" s="21" t="str">
        <f>'ALL ML SYSTEMS'!R512</f>
        <v/>
      </c>
      <c r="S512" s="20" t="str">
        <f>'ALL ML SYSTEMS'!S512</f>
        <v/>
      </c>
      <c r="T512" s="20" t="str">
        <f>'ALL ML SYSTEMS'!T512</f>
        <v/>
      </c>
      <c r="U512" s="20" t="str">
        <f>'ALL ML SYSTEMS'!U512</f>
        <v/>
      </c>
      <c r="V512" s="20" t="str">
        <f>'ALL ML SYSTEMS'!V512</f>
        <v/>
      </c>
      <c r="W512" s="20" t="str">
        <f>'ALL ML SYSTEMS'!W512</f>
        <v/>
      </c>
      <c r="X512" s="17" t="str">
        <f>'ALL ML SYSTEMS'!X512</f>
        <v/>
      </c>
      <c r="Y512" s="17" t="str">
        <f>'ALL ML SYSTEMS'!Y512</f>
        <v/>
      </c>
      <c r="Z512" s="17" t="str">
        <f>'ALL ML SYSTEMS'!Z512</f>
        <v/>
      </c>
      <c r="AA512" s="17" t="str">
        <f>'ALL ML SYSTEMS'!AA512</f>
        <v/>
      </c>
      <c r="AB512" s="20" t="str">
        <f>'ALL ML SYSTEMS'!AB512</f>
        <v/>
      </c>
      <c r="AC512" s="22" t="str">
        <f>'ALL ML SYSTEMS'!AC512</f>
        <v/>
      </c>
      <c r="AD512" s="17" t="str">
        <f>'ALL ML SYSTEMS'!AD512</f>
        <v/>
      </c>
      <c r="AE512" s="17" t="str">
        <f>'ALL ML SYSTEMS'!AE512</f>
        <v>Academia</v>
      </c>
      <c r="AF512" s="17" t="str">
        <f>'ALL ML SYSTEMS'!AF512</f>
        <v/>
      </c>
      <c r="AG512" s="17" t="str">
        <f>'ALL ML SYSTEMS'!AG512</f>
        <v/>
      </c>
      <c r="AH512" s="23">
        <f>'ALL ML SYSTEMS'!AH512</f>
        <v>45177.07109</v>
      </c>
    </row>
    <row r="513" ht="15.75" customHeight="1">
      <c r="A513" s="24" t="str">
        <f>'ALL ML SYSTEMS'!A513</f>
        <v>Time-delay neural networks</v>
      </c>
      <c r="B513" s="24" t="str">
        <f>'ALL ML SYSTEMS'!B513</f>
        <v/>
      </c>
      <c r="C513" s="24" t="str">
        <f>'ALL ML SYSTEMS'!C513</f>
        <v/>
      </c>
      <c r="D513" s="24" t="str">
        <f>'ALL ML SYSTEMS'!D513</f>
        <v>Advanced Telecommunications Research Institute,Carnegie Mellon University</v>
      </c>
      <c r="E513" s="24" t="str">
        <f>'ALL ML SYSTEMS'!E513</f>
        <v>Industry - Academia Collaboration</v>
      </c>
      <c r="F513" s="24" t="str">
        <f>'ALL ML SYSTEMS'!F513</f>
        <v>A. Waibel, T. Hanazawa, G. Hinton, K. Shikano, and K. J. Lang</v>
      </c>
      <c r="G513" s="34">
        <f>'ALL ML SYSTEMS'!G513</f>
        <v>32570</v>
      </c>
      <c r="H513" s="24" t="str">
        <f>'ALL ML SYSTEMS'!H513</f>
        <v>Phoneme recognition using time-delay neural networks</v>
      </c>
      <c r="I513" s="26" t="str">
        <f>'ALL ML SYSTEMS'!I513</f>
        <v>https://ieeexplore.ieee.org/abstract/document/21701</v>
      </c>
      <c r="J513" s="27">
        <f>'ALL ML SYSTEMS'!J513</f>
        <v>3445</v>
      </c>
      <c r="K513" s="24" t="str">
        <f>'ALL ML SYSTEMS'!K513</f>
        <v>Highly cited</v>
      </c>
      <c r="L513" s="24" t="str">
        <f>'ALL ML SYSTEMS'!L513</f>
        <v/>
      </c>
      <c r="M513" s="27" t="str">
        <f>'ALL ML SYSTEMS'!M513</f>
        <v/>
      </c>
      <c r="N513" s="27" t="str">
        <f>'ALL ML SYSTEMS'!N513</f>
        <v/>
      </c>
      <c r="O513" s="27" t="str">
        <f>'ALL ML SYSTEMS'!O513</f>
        <v/>
      </c>
      <c r="P513" s="27" t="str">
        <f>'ALL ML SYSTEMS'!P513</f>
        <v/>
      </c>
      <c r="Q513" s="28" t="str">
        <f>'ALL ML SYSTEMS'!Q513</f>
        <v/>
      </c>
      <c r="R513" s="28" t="str">
        <f>'ALL ML SYSTEMS'!R513</f>
        <v/>
      </c>
      <c r="S513" s="27" t="str">
        <f>'ALL ML SYSTEMS'!S513</f>
        <v/>
      </c>
      <c r="T513" s="27" t="str">
        <f>'ALL ML SYSTEMS'!T513</f>
        <v/>
      </c>
      <c r="U513" s="27" t="str">
        <f>'ALL ML SYSTEMS'!U513</f>
        <v/>
      </c>
      <c r="V513" s="27" t="str">
        <f>'ALL ML SYSTEMS'!V513</f>
        <v/>
      </c>
      <c r="W513" s="27" t="str">
        <f>'ALL ML SYSTEMS'!W513</f>
        <v/>
      </c>
      <c r="X513" s="24" t="str">
        <f>'ALL ML SYSTEMS'!X513</f>
        <v/>
      </c>
      <c r="Y513" s="24" t="str">
        <f>'ALL ML SYSTEMS'!Y513</f>
        <v/>
      </c>
      <c r="Z513" s="24" t="str">
        <f>'ALL ML SYSTEMS'!Z513</f>
        <v/>
      </c>
      <c r="AA513" s="24" t="str">
        <f>'ALL ML SYSTEMS'!AA513</f>
        <v/>
      </c>
      <c r="AB513" s="27" t="str">
        <f>'ALL ML SYSTEMS'!AB513</f>
        <v/>
      </c>
      <c r="AC513" s="29" t="str">
        <f>'ALL ML SYSTEMS'!AC513</f>
        <v/>
      </c>
      <c r="AD513" s="24" t="str">
        <f>'ALL ML SYSTEMS'!AD513</f>
        <v/>
      </c>
      <c r="AE513" s="24" t="str">
        <f>'ALL ML SYSTEMS'!AE513</f>
        <v>Industry</v>
      </c>
      <c r="AF513" s="24" t="str">
        <f>'ALL ML SYSTEMS'!AF513</f>
        <v/>
      </c>
      <c r="AG513" s="24" t="str">
        <f>'ALL ML SYSTEMS'!AG513</f>
        <v/>
      </c>
      <c r="AH513" s="35">
        <f>'ALL ML SYSTEMS'!AH513</f>
        <v>45196.62954</v>
      </c>
    </row>
    <row r="514" ht="15.75" customHeight="1">
      <c r="A514" s="17" t="str">
        <f>'ALL ML SYSTEMS'!A514</f>
        <v>Innervator</v>
      </c>
      <c r="B514" s="17" t="str">
        <f>'ALL ML SYSTEMS'!B514</f>
        <v>Other</v>
      </c>
      <c r="C514" s="17" t="str">
        <f>'ALL ML SYSTEMS'!C514</f>
        <v>Pattern classification</v>
      </c>
      <c r="D514" s="17" t="str">
        <f>'ALL ML SYSTEMS'!D514</f>
        <v>CalTech,Stanford University</v>
      </c>
      <c r="E514" s="17" t="str">
        <f>'ALL ML SYSTEMS'!E514</f>
        <v>Academia</v>
      </c>
      <c r="F514" s="17" t="str">
        <f>'ALL ML SYSTEMS'!F514</f>
        <v>Geoffrey Miller, Peter Todd, and Shailesh Hegde</v>
      </c>
      <c r="G514" s="18">
        <f>'ALL ML SYSTEMS'!G514</f>
        <v>32509</v>
      </c>
      <c r="H514" s="17" t="str">
        <f>'ALL ML SYSTEMS'!H514</f>
        <v>Designing neural networks using genetic algorithms</v>
      </c>
      <c r="I514" s="19" t="str">
        <f>'ALL ML SYSTEMS'!I514</f>
        <v>https://www.researchgate.net/publication/220885651_Designing_Neural_Networks_using_Genetic_Algorithms</v>
      </c>
      <c r="J514" s="20">
        <f>'ALL ML SYSTEMS'!J514</f>
        <v>1132</v>
      </c>
      <c r="K514" s="17" t="str">
        <f>'ALL ML SYSTEMS'!K514</f>
        <v>Highly cited</v>
      </c>
      <c r="L514" s="17" t="str">
        <f>'ALL ML SYSTEMS'!L514</f>
        <v/>
      </c>
      <c r="M514" s="20">
        <f>'ALL ML SYSTEMS'!M514</f>
        <v>10</v>
      </c>
      <c r="N514" s="20" t="str">
        <f>'ALL ML SYSTEMS'!N514</f>
        <v>Each net has 5 units</v>
      </c>
      <c r="O514" s="20">
        <f>'ALL ML SYSTEMS'!O514</f>
        <v>120000000</v>
      </c>
      <c r="P514" s="20" t="str">
        <f>'ALL ML SYSTEMS'!P514</f>
        <v>10 params * 6 FLOP/param/pass * 4 datapoints * 1000 epochs * 50 individuals * 10 generations</v>
      </c>
      <c r="Q514" s="21" t="str">
        <f>'ALL ML SYSTEMS'!Q514</f>
        <v/>
      </c>
      <c r="R514" s="21" t="str">
        <f>'ALL ML SYSTEMS'!R514</f>
        <v/>
      </c>
      <c r="S514" s="20">
        <f>'ALL ML SYSTEMS'!S514</f>
        <v>4</v>
      </c>
      <c r="T514" s="20" t="str">
        <f>'ALL ML SYSTEMS'!T514</f>
        <v/>
      </c>
      <c r="U514" s="20" t="str">
        <f>'ALL ML SYSTEMS'!U514</f>
        <v/>
      </c>
      <c r="V514" s="20" t="str">
        <f>'ALL ML SYSTEMS'!V514</f>
        <v/>
      </c>
      <c r="W514" s="20" t="str">
        <f>'ALL ML SYSTEMS'!W514</f>
        <v/>
      </c>
      <c r="X514" s="17" t="str">
        <f>'ALL ML SYSTEMS'!X514</f>
        <v/>
      </c>
      <c r="Y514" s="17" t="str">
        <f>'ALL ML SYSTEMS'!Y514</f>
        <v/>
      </c>
      <c r="Z514" s="17" t="str">
        <f>'ALL ML SYSTEMS'!Z514</f>
        <v/>
      </c>
      <c r="AA514" s="17" t="str">
        <f>'ALL ML SYSTEMS'!AA514</f>
        <v/>
      </c>
      <c r="AB514" s="20" t="str">
        <f>'ALL ML SYSTEMS'!AB514</f>
        <v/>
      </c>
      <c r="AC514" s="22" t="str">
        <f>'ALL ML SYSTEMS'!AC514</f>
        <v/>
      </c>
      <c r="AD514" s="17" t="str">
        <f>'ALL ML SYSTEMS'!AD514</f>
        <v/>
      </c>
      <c r="AE514" s="17" t="str">
        <f>'ALL ML SYSTEMS'!AE514</f>
        <v/>
      </c>
      <c r="AF514" s="17" t="str">
        <f>'ALL ML SYSTEMS'!AF514</f>
        <v/>
      </c>
      <c r="AG514" s="17" t="str">
        <f>'ALL ML SYSTEMS'!AG514</f>
        <v/>
      </c>
      <c r="AH514" s="23">
        <f>'ALL ML SYSTEMS'!AH514</f>
        <v>45175.76133</v>
      </c>
    </row>
    <row r="515" ht="15.75" customHeight="1">
      <c r="A515" s="24" t="str">
        <f>'ALL ML SYSTEMS'!A515</f>
        <v>Q-learning</v>
      </c>
      <c r="B515" s="24" t="str">
        <f>'ALL ML SYSTEMS'!B515</f>
        <v/>
      </c>
      <c r="C515" s="24" t="str">
        <f>'ALL ML SYSTEMS'!C515</f>
        <v/>
      </c>
      <c r="D515" s="24" t="str">
        <f>'ALL ML SYSTEMS'!D515</f>
        <v>University of London</v>
      </c>
      <c r="E515" s="24" t="str">
        <f>'ALL ML SYSTEMS'!E515</f>
        <v>Academia</v>
      </c>
      <c r="F515" s="24" t="str">
        <f>'ALL ML SYSTEMS'!F515</f>
        <v>Christopher Watkins</v>
      </c>
      <c r="G515" s="34">
        <f>'ALL ML SYSTEMS'!G515</f>
        <v>32509</v>
      </c>
      <c r="H515" s="24" t="str">
        <f>'ALL ML SYSTEMS'!H515</f>
        <v>Learning from delayed rewards</v>
      </c>
      <c r="I515" s="26" t="str">
        <f>'ALL ML SYSTEMS'!I515</f>
        <v>http://www.cs.rhul.ac.uk/~chrisw/thesis.html</v>
      </c>
      <c r="J515" s="27">
        <f>'ALL ML SYSTEMS'!J515</f>
        <v>8025</v>
      </c>
      <c r="K515" s="24" t="str">
        <f>'ALL ML SYSTEMS'!K515</f>
        <v>Highly cited</v>
      </c>
      <c r="L515" s="24" t="str">
        <f>'ALL ML SYSTEMS'!L515</f>
        <v/>
      </c>
      <c r="M515" s="27" t="str">
        <f>'ALL ML SYSTEMS'!M515</f>
        <v/>
      </c>
      <c r="N515" s="27" t="str">
        <f>'ALL ML SYSTEMS'!N515</f>
        <v/>
      </c>
      <c r="O515" s="27" t="str">
        <f>'ALL ML SYSTEMS'!O515</f>
        <v/>
      </c>
      <c r="P515" s="27" t="str">
        <f>'ALL ML SYSTEMS'!P515</f>
        <v/>
      </c>
      <c r="Q515" s="28" t="str">
        <f>'ALL ML SYSTEMS'!Q515</f>
        <v/>
      </c>
      <c r="R515" s="28" t="str">
        <f>'ALL ML SYSTEMS'!R515</f>
        <v/>
      </c>
      <c r="S515" s="27" t="str">
        <f>'ALL ML SYSTEMS'!S515</f>
        <v/>
      </c>
      <c r="T515" s="27" t="str">
        <f>'ALL ML SYSTEMS'!T515</f>
        <v/>
      </c>
      <c r="U515" s="27" t="str">
        <f>'ALL ML SYSTEMS'!U515</f>
        <v/>
      </c>
      <c r="V515" s="27" t="str">
        <f>'ALL ML SYSTEMS'!V515</f>
        <v/>
      </c>
      <c r="W515" s="27" t="str">
        <f>'ALL ML SYSTEMS'!W515</f>
        <v/>
      </c>
      <c r="X515" s="24" t="str">
        <f>'ALL ML SYSTEMS'!X515</f>
        <v/>
      </c>
      <c r="Y515" s="24" t="str">
        <f>'ALL ML SYSTEMS'!Y515</f>
        <v/>
      </c>
      <c r="Z515" s="24" t="str">
        <f>'ALL ML SYSTEMS'!Z515</f>
        <v/>
      </c>
      <c r="AA515" s="24" t="str">
        <f>'ALL ML SYSTEMS'!AA515</f>
        <v/>
      </c>
      <c r="AB515" s="27" t="str">
        <f>'ALL ML SYSTEMS'!AB515</f>
        <v/>
      </c>
      <c r="AC515" s="29" t="str">
        <f>'ALL ML SYSTEMS'!AC515</f>
        <v/>
      </c>
      <c r="AD515" s="24" t="str">
        <f>'ALL ML SYSTEMS'!AD515</f>
        <v/>
      </c>
      <c r="AE515" s="24" t="str">
        <f>'ALL ML SYSTEMS'!AE515</f>
        <v>Academia</v>
      </c>
      <c r="AF515" s="24" t="str">
        <f>'ALL ML SYSTEMS'!AF515</f>
        <v/>
      </c>
      <c r="AG515" s="24" t="str">
        <f>'ALL ML SYSTEMS'!AG515</f>
        <v/>
      </c>
      <c r="AH515" s="35">
        <f>'ALL ML SYSTEMS'!AH515</f>
        <v>45075.8688</v>
      </c>
    </row>
    <row r="516" ht="15.75" hidden="1" customHeight="1">
      <c r="A516" s="17" t="str">
        <f>'ALL ML SYSTEMS'!A516</f>
        <v>Adaptive Broom Balancer</v>
      </c>
      <c r="B516" s="17" t="str">
        <f>'ALL ML SYSTEMS'!B516</f>
        <v>Games</v>
      </c>
      <c r="C516" s="17" t="str">
        <f>'ALL ML SYSTEMS'!C516</f>
        <v>Pole balancing</v>
      </c>
      <c r="D516" s="17" t="str">
        <f>'ALL ML SYSTEMS'!D516</f>
        <v>Stanford University</v>
      </c>
      <c r="E516" s="17" t="str">
        <f>'ALL ML SYSTEMS'!E516</f>
        <v>Academia</v>
      </c>
      <c r="F516" s="17" t="str">
        <f>'ALL ML SYSTEMS'!F516</f>
        <v>VV Tolat, B Widrow</v>
      </c>
      <c r="G516" s="18">
        <f>'ALL ML SYSTEMS'!G516</f>
        <v>32348</v>
      </c>
      <c r="H516" s="17" t="str">
        <f>'ALL ML SYSTEMS'!H516</f>
        <v>An Adaptive “Broom Balancer” with Visual Inputs</v>
      </c>
      <c r="I516" s="19" t="str">
        <f>'ALL ML SYSTEMS'!I516</f>
        <v>https://ieeexplore.ieee.org/document/23982</v>
      </c>
      <c r="J516" s="20">
        <f>'ALL ML SYSTEMS'!J516</f>
        <v>80</v>
      </c>
      <c r="K516" s="17" t="str">
        <f>'ALL ML SYSTEMS'!K516</f>
        <v/>
      </c>
      <c r="L516" s="17" t="str">
        <f>'ALL ML SYSTEMS'!L516</f>
        <v/>
      </c>
      <c r="M516" s="20">
        <f>'ALL ML SYSTEMS'!M516</f>
        <v>110</v>
      </c>
      <c r="N516" s="20" t="str">
        <f>'ALL ML SYSTEMS'!N516</f>
        <v>Figure 3</v>
      </c>
      <c r="O516" s="20" t="str">
        <f>'ALL ML SYSTEMS'!O516</f>
        <v/>
      </c>
      <c r="P516" s="20" t="str">
        <f>'ALL ML SYSTEMS'!P516</f>
        <v/>
      </c>
      <c r="Q516" s="21" t="str">
        <f>'ALL ML SYSTEMS'!Q516</f>
        <v/>
      </c>
      <c r="R516" s="21" t="str">
        <f>'ALL ML SYSTEMS'!R516</f>
        <v/>
      </c>
      <c r="S516" s="20" t="str">
        <f>'ALL ML SYSTEMS'!S516</f>
        <v/>
      </c>
      <c r="T516" s="20" t="str">
        <f>'ALL ML SYSTEMS'!T516</f>
        <v/>
      </c>
      <c r="U516" s="20" t="str">
        <f>'ALL ML SYSTEMS'!U516</f>
        <v/>
      </c>
      <c r="V516" s="20" t="str">
        <f>'ALL ML SYSTEMS'!V516</f>
        <v/>
      </c>
      <c r="W516" s="20" t="str">
        <f>'ALL ML SYSTEMS'!W516</f>
        <v/>
      </c>
      <c r="X516" s="17" t="str">
        <f>'ALL ML SYSTEMS'!X516</f>
        <v/>
      </c>
      <c r="Y516" s="17" t="str">
        <f>'ALL ML SYSTEMS'!Y516</f>
        <v/>
      </c>
      <c r="Z516" s="17" t="str">
        <f>'ALL ML SYSTEMS'!Z516</f>
        <v/>
      </c>
      <c r="AA516" s="17" t="str">
        <f>'ALL ML SYSTEMS'!AA516</f>
        <v/>
      </c>
      <c r="AB516" s="20" t="str">
        <f>'ALL ML SYSTEMS'!AB516</f>
        <v/>
      </c>
      <c r="AC516" s="22" t="str">
        <f>'ALL ML SYSTEMS'!AC516</f>
        <v/>
      </c>
      <c r="AD516" s="17" t="str">
        <f>'ALL ML SYSTEMS'!AD516</f>
        <v/>
      </c>
      <c r="AE516" s="17" t="str">
        <f>'ALL ML SYSTEMS'!AE516</f>
        <v>Academia</v>
      </c>
      <c r="AF516" s="17" t="str">
        <f>'ALL ML SYSTEMS'!AF516</f>
        <v/>
      </c>
      <c r="AG516" s="17" t="str">
        <f>'ALL ML SYSTEMS'!AG516</f>
        <v/>
      </c>
      <c r="AH516" s="23">
        <f>'ALL ML SYSTEMS'!AH516</f>
        <v>45085.02758</v>
      </c>
    </row>
    <row r="517" ht="15.75" hidden="1" customHeight="1">
      <c r="A517" s="24" t="str">
        <f>'ALL ML SYSTEMS'!A517</f>
        <v>MADALINE II</v>
      </c>
      <c r="B517" s="24" t="str">
        <f>'ALL ML SYSTEMS'!B517</f>
        <v>Other</v>
      </c>
      <c r="C517" s="24" t="str">
        <f>'ALL ML SYSTEMS'!C517</f>
        <v>Pattern classification</v>
      </c>
      <c r="D517" s="24" t="str">
        <f>'ALL ML SYSTEMS'!D517</f>
        <v>Stanford University</v>
      </c>
      <c r="E517" s="24" t="str">
        <f>'ALL ML SYSTEMS'!E517</f>
        <v>Academia</v>
      </c>
      <c r="F517" s="24" t="str">
        <f>'ALL ML SYSTEMS'!F517</f>
        <v>Rodney Winter, Bernard Widrow</v>
      </c>
      <c r="G517" s="34">
        <f>'ALL ML SYSTEMS'!G517</f>
        <v>32348</v>
      </c>
      <c r="H517" s="24" t="str">
        <f>'ALL ML SYSTEMS'!H517</f>
        <v>MADALINE RULE II: A Training Algorithm for Neural Networks</v>
      </c>
      <c r="I517" s="26" t="str">
        <f>'ALL ML SYSTEMS'!I517</f>
        <v>https://ieeexplore.ieee.org/document/23872</v>
      </c>
      <c r="J517" s="27">
        <f>'ALL ML SYSTEMS'!J517</f>
        <v>81</v>
      </c>
      <c r="K517" s="24" t="str">
        <f>'ALL ML SYSTEMS'!K517</f>
        <v/>
      </c>
      <c r="L517" s="24" t="str">
        <f>'ALL ML SYSTEMS'!L517</f>
        <v/>
      </c>
      <c r="M517" s="27" t="str">
        <f>'ALL ML SYSTEMS'!M517</f>
        <v/>
      </c>
      <c r="N517" s="27" t="str">
        <f>'ALL ML SYSTEMS'!N517</f>
        <v/>
      </c>
      <c r="O517" s="27" t="str">
        <f>'ALL ML SYSTEMS'!O517</f>
        <v/>
      </c>
      <c r="P517" s="27" t="str">
        <f>'ALL ML SYSTEMS'!P517</f>
        <v/>
      </c>
      <c r="Q517" s="28" t="str">
        <f>'ALL ML SYSTEMS'!Q517</f>
        <v/>
      </c>
      <c r="R517" s="28" t="str">
        <f>'ALL ML SYSTEMS'!R517</f>
        <v/>
      </c>
      <c r="S517" s="27" t="str">
        <f>'ALL ML SYSTEMS'!S517</f>
        <v/>
      </c>
      <c r="T517" s="27" t="str">
        <f>'ALL ML SYSTEMS'!T517</f>
        <v/>
      </c>
      <c r="U517" s="27" t="str">
        <f>'ALL ML SYSTEMS'!U517</f>
        <v/>
      </c>
      <c r="V517" s="27" t="str">
        <f>'ALL ML SYSTEMS'!V517</f>
        <v/>
      </c>
      <c r="W517" s="27" t="str">
        <f>'ALL ML SYSTEMS'!W517</f>
        <v/>
      </c>
      <c r="X517" s="24" t="str">
        <f>'ALL ML SYSTEMS'!X517</f>
        <v/>
      </c>
      <c r="Y517" s="24" t="str">
        <f>'ALL ML SYSTEMS'!Y517</f>
        <v/>
      </c>
      <c r="Z517" s="24" t="str">
        <f>'ALL ML SYSTEMS'!Z517</f>
        <v/>
      </c>
      <c r="AA517" s="24" t="str">
        <f>'ALL ML SYSTEMS'!AA517</f>
        <v/>
      </c>
      <c r="AB517" s="27" t="str">
        <f>'ALL ML SYSTEMS'!AB517</f>
        <v/>
      </c>
      <c r="AC517" s="29" t="str">
        <f>'ALL ML SYSTEMS'!AC517</f>
        <v/>
      </c>
      <c r="AD517" s="24" t="str">
        <f>'ALL ML SYSTEMS'!AD517</f>
        <v/>
      </c>
      <c r="AE517" s="24" t="str">
        <f>'ALL ML SYSTEMS'!AE517</f>
        <v>Academia</v>
      </c>
      <c r="AF517" s="24" t="str">
        <f>'ALL ML SYSTEMS'!AF517</f>
        <v/>
      </c>
      <c r="AG517" s="24" t="str">
        <f>'ALL ML SYSTEMS'!AG517</f>
        <v/>
      </c>
      <c r="AH517" s="35">
        <f>'ALL ML SYSTEMS'!AH517</f>
        <v>45075.8688</v>
      </c>
    </row>
    <row r="518" ht="15.75" customHeight="1">
      <c r="A518" s="17" t="str">
        <f>'ALL ML SYSTEMS'!A518</f>
        <v>Motion-Driven 3D Feature Tracking</v>
      </c>
      <c r="B518" s="17" t="str">
        <f>'ALL ML SYSTEMS'!B518</f>
        <v>Vision</v>
      </c>
      <c r="C518" s="17" t="str">
        <f>'ALL ML SYSTEMS'!C518</f>
        <v/>
      </c>
      <c r="D518" s="17" t="str">
        <f>'ALL ML SYSTEMS'!D518</f>
        <v>Roke Manor Research</v>
      </c>
      <c r="E518" s="17" t="str">
        <f>'ALL ML SYSTEMS'!E518</f>
        <v>Industry</v>
      </c>
      <c r="F518" s="17" t="str">
        <f>'ALL ML SYSTEMS'!F518</f>
        <v>Harris &amp; Stephens</v>
      </c>
      <c r="G518" s="18">
        <f>'ALL ML SYSTEMS'!G518</f>
        <v>32325</v>
      </c>
      <c r="H518" s="17" t="str">
        <f>'ALL ML SYSTEMS'!H518</f>
        <v>A Combined Corner and Edge Detector</v>
      </c>
      <c r="I518" s="19" t="str">
        <f>'ALL ML SYSTEMS'!I518</f>
        <v>http://citeseerx.ist.psu.edu/viewdoc/download?doi=10.1.1.434.4816&amp;rep=rep1&amp;type=pdf</v>
      </c>
      <c r="J518" s="20">
        <f>'ALL ML SYSTEMS'!J518</f>
        <v>19068</v>
      </c>
      <c r="K518" s="17" t="str">
        <f>'ALL ML SYSTEMS'!K518</f>
        <v>Highly cited</v>
      </c>
      <c r="L518" s="17" t="str">
        <f>'ALL ML SYSTEMS'!L518</f>
        <v/>
      </c>
      <c r="M518" s="20" t="str">
        <f>'ALL ML SYSTEMS'!M518</f>
        <v/>
      </c>
      <c r="N518" s="20" t="str">
        <f>'ALL ML SYSTEMS'!N518</f>
        <v>"The simulation studies reported here all involved a 16-bit input pattern. "</v>
      </c>
      <c r="O518" s="20" t="str">
        <f>'ALL ML SYSTEMS'!O518</f>
        <v/>
      </c>
      <c r="P518" s="20" t="str">
        <f>'ALL ML SYSTEMS'!P518</f>
        <v/>
      </c>
      <c r="Q518" s="21" t="str">
        <f>'ALL ML SYSTEMS'!Q518</f>
        <v/>
      </c>
      <c r="R518" s="21" t="str">
        <f>'ALL ML SYSTEMS'!R518</f>
        <v/>
      </c>
      <c r="S518" s="20">
        <f>'ALL ML SYSTEMS'!S518</f>
        <v>1500</v>
      </c>
      <c r="T518" s="20" t="str">
        <f>'ALL ML SYSTEMS'!T518</f>
        <v>"The total number of possible input patterns was 65,536. Training sets of 650 and 1500 patterns picked at random from this total were used."</v>
      </c>
      <c r="U518" s="20" t="str">
        <f>'ALL ML SYSTEMS'!U518</f>
        <v/>
      </c>
      <c r="V518" s="20" t="str">
        <f>'ALL ML SYSTEMS'!V518</f>
        <v/>
      </c>
      <c r="W518" s="20" t="str">
        <f>'ALL ML SYSTEMS'!W518</f>
        <v/>
      </c>
      <c r="X518" s="17" t="str">
        <f>'ALL ML SYSTEMS'!X518</f>
        <v/>
      </c>
      <c r="Y518" s="17" t="str">
        <f>'ALL ML SYSTEMS'!Y518</f>
        <v/>
      </c>
      <c r="Z518" s="17" t="str">
        <f>'ALL ML SYSTEMS'!Z518</f>
        <v/>
      </c>
      <c r="AA518" s="17" t="str">
        <f>'ALL ML SYSTEMS'!AA518</f>
        <v/>
      </c>
      <c r="AB518" s="20" t="str">
        <f>'ALL ML SYSTEMS'!AB518</f>
        <v/>
      </c>
      <c r="AC518" s="22" t="str">
        <f>'ALL ML SYSTEMS'!AC518</f>
        <v/>
      </c>
      <c r="AD518" s="17" t="str">
        <f>'ALL ML SYSTEMS'!AD518</f>
        <v/>
      </c>
      <c r="AE518" s="17" t="str">
        <f>'ALL ML SYSTEMS'!AE518</f>
        <v>Industry</v>
      </c>
      <c r="AF518" s="17" t="str">
        <f>'ALL ML SYSTEMS'!AF518</f>
        <v/>
      </c>
      <c r="AG518" s="17" t="str">
        <f>'ALL ML SYSTEMS'!AG518</f>
        <v/>
      </c>
      <c r="AH518" s="23">
        <f>'ALL ML SYSTEMS'!AH518</f>
        <v>45177.07041</v>
      </c>
    </row>
    <row r="519" ht="15.75" customHeight="1">
      <c r="A519" s="24" t="str">
        <f>'ALL ML SYSTEMS'!A519</f>
        <v>NetTalk</v>
      </c>
      <c r="B519" s="24" t="str">
        <f>'ALL ML SYSTEMS'!B519</f>
        <v>Speech</v>
      </c>
      <c r="C519" s="24" t="str">
        <f>'ALL ML SYSTEMS'!C519</f>
        <v>Speech synthesis</v>
      </c>
      <c r="D519" s="24" t="str">
        <f>'ALL ML SYSTEMS'!D519</f>
        <v>Princeton University</v>
      </c>
      <c r="E519" s="24" t="str">
        <f>'ALL ML SYSTEMS'!E519</f>
        <v>Academia</v>
      </c>
      <c r="F519" s="24" t="str">
        <f>'ALL ML SYSTEMS'!F519</f>
        <v>TJ Sejnowski, CR Rosenberg</v>
      </c>
      <c r="G519" s="34">
        <f>'ALL ML SYSTEMS'!G519</f>
        <v>31934</v>
      </c>
      <c r="H519" s="24" t="str">
        <f>'ALL ML SYSTEMS'!H519</f>
        <v>Parallel Networks that Learn to Pronounce English Text</v>
      </c>
      <c r="I519" s="26" t="str">
        <f>'ALL ML SYSTEMS'!I519</f>
        <v>http://citeseerx.ist.psu.edu/viewdoc/download;jsessionid=03A3D3EDF0BAF35405ABCF083411B55E?doi=10.1.1.154.7012&amp;rep=rep1&amp;type=pdf</v>
      </c>
      <c r="J519" s="27">
        <f>'ALL ML SYSTEMS'!J519</f>
        <v>2558</v>
      </c>
      <c r="K519" s="24" t="str">
        <f>'ALL ML SYSTEMS'!K519</f>
        <v>Highly cited</v>
      </c>
      <c r="L519" s="24" t="str">
        <f>'ALL ML SYSTEMS'!L519</f>
        <v/>
      </c>
      <c r="M519" s="27">
        <f>'ALL ML SYSTEMS'!M519</f>
        <v>18629</v>
      </c>
      <c r="N519" s="27" t="str">
        <f>'ALL ML SYSTEMS'!N519</f>
        <v>The connections in the network are specified by a total of 18629
weight parameters (including a variable threshold for each unit)</v>
      </c>
      <c r="O519" s="27">
        <f>'ALL ML SYSTEMS'!O519</f>
        <v>27664065000</v>
      </c>
      <c r="P519" s="27" t="str">
        <f>'ALL ML SYSTEMS'!P519</f>
        <v>18629 params * 2 FLOP/param * (3 for forward + backward pass) * 55 epochs * 1000 words/epoch * 4.5 letters/word</v>
      </c>
      <c r="Q519" s="28" t="str">
        <f>'ALL ML SYSTEMS'!Q519</f>
        <v/>
      </c>
      <c r="R519" s="28" t="str">
        <f>'ALL ML SYSTEMS'!R519</f>
        <v/>
      </c>
      <c r="S519" s="27">
        <f>'ALL ML SYSTEMS'!S519</f>
        <v>1024</v>
      </c>
      <c r="T519" s="27" t="str">
        <f>'ALL ML SYSTEMS'!T519</f>
        <v>We used the first two pages of transcriptions, which contained 1024 words from a child in firstgrade</v>
      </c>
      <c r="U519" s="27">
        <f>'ALL ML SYSTEMS'!U519</f>
        <v>55</v>
      </c>
      <c r="V519" s="27" t="str">
        <f>'ALL ML SYSTEMS'!V519</f>
        <v/>
      </c>
      <c r="W519" s="27" t="str">
        <f>'ALL ML SYSTEMS'!W519</f>
        <v/>
      </c>
      <c r="X519" s="24" t="str">
        <f>'ALL ML SYSTEMS'!X519</f>
        <v/>
      </c>
      <c r="Y519" s="24" t="str">
        <f>'ALL ML SYSTEMS'!Y519</f>
        <v/>
      </c>
      <c r="Z519" s="24" t="str">
        <f>'ALL ML SYSTEMS'!Z519</f>
        <v/>
      </c>
      <c r="AA519" s="24" t="str">
        <f>'ALL ML SYSTEMS'!AA519</f>
        <v/>
      </c>
      <c r="AB519" s="27" t="str">
        <f>'ALL ML SYSTEMS'!AB519</f>
        <v/>
      </c>
      <c r="AC519" s="29" t="str">
        <f>'ALL ML SYSTEMS'!AC519</f>
        <v/>
      </c>
      <c r="AD519" s="24" t="str">
        <f>'ALL ML SYSTEMS'!AD519</f>
        <v/>
      </c>
      <c r="AE519" s="24" t="str">
        <f>'ALL ML SYSTEMS'!AE519</f>
        <v>Academia</v>
      </c>
      <c r="AF519" s="24" t="str">
        <f>'ALL ML SYSTEMS'!AF519</f>
        <v/>
      </c>
      <c r="AG519" s="24" t="str">
        <f>'ALL ML SYSTEMS'!AG519</f>
        <v/>
      </c>
      <c r="AH519" s="35">
        <f>'ALL ML SYSTEMS'!AH519</f>
        <v>45216.63183</v>
      </c>
    </row>
    <row r="520" ht="15.75" customHeight="1">
      <c r="A520" s="17" t="str">
        <f>'ALL ML SYSTEMS'!A520</f>
        <v>Optimized Multi-Scale Edge Detection</v>
      </c>
      <c r="B520" s="17" t="str">
        <f>'ALL ML SYSTEMS'!B520</f>
        <v>Vision</v>
      </c>
      <c r="C520" s="17" t="str">
        <f>'ALL ML SYSTEMS'!C520</f>
        <v/>
      </c>
      <c r="D520" s="17" t="str">
        <f>'ALL ML SYSTEMS'!D520</f>
        <v>Massachusetts Institute of Technology</v>
      </c>
      <c r="E520" s="17" t="str">
        <f>'ALL ML SYSTEMS'!E520</f>
        <v>Academia</v>
      </c>
      <c r="F520" s="17" t="str">
        <f>'ALL ML SYSTEMS'!F520</f>
        <v>John Canny</v>
      </c>
      <c r="G520" s="18">
        <f>'ALL ML SYSTEMS'!G520</f>
        <v>31717</v>
      </c>
      <c r="H520" s="17" t="str">
        <f>'ALL ML SYSTEMS'!H520</f>
        <v>A Computational Approach To Edge Detection</v>
      </c>
      <c r="I520" s="19" t="str">
        <f>'ALL ML SYSTEMS'!I520</f>
        <v>https://ieeexplore.ieee.org/stamp/stamp.jsp?tp=&amp;arnumber=4767851</v>
      </c>
      <c r="J520" s="20">
        <f>'ALL ML SYSTEMS'!J520</f>
        <v>37931</v>
      </c>
      <c r="K520" s="17" t="str">
        <f>'ALL ML SYSTEMS'!K520</f>
        <v>Highly cited</v>
      </c>
      <c r="L520" s="17" t="str">
        <f>'ALL ML SYSTEMS'!L520</f>
        <v/>
      </c>
      <c r="M520" s="20" t="str">
        <f>'ALL ML SYSTEMS'!M520</f>
        <v/>
      </c>
      <c r="N520" s="20" t="str">
        <f>'ALL ML SYSTEMS'!N520</f>
        <v/>
      </c>
      <c r="O520" s="20" t="str">
        <f>'ALL ML SYSTEMS'!O520</f>
        <v/>
      </c>
      <c r="P520" s="20" t="str">
        <f>'ALL ML SYSTEMS'!P520</f>
        <v/>
      </c>
      <c r="Q520" s="21" t="str">
        <f>'ALL ML SYSTEMS'!Q520</f>
        <v/>
      </c>
      <c r="R520" s="21" t="str">
        <f>'ALL ML SYSTEMS'!R520</f>
        <v/>
      </c>
      <c r="S520" s="20" t="str">
        <f>'ALL ML SYSTEMS'!S520</f>
        <v/>
      </c>
      <c r="T520" s="20" t="str">
        <f>'ALL ML SYSTEMS'!T520</f>
        <v/>
      </c>
      <c r="U520" s="20" t="str">
        <f>'ALL ML SYSTEMS'!U520</f>
        <v/>
      </c>
      <c r="V520" s="20" t="str">
        <f>'ALL ML SYSTEMS'!V520</f>
        <v/>
      </c>
      <c r="W520" s="20" t="str">
        <f>'ALL ML SYSTEMS'!W520</f>
        <v/>
      </c>
      <c r="X520" s="17" t="str">
        <f>'ALL ML SYSTEMS'!X520</f>
        <v/>
      </c>
      <c r="Y520" s="17" t="str">
        <f>'ALL ML SYSTEMS'!Y520</f>
        <v/>
      </c>
      <c r="Z520" s="17" t="str">
        <f>'ALL ML SYSTEMS'!Z520</f>
        <v/>
      </c>
      <c r="AA520" s="17" t="str">
        <f>'ALL ML SYSTEMS'!AA520</f>
        <v/>
      </c>
      <c r="AB520" s="20" t="str">
        <f>'ALL ML SYSTEMS'!AB520</f>
        <v/>
      </c>
      <c r="AC520" s="22" t="str">
        <f>'ALL ML SYSTEMS'!AC520</f>
        <v/>
      </c>
      <c r="AD520" s="17" t="str">
        <f>'ALL ML SYSTEMS'!AD520</f>
        <v/>
      </c>
      <c r="AE520" s="17" t="str">
        <f>'ALL ML SYSTEMS'!AE520</f>
        <v>Academia</v>
      </c>
      <c r="AF520" s="17" t="str">
        <f>'ALL ML SYSTEMS'!AF520</f>
        <v/>
      </c>
      <c r="AG520" s="17" t="str">
        <f>'ALL ML SYSTEMS'!AG520</f>
        <v/>
      </c>
      <c r="AH520" s="23">
        <f>'ALL ML SYSTEMS'!AH520</f>
        <v>45177.06769</v>
      </c>
    </row>
    <row r="521" ht="15.75" customHeight="1">
      <c r="A521" s="24" t="str">
        <f>'ALL ML SYSTEMS'!A521</f>
        <v>Back-propagation</v>
      </c>
      <c r="B521" s="24" t="str">
        <f>'ALL ML SYSTEMS'!B521</f>
        <v>Other</v>
      </c>
      <c r="C521" s="24" t="str">
        <f>'ALL ML SYSTEMS'!C521</f>
        <v>Learning to complete triples</v>
      </c>
      <c r="D521" s="24" t="str">
        <f>'ALL ML SYSTEMS'!D521</f>
        <v>University of California</v>
      </c>
      <c r="E521" s="24" t="str">
        <f>'ALL ML SYSTEMS'!E521</f>
        <v>Academia</v>
      </c>
      <c r="F521" s="24" t="str">
        <f>'ALL ML SYSTEMS'!F521</f>
        <v>Rumelhart, David E.; Hinton, Geoffrey E.; Williams, Ronald J.</v>
      </c>
      <c r="G521" s="34">
        <f>'ALL ML SYSTEMS'!G521</f>
        <v>31686</v>
      </c>
      <c r="H521" s="24" t="str">
        <f>'ALL ML SYSTEMS'!H521</f>
        <v>Learning representations by back-propagating errors</v>
      </c>
      <c r="I521" s="26" t="str">
        <f>'ALL ML SYSTEMS'!I521</f>
        <v>https://www.semanticscholar.org/paper/Learning-representations-by-back-propagating-errors-Rumelhart-Hinton/052b1d8ce63b07fec3de9dbb583772d860b7c769</v>
      </c>
      <c r="J521" s="27">
        <f>'ALL ML SYSTEMS'!J521</f>
        <v>25301</v>
      </c>
      <c r="K521" s="24" t="str">
        <f>'ALL ML SYSTEMS'!K521</f>
        <v>Highly cited</v>
      </c>
      <c r="L521" s="24" t="str">
        <f>'ALL ML SYSTEMS'!L521</f>
        <v/>
      </c>
      <c r="M521" s="27">
        <f>'ALL ML SYSTEMS'!M521</f>
        <v>144</v>
      </c>
      <c r="N521" s="27" t="str">
        <f>'ALL ML SYSTEMS'!N521</f>
        <v>Figure 4 includes a representation of the weights learned by the people to relationship network</v>
      </c>
      <c r="O521" s="27">
        <f>'ALL ML SYSTEMS'!O521</f>
        <v>124416000</v>
      </c>
      <c r="P521" s="27" t="str">
        <f>'ALL ML SYSTEMS'!P521</f>
        <v>We assume that the number of mult-adds per pass is equal to the number of parameters.
"We trained the network for 1500 sweeps"
There are 12*12 possible pairs of people, so we assume that is the dataset size</v>
      </c>
      <c r="Q521" s="28" t="str">
        <f>'ALL ML SYSTEMS'!Q521</f>
        <v/>
      </c>
      <c r="R521" s="28" t="str">
        <f>'ALL ML SYSTEMS'!R521</f>
        <v/>
      </c>
      <c r="S521" s="27">
        <f>'ALL ML SYSTEMS'!S521</f>
        <v>144</v>
      </c>
      <c r="T521" s="27" t="str">
        <f>'ALL ML SYSTEMS'!T521</f>
        <v>There are 12*12 possible pairs of people, so we assume that is the dataset size</v>
      </c>
      <c r="U521" s="27" t="str">
        <f>'ALL ML SYSTEMS'!U521</f>
        <v/>
      </c>
      <c r="V521" s="27">
        <f>'ALL ML SYSTEMS'!V521</f>
        <v>288</v>
      </c>
      <c r="W521" s="27" t="str">
        <f>'ALL ML SYSTEMS'!W521</f>
        <v>We assume that the number of mult-adds is equal to the number of parameters.</v>
      </c>
      <c r="X521" s="24" t="str">
        <f>'ALL ML SYSTEMS'!X521</f>
        <v/>
      </c>
      <c r="Y521" s="24" t="str">
        <f>'ALL ML SYSTEMS'!Y521</f>
        <v/>
      </c>
      <c r="Z521" s="24" t="str">
        <f>'ALL ML SYSTEMS'!Z521</f>
        <v/>
      </c>
      <c r="AA521" s="24" t="str">
        <f>'ALL ML SYSTEMS'!AA521</f>
        <v>Unsupervised</v>
      </c>
      <c r="AB521" s="27" t="str">
        <f>'ALL ML SYSTEMS'!AB521</f>
        <v/>
      </c>
      <c r="AC521" s="29" t="str">
        <f>'ALL ML SYSTEMS'!AC521</f>
        <v/>
      </c>
      <c r="AD521" s="24" t="str">
        <f>'ALL ML SYSTEMS'!AD521</f>
        <v/>
      </c>
      <c r="AE521" s="24" t="str">
        <f>'ALL ML SYSTEMS'!AE521</f>
        <v>Academia</v>
      </c>
      <c r="AF521" s="24" t="str">
        <f>'ALL ML SYSTEMS'!AF521</f>
        <v/>
      </c>
      <c r="AG521" s="24" t="str">
        <f>'ALL ML SYSTEMS'!AG521</f>
        <v/>
      </c>
      <c r="AH521" s="35">
        <f>'ALL ML SYSTEMS'!AH521</f>
        <v>45196.61944</v>
      </c>
    </row>
    <row r="522" ht="15.75" customHeight="1">
      <c r="A522" s="17" t="str">
        <f>'ALL ML SYSTEMS'!A522</f>
        <v>PDP model for serial order</v>
      </c>
      <c r="B522" s="17" t="str">
        <f>'ALL ML SYSTEMS'!B522</f>
        <v/>
      </c>
      <c r="C522" s="17" t="str">
        <f>'ALL ML SYSTEMS'!C522</f>
        <v/>
      </c>
      <c r="D522" s="17" t="str">
        <f>'ALL ML SYSTEMS'!D522</f>
        <v>University of California</v>
      </c>
      <c r="E522" s="17" t="str">
        <f>'ALL ML SYSTEMS'!E522</f>
        <v>Academia</v>
      </c>
      <c r="F522" s="17" t="str">
        <f>'ALL ML SYSTEMS'!F522</f>
        <v>Jordan, M.I.</v>
      </c>
      <c r="G522" s="18">
        <f>'ALL ML SYSTEMS'!G522</f>
        <v>31417</v>
      </c>
      <c r="H522" s="17" t="str">
        <f>'ALL ML SYSTEMS'!H522</f>
        <v>Serial order: A parallel distributed processing approach</v>
      </c>
      <c r="I522" s="19" t="str">
        <f>'ALL ML SYSTEMS'!I522</f>
        <v>https://www.osti.gov/biblio/6910294</v>
      </c>
      <c r="J522" s="20">
        <f>'ALL ML SYSTEMS'!J522</f>
        <v>1502</v>
      </c>
      <c r="K522" s="17" t="str">
        <f>'ALL ML SYSTEMS'!K522</f>
        <v>Highly cited</v>
      </c>
      <c r="L522" s="17" t="str">
        <f>'ALL ML SYSTEMS'!L522</f>
        <v/>
      </c>
      <c r="M522" s="20" t="str">
        <f>'ALL ML SYSTEMS'!M522</f>
        <v/>
      </c>
      <c r="N522" s="20" t="str">
        <f>'ALL ML SYSTEMS'!N522</f>
        <v/>
      </c>
      <c r="O522" s="20" t="str">
        <f>'ALL ML SYSTEMS'!O522</f>
        <v/>
      </c>
      <c r="P522" s="20" t="str">
        <f>'ALL ML SYSTEMS'!P522</f>
        <v/>
      </c>
      <c r="Q522" s="21" t="str">
        <f>'ALL ML SYSTEMS'!Q522</f>
        <v/>
      </c>
      <c r="R522" s="21" t="str">
        <f>'ALL ML SYSTEMS'!R522</f>
        <v/>
      </c>
      <c r="S522" s="20" t="str">
        <f>'ALL ML SYSTEMS'!S522</f>
        <v/>
      </c>
      <c r="T522" s="20" t="str">
        <f>'ALL ML SYSTEMS'!T522</f>
        <v/>
      </c>
      <c r="U522" s="20" t="str">
        <f>'ALL ML SYSTEMS'!U522</f>
        <v/>
      </c>
      <c r="V522" s="20" t="str">
        <f>'ALL ML SYSTEMS'!V522</f>
        <v/>
      </c>
      <c r="W522" s="20" t="str">
        <f>'ALL ML SYSTEMS'!W522</f>
        <v/>
      </c>
      <c r="X522" s="17" t="str">
        <f>'ALL ML SYSTEMS'!X522</f>
        <v/>
      </c>
      <c r="Y522" s="17" t="str">
        <f>'ALL ML SYSTEMS'!Y522</f>
        <v/>
      </c>
      <c r="Z522" s="17" t="str">
        <f>'ALL ML SYSTEMS'!Z522</f>
        <v/>
      </c>
      <c r="AA522" s="17" t="str">
        <f>'ALL ML SYSTEMS'!AA522</f>
        <v/>
      </c>
      <c r="AB522" s="20" t="str">
        <f>'ALL ML SYSTEMS'!AB522</f>
        <v/>
      </c>
      <c r="AC522" s="22" t="str">
        <f>'ALL ML SYSTEMS'!AC522</f>
        <v/>
      </c>
      <c r="AD522" s="17" t="str">
        <f>'ALL ML SYSTEMS'!AD522</f>
        <v/>
      </c>
      <c r="AE522" s="17" t="str">
        <f>'ALL ML SYSTEMS'!AE522</f>
        <v>Academia</v>
      </c>
      <c r="AF522" s="17" t="str">
        <f>'ALL ML SYSTEMS'!AF522</f>
        <v/>
      </c>
      <c r="AG522" s="17" t="str">
        <f>'ALL ML SYSTEMS'!AG522</f>
        <v/>
      </c>
      <c r="AH522" s="23">
        <f>'ALL ML SYSTEMS'!AH522</f>
        <v>45196.61944</v>
      </c>
    </row>
    <row r="523" ht="15.75" customHeight="1">
      <c r="A523" s="24" t="str">
        <f>'ALL ML SYSTEMS'!A523</f>
        <v>Error Propagation</v>
      </c>
      <c r="B523" s="24" t="str">
        <f>'ALL ML SYSTEMS'!B523</f>
        <v/>
      </c>
      <c r="C523" s="24" t="str">
        <f>'ALL ML SYSTEMS'!C523</f>
        <v/>
      </c>
      <c r="D523" s="24" t="str">
        <f>'ALL ML SYSTEMS'!D523</f>
        <v>UC San Diego,Carnegie Mellon University</v>
      </c>
      <c r="E523" s="24" t="str">
        <f>'ALL ML SYSTEMS'!E523</f>
        <v>Academia</v>
      </c>
      <c r="F523" s="24" t="str">
        <f>'ALL ML SYSTEMS'!F523</f>
        <v>D. E. Rumelhart, G. E. Hinton, and R. J. Williams</v>
      </c>
      <c r="G523" s="34">
        <f>'ALL ML SYSTEMS'!G523</f>
        <v>31415</v>
      </c>
      <c r="H523" s="24" t="str">
        <f>'ALL ML SYSTEMS'!H523</f>
        <v>Learning internal representations by error propagation</v>
      </c>
      <c r="I523" s="26" t="str">
        <f>'ALL ML SYSTEMS'!I523</f>
        <v>https://stanford.edu/~jlmcc/papers/PDP/Volume%201/Chap8_PDP86.pdf</v>
      </c>
      <c r="J523" s="27">
        <f>'ALL ML SYSTEMS'!J523</f>
        <v>27322</v>
      </c>
      <c r="K523" s="24" t="str">
        <f>'ALL ML SYSTEMS'!K523</f>
        <v>Highly cited</v>
      </c>
      <c r="L523" s="24" t="str">
        <f>'ALL ML SYSTEMS'!L523</f>
        <v/>
      </c>
      <c r="M523" s="27" t="str">
        <f>'ALL ML SYSTEMS'!M523</f>
        <v/>
      </c>
      <c r="N523" s="27" t="str">
        <f>'ALL ML SYSTEMS'!N523</f>
        <v/>
      </c>
      <c r="O523" s="27" t="str">
        <f>'ALL ML SYSTEMS'!O523</f>
        <v/>
      </c>
      <c r="P523" s="27" t="str">
        <f>'ALL ML SYSTEMS'!P523</f>
        <v/>
      </c>
      <c r="Q523" s="28" t="str">
        <f>'ALL ML SYSTEMS'!Q523</f>
        <v/>
      </c>
      <c r="R523" s="28" t="str">
        <f>'ALL ML SYSTEMS'!R523</f>
        <v/>
      </c>
      <c r="S523" s="27" t="str">
        <f>'ALL ML SYSTEMS'!S523</f>
        <v/>
      </c>
      <c r="T523" s="27" t="str">
        <f>'ALL ML SYSTEMS'!T523</f>
        <v/>
      </c>
      <c r="U523" s="27" t="str">
        <f>'ALL ML SYSTEMS'!U523</f>
        <v/>
      </c>
      <c r="V523" s="27" t="str">
        <f>'ALL ML SYSTEMS'!V523</f>
        <v/>
      </c>
      <c r="W523" s="27" t="str">
        <f>'ALL ML SYSTEMS'!W523</f>
        <v/>
      </c>
      <c r="X523" s="24" t="str">
        <f>'ALL ML SYSTEMS'!X523</f>
        <v/>
      </c>
      <c r="Y523" s="24" t="str">
        <f>'ALL ML SYSTEMS'!Y523</f>
        <v/>
      </c>
      <c r="Z523" s="24" t="str">
        <f>'ALL ML SYSTEMS'!Z523</f>
        <v/>
      </c>
      <c r="AA523" s="24" t="str">
        <f>'ALL ML SYSTEMS'!AA523</f>
        <v/>
      </c>
      <c r="AB523" s="27" t="str">
        <f>'ALL ML SYSTEMS'!AB523</f>
        <v/>
      </c>
      <c r="AC523" s="29" t="str">
        <f>'ALL ML SYSTEMS'!AC523</f>
        <v/>
      </c>
      <c r="AD523" s="24" t="str">
        <f>'ALL ML SYSTEMS'!AD523</f>
        <v/>
      </c>
      <c r="AE523" s="24" t="str">
        <f>'ALL ML SYSTEMS'!AE523</f>
        <v>Academia</v>
      </c>
      <c r="AF523" s="24" t="str">
        <f>'ALL ML SYSTEMS'!AF523</f>
        <v/>
      </c>
      <c r="AG523" s="24" t="str">
        <f>'ALL ML SYSTEMS'!AG523</f>
        <v/>
      </c>
      <c r="AH523" s="35">
        <f>'ALL ML SYSTEMS'!AH523</f>
        <v>45196.62802</v>
      </c>
    </row>
    <row r="524" ht="15.75" hidden="1" customHeight="1">
      <c r="A524" s="17" t="str">
        <f>'ALL ML SYSTEMS'!A524</f>
        <v>Learning past tenses</v>
      </c>
      <c r="B524" s="17" t="str">
        <f>'ALL ML SYSTEMS'!B524</f>
        <v>Language</v>
      </c>
      <c r="C524" s="17" t="str">
        <f>'ALL ML SYSTEMS'!C524</f>
        <v>Verb conjugation</v>
      </c>
      <c r="D524" s="17" t="str">
        <f>'ALL ML SYSTEMS'!D524</f>
        <v>Stanford University</v>
      </c>
      <c r="E524" s="17" t="str">
        <f>'ALL ML SYSTEMS'!E524</f>
        <v>Academia</v>
      </c>
      <c r="F524" s="17" t="str">
        <f>'ALL ML SYSTEMS'!F524</f>
        <v>Rumelhart, D. E., &amp; McClelland, J. L</v>
      </c>
      <c r="G524" s="18">
        <f>'ALL ML SYSTEMS'!G524</f>
        <v>31415</v>
      </c>
      <c r="H524" s="17" t="str">
        <f>'ALL ML SYSTEMS'!H524</f>
        <v>Learning the past tenses of English verbs: Implicit rules or parallel distributed processing?</v>
      </c>
      <c r="I524" s="19" t="str">
        <f>'ALL ML SYSTEMS'!I524</f>
        <v>https://www.semanticscholar.org/paper/On-learning-the-past-tenses-of-English-verbs%3A-rules-Rumelhart-McClelland/4fa569625b5ab35e955a8d5be11a4aa9f59ca424</v>
      </c>
      <c r="J524" s="20">
        <f>'ALL ML SYSTEMS'!J524</f>
        <v>318</v>
      </c>
      <c r="K524" s="17" t="str">
        <f>'ALL ML SYSTEMS'!K524</f>
        <v/>
      </c>
      <c r="L524" s="17" t="str">
        <f>'ALL ML SYSTEMS'!L524</f>
        <v/>
      </c>
      <c r="M524" s="20">
        <f>'ALL ML SYSTEMS'!M524</f>
        <v>211600</v>
      </c>
      <c r="N524" s="20" t="str">
        <f>'ALL ML SYSTEMS'!N524</f>
        <v>Source: https://files.eric.ed.gov/fulltext/ED267419.pdf
p.9: network architecture is given, with two layers of hidden units. The hidden units are  called “Wickelfeature representation”. The “modifiable connections” are only between the hidden units. p.19: “All in all then, we used only 460 of the 1,210 possible Wickelfeatures. Using this representation, a verb is represented by a pattern of activation over a set of 460 Wickelfeature units."</v>
      </c>
      <c r="O524" s="20" t="str">
        <f>'ALL ML SYSTEMS'!O524</f>
        <v/>
      </c>
      <c r="P524" s="20" t="str">
        <f>'ALL ML SYSTEMS'!P524</f>
        <v/>
      </c>
      <c r="Q524" s="21" t="str">
        <f>'ALL ML SYSTEMS'!Q524</f>
        <v/>
      </c>
      <c r="R524" s="21" t="str">
        <f>'ALL ML SYSTEMS'!R524</f>
        <v/>
      </c>
      <c r="S524" s="20" t="str">
        <f>'ALL ML SYSTEMS'!S524</f>
        <v/>
      </c>
      <c r="T524" s="20" t="str">
        <f>'ALL ML SYSTEMS'!T524</f>
        <v/>
      </c>
      <c r="U524" s="20" t="str">
        <f>'ALL ML SYSTEMS'!U524</f>
        <v/>
      </c>
      <c r="V524" s="20" t="str">
        <f>'ALL ML SYSTEMS'!V524</f>
        <v/>
      </c>
      <c r="W524" s="20" t="str">
        <f>'ALL ML SYSTEMS'!W524</f>
        <v/>
      </c>
      <c r="X524" s="17" t="str">
        <f>'ALL ML SYSTEMS'!X524</f>
        <v/>
      </c>
      <c r="Y524" s="17" t="str">
        <f>'ALL ML SYSTEMS'!Y524</f>
        <v/>
      </c>
      <c r="Z524" s="17" t="str">
        <f>'ALL ML SYSTEMS'!Z524</f>
        <v/>
      </c>
      <c r="AA524" s="17" t="str">
        <f>'ALL ML SYSTEMS'!AA524</f>
        <v/>
      </c>
      <c r="AB524" s="20" t="str">
        <f>'ALL ML SYSTEMS'!AB524</f>
        <v/>
      </c>
      <c r="AC524" s="22" t="str">
        <f>'ALL ML SYSTEMS'!AC524</f>
        <v/>
      </c>
      <c r="AD524" s="17" t="str">
        <f>'ALL ML SYSTEMS'!AD524</f>
        <v/>
      </c>
      <c r="AE524" s="17" t="str">
        <f>'ALL ML SYSTEMS'!AE524</f>
        <v>Industry</v>
      </c>
      <c r="AF524" s="17" t="str">
        <f>'ALL ML SYSTEMS'!AF524</f>
        <v/>
      </c>
      <c r="AG524" s="17" t="str">
        <f>'ALL ML SYSTEMS'!AG524</f>
        <v/>
      </c>
      <c r="AH524" s="23">
        <f>'ALL ML SYSTEMS'!AH524</f>
        <v>45175.76089</v>
      </c>
    </row>
    <row r="525" ht="15.75" customHeight="1">
      <c r="A525" s="24" t="str">
        <f>'ALL ML SYSTEMS'!A525</f>
        <v>Learnability theory of language development</v>
      </c>
      <c r="B525" s="24" t="str">
        <f>'ALL ML SYSTEMS'!B525</f>
        <v>Language</v>
      </c>
      <c r="C525" s="24" t="str">
        <f>'ALL ML SYSTEMS'!C525</f>
        <v/>
      </c>
      <c r="D525" s="24" t="str">
        <f>'ALL ML SYSTEMS'!D525</f>
        <v>Massachusetts Institute of Technology</v>
      </c>
      <c r="E525" s="24" t="str">
        <f>'ALL ML SYSTEMS'!E525</f>
        <v>Academia</v>
      </c>
      <c r="F525" s="24" t="str">
        <f>'ALL ML SYSTEMS'!F525</f>
        <v>Steven Pinker</v>
      </c>
      <c r="G525" s="34">
        <f>'ALL ML SYSTEMS'!G525</f>
        <v>30864</v>
      </c>
      <c r="H525" s="24" t="str">
        <f>'ALL ML SYSTEMS'!H525</f>
        <v>Language learnability and language development</v>
      </c>
      <c r="I525" s="26" t="str">
        <f>'ALL ML SYSTEMS'!I525</f>
        <v>https://psycnet.apa.org/record/1985-97439-000</v>
      </c>
      <c r="J525" s="27">
        <f>'ALL ML SYSTEMS'!J525</f>
        <v>4730</v>
      </c>
      <c r="K525" s="24" t="str">
        <f>'ALL ML SYSTEMS'!K525</f>
        <v>Highly cited</v>
      </c>
      <c r="L525" s="24" t="str">
        <f>'ALL ML SYSTEMS'!L525</f>
        <v/>
      </c>
      <c r="M525" s="27" t="str">
        <f>'ALL ML SYSTEMS'!M525</f>
        <v/>
      </c>
      <c r="N525" s="27" t="str">
        <f>'ALL ML SYSTEMS'!N525</f>
        <v/>
      </c>
      <c r="O525" s="27" t="str">
        <f>'ALL ML SYSTEMS'!O525</f>
        <v/>
      </c>
      <c r="P525" s="27" t="str">
        <f>'ALL ML SYSTEMS'!P525</f>
        <v/>
      </c>
      <c r="Q525" s="28" t="str">
        <f>'ALL ML SYSTEMS'!Q525</f>
        <v/>
      </c>
      <c r="R525" s="28" t="str">
        <f>'ALL ML SYSTEMS'!R525</f>
        <v/>
      </c>
      <c r="S525" s="27" t="str">
        <f>'ALL ML SYSTEMS'!S525</f>
        <v/>
      </c>
      <c r="T525" s="27" t="str">
        <f>'ALL ML SYSTEMS'!T525</f>
        <v/>
      </c>
      <c r="U525" s="27" t="str">
        <f>'ALL ML SYSTEMS'!U525</f>
        <v/>
      </c>
      <c r="V525" s="27" t="str">
        <f>'ALL ML SYSTEMS'!V525</f>
        <v/>
      </c>
      <c r="W525" s="27" t="str">
        <f>'ALL ML SYSTEMS'!W525</f>
        <v/>
      </c>
      <c r="X525" s="24" t="str">
        <f>'ALL ML SYSTEMS'!X525</f>
        <v/>
      </c>
      <c r="Y525" s="24" t="str">
        <f>'ALL ML SYSTEMS'!Y525</f>
        <v/>
      </c>
      <c r="Z525" s="24" t="str">
        <f>'ALL ML SYSTEMS'!Z525</f>
        <v/>
      </c>
      <c r="AA525" s="24" t="str">
        <f>'ALL ML SYSTEMS'!AA525</f>
        <v/>
      </c>
      <c r="AB525" s="27" t="str">
        <f>'ALL ML SYSTEMS'!AB525</f>
        <v/>
      </c>
      <c r="AC525" s="29" t="str">
        <f>'ALL ML SYSTEMS'!AC525</f>
        <v/>
      </c>
      <c r="AD525" s="24" t="str">
        <f>'ALL ML SYSTEMS'!AD525</f>
        <v/>
      </c>
      <c r="AE525" s="24" t="str">
        <f>'ALL ML SYSTEMS'!AE525</f>
        <v>Academia</v>
      </c>
      <c r="AF525" s="24" t="str">
        <f>'ALL ML SYSTEMS'!AF525</f>
        <v/>
      </c>
      <c r="AG525" s="24" t="str">
        <f>'ALL ML SYSTEMS'!AG525</f>
        <v/>
      </c>
      <c r="AH525" s="35">
        <f>'ALL ML SYSTEMS'!AH525</f>
        <v>45191.98225</v>
      </c>
    </row>
    <row r="526" ht="15.75" customHeight="1">
      <c r="A526" s="17" t="str">
        <f>'ALL ML SYSTEMS'!A526</f>
        <v>ASE+ACE</v>
      </c>
      <c r="B526" s="17" t="str">
        <f>'ALL ML SYSTEMS'!B526</f>
        <v>Games</v>
      </c>
      <c r="C526" s="17" t="str">
        <f>'ALL ML SYSTEMS'!C526</f>
        <v>Pole balancing</v>
      </c>
      <c r="D526" s="17" t="str">
        <f>'ALL ML SYSTEMS'!D526</f>
        <v>Stanford University</v>
      </c>
      <c r="E526" s="17" t="str">
        <f>'ALL ML SYSTEMS'!E526</f>
        <v>Academia</v>
      </c>
      <c r="F526" s="17" t="str">
        <f>'ALL ML SYSTEMS'!F526</f>
        <v>Andrew G. Barto, Richard S. Sutton, and Charles W. Anderson</v>
      </c>
      <c r="G526" s="18">
        <f>'ALL ML SYSTEMS'!G526</f>
        <v>30560</v>
      </c>
      <c r="H526" s="17" t="str">
        <f>'ALL ML SYSTEMS'!H526</f>
        <v>Neuronlike adaptive elements that can solve difficult learning control problems</v>
      </c>
      <c r="I526" s="19" t="str">
        <f>'ALL ML SYSTEMS'!I526</f>
        <v>https://ieeexplore.ieee.org/stamp/stamp.jsp?tp=&amp;arnumber=6313077</v>
      </c>
      <c r="J526" s="20">
        <f>'ALL ML SYSTEMS'!J526</f>
        <v>4296</v>
      </c>
      <c r="K526" s="17" t="str">
        <f>'ALL ML SYSTEMS'!K526</f>
        <v>Highly cited</v>
      </c>
      <c r="L526" s="17" t="str">
        <f>'ALL ML SYSTEMS'!L526</f>
        <v/>
      </c>
      <c r="M526" s="20">
        <f>'ALL ML SYSTEMS'!M526</f>
        <v>324</v>
      </c>
      <c r="N526" s="20" t="str">
        <f>'ALL ML SYSTEMS'!N526</f>
        <v/>
      </c>
      <c r="O526" s="20" t="str">
        <f>'ALL ML SYSTEMS'!O526</f>
        <v/>
      </c>
      <c r="P526" s="20" t="str">
        <f>'ALL ML SYSTEMS'!P526</f>
        <v/>
      </c>
      <c r="Q526" s="21" t="str">
        <f>'ALL ML SYSTEMS'!Q526</f>
        <v/>
      </c>
      <c r="R526" s="21" t="str">
        <f>'ALL ML SYSTEMS'!R526</f>
        <v/>
      </c>
      <c r="S526" s="20" t="str">
        <f>'ALL ML SYSTEMS'!S526</f>
        <v/>
      </c>
      <c r="T526" s="20" t="str">
        <f>'ALL ML SYSTEMS'!T526</f>
        <v/>
      </c>
      <c r="U526" s="20" t="str">
        <f>'ALL ML SYSTEMS'!U526</f>
        <v/>
      </c>
      <c r="V526" s="20" t="str">
        <f>'ALL ML SYSTEMS'!V526</f>
        <v/>
      </c>
      <c r="W526" s="20" t="str">
        <f>'ALL ML SYSTEMS'!W526</f>
        <v/>
      </c>
      <c r="X526" s="17" t="str">
        <f>'ALL ML SYSTEMS'!X526</f>
        <v/>
      </c>
      <c r="Y526" s="17" t="str">
        <f>'ALL ML SYSTEMS'!Y526</f>
        <v/>
      </c>
      <c r="Z526" s="17" t="str">
        <f>'ALL ML SYSTEMS'!Z526</f>
        <v/>
      </c>
      <c r="AA526" s="17" t="str">
        <f>'ALL ML SYSTEMS'!AA526</f>
        <v/>
      </c>
      <c r="AB526" s="20" t="str">
        <f>'ALL ML SYSTEMS'!AB526</f>
        <v/>
      </c>
      <c r="AC526" s="22" t="str">
        <f>'ALL ML SYSTEMS'!AC526</f>
        <v/>
      </c>
      <c r="AD526" s="17" t="str">
        <f>'ALL ML SYSTEMS'!AD526</f>
        <v/>
      </c>
      <c r="AE526" s="17" t="str">
        <f>'ALL ML SYSTEMS'!AE526</f>
        <v>Academia</v>
      </c>
      <c r="AF526" s="17" t="str">
        <f>'ALL ML SYSTEMS'!AF526</f>
        <v/>
      </c>
      <c r="AG526" s="17" t="str">
        <f>'ALL ML SYSTEMS'!AG526</f>
        <v/>
      </c>
      <c r="AH526" s="23">
        <f>'ALL ML SYSTEMS'!AH526</f>
        <v>45175.76088</v>
      </c>
    </row>
    <row r="527" ht="15.75" customHeight="1">
      <c r="A527" s="24" t="str">
        <f>'ALL ML SYSTEMS'!A527</f>
        <v>Hopfield network</v>
      </c>
      <c r="B527" s="24" t="str">
        <f>'ALL ML SYSTEMS'!B527</f>
        <v>Other</v>
      </c>
      <c r="C527" s="24" t="str">
        <f>'ALL ML SYSTEMS'!C527</f>
        <v>Sequence memorization</v>
      </c>
      <c r="D527" s="24" t="str">
        <f>'ALL ML SYSTEMS'!D527</f>
        <v>California Institute of Technology</v>
      </c>
      <c r="E527" s="24" t="str">
        <f>'ALL ML SYSTEMS'!E527</f>
        <v>Academia</v>
      </c>
      <c r="F527" s="24" t="str">
        <f>'ALL ML SYSTEMS'!F527</f>
        <v>JJ Hopfield</v>
      </c>
      <c r="G527" s="34">
        <f>'ALL ML SYSTEMS'!G527</f>
        <v>30042</v>
      </c>
      <c r="H527" s="24" t="str">
        <f>'ALL ML SYSTEMS'!H527</f>
        <v>Neural networks and physical systems with emergent collective computational abilities</v>
      </c>
      <c r="I527" s="26" t="str">
        <f>'ALL ML SYSTEMS'!I527</f>
        <v>https://www.pnas.org/doi/10.1073/pnas.79.8.2554</v>
      </c>
      <c r="J527" s="27">
        <f>'ALL ML SYSTEMS'!J527</f>
        <v>23315</v>
      </c>
      <c r="K527" s="24" t="str">
        <f>'ALL ML SYSTEMS'!K527</f>
        <v>Highly cited</v>
      </c>
      <c r="L527" s="24" t="str">
        <f>'ALL ML SYSTEMS'!L527</f>
        <v/>
      </c>
      <c r="M527" s="27">
        <f>'ALL ML SYSTEMS'!M527</f>
        <v>9900</v>
      </c>
      <c r="N527" s="27" t="str">
        <f>'ALL ML SYSTEMS'!N527</f>
        <v>My understanding is that the biggest Hopfield networks they studied had N=100 units. 
Each unit has 99 synapses Tij from each other unit, for a total of 100*99 parameters</v>
      </c>
      <c r="O527" s="27" t="str">
        <f>'ALL ML SYSTEMS'!O527</f>
        <v/>
      </c>
      <c r="P527" s="27" t="str">
        <f>'ALL ML SYSTEMS'!P527</f>
        <v/>
      </c>
      <c r="Q527" s="28" t="str">
        <f>'ALL ML SYSTEMS'!Q527</f>
        <v/>
      </c>
      <c r="R527" s="28" t="str">
        <f>'ALL ML SYSTEMS'!R527</f>
        <v/>
      </c>
      <c r="S527" s="27" t="str">
        <f>'ALL ML SYSTEMS'!S527</f>
        <v/>
      </c>
      <c r="T527" s="27" t="str">
        <f>'ALL ML SYSTEMS'!T527</f>
        <v/>
      </c>
      <c r="U527" s="27" t="str">
        <f>'ALL ML SYSTEMS'!U527</f>
        <v/>
      </c>
      <c r="V527" s="27" t="str">
        <f>'ALL ML SYSTEMS'!V527</f>
        <v/>
      </c>
      <c r="W527" s="27" t="str">
        <f>'ALL ML SYSTEMS'!W527</f>
        <v/>
      </c>
      <c r="X527" s="24" t="str">
        <f>'ALL ML SYSTEMS'!X527</f>
        <v/>
      </c>
      <c r="Y527" s="24" t="str">
        <f>'ALL ML SYSTEMS'!Y527</f>
        <v/>
      </c>
      <c r="Z527" s="24" t="str">
        <f>'ALL ML SYSTEMS'!Z527</f>
        <v/>
      </c>
      <c r="AA527" s="24" t="str">
        <f>'ALL ML SYSTEMS'!AA527</f>
        <v/>
      </c>
      <c r="AB527" s="27" t="str">
        <f>'ALL ML SYSTEMS'!AB527</f>
        <v/>
      </c>
      <c r="AC527" s="29" t="str">
        <f>'ALL ML SYSTEMS'!AC527</f>
        <v/>
      </c>
      <c r="AD527" s="24" t="str">
        <f>'ALL ML SYSTEMS'!AD527</f>
        <v/>
      </c>
      <c r="AE527" s="24" t="str">
        <f>'ALL ML SYSTEMS'!AE527</f>
        <v>Academia</v>
      </c>
      <c r="AF527" s="24" t="str">
        <f>'ALL ML SYSTEMS'!AF527</f>
        <v/>
      </c>
      <c r="AG527" s="24" t="str">
        <f>'ALL ML SYSTEMS'!AG527</f>
        <v/>
      </c>
      <c r="AH527" s="35">
        <f>'ALL ML SYSTEMS'!AH527</f>
        <v>45120.02571</v>
      </c>
    </row>
    <row r="528" ht="15.75" customHeight="1">
      <c r="A528" s="17" t="str">
        <f>'ALL ML SYSTEMS'!A528</f>
        <v>Kohonen network</v>
      </c>
      <c r="B528" s="17" t="str">
        <f>'ALL ML SYSTEMS'!B528</f>
        <v>Other</v>
      </c>
      <c r="C528" s="17" t="str">
        <f>'ALL ML SYSTEMS'!C528</f>
        <v>Dimensionality reduction</v>
      </c>
      <c r="D528" s="17" t="str">
        <f>'ALL ML SYSTEMS'!D528</f>
        <v>Helsinki University of Technology</v>
      </c>
      <c r="E528" s="17" t="str">
        <f>'ALL ML SYSTEMS'!E528</f>
        <v>Academia</v>
      </c>
      <c r="F528" s="17" t="str">
        <f>'ALL ML SYSTEMS'!F528</f>
        <v>T Kohonen</v>
      </c>
      <c r="G528" s="18">
        <f>'ALL ML SYSTEMS'!G528</f>
        <v>29792</v>
      </c>
      <c r="H528" s="17" t="str">
        <f>'ALL ML SYSTEMS'!H528</f>
        <v>Self-organized formation of topologically correct feature maps</v>
      </c>
      <c r="I528" s="19" t="str">
        <f>'ALL ML SYSTEMS'!I528</f>
        <v>https://link.springer.com/article/10.1007/BF00337288</v>
      </c>
      <c r="J528" s="20">
        <f>'ALL ML SYSTEMS'!J528</f>
        <v>11841</v>
      </c>
      <c r="K528" s="17" t="str">
        <f>'ALL ML SYSTEMS'!K528</f>
        <v>Highly cited</v>
      </c>
      <c r="L528" s="17" t="str">
        <f>'ALL ML SYSTEMS'!L528</f>
        <v/>
      </c>
      <c r="M528" s="20">
        <f>'ALL ML SYSTEMS'!M528</f>
        <v>4096</v>
      </c>
      <c r="N528" s="20" t="str">
        <f>'ALL ML SYSTEMS'!N528</f>
        <v>The input vectors are 3D.
I could not find the grid size, but from the images it looks 8x8.
So the network was 8x8x3 parameters.</v>
      </c>
      <c r="O528" s="20" t="str">
        <f>'ALL ML SYSTEMS'!O528</f>
        <v/>
      </c>
      <c r="P528" s="20" t="str">
        <f>'ALL ML SYSTEMS'!P528</f>
        <v/>
      </c>
      <c r="Q528" s="21" t="str">
        <f>'ALL ML SYSTEMS'!Q528</f>
        <v/>
      </c>
      <c r="R528" s="21" t="str">
        <f>'ALL ML SYSTEMS'!R528</f>
        <v/>
      </c>
      <c r="S528" s="20" t="str">
        <f>'ALL ML SYSTEMS'!S528</f>
        <v/>
      </c>
      <c r="T528" s="20" t="str">
        <f>'ALL ML SYSTEMS'!T528</f>
        <v>??? Seemingly no info</v>
      </c>
      <c r="U528" s="20" t="str">
        <f>'ALL ML SYSTEMS'!U528</f>
        <v/>
      </c>
      <c r="V528" s="20" t="str">
        <f>'ALL ML SYSTEMS'!V528</f>
        <v/>
      </c>
      <c r="W528" s="20" t="str">
        <f>'ALL ML SYSTEMS'!W528</f>
        <v/>
      </c>
      <c r="X528" s="17" t="str">
        <f>'ALL ML SYSTEMS'!X528</f>
        <v/>
      </c>
      <c r="Y528" s="17" t="str">
        <f>'ALL ML SYSTEMS'!Y528</f>
        <v/>
      </c>
      <c r="Z528" s="17" t="str">
        <f>'ALL ML SYSTEMS'!Z528</f>
        <v/>
      </c>
      <c r="AA528" s="17" t="str">
        <f>'ALL ML SYSTEMS'!AA528</f>
        <v/>
      </c>
      <c r="AB528" s="20" t="str">
        <f>'ALL ML SYSTEMS'!AB528</f>
        <v/>
      </c>
      <c r="AC528" s="22" t="str">
        <f>'ALL ML SYSTEMS'!AC528</f>
        <v/>
      </c>
      <c r="AD528" s="17" t="str">
        <f>'ALL ML SYSTEMS'!AD528</f>
        <v/>
      </c>
      <c r="AE528" s="17" t="str">
        <f>'ALL ML SYSTEMS'!AE528</f>
        <v>Academia</v>
      </c>
      <c r="AF528" s="17" t="str">
        <f>'ALL ML SYSTEMS'!AF528</f>
        <v/>
      </c>
      <c r="AG528" s="17" t="str">
        <f>'ALL ML SYSTEMS'!AG528</f>
        <v/>
      </c>
      <c r="AH528" s="23">
        <f>'ALL ML SYSTEMS'!AH528</f>
        <v>45075.8688</v>
      </c>
    </row>
    <row r="529" ht="15.75" customHeight="1">
      <c r="A529" s="24" t="str">
        <f>'ALL ML SYSTEMS'!A529</f>
        <v>Neocognitron</v>
      </c>
      <c r="B529" s="24" t="str">
        <f>'ALL ML SYSTEMS'!B529</f>
        <v>Vision</v>
      </c>
      <c r="C529" s="24" t="str">
        <f>'ALL ML SYSTEMS'!C529</f>
        <v>Character recognition</v>
      </c>
      <c r="D529" s="24" t="str">
        <f>'ALL ML SYSTEMS'!D529</f>
        <v>NHK Broadcasting Science Research Laboratories</v>
      </c>
      <c r="E529" s="24" t="str">
        <f>'ALL ML SYSTEMS'!E529</f>
        <v>Industry</v>
      </c>
      <c r="F529" s="24" t="str">
        <f>'ALL ML SYSTEMS'!F529</f>
        <v>K Fukushima, S Miyake</v>
      </c>
      <c r="G529" s="34">
        <f>'ALL ML SYSTEMS'!G529</f>
        <v>29312</v>
      </c>
      <c r="H529" s="24" t="str">
        <f>'ALL ML SYSTEMS'!H529</f>
        <v>Neocognitron: A self-organizing neural network model for a mechanism of pattern recognition unaffected by shift in position</v>
      </c>
      <c r="I529" s="26" t="str">
        <f>'ALL ML SYSTEMS'!I529</f>
        <v>https://link.springer.com/article/10.1007/BF00344251</v>
      </c>
      <c r="J529" s="27">
        <f>'ALL ML SYSTEMS'!J529</f>
        <v>5782</v>
      </c>
      <c r="K529" s="24" t="str">
        <f>'ALL ML SYSTEMS'!K529</f>
        <v>Highly cited</v>
      </c>
      <c r="L529" s="24" t="str">
        <f>'ALL ML SYSTEMS'!L529</f>
        <v/>
      </c>
      <c r="M529" s="27">
        <f>'ALL ML SYSTEMS'!M529</f>
        <v>1140576</v>
      </c>
      <c r="N529" s="27" t="str">
        <f>'ALL ML SYSTEMS'!N529</f>
        <v>"The synaptic connections from S-layers to C-layers
are fixed and unmodifiable. [...]
The numbers of excitatory cells in these seven layers are: 16x16 in U0, 16x16x24 in Us1, 10x10x 24 in Uc1, 8x8x24 in Us2, 6x 6x 24 in Uc2, 2x2x24 in Us3, and 24 in Uc3 
[...]
 the number of input synapses to each S-cell is 5 x 5 in layer Us1 and 5x5x24 in layers Us2 and Us3
[...]
The number of excitatory input synapses to each C-cell is 5x5 in layers Uc1 and Uc2, and is 2x2 in
layer Uc3
"
The number of synapses into each S-layer is:
S1: (16*16*24)*(5*5) 
S2: (8*8*24)*(5*5*24)
S3: (2*2*24)*(5*5*24)
We assume one parameter a per synapse into each cell in a S-layer, and one parameter b per each cell in a S-layer.</v>
      </c>
      <c r="O529" s="27">
        <f>'ALL ML SYSTEMS'!O529</f>
        <v>228115200</v>
      </c>
      <c r="P529" s="27" t="str">
        <f>'ALL ML SYSTEMS'!P529</f>
        <v>"It does not necessarily mean that all of these input synapses are
always fully reinforced. In usual situations, only some of these input synapses are reinforced, and the rest of them remains in small values [...] Each of the five stimulus patterns has been presented 20 times to the network. By that time, self organization of the network has almost been completed."
We multiply by 2 to account for multadds
</v>
      </c>
      <c r="Q529" s="28" t="str">
        <f>'ALL ML SYSTEMS'!Q529</f>
        <v/>
      </c>
      <c r="R529" s="28" t="str">
        <f>'ALL ML SYSTEMS'!R529</f>
        <v/>
      </c>
      <c r="S529" s="27">
        <f>'ALL ML SYSTEMS'!S529</f>
        <v>5</v>
      </c>
      <c r="T529" s="27" t="str">
        <f>'ALL ML SYSTEMS'!T529</f>
        <v>"In order to self-organize the network, we have presented five stimulus patterns "0", "1", "2", "3", and "4", which are shown in Fig. 6"</v>
      </c>
      <c r="U529" s="27" t="str">
        <f>'ALL ML SYSTEMS'!U529</f>
        <v/>
      </c>
      <c r="V529" s="27" t="str">
        <f>'ALL ML SYSTEMS'!V529</f>
        <v/>
      </c>
      <c r="W529" s="27" t="str">
        <f>'ALL ML SYSTEMS'!W529</f>
        <v/>
      </c>
      <c r="X529" s="24" t="str">
        <f>'ALL ML SYSTEMS'!X529</f>
        <v/>
      </c>
      <c r="Y529" s="24" t="str">
        <f>'ALL ML SYSTEMS'!Y529</f>
        <v/>
      </c>
      <c r="Z529" s="24" t="str">
        <f>'ALL ML SYSTEMS'!Z529</f>
        <v/>
      </c>
      <c r="AA529" s="24" t="str">
        <f>'ALL ML SYSTEMS'!AA529</f>
        <v/>
      </c>
      <c r="AB529" s="27" t="str">
        <f>'ALL ML SYSTEMS'!AB529</f>
        <v/>
      </c>
      <c r="AC529" s="29" t="str">
        <f>'ALL ML SYSTEMS'!AC529</f>
        <v/>
      </c>
      <c r="AD529" s="24" t="str">
        <f>'ALL ML SYSTEMS'!AD529</f>
        <v/>
      </c>
      <c r="AE529" s="24" t="str">
        <f>'ALL ML SYSTEMS'!AE529</f>
        <v>Industry</v>
      </c>
      <c r="AF529" s="24" t="str">
        <f>'ALL ML SYSTEMS'!AF529</f>
        <v/>
      </c>
      <c r="AG529" s="24" t="str">
        <f>'ALL ML SYSTEMS'!AG529</f>
        <v/>
      </c>
      <c r="AH529" s="35">
        <f>'ALL ML SYSTEMS'!AH529</f>
        <v>45229.78479</v>
      </c>
    </row>
    <row r="530" ht="15.75" customHeight="1">
      <c r="A530" s="17" t="str">
        <f>'ALL ML SYSTEMS'!A530</f>
        <v>Internal functionality of visual invariants</v>
      </c>
      <c r="B530" s="17" t="str">
        <f>'ALL ML SYSTEMS'!B530</f>
        <v>Vision</v>
      </c>
      <c r="C530" s="17" t="str">
        <f>'ALL ML SYSTEMS'!C530</f>
        <v/>
      </c>
      <c r="D530" s="17" t="str">
        <f>'ALL ML SYSTEMS'!D530</f>
        <v>Utrecht University</v>
      </c>
      <c r="E530" s="17" t="str">
        <f>'ALL ML SYSTEMS'!E530</f>
        <v>Academia</v>
      </c>
      <c r="F530" s="17" t="str">
        <f>'ALL ML SYSTEMS'!F530</f>
        <v>Koenderink &amp; van Doom</v>
      </c>
      <c r="G530" s="18">
        <f>'ALL ML SYSTEMS'!G530</f>
        <v>28977</v>
      </c>
      <c r="H530" s="17" t="str">
        <f>'ALL ML SYSTEMS'!H530</f>
        <v>The internal representation of solid shape with respect to vision</v>
      </c>
      <c r="I530" s="19" t="str">
        <f>'ALL ML SYSTEMS'!I530</f>
        <v>https://link.springer.com/article/10.1007/BF00337644</v>
      </c>
      <c r="J530" s="20">
        <f>'ALL ML SYSTEMS'!J530</f>
        <v>981</v>
      </c>
      <c r="K530" s="17" t="str">
        <f>'ALL ML SYSTEMS'!K530</f>
        <v>Historical significance</v>
      </c>
      <c r="L530" s="17" t="str">
        <f>'ALL ML SYSTEMS'!L530</f>
        <v/>
      </c>
      <c r="M530" s="20" t="str">
        <f>'ALL ML SYSTEMS'!M530</f>
        <v/>
      </c>
      <c r="N530" s="20" t="str">
        <f>'ALL ML SYSTEMS'!N530</f>
        <v/>
      </c>
      <c r="O530" s="20" t="str">
        <f>'ALL ML SYSTEMS'!O530</f>
        <v/>
      </c>
      <c r="P530" s="20" t="str">
        <f>'ALL ML SYSTEMS'!P530</f>
        <v/>
      </c>
      <c r="Q530" s="21" t="str">
        <f>'ALL ML SYSTEMS'!Q530</f>
        <v/>
      </c>
      <c r="R530" s="21" t="str">
        <f>'ALL ML SYSTEMS'!R530</f>
        <v/>
      </c>
      <c r="S530" s="20" t="str">
        <f>'ALL ML SYSTEMS'!S530</f>
        <v/>
      </c>
      <c r="T530" s="20" t="str">
        <f>'ALL ML SYSTEMS'!T530</f>
        <v>??? Seemingly no info</v>
      </c>
      <c r="U530" s="20" t="str">
        <f>'ALL ML SYSTEMS'!U530</f>
        <v/>
      </c>
      <c r="V530" s="20" t="str">
        <f>'ALL ML SYSTEMS'!V530</f>
        <v/>
      </c>
      <c r="W530" s="20" t="str">
        <f>'ALL ML SYSTEMS'!W530</f>
        <v/>
      </c>
      <c r="X530" s="17" t="str">
        <f>'ALL ML SYSTEMS'!X530</f>
        <v/>
      </c>
      <c r="Y530" s="17" t="str">
        <f>'ALL ML SYSTEMS'!Y530</f>
        <v/>
      </c>
      <c r="Z530" s="17" t="str">
        <f>'ALL ML SYSTEMS'!Z530</f>
        <v/>
      </c>
      <c r="AA530" s="17" t="str">
        <f>'ALL ML SYSTEMS'!AA530</f>
        <v/>
      </c>
      <c r="AB530" s="20" t="str">
        <f>'ALL ML SYSTEMS'!AB530</f>
        <v/>
      </c>
      <c r="AC530" s="22" t="str">
        <f>'ALL ML SYSTEMS'!AC530</f>
        <v/>
      </c>
      <c r="AD530" s="17" t="str">
        <f>'ALL ML SYSTEMS'!AD530</f>
        <v/>
      </c>
      <c r="AE530" s="17" t="str">
        <f>'ALL ML SYSTEMS'!AE530</f>
        <v>Academia</v>
      </c>
      <c r="AF530" s="17" t="str">
        <f>'ALL ML SYSTEMS'!AF530</f>
        <v/>
      </c>
      <c r="AG530" s="17" t="str">
        <f>'ALL ML SYSTEMS'!AG530</f>
        <v/>
      </c>
      <c r="AH530" s="23">
        <f>'ALL ML SYSTEMS'!AH530</f>
        <v>45182.67362</v>
      </c>
    </row>
    <row r="531" ht="15.75" customHeight="1">
      <c r="A531" s="24" t="str">
        <f>'ALL ML SYSTEMS'!A531</f>
        <v>TD(0)</v>
      </c>
      <c r="B531" s="24" t="str">
        <f>'ALL ML SYSTEMS'!B531</f>
        <v/>
      </c>
      <c r="C531" s="24" t="str">
        <f>'ALL ML SYSTEMS'!C531</f>
        <v/>
      </c>
      <c r="D531" s="24" t="str">
        <f>'ALL ML SYSTEMS'!D531</f>
        <v>University of Essex</v>
      </c>
      <c r="E531" s="24" t="str">
        <f>'ALL ML SYSTEMS'!E531</f>
        <v>Academia</v>
      </c>
      <c r="F531" s="24" t="str">
        <f>'ALL ML SYSTEMS'!F531</f>
        <v>Ian Witten</v>
      </c>
      <c r="G531" s="34">
        <f>'ALL ML SYSTEMS'!G531</f>
        <v>28338</v>
      </c>
      <c r="H531" s="24" t="str">
        <f>'ALL ML SYSTEMS'!H531</f>
        <v>An adaptive optimal controller for discrete-time Markov environments</v>
      </c>
      <c r="I531" s="26" t="str">
        <f>'ALL ML SYSTEMS'!I531</f>
        <v>https://www.sciencedirect.com/science/article/pii/S0019995877903540</v>
      </c>
      <c r="J531" s="27">
        <f>'ALL ML SYSTEMS'!J531</f>
        <v>269</v>
      </c>
      <c r="K531" s="24" t="str">
        <f>'ALL ML SYSTEMS'!K531</f>
        <v>Historical significance</v>
      </c>
      <c r="L531" s="24" t="str">
        <f>'ALL ML SYSTEMS'!L531</f>
        <v/>
      </c>
      <c r="M531" s="27" t="str">
        <f>'ALL ML SYSTEMS'!M531</f>
        <v/>
      </c>
      <c r="N531" s="27" t="str">
        <f>'ALL ML SYSTEMS'!N531</f>
        <v/>
      </c>
      <c r="O531" s="27" t="str">
        <f>'ALL ML SYSTEMS'!O531</f>
        <v/>
      </c>
      <c r="P531" s="27" t="str">
        <f>'ALL ML SYSTEMS'!P531</f>
        <v/>
      </c>
      <c r="Q531" s="28" t="str">
        <f>'ALL ML SYSTEMS'!Q531</f>
        <v/>
      </c>
      <c r="R531" s="28" t="str">
        <f>'ALL ML SYSTEMS'!R531</f>
        <v/>
      </c>
      <c r="S531" s="27" t="str">
        <f>'ALL ML SYSTEMS'!S531</f>
        <v/>
      </c>
      <c r="T531" s="27" t="str">
        <f>'ALL ML SYSTEMS'!T531</f>
        <v>??? Seemingly no info</v>
      </c>
      <c r="U531" s="27" t="str">
        <f>'ALL ML SYSTEMS'!U531</f>
        <v/>
      </c>
      <c r="V531" s="27" t="str">
        <f>'ALL ML SYSTEMS'!V531</f>
        <v/>
      </c>
      <c r="W531" s="27" t="str">
        <f>'ALL ML SYSTEMS'!W531</f>
        <v/>
      </c>
      <c r="X531" s="24" t="str">
        <f>'ALL ML SYSTEMS'!X531</f>
        <v/>
      </c>
      <c r="Y531" s="24" t="str">
        <f>'ALL ML SYSTEMS'!Y531</f>
        <v/>
      </c>
      <c r="Z531" s="24" t="str">
        <f>'ALL ML SYSTEMS'!Z531</f>
        <v/>
      </c>
      <c r="AA531" s="24" t="str">
        <f>'ALL ML SYSTEMS'!AA531</f>
        <v/>
      </c>
      <c r="AB531" s="27" t="str">
        <f>'ALL ML SYSTEMS'!AB531</f>
        <v/>
      </c>
      <c r="AC531" s="29" t="str">
        <f>'ALL ML SYSTEMS'!AC531</f>
        <v/>
      </c>
      <c r="AD531" s="24" t="str">
        <f>'ALL ML SYSTEMS'!AD531</f>
        <v/>
      </c>
      <c r="AE531" s="24" t="str">
        <f>'ALL ML SYSTEMS'!AE531</f>
        <v>Academia</v>
      </c>
      <c r="AF531" s="24" t="str">
        <f>'ALL ML SYSTEMS'!AF531</f>
        <v/>
      </c>
      <c r="AG531" s="24" t="str">
        <f>'ALL ML SYSTEMS'!AG531</f>
        <v/>
      </c>
      <c r="AH531" s="35">
        <f>'ALL ML SYSTEMS'!AH531</f>
        <v>45182.67362</v>
      </c>
    </row>
    <row r="532" ht="15.75" customHeight="1">
      <c r="A532" s="17" t="str">
        <f>'ALL ML SYSTEMS'!A532</f>
        <v>Cognitron</v>
      </c>
      <c r="B532" s="17" t="str">
        <f>'ALL ML SYSTEMS'!B532</f>
        <v/>
      </c>
      <c r="C532" s="17" t="str">
        <f>'ALL ML SYSTEMS'!C532</f>
        <v/>
      </c>
      <c r="D532" s="17" t="str">
        <f>'ALL ML SYSTEMS'!D532</f>
        <v>Biological Cybernetics</v>
      </c>
      <c r="E532" s="17" t="str">
        <f>'ALL ML SYSTEMS'!E532</f>
        <v>Industry</v>
      </c>
      <c r="F532" s="17" t="str">
        <f>'ALL ML SYSTEMS'!F532</f>
        <v>Kunihiko Fukushima</v>
      </c>
      <c r="G532" s="18">
        <f>'ALL ML SYSTEMS'!G532</f>
        <v>27638</v>
      </c>
      <c r="H532" s="17" t="str">
        <f>'ALL ML SYSTEMS'!H532</f>
        <v>Cognitron: a self-organizing multilayered neural network</v>
      </c>
      <c r="I532" s="19" t="str">
        <f>'ALL ML SYSTEMS'!I532</f>
        <v>https://link.springer.com/article/10.1007%2FBF00342633</v>
      </c>
      <c r="J532" s="20">
        <f>'ALL ML SYSTEMS'!J532</f>
        <v>791</v>
      </c>
      <c r="K532" s="17" t="str">
        <f>'ALL ML SYSTEMS'!K532</f>
        <v>Historical significance</v>
      </c>
      <c r="L532" s="17" t="str">
        <f>'ALL ML SYSTEMS'!L532</f>
        <v>Precursor of the Neocognitron</v>
      </c>
      <c r="M532" s="20" t="str">
        <f>'ALL ML SYSTEMS'!M532</f>
        <v/>
      </c>
      <c r="N532" s="17" t="str">
        <f>'ALL ML SYSTEMS'!N532</f>
        <v/>
      </c>
      <c r="O532" s="20" t="str">
        <f>'ALL ML SYSTEMS'!O532</f>
        <v/>
      </c>
      <c r="P532" s="20" t="str">
        <f>'ALL ML SYSTEMS'!P532</f>
        <v/>
      </c>
      <c r="Q532" s="21" t="str">
        <f>'ALL ML SYSTEMS'!Q532</f>
        <v/>
      </c>
      <c r="R532" s="21" t="str">
        <f>'ALL ML SYSTEMS'!R532</f>
        <v/>
      </c>
      <c r="S532" s="20" t="str">
        <f>'ALL ML SYSTEMS'!S532</f>
        <v/>
      </c>
      <c r="T532" s="20" t="str">
        <f>'ALL ML SYSTEMS'!T532</f>
        <v>??? Seemingly no info</v>
      </c>
      <c r="U532" s="20" t="str">
        <f>'ALL ML SYSTEMS'!U532</f>
        <v/>
      </c>
      <c r="V532" s="20" t="str">
        <f>'ALL ML SYSTEMS'!V532</f>
        <v/>
      </c>
      <c r="W532" s="20" t="str">
        <f>'ALL ML SYSTEMS'!W532</f>
        <v/>
      </c>
      <c r="X532" s="17" t="str">
        <f>'ALL ML SYSTEMS'!X532</f>
        <v/>
      </c>
      <c r="Y532" s="17" t="str">
        <f>'ALL ML SYSTEMS'!Y532</f>
        <v/>
      </c>
      <c r="Z532" s="17" t="str">
        <f>'ALL ML SYSTEMS'!Z532</f>
        <v/>
      </c>
      <c r="AA532" s="17" t="str">
        <f>'ALL ML SYSTEMS'!AA532</f>
        <v/>
      </c>
      <c r="AB532" s="20" t="str">
        <f>'ALL ML SYSTEMS'!AB532</f>
        <v/>
      </c>
      <c r="AC532" s="22" t="str">
        <f>'ALL ML SYSTEMS'!AC532</f>
        <v/>
      </c>
      <c r="AD532" s="17" t="str">
        <f>'ALL ML SYSTEMS'!AD532</f>
        <v/>
      </c>
      <c r="AE532" s="17" t="str">
        <f>'ALL ML SYSTEMS'!AE532</f>
        <v>Industry</v>
      </c>
      <c r="AF532" s="17" t="str">
        <f>'ALL ML SYSTEMS'!AF532</f>
        <v/>
      </c>
      <c r="AG532" s="17" t="str">
        <f>'ALL ML SYSTEMS'!AG532</f>
        <v/>
      </c>
      <c r="AH532" s="23">
        <f>'ALL ML SYSTEMS'!AH532</f>
        <v>45182.67362</v>
      </c>
    </row>
    <row r="533" ht="15.75" customHeight="1">
      <c r="A533" s="24" t="str">
        <f>'ALL ML SYSTEMS'!A533</f>
        <v>Naive Bayes</v>
      </c>
      <c r="B533" s="24" t="str">
        <f>'ALL ML SYSTEMS'!B533</f>
        <v>Vision</v>
      </c>
      <c r="C533" s="24" t="str">
        <f>'ALL ML SYSTEMS'!C533</f>
        <v/>
      </c>
      <c r="D533" s="24" t="str">
        <f>'ALL ML SYSTEMS'!D533</f>
        <v>Stanford Research Institute</v>
      </c>
      <c r="E533" s="24" t="str">
        <f>'ALL ML SYSTEMS'!E533</f>
        <v>Industry</v>
      </c>
      <c r="F533" s="24" t="str">
        <f>'ALL ML SYSTEMS'!F533</f>
        <v>Duda and Hart</v>
      </c>
      <c r="G533" s="34">
        <f>'ALL ML SYSTEMS'!G533</f>
        <v>27273</v>
      </c>
      <c r="H533" s="24" t="str">
        <f>'ALL ML SYSTEMS'!H533</f>
        <v>Pattern Classification and Scene Analysis</v>
      </c>
      <c r="I533" s="26" t="str">
        <f>'ALL ML SYSTEMS'!I533</f>
        <v>https://www.semanticscholar.org/paper/Pattern-classification-and-scene-analysis-Duda-Hart/b07ce649d6f6eb636872527104b0209d3edc8188</v>
      </c>
      <c r="J533" s="27">
        <f>'ALL ML SYSTEMS'!J533</f>
        <v>23127</v>
      </c>
      <c r="K533" s="24" t="str">
        <f>'ALL ML SYSTEMS'!K533</f>
        <v>Highly cited</v>
      </c>
      <c r="L533" s="24" t="str">
        <f>'ALL ML SYSTEMS'!L533</f>
        <v/>
      </c>
      <c r="M533" s="27" t="str">
        <f>'ALL ML SYSTEMS'!M533</f>
        <v/>
      </c>
      <c r="N533" s="27" t="str">
        <f>'ALL ML SYSTEMS'!N533</f>
        <v/>
      </c>
      <c r="O533" s="27" t="str">
        <f>'ALL ML SYSTEMS'!O533</f>
        <v/>
      </c>
      <c r="P533" s="27" t="str">
        <f>'ALL ML SYSTEMS'!P533</f>
        <v/>
      </c>
      <c r="Q533" s="28" t="str">
        <f>'ALL ML SYSTEMS'!Q533</f>
        <v/>
      </c>
      <c r="R533" s="28" t="str">
        <f>'ALL ML SYSTEMS'!R533</f>
        <v/>
      </c>
      <c r="S533" s="27" t="str">
        <f>'ALL ML SYSTEMS'!S533</f>
        <v/>
      </c>
      <c r="T533" s="27" t="str">
        <f>'ALL ML SYSTEMS'!T533</f>
        <v/>
      </c>
      <c r="U533" s="27" t="str">
        <f>'ALL ML SYSTEMS'!U533</f>
        <v/>
      </c>
      <c r="V533" s="27" t="str">
        <f>'ALL ML SYSTEMS'!V533</f>
        <v/>
      </c>
      <c r="W533" s="27" t="str">
        <f>'ALL ML SYSTEMS'!W533</f>
        <v/>
      </c>
      <c r="X533" s="24" t="str">
        <f>'ALL ML SYSTEMS'!X533</f>
        <v/>
      </c>
      <c r="Y533" s="24" t="str">
        <f>'ALL ML SYSTEMS'!Y533</f>
        <v/>
      </c>
      <c r="Z533" s="24" t="str">
        <f>'ALL ML SYSTEMS'!Z533</f>
        <v/>
      </c>
      <c r="AA533" s="24" t="str">
        <f>'ALL ML SYSTEMS'!AA533</f>
        <v/>
      </c>
      <c r="AB533" s="27" t="str">
        <f>'ALL ML SYSTEMS'!AB533</f>
        <v/>
      </c>
      <c r="AC533" s="29" t="str">
        <f>'ALL ML SYSTEMS'!AC533</f>
        <v/>
      </c>
      <c r="AD533" s="24" t="str">
        <f>'ALL ML SYSTEMS'!AD533</f>
        <v/>
      </c>
      <c r="AE533" s="24" t="str">
        <f>'ALL ML SYSTEMS'!AE533</f>
        <v>Industry</v>
      </c>
      <c r="AF533" s="24" t="str">
        <f>'ALL ML SYSTEMS'!AF533</f>
        <v/>
      </c>
      <c r="AG533" s="24" t="str">
        <f>'ALL ML SYSTEMS'!AG533</f>
        <v/>
      </c>
      <c r="AH533" s="35">
        <f>'ALL ML SYSTEMS'!AH533</f>
        <v>45075.8688</v>
      </c>
    </row>
    <row r="534" ht="15.75" hidden="1" customHeight="1">
      <c r="A534" s="17" t="str">
        <f>'ALL ML SYSTEMS'!A534</f>
        <v>Punish/Reward</v>
      </c>
      <c r="B534" s="17" t="str">
        <f>'ALL ML SYSTEMS'!B534</f>
        <v>Games</v>
      </c>
      <c r="C534" s="17" t="str">
        <f>'ALL ML SYSTEMS'!C534</f>
        <v>Blackjack</v>
      </c>
      <c r="D534" s="17" t="str">
        <f>'ALL ML SYSTEMS'!D534</f>
        <v>IEEE</v>
      </c>
      <c r="E534" s="17" t="str">
        <f>'ALL ML SYSTEMS'!E534</f>
        <v>Academia</v>
      </c>
      <c r="F534" s="17" t="str">
        <f>'ALL ML SYSTEMS'!F534</f>
        <v>Widrow, Gupta, and Maitra</v>
      </c>
      <c r="G534" s="18">
        <f>'ALL ML SYSTEMS'!G534</f>
        <v>26908</v>
      </c>
      <c r="H534" s="17" t="str">
        <f>'ALL ML SYSTEMS'!H534</f>
        <v>Punish/Reward: Learning with a Critic in Adaptive Threshold Systems</v>
      </c>
      <c r="I534" s="19" t="str">
        <f>'ALL ML SYSTEMS'!I534</f>
        <v>https://ieeexplore.ieee.org/document/4309272</v>
      </c>
      <c r="J534" s="20">
        <f>'ALL ML SYSTEMS'!J534</f>
        <v>397</v>
      </c>
      <c r="K534" s="17" t="str">
        <f>'ALL ML SYSTEMS'!K534</f>
        <v/>
      </c>
      <c r="L534" s="17" t="str">
        <f>'ALL ML SYSTEMS'!L534</f>
        <v/>
      </c>
      <c r="M534" s="20">
        <f>'ALL ML SYSTEMS'!M534</f>
        <v>21</v>
      </c>
      <c r="N534" s="20" t="str">
        <f>'ALL ML SYSTEMS'!N534</f>
        <v>Fig. 1 shows that there is a bias term, while Fig. 5 shows that the input is a sequence of 20 bits, corresponding to 20 weights. So the total number of parameters is 21.</v>
      </c>
      <c r="O534" s="20" t="str">
        <f>'ALL ML SYSTEMS'!O534</f>
        <v/>
      </c>
      <c r="P534" s="20" t="str">
        <f>'ALL ML SYSTEMS'!P534</f>
        <v/>
      </c>
      <c r="Q534" s="21" t="str">
        <f>'ALL ML SYSTEMS'!Q534</f>
        <v/>
      </c>
      <c r="R534" s="21" t="str">
        <f>'ALL ML SYSTEMS'!R534</f>
        <v/>
      </c>
      <c r="S534" s="20" t="str">
        <f>'ALL ML SYSTEMS'!S534</f>
        <v/>
      </c>
      <c r="T534" s="20" t="str">
        <f>'ALL ML SYSTEMS'!T534</f>
        <v>??? Seemingly no info</v>
      </c>
      <c r="U534" s="20" t="str">
        <f>'ALL ML SYSTEMS'!U534</f>
        <v/>
      </c>
      <c r="V534" s="20" t="str">
        <f>'ALL ML SYSTEMS'!V534</f>
        <v/>
      </c>
      <c r="W534" s="20" t="str">
        <f>'ALL ML SYSTEMS'!W534</f>
        <v/>
      </c>
      <c r="X534" s="17" t="str">
        <f>'ALL ML SYSTEMS'!X534</f>
        <v/>
      </c>
      <c r="Y534" s="17" t="str">
        <f>'ALL ML SYSTEMS'!Y534</f>
        <v/>
      </c>
      <c r="Z534" s="17" t="str">
        <f>'ALL ML SYSTEMS'!Z534</f>
        <v/>
      </c>
      <c r="AA534" s="17" t="str">
        <f>'ALL ML SYSTEMS'!AA534</f>
        <v/>
      </c>
      <c r="AB534" s="20" t="str">
        <f>'ALL ML SYSTEMS'!AB534</f>
        <v/>
      </c>
      <c r="AC534" s="22" t="str">
        <f>'ALL ML SYSTEMS'!AC534</f>
        <v/>
      </c>
      <c r="AD534" s="17" t="str">
        <f>'ALL ML SYSTEMS'!AD534</f>
        <v/>
      </c>
      <c r="AE534" s="17" t="str">
        <f>'ALL ML SYSTEMS'!AE534</f>
        <v>Academia</v>
      </c>
      <c r="AF534" s="17" t="str">
        <f>'ALL ML SYSTEMS'!AF534</f>
        <v/>
      </c>
      <c r="AG534" s="17" t="str">
        <f>'ALL ML SYSTEMS'!AG534</f>
        <v/>
      </c>
      <c r="AH534" s="23">
        <f>'ALL ML SYSTEMS'!AH534</f>
        <v>45117.6013</v>
      </c>
    </row>
    <row r="535" ht="15.75" customHeight="1">
      <c r="A535" s="24" t="str">
        <f>'ALL ML SYSTEMS'!A535</f>
        <v>Graph-based structural reasoning</v>
      </c>
      <c r="B535" s="24" t="str">
        <f>'ALL ML SYSTEMS'!B535</f>
        <v/>
      </c>
      <c r="C535" s="24" t="str">
        <f>'ALL ML SYSTEMS'!C535</f>
        <v/>
      </c>
      <c r="D535" s="24" t="str">
        <f>'ALL ML SYSTEMS'!D535</f>
        <v>Massachusetts Institute of Technology</v>
      </c>
      <c r="E535" s="24" t="str">
        <f>'ALL ML SYSTEMS'!E535</f>
        <v>Academia</v>
      </c>
      <c r="F535" s="24" t="str">
        <f>'ALL ML SYSTEMS'!F535</f>
        <v>Patrick Winston</v>
      </c>
      <c r="G535" s="34">
        <f>'ALL ML SYSTEMS'!G535</f>
        <v>25812</v>
      </c>
      <c r="H535" s="24" t="str">
        <f>'ALL ML SYSTEMS'!H535</f>
        <v>Learning Structural Definitions from Examples</v>
      </c>
      <c r="I535" s="26" t="str">
        <f>'ALL ML SYSTEMS'!I535</f>
        <v>https://dspace.mit.edu/handle/1721.1/6884</v>
      </c>
      <c r="J535" s="27">
        <f>'ALL ML SYSTEMS'!J535</f>
        <v>1805</v>
      </c>
      <c r="K535" s="24" t="str">
        <f>'ALL ML SYSTEMS'!K535</f>
        <v>Highly cited</v>
      </c>
      <c r="L535" s="24" t="str">
        <f>'ALL ML SYSTEMS'!L535</f>
        <v/>
      </c>
      <c r="M535" s="27" t="str">
        <f>'ALL ML SYSTEMS'!M535</f>
        <v/>
      </c>
      <c r="N535" s="27" t="str">
        <f>'ALL ML SYSTEMS'!N535</f>
        <v/>
      </c>
      <c r="O535" s="27" t="str">
        <f>'ALL ML SYSTEMS'!O535</f>
        <v/>
      </c>
      <c r="P535" s="27" t="str">
        <f>'ALL ML SYSTEMS'!P535</f>
        <v/>
      </c>
      <c r="Q535" s="28" t="str">
        <f>'ALL ML SYSTEMS'!Q535</f>
        <v/>
      </c>
      <c r="R535" s="28" t="str">
        <f>'ALL ML SYSTEMS'!R535</f>
        <v/>
      </c>
      <c r="S535" s="27" t="str">
        <f>'ALL ML SYSTEMS'!S535</f>
        <v/>
      </c>
      <c r="T535" s="27" t="str">
        <f>'ALL ML SYSTEMS'!T535</f>
        <v/>
      </c>
      <c r="U535" s="27" t="str">
        <f>'ALL ML SYSTEMS'!U535</f>
        <v/>
      </c>
      <c r="V535" s="27" t="str">
        <f>'ALL ML SYSTEMS'!V535</f>
        <v/>
      </c>
      <c r="W535" s="27" t="str">
        <f>'ALL ML SYSTEMS'!W535</f>
        <v/>
      </c>
      <c r="X535" s="24" t="str">
        <f>'ALL ML SYSTEMS'!X535</f>
        <v/>
      </c>
      <c r="Y535" s="24" t="str">
        <f>'ALL ML SYSTEMS'!Y535</f>
        <v/>
      </c>
      <c r="Z535" s="24" t="str">
        <f>'ALL ML SYSTEMS'!Z535</f>
        <v/>
      </c>
      <c r="AA535" s="24" t="str">
        <f>'ALL ML SYSTEMS'!AA535</f>
        <v/>
      </c>
      <c r="AB535" s="27" t="str">
        <f>'ALL ML SYSTEMS'!AB535</f>
        <v/>
      </c>
      <c r="AC535" s="29" t="str">
        <f>'ALL ML SYSTEMS'!AC535</f>
        <v/>
      </c>
      <c r="AD535" s="24" t="str">
        <f>'ALL ML SYSTEMS'!AD535</f>
        <v/>
      </c>
      <c r="AE535" s="24" t="str">
        <f>'ALL ML SYSTEMS'!AE535</f>
        <v>Academia</v>
      </c>
      <c r="AF535" s="24" t="str">
        <f>'ALL ML SYSTEMS'!AF535</f>
        <v/>
      </c>
      <c r="AG535" s="24" t="str">
        <f>'ALL ML SYSTEMS'!AG535</f>
        <v/>
      </c>
      <c r="AH535" s="35">
        <f>'ALL ML SYSTEMS'!AH535</f>
        <v>45177.05731</v>
      </c>
    </row>
    <row r="536" ht="15.75" customHeight="1">
      <c r="A536" s="17" t="str">
        <f>'ALL ML SYSTEMS'!A536</f>
        <v>BOXES</v>
      </c>
      <c r="B536" s="17" t="str">
        <f>'ALL ML SYSTEMS'!B536</f>
        <v>Games</v>
      </c>
      <c r="C536" s="17" t="str">
        <f>'ALL ML SYSTEMS'!C536</f>
        <v>Pole balancing</v>
      </c>
      <c r="D536" s="17" t="str">
        <f>'ALL ML SYSTEMS'!D536</f>
        <v>University of Edinburgh</v>
      </c>
      <c r="E536" s="17" t="str">
        <f>'ALL ML SYSTEMS'!E536</f>
        <v>Academia</v>
      </c>
      <c r="F536" s="17" t="str">
        <f>'ALL ML SYSTEMS'!F536</f>
        <v>Michie and Chambers</v>
      </c>
      <c r="G536" s="18">
        <f>'ALL ML SYSTEMS'!G536</f>
        <v>25020</v>
      </c>
      <c r="H536" s="17" t="str">
        <f>'ALL ML SYSTEMS'!H536</f>
        <v>Boxes: An Experiment in Adaptive Control</v>
      </c>
      <c r="I536" s="19" t="str">
        <f>'ALL ML SYSTEMS'!I536</f>
        <v>https://citeseerx.ist.psu.edu/viewdoc/summary?doi=10.1.1.474.2430</v>
      </c>
      <c r="J536" s="20">
        <f>'ALL ML SYSTEMS'!J536</f>
        <v>590</v>
      </c>
      <c r="K536" s="17" t="str">
        <f>'ALL ML SYSTEMS'!K536</f>
        <v>Historical significance</v>
      </c>
      <c r="L536" s="17" t="str">
        <f>'ALL ML SYSTEMS'!L536</f>
        <v/>
      </c>
      <c r="M536" s="20" t="str">
        <f>'ALL ML SYSTEMS'!M536</f>
        <v/>
      </c>
      <c r="N536" s="20" t="str">
        <f>'ALL ML SYSTEMS'!N536</f>
        <v/>
      </c>
      <c r="O536" s="20" t="str">
        <f>'ALL ML SYSTEMS'!O536</f>
        <v/>
      </c>
      <c r="P536" s="20" t="str">
        <f>'ALL ML SYSTEMS'!P536</f>
        <v/>
      </c>
      <c r="Q536" s="21" t="str">
        <f>'ALL ML SYSTEMS'!Q536</f>
        <v/>
      </c>
      <c r="R536" s="21" t="str">
        <f>'ALL ML SYSTEMS'!R536</f>
        <v/>
      </c>
      <c r="S536" s="20" t="str">
        <f>'ALL ML SYSTEMS'!S536</f>
        <v/>
      </c>
      <c r="T536" s="20" t="str">
        <f>'ALL ML SYSTEMS'!T536</f>
        <v/>
      </c>
      <c r="U536" s="20" t="str">
        <f>'ALL ML SYSTEMS'!U536</f>
        <v/>
      </c>
      <c r="V536" s="20" t="str">
        <f>'ALL ML SYSTEMS'!V536</f>
        <v/>
      </c>
      <c r="W536" s="20" t="str">
        <f>'ALL ML SYSTEMS'!W536</f>
        <v/>
      </c>
      <c r="X536" s="17" t="str">
        <f>'ALL ML SYSTEMS'!X536</f>
        <v/>
      </c>
      <c r="Y536" s="17" t="str">
        <f>'ALL ML SYSTEMS'!Y536</f>
        <v/>
      </c>
      <c r="Z536" s="17" t="str">
        <f>'ALL ML SYSTEMS'!Z536</f>
        <v/>
      </c>
      <c r="AA536" s="17" t="str">
        <f>'ALL ML SYSTEMS'!AA536</f>
        <v/>
      </c>
      <c r="AB536" s="20" t="str">
        <f>'ALL ML SYSTEMS'!AB536</f>
        <v/>
      </c>
      <c r="AC536" s="22" t="str">
        <f>'ALL ML SYSTEMS'!AC536</f>
        <v/>
      </c>
      <c r="AD536" s="17" t="str">
        <f>'ALL ML SYSTEMS'!AD536</f>
        <v/>
      </c>
      <c r="AE536" s="17" t="str">
        <f>'ALL ML SYSTEMS'!AE536</f>
        <v>Academia</v>
      </c>
      <c r="AF536" s="17" t="str">
        <f>'ALL ML SYSTEMS'!AF536</f>
        <v/>
      </c>
      <c r="AG536" s="17" t="str">
        <f>'ALL ML SYSTEMS'!AG536</f>
        <v/>
      </c>
      <c r="AH536" s="23">
        <f>'ALL ML SYSTEMS'!AH536</f>
        <v>45182.67362</v>
      </c>
    </row>
    <row r="537" ht="15.75" customHeight="1">
      <c r="A537" s="24" t="str">
        <f>'ALL ML SYSTEMS'!A537</f>
        <v>GLEE</v>
      </c>
      <c r="B537" s="24" t="str">
        <f>'ALL ML SYSTEMS'!B537</f>
        <v>Games</v>
      </c>
      <c r="C537" s="24" t="str">
        <f>'ALL ML SYSTEMS'!C537</f>
        <v>Tic Tac Toe</v>
      </c>
      <c r="D537" s="24" t="str">
        <f>'ALL ML SYSTEMS'!D537</f>
        <v>University of Edinburgh</v>
      </c>
      <c r="E537" s="24" t="str">
        <f>'ALL ML SYSTEMS'!E537</f>
        <v>Academia</v>
      </c>
      <c r="F537" s="24" t="str">
        <f>'ALL ML SYSTEMS'!F537</f>
        <v>Michie and Chambers</v>
      </c>
      <c r="G537" s="34">
        <f>'ALL ML SYSTEMS'!G537</f>
        <v>25020</v>
      </c>
      <c r="H537" s="24" t="str">
        <f>'ALL ML SYSTEMS'!H537</f>
        <v>Boxes: An Experiment in Adaptive Control</v>
      </c>
      <c r="I537" s="26" t="str">
        <f>'ALL ML SYSTEMS'!I537</f>
        <v>https://citeseerx.ist.psu.edu/viewdoc/summary?doi=10.1.1.474.2430</v>
      </c>
      <c r="J537" s="27">
        <f>'ALL ML SYSTEMS'!J537</f>
        <v>590</v>
      </c>
      <c r="K537" s="24" t="str">
        <f>'ALL ML SYSTEMS'!K537</f>
        <v>Historical significance</v>
      </c>
      <c r="L537" s="24" t="str">
        <f>'ALL ML SYSTEMS'!L537</f>
        <v/>
      </c>
      <c r="M537" s="27" t="str">
        <f>'ALL ML SYSTEMS'!M537</f>
        <v/>
      </c>
      <c r="N537" s="27" t="str">
        <f>'ALL ML SYSTEMS'!N537</f>
        <v/>
      </c>
      <c r="O537" s="27" t="str">
        <f>'ALL ML SYSTEMS'!O537</f>
        <v/>
      </c>
      <c r="P537" s="27" t="str">
        <f>'ALL ML SYSTEMS'!P537</f>
        <v/>
      </c>
      <c r="Q537" s="28" t="str">
        <f>'ALL ML SYSTEMS'!Q537</f>
        <v/>
      </c>
      <c r="R537" s="28" t="str">
        <f>'ALL ML SYSTEMS'!R537</f>
        <v/>
      </c>
      <c r="S537" s="27" t="str">
        <f>'ALL ML SYSTEMS'!S537</f>
        <v/>
      </c>
      <c r="T537" s="27" t="str">
        <f>'ALL ML SYSTEMS'!T537</f>
        <v/>
      </c>
      <c r="U537" s="27" t="str">
        <f>'ALL ML SYSTEMS'!U537</f>
        <v/>
      </c>
      <c r="V537" s="27" t="str">
        <f>'ALL ML SYSTEMS'!V537</f>
        <v/>
      </c>
      <c r="W537" s="27" t="str">
        <f>'ALL ML SYSTEMS'!W537</f>
        <v/>
      </c>
      <c r="X537" s="24" t="str">
        <f>'ALL ML SYSTEMS'!X537</f>
        <v/>
      </c>
      <c r="Y537" s="24" t="str">
        <f>'ALL ML SYSTEMS'!Y537</f>
        <v/>
      </c>
      <c r="Z537" s="24" t="str">
        <f>'ALL ML SYSTEMS'!Z537</f>
        <v/>
      </c>
      <c r="AA537" s="24" t="str">
        <f>'ALL ML SYSTEMS'!AA537</f>
        <v/>
      </c>
      <c r="AB537" s="27" t="str">
        <f>'ALL ML SYSTEMS'!AB537</f>
        <v/>
      </c>
      <c r="AC537" s="29" t="str">
        <f>'ALL ML SYSTEMS'!AC537</f>
        <v/>
      </c>
      <c r="AD537" s="24" t="str">
        <f>'ALL ML SYSTEMS'!AD537</f>
        <v/>
      </c>
      <c r="AE537" s="24" t="str">
        <f>'ALL ML SYSTEMS'!AE537</f>
        <v>Academia</v>
      </c>
      <c r="AF537" s="24" t="str">
        <f>'ALL ML SYSTEMS'!AF537</f>
        <v/>
      </c>
      <c r="AG537" s="24" t="str">
        <f>'ALL ML SYSTEMS'!AG537</f>
        <v/>
      </c>
      <c r="AH537" s="35">
        <f>'ALL ML SYSTEMS'!AH537</f>
        <v>45182.67362</v>
      </c>
    </row>
    <row r="538" ht="15.75" hidden="1" customHeight="1">
      <c r="A538" s="17" t="str">
        <f>'ALL ML SYSTEMS'!A538</f>
        <v>Samuel Neural Checkers II</v>
      </c>
      <c r="B538" s="17" t="str">
        <f>'ALL ML SYSTEMS'!B538</f>
        <v>Games</v>
      </c>
      <c r="C538" s="17" t="str">
        <f>'ALL ML SYSTEMS'!C538</f>
        <v>Checkers</v>
      </c>
      <c r="D538" s="17" t="str">
        <f>'ALL ML SYSTEMS'!D538</f>
        <v>University of Geneva</v>
      </c>
      <c r="E538" s="17" t="str">
        <f>'ALL ML SYSTEMS'!E538</f>
        <v>Academia</v>
      </c>
      <c r="F538" s="17" t="str">
        <f>'ALL ML SYSTEMS'!F538</f>
        <v>Palmieri, G. and R. Sanna</v>
      </c>
      <c r="G538" s="18">
        <f>'ALL ML SYSTEMS'!G538</f>
        <v>24777</v>
      </c>
      <c r="H538" s="17" t="str">
        <f>'ALL ML SYSTEMS'!H538</f>
        <v>Some studies in machine learning using the game of checkers. Part II</v>
      </c>
      <c r="I538" s="19" t="str">
        <f>'ALL ML SYSTEMS'!I538</f>
        <v>https://www.cs.virginia.edu/~evans/greatworks/samuel.pdf</v>
      </c>
      <c r="J538" s="20">
        <f>'ALL ML SYSTEMS'!J538</f>
        <v>747</v>
      </c>
      <c r="K538" s="17" t="str">
        <f>'ALL ML SYSTEMS'!K538</f>
        <v/>
      </c>
      <c r="L538" s="17" t="str">
        <f>'ALL ML SYSTEMS'!L538</f>
        <v/>
      </c>
      <c r="M538" s="20">
        <f>'ALL ML SYSTEMS'!M538</f>
        <v>40</v>
      </c>
      <c r="N538" s="20" t="str">
        <f>'ALL ML SYSTEMS'!N538</f>
        <v>"The total number of parameters used at any one time has been varied from a very few to as many as 40"</v>
      </c>
      <c r="O538" s="20" t="str">
        <f>'ALL ML SYSTEMS'!O538</f>
        <v/>
      </c>
      <c r="P538" s="20" t="str">
        <f>'ALL ML SYSTEMS'!P538</f>
        <v/>
      </c>
      <c r="Q538" s="21" t="str">
        <f>'ALL ML SYSTEMS'!Q538</f>
        <v/>
      </c>
      <c r="R538" s="21" t="str">
        <f>'ALL ML SYSTEMS'!R538</f>
        <v/>
      </c>
      <c r="S538" s="20" t="str">
        <f>'ALL ML SYSTEMS'!S538</f>
        <v/>
      </c>
      <c r="T538" s="20" t="str">
        <f>'ALL ML SYSTEMS'!T538</f>
        <v/>
      </c>
      <c r="U538" s="20" t="str">
        <f>'ALL ML SYSTEMS'!U538</f>
        <v/>
      </c>
      <c r="V538" s="20" t="str">
        <f>'ALL ML SYSTEMS'!V538</f>
        <v/>
      </c>
      <c r="W538" s="20" t="str">
        <f>'ALL ML SYSTEMS'!W538</f>
        <v/>
      </c>
      <c r="X538" s="17" t="str">
        <f>'ALL ML SYSTEMS'!X538</f>
        <v/>
      </c>
      <c r="Y538" s="17" t="str">
        <f>'ALL ML SYSTEMS'!Y538</f>
        <v/>
      </c>
      <c r="Z538" s="17" t="str">
        <f>'ALL ML SYSTEMS'!Z538</f>
        <v/>
      </c>
      <c r="AA538" s="17" t="str">
        <f>'ALL ML SYSTEMS'!AA538</f>
        <v/>
      </c>
      <c r="AB538" s="20" t="str">
        <f>'ALL ML SYSTEMS'!AB538</f>
        <v/>
      </c>
      <c r="AC538" s="22" t="str">
        <f>'ALL ML SYSTEMS'!AC538</f>
        <v/>
      </c>
      <c r="AD538" s="17" t="str">
        <f>'ALL ML SYSTEMS'!AD538</f>
        <v/>
      </c>
      <c r="AE538" s="17" t="str">
        <f>'ALL ML SYSTEMS'!AE538</f>
        <v>Academia</v>
      </c>
      <c r="AF538" s="17" t="str">
        <f>'ALL ML SYSTEMS'!AF538</f>
        <v/>
      </c>
      <c r="AG538" s="17" t="str">
        <f>'ALL ML SYSTEMS'!AG538</f>
        <v/>
      </c>
      <c r="AH538" s="23">
        <f>'ALL ML SYSTEMS'!AH538</f>
        <v>45132.7501</v>
      </c>
    </row>
    <row r="539" ht="15.75" hidden="1" customHeight="1">
      <c r="A539" s="24" t="str">
        <f>'ALL ML SYSTEMS'!A539</f>
        <v>MENACE</v>
      </c>
      <c r="B539" s="24" t="str">
        <f>'ALL ML SYSTEMS'!B539</f>
        <v>Games</v>
      </c>
      <c r="C539" s="24" t="str">
        <f>'ALL ML SYSTEMS'!C539</f>
        <v>Tic Tac Toe</v>
      </c>
      <c r="D539" s="24" t="str">
        <f>'ALL ML SYSTEMS'!D539</f>
        <v>University of Edinburgh</v>
      </c>
      <c r="E539" s="24" t="str">
        <f>'ALL ML SYSTEMS'!E539</f>
        <v>Academia</v>
      </c>
      <c r="F539" s="24" t="str">
        <f>'ALL ML SYSTEMS'!F539</f>
        <v>Donald Michie</v>
      </c>
      <c r="G539" s="34">
        <f>'ALL ML SYSTEMS'!G539</f>
        <v>23316</v>
      </c>
      <c r="H539" s="24" t="str">
        <f>'ALL ML SYSTEMS'!H539</f>
        <v>Experiments on the Mechanization of Game-Learning Part I. Characterization of the Model and its parameters</v>
      </c>
      <c r="I539" s="26" t="str">
        <f>'ALL ML SYSTEMS'!I539</f>
        <v>https://academic.oup.com/comjnl/article/6/3/232/360077</v>
      </c>
      <c r="J539" s="27">
        <f>'ALL ML SYSTEMS'!J539</f>
        <v>46</v>
      </c>
      <c r="K539" s="24" t="str">
        <f>'ALL ML SYSTEMS'!K539</f>
        <v/>
      </c>
      <c r="L539" s="24" t="str">
        <f>'ALL ML SYSTEMS'!L539</f>
        <v/>
      </c>
      <c r="M539" s="27" t="str">
        <f>'ALL ML SYSTEMS'!M539</f>
        <v/>
      </c>
      <c r="N539" s="27" t="str">
        <f>'ALL ML SYSTEMS'!N539</f>
        <v/>
      </c>
      <c r="O539" s="27" t="str">
        <f>'ALL ML SYSTEMS'!O539</f>
        <v/>
      </c>
      <c r="P539" s="27" t="str">
        <f>'ALL ML SYSTEMS'!P539</f>
        <v/>
      </c>
      <c r="Q539" s="28" t="str">
        <f>'ALL ML SYSTEMS'!Q539</f>
        <v/>
      </c>
      <c r="R539" s="28" t="str">
        <f>'ALL ML SYSTEMS'!R539</f>
        <v/>
      </c>
      <c r="S539" s="27" t="str">
        <f>'ALL ML SYSTEMS'!S539</f>
        <v/>
      </c>
      <c r="T539" s="27" t="str">
        <f>'ALL ML SYSTEMS'!T539</f>
        <v/>
      </c>
      <c r="U539" s="27" t="str">
        <f>'ALL ML SYSTEMS'!U539</f>
        <v/>
      </c>
      <c r="V539" s="27" t="str">
        <f>'ALL ML SYSTEMS'!V539</f>
        <v/>
      </c>
      <c r="W539" s="27" t="str">
        <f>'ALL ML SYSTEMS'!W539</f>
        <v/>
      </c>
      <c r="X539" s="24" t="str">
        <f>'ALL ML SYSTEMS'!X539</f>
        <v/>
      </c>
      <c r="Y539" s="24" t="str">
        <f>'ALL ML SYSTEMS'!Y539</f>
        <v/>
      </c>
      <c r="Z539" s="24" t="str">
        <f>'ALL ML SYSTEMS'!Z539</f>
        <v/>
      </c>
      <c r="AA539" s="24" t="str">
        <f>'ALL ML SYSTEMS'!AA539</f>
        <v/>
      </c>
      <c r="AB539" s="27" t="str">
        <f>'ALL ML SYSTEMS'!AB539</f>
        <v/>
      </c>
      <c r="AC539" s="29" t="str">
        <f>'ALL ML SYSTEMS'!AC539</f>
        <v/>
      </c>
      <c r="AD539" s="24" t="str">
        <f>'ALL ML SYSTEMS'!AD539</f>
        <v/>
      </c>
      <c r="AE539" s="24" t="str">
        <f>'ALL ML SYSTEMS'!AE539</f>
        <v>Academia</v>
      </c>
      <c r="AF539" s="24" t="str">
        <f>'ALL ML SYSTEMS'!AF539</f>
        <v/>
      </c>
      <c r="AG539" s="24" t="str">
        <f>'ALL ML SYSTEMS'!AG539</f>
        <v/>
      </c>
      <c r="AH539" s="35">
        <f>'ALL ML SYSTEMS'!AH539</f>
        <v>45075.8688</v>
      </c>
    </row>
    <row r="540" ht="15.75" hidden="1" customHeight="1">
      <c r="A540" s="17" t="str">
        <f>'ALL ML SYSTEMS'!A540</f>
        <v>STeLLA</v>
      </c>
      <c r="B540" s="17" t="str">
        <f>'ALL ML SYSTEMS'!B540</f>
        <v/>
      </c>
      <c r="C540" s="17" t="str">
        <f>'ALL ML SYSTEMS'!C540</f>
        <v/>
      </c>
      <c r="D540" s="17" t="str">
        <f>'ALL ML SYSTEMS'!D540</f>
        <v>University of Canterbury</v>
      </c>
      <c r="E540" s="17" t="str">
        <f>'ALL ML SYSTEMS'!E540</f>
        <v>Academia</v>
      </c>
      <c r="F540" s="17" t="str">
        <f>'ALL ML SYSTEMS'!F540</f>
        <v>J.H. Andreae and Peter L. Joyce</v>
      </c>
      <c r="G540" s="18">
        <f>'ALL ML SYSTEMS'!G540</f>
        <v>23163</v>
      </c>
      <c r="H540" s="17" t="str">
        <f>'ALL ML SYSTEMS'!H540</f>
        <v>STeLLA: A Scheme for a Learning Machine</v>
      </c>
      <c r="I540" s="19" t="str">
        <f>'ALL ML SYSTEMS'!I540</f>
        <v>https://www.researchgate.net/publication/252919025_STELLA_A_scheme_for_a_learning_machine</v>
      </c>
      <c r="J540" s="20">
        <f>'ALL ML SYSTEMS'!J540</f>
        <v>34</v>
      </c>
      <c r="K540" s="17" t="str">
        <f>'ALL ML SYSTEMS'!K540</f>
        <v/>
      </c>
      <c r="L540" s="17" t="str">
        <f>'ALL ML SYSTEMS'!L540</f>
        <v/>
      </c>
      <c r="M540" s="20" t="str">
        <f>'ALL ML SYSTEMS'!M540</f>
        <v/>
      </c>
      <c r="N540" s="20" t="str">
        <f>'ALL ML SYSTEMS'!N540</f>
        <v/>
      </c>
      <c r="O540" s="20" t="str">
        <f>'ALL ML SYSTEMS'!O540</f>
        <v/>
      </c>
      <c r="P540" s="20" t="str">
        <f>'ALL ML SYSTEMS'!P540</f>
        <v/>
      </c>
      <c r="Q540" s="21" t="str">
        <f>'ALL ML SYSTEMS'!Q540</f>
        <v/>
      </c>
      <c r="R540" s="21" t="str">
        <f>'ALL ML SYSTEMS'!R540</f>
        <v/>
      </c>
      <c r="S540" s="20" t="str">
        <f>'ALL ML SYSTEMS'!S540</f>
        <v/>
      </c>
      <c r="T540" s="20" t="str">
        <f>'ALL ML SYSTEMS'!T540</f>
        <v/>
      </c>
      <c r="U540" s="20" t="str">
        <f>'ALL ML SYSTEMS'!U540</f>
        <v/>
      </c>
      <c r="V540" s="20" t="str">
        <f>'ALL ML SYSTEMS'!V540</f>
        <v/>
      </c>
      <c r="W540" s="20" t="str">
        <f>'ALL ML SYSTEMS'!W540</f>
        <v/>
      </c>
      <c r="X540" s="17" t="str">
        <f>'ALL ML SYSTEMS'!X540</f>
        <v/>
      </c>
      <c r="Y540" s="17" t="str">
        <f>'ALL ML SYSTEMS'!Y540</f>
        <v/>
      </c>
      <c r="Z540" s="17" t="str">
        <f>'ALL ML SYSTEMS'!Z540</f>
        <v/>
      </c>
      <c r="AA540" s="17" t="str">
        <f>'ALL ML SYSTEMS'!AA540</f>
        <v/>
      </c>
      <c r="AB540" s="20" t="str">
        <f>'ALL ML SYSTEMS'!AB540</f>
        <v/>
      </c>
      <c r="AC540" s="22" t="str">
        <f>'ALL ML SYSTEMS'!AC540</f>
        <v/>
      </c>
      <c r="AD540" s="17" t="str">
        <f>'ALL ML SYSTEMS'!AD540</f>
        <v/>
      </c>
      <c r="AE540" s="17" t="str">
        <f>'ALL ML SYSTEMS'!AE540</f>
        <v>Academia</v>
      </c>
      <c r="AF540" s="17" t="str">
        <f>'ALL ML SYSTEMS'!AF540</f>
        <v/>
      </c>
      <c r="AG540" s="17" t="str">
        <f>'ALL ML SYSTEMS'!AG540</f>
        <v/>
      </c>
      <c r="AH540" s="23">
        <f>'ALL ML SYSTEMS'!AH540</f>
        <v>45075.8688</v>
      </c>
    </row>
    <row r="541" ht="15.75" customHeight="1">
      <c r="A541" s="24" t="str">
        <f>'ALL ML SYSTEMS'!A541</f>
        <v>MADALINE I</v>
      </c>
      <c r="B541" s="24" t="str">
        <f>'ALL ML SYSTEMS'!B541</f>
        <v/>
      </c>
      <c r="C541" s="24" t="str">
        <f>'ALL ML SYSTEMS'!C541</f>
        <v/>
      </c>
      <c r="D541" s="24" t="str">
        <f>'ALL ML SYSTEMS'!D541</f>
        <v>Stanford University</v>
      </c>
      <c r="E541" s="24" t="str">
        <f>'ALL ML SYSTEMS'!E541</f>
        <v>Academia</v>
      </c>
      <c r="F541" s="24" t="str">
        <f>'ALL ML SYSTEMS'!F541</f>
        <v>William Combs Ridgway</v>
      </c>
      <c r="G541" s="34">
        <f>'ALL ML SYSTEMS'!G541</f>
        <v>22828</v>
      </c>
      <c r="H541" s="24" t="str">
        <f>'ALL ML SYSTEMS'!H541</f>
        <v>An adaptive logic system with generalizing properties</v>
      </c>
      <c r="I541" s="26" t="str">
        <f>'ALL ML SYSTEMS'!I541</f>
        <v>https://www.proquest.com/openview/7898314db50a218b58052ac91e3bde1e/1?</v>
      </c>
      <c r="J541" s="27">
        <f>'ALL ML SYSTEMS'!J541</f>
        <v>75</v>
      </c>
      <c r="K541" s="24" t="str">
        <f>'ALL ML SYSTEMS'!K541</f>
        <v>Historical significance</v>
      </c>
      <c r="L541" s="24" t="str">
        <f>'ALL ML SYSTEMS'!L541</f>
        <v/>
      </c>
      <c r="M541" s="27" t="str">
        <f>'ALL ML SYSTEMS'!M541</f>
        <v/>
      </c>
      <c r="N541" s="27" t="str">
        <f>'ALL ML SYSTEMS'!N541</f>
        <v/>
      </c>
      <c r="O541" s="27" t="str">
        <f>'ALL ML SYSTEMS'!O541</f>
        <v/>
      </c>
      <c r="P541" s="27" t="str">
        <f>'ALL ML SYSTEMS'!P541</f>
        <v/>
      </c>
      <c r="Q541" s="28" t="str">
        <f>'ALL ML SYSTEMS'!Q541</f>
        <v/>
      </c>
      <c r="R541" s="28" t="str">
        <f>'ALL ML SYSTEMS'!R541</f>
        <v/>
      </c>
      <c r="S541" s="27" t="str">
        <f>'ALL ML SYSTEMS'!S541</f>
        <v/>
      </c>
      <c r="T541" s="27" t="str">
        <f>'ALL ML SYSTEMS'!T541</f>
        <v/>
      </c>
      <c r="U541" s="27" t="str">
        <f>'ALL ML SYSTEMS'!U541</f>
        <v/>
      </c>
      <c r="V541" s="27" t="str">
        <f>'ALL ML SYSTEMS'!V541</f>
        <v/>
      </c>
      <c r="W541" s="27" t="str">
        <f>'ALL ML SYSTEMS'!W541</f>
        <v/>
      </c>
      <c r="X541" s="24" t="str">
        <f>'ALL ML SYSTEMS'!X541</f>
        <v/>
      </c>
      <c r="Y541" s="24" t="str">
        <f>'ALL ML SYSTEMS'!Y541</f>
        <v/>
      </c>
      <c r="Z541" s="24" t="str">
        <f>'ALL ML SYSTEMS'!Z541</f>
        <v/>
      </c>
      <c r="AA541" s="24" t="str">
        <f>'ALL ML SYSTEMS'!AA541</f>
        <v/>
      </c>
      <c r="AB541" s="27" t="str">
        <f>'ALL ML SYSTEMS'!AB541</f>
        <v/>
      </c>
      <c r="AC541" s="29" t="str">
        <f>'ALL ML SYSTEMS'!AC541</f>
        <v/>
      </c>
      <c r="AD541" s="24" t="str">
        <f>'ALL ML SYSTEMS'!AD541</f>
        <v/>
      </c>
      <c r="AE541" s="24" t="str">
        <f>'ALL ML SYSTEMS'!AE541</f>
        <v>Academia</v>
      </c>
      <c r="AF541" s="24" t="str">
        <f>'ALL ML SYSTEMS'!AF541</f>
        <v/>
      </c>
      <c r="AG541" s="24" t="str">
        <f>'ALL ML SYSTEMS'!AG541</f>
        <v/>
      </c>
      <c r="AH541" s="35">
        <f>'ALL ML SYSTEMS'!AH541</f>
        <v>45182.67362</v>
      </c>
    </row>
    <row r="542" ht="15.75" hidden="1" customHeight="1">
      <c r="A542" s="17" t="str">
        <f>'ALL ML SYSTEMS'!A542</f>
        <v>PAPA</v>
      </c>
      <c r="B542" s="17" t="str">
        <f>'ALL ML SYSTEMS'!B542</f>
        <v/>
      </c>
      <c r="C542" s="17" t="str">
        <f>'ALL ML SYSTEMS'!C542</f>
        <v>Binary classification</v>
      </c>
      <c r="D542" s="17" t="str">
        <f>'ALL ML SYSTEMS'!D542</f>
        <v>The University of Genoa</v>
      </c>
      <c r="E542" s="17" t="str">
        <f>'ALL ML SYSTEMS'!E542</f>
        <v>Academia</v>
      </c>
      <c r="F542" s="17" t="str">
        <f>'ALL ML SYSTEMS'!F542</f>
        <v>A Gamba, L Gamberini, G Palmieri, R Sanna</v>
      </c>
      <c r="G542" s="18">
        <f>'ALL ML SYSTEMS'!G542</f>
        <v>22525</v>
      </c>
      <c r="H542" s="17" t="str">
        <f>'ALL ML SYSTEMS'!H542</f>
        <v>Further experiments with PAPA</v>
      </c>
      <c r="I542" s="19" t="str">
        <f>'ALL ML SYSTEMS'!I542</f>
        <v>https://www.semanticscholar.org/paper/Further-experiments-with-PAPA-Gamba-Gamberini/c3a20b9aa86033cec29f08e69f4bc81e8b329ae2</v>
      </c>
      <c r="J542" s="20">
        <f>'ALL ML SYSTEMS'!J542</f>
        <v>24</v>
      </c>
      <c r="K542" s="17" t="str">
        <f>'ALL ML SYSTEMS'!K542</f>
        <v/>
      </c>
      <c r="L542" s="17" t="str">
        <f>'ALL ML SYSTEMS'!L542</f>
        <v/>
      </c>
      <c r="M542" s="20" t="str">
        <f>'ALL ML SYSTEMS'!M542</f>
        <v/>
      </c>
      <c r="N542" s="20" t="str">
        <f>'ALL ML SYSTEMS'!N542</f>
        <v/>
      </c>
      <c r="O542" s="20" t="str">
        <f>'ALL ML SYSTEMS'!O542</f>
        <v/>
      </c>
      <c r="P542" s="20" t="str">
        <f>'ALL ML SYSTEMS'!P542</f>
        <v/>
      </c>
      <c r="Q542" s="21" t="str">
        <f>'ALL ML SYSTEMS'!Q542</f>
        <v/>
      </c>
      <c r="R542" s="21" t="str">
        <f>'ALL ML SYSTEMS'!R542</f>
        <v/>
      </c>
      <c r="S542" s="20" t="str">
        <f>'ALL ML SYSTEMS'!S542</f>
        <v/>
      </c>
      <c r="T542" s="20" t="str">
        <f>'ALL ML SYSTEMS'!T542</f>
        <v/>
      </c>
      <c r="U542" s="20" t="str">
        <f>'ALL ML SYSTEMS'!U542</f>
        <v/>
      </c>
      <c r="V542" s="20" t="str">
        <f>'ALL ML SYSTEMS'!V542</f>
        <v/>
      </c>
      <c r="W542" s="20" t="str">
        <f>'ALL ML SYSTEMS'!W542</f>
        <v/>
      </c>
      <c r="X542" s="17" t="str">
        <f>'ALL ML SYSTEMS'!X542</f>
        <v/>
      </c>
      <c r="Y542" s="17" t="str">
        <f>'ALL ML SYSTEMS'!Y542</f>
        <v/>
      </c>
      <c r="Z542" s="17" t="str">
        <f>'ALL ML SYSTEMS'!Z542</f>
        <v/>
      </c>
      <c r="AA542" s="17" t="str">
        <f>'ALL ML SYSTEMS'!AA542</f>
        <v/>
      </c>
      <c r="AB542" s="20" t="str">
        <f>'ALL ML SYSTEMS'!AB542</f>
        <v/>
      </c>
      <c r="AC542" s="22" t="str">
        <f>'ALL ML SYSTEMS'!AC542</f>
        <v/>
      </c>
      <c r="AD542" s="17" t="str">
        <f>'ALL ML SYSTEMS'!AD542</f>
        <v/>
      </c>
      <c r="AE542" s="17" t="str">
        <f>'ALL ML SYSTEMS'!AE542</f>
        <v>Academia</v>
      </c>
      <c r="AF542" s="17" t="str">
        <f>'ALL ML SYSTEMS'!AF542</f>
        <v/>
      </c>
      <c r="AG542" s="17" t="str">
        <f>'ALL ML SYSTEMS'!AG542</f>
        <v/>
      </c>
      <c r="AH542" s="23">
        <f>'ALL ML SYSTEMS'!AH542</f>
        <v>45176.72928</v>
      </c>
    </row>
    <row r="543" ht="15.75" customHeight="1">
      <c r="A543" s="24" t="str">
        <f>'ALL ML SYSTEMS'!A543</f>
        <v>Heuristic problem solving for AI</v>
      </c>
      <c r="B543" s="24" t="str">
        <f>'ALL ML SYSTEMS'!B543</f>
        <v/>
      </c>
      <c r="C543" s="24" t="str">
        <f>'ALL ML SYSTEMS'!C543</f>
        <v/>
      </c>
      <c r="D543" s="24" t="str">
        <f>'ALL ML SYSTEMS'!D543</f>
        <v>Massachusetts Institute of Technology</v>
      </c>
      <c r="E543" s="24" t="str">
        <f>'ALL ML SYSTEMS'!E543</f>
        <v>Academia</v>
      </c>
      <c r="F543" s="24" t="str">
        <f>'ALL ML SYSTEMS'!F543</f>
        <v>Marvin Minsky</v>
      </c>
      <c r="G543" s="34">
        <f>'ALL ML SYSTEMS'!G543</f>
        <v>22282</v>
      </c>
      <c r="H543" s="24" t="str">
        <f>'ALL ML SYSTEMS'!H543</f>
        <v>Steps Toward Artificial Intelligence</v>
      </c>
      <c r="I543" s="26" t="str">
        <f>'ALL ML SYSTEMS'!I543</f>
        <v>https://ieeexplore.ieee.org/abstract/document/4066245</v>
      </c>
      <c r="J543" s="27">
        <f>'ALL ML SYSTEMS'!J543</f>
        <v>2430</v>
      </c>
      <c r="K543" s="24" t="str">
        <f>'ALL ML SYSTEMS'!K543</f>
        <v>Highly cited</v>
      </c>
      <c r="L543" s="24" t="str">
        <f>'ALL ML SYSTEMS'!L543</f>
        <v/>
      </c>
      <c r="M543" s="27" t="str">
        <f>'ALL ML SYSTEMS'!M543</f>
        <v/>
      </c>
      <c r="N543" s="27" t="str">
        <f>'ALL ML SYSTEMS'!N543</f>
        <v/>
      </c>
      <c r="O543" s="27" t="str">
        <f>'ALL ML SYSTEMS'!O543</f>
        <v/>
      </c>
      <c r="P543" s="27" t="str">
        <f>'ALL ML SYSTEMS'!P543</f>
        <v/>
      </c>
      <c r="Q543" s="28" t="str">
        <f>'ALL ML SYSTEMS'!Q543</f>
        <v/>
      </c>
      <c r="R543" s="28" t="str">
        <f>'ALL ML SYSTEMS'!R543</f>
        <v/>
      </c>
      <c r="S543" s="27" t="str">
        <f>'ALL ML SYSTEMS'!S543</f>
        <v/>
      </c>
      <c r="T543" s="27" t="str">
        <f>'ALL ML SYSTEMS'!T543</f>
        <v/>
      </c>
      <c r="U543" s="27" t="str">
        <f>'ALL ML SYSTEMS'!U543</f>
        <v/>
      </c>
      <c r="V543" s="27" t="str">
        <f>'ALL ML SYSTEMS'!V543</f>
        <v/>
      </c>
      <c r="W543" s="27" t="str">
        <f>'ALL ML SYSTEMS'!W543</f>
        <v/>
      </c>
      <c r="X543" s="24" t="str">
        <f>'ALL ML SYSTEMS'!X543</f>
        <v/>
      </c>
      <c r="Y543" s="24" t="str">
        <f>'ALL ML SYSTEMS'!Y543</f>
        <v/>
      </c>
      <c r="Z543" s="24" t="str">
        <f>'ALL ML SYSTEMS'!Z543</f>
        <v/>
      </c>
      <c r="AA543" s="24" t="str">
        <f>'ALL ML SYSTEMS'!AA543</f>
        <v/>
      </c>
      <c r="AB543" s="27" t="str">
        <f>'ALL ML SYSTEMS'!AB543</f>
        <v/>
      </c>
      <c r="AC543" s="29" t="str">
        <f>'ALL ML SYSTEMS'!AC543</f>
        <v/>
      </c>
      <c r="AD543" s="24" t="str">
        <f>'ALL ML SYSTEMS'!AD543</f>
        <v/>
      </c>
      <c r="AE543" s="24" t="str">
        <f>'ALL ML SYSTEMS'!AE543</f>
        <v>Academia</v>
      </c>
      <c r="AF543" s="24" t="str">
        <f>'ALL ML SYSTEMS'!AF543</f>
        <v/>
      </c>
      <c r="AG543" s="24" t="str">
        <f>'ALL ML SYSTEMS'!AG543</f>
        <v/>
      </c>
      <c r="AH543" s="35">
        <f>'ALL ML SYSTEMS'!AH543</f>
        <v>45181.93606</v>
      </c>
    </row>
    <row r="544" ht="15.75" customHeight="1">
      <c r="A544" s="17" t="str">
        <f>'ALL ML SYSTEMS'!A544</f>
        <v>ADALINE</v>
      </c>
      <c r="B544" s="17" t="str">
        <f>'ALL ML SYSTEMS'!B544</f>
        <v>Vision</v>
      </c>
      <c r="C544" s="17" t="str">
        <f>'ALL ML SYSTEMS'!C544</f>
        <v>Pattern recognition</v>
      </c>
      <c r="D544" s="17" t="str">
        <f>'ALL ML SYSTEMS'!D544</f>
        <v>Stanford University</v>
      </c>
      <c r="E544" s="17" t="str">
        <f>'ALL ML SYSTEMS'!E544</f>
        <v>Academia</v>
      </c>
      <c r="F544" s="17" t="str">
        <f>'ALL ML SYSTEMS'!F544</f>
        <v>Widrow and Hoff</v>
      </c>
      <c r="G544" s="18">
        <f>'ALL ML SYSTEMS'!G544</f>
        <v>22097</v>
      </c>
      <c r="H544" s="17" t="str">
        <f>'ALL ML SYSTEMS'!H544</f>
        <v>Adaptive switching circuits</v>
      </c>
      <c r="I544" s="19" t="str">
        <f>'ALL ML SYSTEMS'!I544</f>
        <v>https://isl.stanford.edu/~widrow/papers/c1960adaptiveswitching.pdf</v>
      </c>
      <c r="J544" s="20">
        <f>'ALL ML SYSTEMS'!J544</f>
        <v>6329</v>
      </c>
      <c r="K544" s="17" t="str">
        <f>'ALL ML SYSTEMS'!K544</f>
        <v>Highly cited</v>
      </c>
      <c r="L544" s="17" t="str">
        <f>'ALL ML SYSTEMS'!L544</f>
        <v/>
      </c>
      <c r="M544" s="20">
        <f>'ALL ML SYSTEMS'!M544</f>
        <v>17</v>
      </c>
      <c r="N544" s="20" t="str">
        <f>'ALL ML SYSTEMS'!N544</f>
        <v>"The machine's total experience is stored in the values of the weights a0,...,a16"</v>
      </c>
      <c r="O544" s="20">
        <f>'ALL ML SYSTEMS'!O544</f>
        <v>9900</v>
      </c>
      <c r="P544" s="20" t="str">
        <f>'ALL ML SYSTEMS'!P544</f>
        <v>"The method of searching that has proven most useful is the method of steepest descent"
Apparently each pattern was only shown once to the system.
So the training compute is (forward pass compute) * (3 for backprop) * dataset size</v>
      </c>
      <c r="Q544" s="21" t="str">
        <f>'ALL ML SYSTEMS'!Q544</f>
        <v/>
      </c>
      <c r="R544" s="21" t="str">
        <f>'ALL ML SYSTEMS'!R544</f>
        <v/>
      </c>
      <c r="S544" s="20">
        <f>'ALL ML SYSTEMS'!S544</f>
        <v>100</v>
      </c>
      <c r="T544" s="20" t="str">
        <f>'ALL ML SYSTEMS'!T544</f>
        <v>"The best system, arrived at by slow precise adaptation on the full body of 100 noisy patterns, was able to classify these patterns as desired except for twelve errors."
https://isl.stanford.edu/~widrow/papers/c1960adaptiveswitching.pdf</v>
      </c>
      <c r="U544" s="20" t="str">
        <f>'ALL ML SYSTEMS'!U544</f>
        <v/>
      </c>
      <c r="V544" s="20">
        <f>'ALL ML SYSTEMS'!V544</f>
        <v>33</v>
      </c>
      <c r="W544" s="20" t="str">
        <f>'ALL ML SYSTEMS'!W544</f>
        <v>We have 16 weights and a bias parameter. So 16 multadds and an add. The result is then thresholded to produce a binary output.</v>
      </c>
      <c r="X544" s="17" t="str">
        <f>'ALL ML SYSTEMS'!X544</f>
        <v/>
      </c>
      <c r="Y544" s="17" t="str">
        <f>'ALL ML SYSTEMS'!Y544</f>
        <v/>
      </c>
      <c r="Z544" s="17" t="str">
        <f>'ALL ML SYSTEMS'!Z544</f>
        <v/>
      </c>
      <c r="AA544" s="17" t="str">
        <f>'ALL ML SYSTEMS'!AA544</f>
        <v/>
      </c>
      <c r="AB544" s="20" t="str">
        <f>'ALL ML SYSTEMS'!AB544</f>
        <v/>
      </c>
      <c r="AC544" s="22" t="str">
        <f>'ALL ML SYSTEMS'!AC544</f>
        <v/>
      </c>
      <c r="AD544" s="17" t="str">
        <f>'ALL ML SYSTEMS'!AD544</f>
        <v/>
      </c>
      <c r="AE544" s="17" t="str">
        <f>'ALL ML SYSTEMS'!AE544</f>
        <v>Academia</v>
      </c>
      <c r="AF544" s="17" t="str">
        <f>'ALL ML SYSTEMS'!AF544</f>
        <v/>
      </c>
      <c r="AG544" s="17" t="str">
        <f>'ALL ML SYSTEMS'!AG544</f>
        <v/>
      </c>
      <c r="AH544" s="23">
        <f>'ALL ML SYSTEMS'!AH544</f>
        <v>45075.8688</v>
      </c>
    </row>
    <row r="545" ht="15.75" customHeight="1">
      <c r="A545" s="24" t="str">
        <f>'ALL ML SYSTEMS'!A545</f>
        <v>LMS</v>
      </c>
      <c r="B545" s="24" t="str">
        <f>'ALL ML SYSTEMS'!B545</f>
        <v/>
      </c>
      <c r="C545" s="24" t="str">
        <f>'ALL ML SYSTEMS'!C545</f>
        <v/>
      </c>
      <c r="D545" s="24" t="str">
        <f>'ALL ML SYSTEMS'!D545</f>
        <v>Stanford University</v>
      </c>
      <c r="E545" s="24" t="str">
        <f>'ALL ML SYSTEMS'!E545</f>
        <v>Academia</v>
      </c>
      <c r="F545" s="24" t="str">
        <f>'ALL ML SYSTEMS'!F545</f>
        <v>Widrow and Hoff</v>
      </c>
      <c r="G545" s="34">
        <f>'ALL ML SYSTEMS'!G545</f>
        <v>22097</v>
      </c>
      <c r="H545" s="24" t="str">
        <f>'ALL ML SYSTEMS'!H545</f>
        <v>Adaptive switching circuits (technical report)</v>
      </c>
      <c r="I545" s="26" t="str">
        <f>'ALL ML SYSTEMS'!I545</f>
        <v>https://www.scirp.org/(S(351jmbntvnsjt1aadkposzje))/reference/ReferencesPapers.aspx?ReferenceID=547230</v>
      </c>
      <c r="J545" s="27">
        <f>'ALL ML SYSTEMS'!J545</f>
        <v>6329</v>
      </c>
      <c r="K545" s="24" t="str">
        <f>'ALL ML SYSTEMS'!K545</f>
        <v>Highly cited</v>
      </c>
      <c r="L545" s="24" t="str">
        <f>'ALL ML SYSTEMS'!L545</f>
        <v/>
      </c>
      <c r="M545" s="27" t="str">
        <f>'ALL ML SYSTEMS'!M545</f>
        <v/>
      </c>
      <c r="N545" s="27" t="str">
        <f>'ALL ML SYSTEMS'!N545</f>
        <v/>
      </c>
      <c r="O545" s="27" t="str">
        <f>'ALL ML SYSTEMS'!O545</f>
        <v/>
      </c>
      <c r="P545" s="27" t="str">
        <f>'ALL ML SYSTEMS'!P545</f>
        <v/>
      </c>
      <c r="Q545" s="28" t="str">
        <f>'ALL ML SYSTEMS'!Q545</f>
        <v/>
      </c>
      <c r="R545" s="28" t="str">
        <f>'ALL ML SYSTEMS'!R545</f>
        <v/>
      </c>
      <c r="S545" s="27" t="str">
        <f>'ALL ML SYSTEMS'!S545</f>
        <v/>
      </c>
      <c r="T545" s="27" t="str">
        <f>'ALL ML SYSTEMS'!T545</f>
        <v/>
      </c>
      <c r="U545" s="27" t="str">
        <f>'ALL ML SYSTEMS'!U545</f>
        <v/>
      </c>
      <c r="V545" s="27" t="str">
        <f>'ALL ML SYSTEMS'!V545</f>
        <v/>
      </c>
      <c r="W545" s="27" t="str">
        <f>'ALL ML SYSTEMS'!W545</f>
        <v/>
      </c>
      <c r="X545" s="24" t="str">
        <f>'ALL ML SYSTEMS'!X545</f>
        <v/>
      </c>
      <c r="Y545" s="24" t="str">
        <f>'ALL ML SYSTEMS'!Y545</f>
        <v/>
      </c>
      <c r="Z545" s="24" t="str">
        <f>'ALL ML SYSTEMS'!Z545</f>
        <v/>
      </c>
      <c r="AA545" s="24" t="str">
        <f>'ALL ML SYSTEMS'!AA545</f>
        <v/>
      </c>
      <c r="AB545" s="27" t="str">
        <f>'ALL ML SYSTEMS'!AB545</f>
        <v/>
      </c>
      <c r="AC545" s="29" t="str">
        <f>'ALL ML SYSTEMS'!AC545</f>
        <v/>
      </c>
      <c r="AD545" s="24" t="str">
        <f>'ALL ML SYSTEMS'!AD545</f>
        <v/>
      </c>
      <c r="AE545" s="24" t="str">
        <f>'ALL ML SYSTEMS'!AE545</f>
        <v>Academia</v>
      </c>
      <c r="AF545" s="24" t="str">
        <f>'ALL ML SYSTEMS'!AF545</f>
        <v/>
      </c>
      <c r="AG545" s="24" t="str">
        <f>'ALL ML SYSTEMS'!AG545</f>
        <v/>
      </c>
      <c r="AH545" s="35">
        <f>'ALL ML SYSTEMS'!AH545</f>
        <v>45075.8688</v>
      </c>
    </row>
    <row r="546" ht="15.75" customHeight="1">
      <c r="A546" s="17" t="str">
        <f>'ALL ML SYSTEMS'!A546</f>
        <v>Pattern recognition and reading by machine</v>
      </c>
      <c r="B546" s="17" t="str">
        <f>'ALL ML SYSTEMS'!B546</f>
        <v>Vision</v>
      </c>
      <c r="C546" s="17" t="str">
        <f>'ALL ML SYSTEMS'!C546</f>
        <v>Character recognition</v>
      </c>
      <c r="D546" s="17" t="str">
        <f>'ALL ML SYSTEMS'!D546</f>
        <v>Sandia Corporation</v>
      </c>
      <c r="E546" s="17" t="str">
        <f>'ALL ML SYSTEMS'!E546</f>
        <v>Industry</v>
      </c>
      <c r="F546" s="17" t="str">
        <f>'ALL ML SYSTEMS'!F546</f>
        <v>W. W. Bledsoe, I. Browning</v>
      </c>
      <c r="G546" s="18">
        <f>'ALL ML SYSTEMS'!G546</f>
        <v>21885</v>
      </c>
      <c r="H546" s="17" t="str">
        <f>'ALL ML SYSTEMS'!H546</f>
        <v>Pattern recognition and reading by machine</v>
      </c>
      <c r="I546" s="19" t="str">
        <f>'ALL ML SYSTEMS'!I546</f>
        <v>https://dl.acm.org/doi/10.1145/1460299.1460326</v>
      </c>
      <c r="J546" s="20">
        <f>'ALL ML SYSTEMS'!J546</f>
        <v>587</v>
      </c>
      <c r="K546" s="17" t="str">
        <f>'ALL ML SYSTEMS'!K546</f>
        <v>Historical significance</v>
      </c>
      <c r="L546" s="17" t="str">
        <f>'ALL ML SYSTEMS'!L546</f>
        <v/>
      </c>
      <c r="M546" s="20">
        <f>'ALL ML SYSTEMS'!M546</f>
        <v>2625</v>
      </c>
      <c r="N546" s="20" t="str">
        <f>'ALL ML SYSTEMS'!N546</f>
        <v>A two bit state is recorded for each of the 75 cell pairs and each of the 25+10 characters recognized.</v>
      </c>
      <c r="O546" s="20" t="str">
        <f>'ALL ML SYSTEMS'!O546</f>
        <v/>
      </c>
      <c r="P546" s="20" t="str">
        <f>'ALL ML SYSTEMS'!P546</f>
        <v/>
      </c>
      <c r="Q546" s="21" t="str">
        <f>'ALL ML SYSTEMS'!Q546</f>
        <v/>
      </c>
      <c r="R546" s="21" t="str">
        <f>'ALL ML SYSTEMS'!R546</f>
        <v/>
      </c>
      <c r="S546" s="20" t="str">
        <f>'ALL ML SYSTEMS'!S546</f>
        <v/>
      </c>
      <c r="T546" s="20" t="str">
        <f>'ALL ML SYSTEMS'!T546</f>
        <v/>
      </c>
      <c r="U546" s="20" t="str">
        <f>'ALL ML SYSTEMS'!U546</f>
        <v/>
      </c>
      <c r="V546" s="20" t="str">
        <f>'ALL ML SYSTEMS'!V546</f>
        <v/>
      </c>
      <c r="W546" s="20" t="str">
        <f>'ALL ML SYSTEMS'!W546</f>
        <v/>
      </c>
      <c r="X546" s="17" t="str">
        <f>'ALL ML SYSTEMS'!X546</f>
        <v/>
      </c>
      <c r="Y546" s="17" t="str">
        <f>'ALL ML SYSTEMS'!Y546</f>
        <v/>
      </c>
      <c r="Z546" s="17" t="str">
        <f>'ALL ML SYSTEMS'!Z546</f>
        <v/>
      </c>
      <c r="AA546" s="17" t="str">
        <f>'ALL ML SYSTEMS'!AA546</f>
        <v/>
      </c>
      <c r="AB546" s="20" t="str">
        <f>'ALL ML SYSTEMS'!AB546</f>
        <v/>
      </c>
      <c r="AC546" s="22" t="str">
        <f>'ALL ML SYSTEMS'!AC546</f>
        <v/>
      </c>
      <c r="AD546" s="17" t="str">
        <f>'ALL ML SYSTEMS'!AD546</f>
        <v/>
      </c>
      <c r="AE546" s="17" t="str">
        <f>'ALL ML SYSTEMS'!AE546</f>
        <v>Industry</v>
      </c>
      <c r="AF546" s="17" t="str">
        <f>'ALL ML SYSTEMS'!AF546</f>
        <v/>
      </c>
      <c r="AG546" s="17" t="str">
        <f>'ALL ML SYSTEMS'!AG546</f>
        <v/>
      </c>
      <c r="AH546" s="23">
        <f>'ALL ML SYSTEMS'!AH546</f>
        <v>45182.67362</v>
      </c>
    </row>
    <row r="547" ht="15.75" customHeight="1">
      <c r="A547" s="24" t="str">
        <f>'ALL ML SYSTEMS'!A547</f>
        <v>Samuel Neural Checkers</v>
      </c>
      <c r="B547" s="24" t="str">
        <f>'ALL ML SYSTEMS'!B547</f>
        <v>Games</v>
      </c>
      <c r="C547" s="24" t="str">
        <f>'ALL ML SYSTEMS'!C547</f>
        <v>Checkers</v>
      </c>
      <c r="D547" s="24" t="str">
        <f>'ALL ML SYSTEMS'!D547</f>
        <v>IBM</v>
      </c>
      <c r="E547" s="24" t="str">
        <f>'ALL ML SYSTEMS'!E547</f>
        <v>Industry</v>
      </c>
      <c r="F547" s="24" t="str">
        <f>'ALL ML SYSTEMS'!F547</f>
        <v>Arthur L. Samuel</v>
      </c>
      <c r="G547" s="34">
        <f>'ALL ML SYSTEMS'!G547</f>
        <v>21732</v>
      </c>
      <c r="H547" s="24" t="str">
        <f>'ALL ML SYSTEMS'!H547</f>
        <v>Some studies in machine learning using the game of checkers</v>
      </c>
      <c r="I547" s="26" t="str">
        <f>'ALL ML SYSTEMS'!I547</f>
        <v>https://ieeexplore.ieee.org/abstract/document/5392560</v>
      </c>
      <c r="J547" s="27">
        <f>'ALL ML SYSTEMS'!J547</f>
        <v>4151</v>
      </c>
      <c r="K547" s="24" t="str">
        <f>'ALL ML SYSTEMS'!K547</f>
        <v>Highly cited</v>
      </c>
      <c r="L547" s="24" t="str">
        <f>'ALL ML SYSTEMS'!L547</f>
        <v/>
      </c>
      <c r="M547" s="27">
        <f>'ALL ML SYSTEMS'!M547</f>
        <v>16</v>
      </c>
      <c r="N547" s="27" t="str">
        <f>'ALL ML SYSTEMS'!N547</f>
        <v>"with 16 terms for generalization learning"
"Mention has been made several times of the procedure
for replacing terms in the scoring polynomial. The program, as it is currently running, contains 38 different
terms (in addition to the piece-advantage term), 16 of
these being included in the scoring polynomial at anyone
time and the remaining 22 being kept in reserve."</v>
      </c>
      <c r="O547" s="27">
        <f>'ALL ML SYSTEMS'!O547</f>
        <v>428400000</v>
      </c>
      <c r="P547" s="27" t="str">
        <f>'ALL ML SYSTEMS'!P547</f>
        <v>"it can learn to do this in a remarkably short period of time 8 or 10 hours of machine-playing time)"
"The availability of a larger and faster machine (the IBM 704), coupled with many detailed changes in the programming procedure, leads to a fairly interesting game being played, even without any learning."
"The Type 704 is the first large-scale, commercially available computer to employ fully automatic floating point arithmetic commands. [...]. Floating point addition or subtraction operations require 84 microseconds."
source: https://www.ibm.com/ibm/history/exhibits/mainframe/mainframe_PP704.html
"An idea of the learning ability of this procedure can be gained by analyzing an initial test series of 28 games"
"Each game averaged 68 moves (34 to a side), of which approximately 20 caused changes to be made in the scoring polynomial."</v>
      </c>
      <c r="Q547" s="28" t="str">
        <f>'ALL ML SYSTEMS'!Q547</f>
        <v/>
      </c>
      <c r="R547" s="28" t="str">
        <f>'ALL ML SYSTEMS'!R547</f>
        <v/>
      </c>
      <c r="S547" s="27">
        <f>'ALL ML SYSTEMS'!S547</f>
        <v>53000</v>
      </c>
      <c r="T547" s="27" t="str">
        <f>'ALL ML SYSTEMS'!T547</f>
        <v>Based on number of board positions
At the present time the memory tape contains something over 53,000 board positions (averaging 3.8 word search) which have been selected from a much larger
number of positions by means of the culling techniques
described. While this is still far from the number which
would tax the listing and searching procedures used in
the program, rough estimates, based on the frequency
with which the saved boards are utilized during normal
play (these figures being tabulated automatically), indicate that a library tape containing at least 20 times the
present number of board positions would be needed to
improve the midgame play significantly. At the present
rate of acquisition of new positions this would require
an inordinate amount of play and, consequently, of
machine time.</v>
      </c>
      <c r="U547" s="27" t="str">
        <f>'ALL ML SYSTEMS'!U547</f>
        <v/>
      </c>
      <c r="V547" s="27" t="str">
        <f>'ALL ML SYSTEMS'!V547</f>
        <v/>
      </c>
      <c r="W547" s="27" t="str">
        <f>'ALL ML SYSTEMS'!W547</f>
        <v/>
      </c>
      <c r="X547" s="24" t="str">
        <f>'ALL ML SYSTEMS'!X547</f>
        <v/>
      </c>
      <c r="Y547" s="24" t="str">
        <f>'ALL ML SYSTEMS'!Y547</f>
        <v/>
      </c>
      <c r="Z547" s="24" t="str">
        <f>'ALL ML SYSTEMS'!Z547</f>
        <v/>
      </c>
      <c r="AA547" s="24" t="str">
        <f>'ALL ML SYSTEMS'!AA547</f>
        <v/>
      </c>
      <c r="AB547" s="27" t="str">
        <f>'ALL ML SYSTEMS'!AB547</f>
        <v/>
      </c>
      <c r="AC547" s="29" t="str">
        <f>'ALL ML SYSTEMS'!AC547</f>
        <v/>
      </c>
      <c r="AD547" s="24" t="str">
        <f>'ALL ML SYSTEMS'!AD547</f>
        <v/>
      </c>
      <c r="AE547" s="24" t="str">
        <f>'ALL ML SYSTEMS'!AE547</f>
        <v>Industry</v>
      </c>
      <c r="AF547" s="24" t="str">
        <f>'ALL ML SYSTEMS'!AF547</f>
        <v/>
      </c>
      <c r="AG547" s="24" t="str">
        <f>'ALL ML SYSTEMS'!AG547</f>
        <v/>
      </c>
      <c r="AH547" s="35">
        <f>'ALL ML SYSTEMS'!AH547</f>
        <v>45085.02758</v>
      </c>
    </row>
    <row r="548" ht="15.75" customHeight="1">
      <c r="A548" s="17" t="str">
        <f>'ALL ML SYSTEMS'!A548</f>
        <v>Pandemonium (morse)</v>
      </c>
      <c r="B548" s="17" t="str">
        <f>'ALL ML SYSTEMS'!B548</f>
        <v>Other</v>
      </c>
      <c r="C548" s="17" t="str">
        <f>'ALL ML SYSTEMS'!C548</f>
        <v>Morse translation</v>
      </c>
      <c r="D548" s="17" t="str">
        <f>'ALL ML SYSTEMS'!D548</f>
        <v>Massachusetts Institute of Technology</v>
      </c>
      <c r="E548" s="17" t="str">
        <f>'ALL ML SYSTEMS'!E548</f>
        <v>Academia</v>
      </c>
      <c r="F548" s="17" t="str">
        <f>'ALL ML SYSTEMS'!F548</f>
        <v>OG Selfridge</v>
      </c>
      <c r="G548" s="18">
        <f>'ALL ML SYSTEMS'!G548</f>
        <v>21582</v>
      </c>
      <c r="H548" s="17" t="str">
        <f>'ALL ML SYSTEMS'!H548</f>
        <v>Pandemonium: A Paradigm for Learning</v>
      </c>
      <c r="I548" s="19" t="str">
        <f>'ALL ML SYSTEMS'!I548</f>
        <v>https://aitopics.org/doc/classics:504E1BAC/</v>
      </c>
      <c r="J548" s="20">
        <f>'ALL ML SYSTEMS'!J548</f>
        <v>1453</v>
      </c>
      <c r="K548" s="17" t="str">
        <f>'ALL ML SYSTEMS'!K548</f>
        <v>Highly cited</v>
      </c>
      <c r="L548" s="17" t="str">
        <f>'ALL ML SYSTEMS'!L548</f>
        <v/>
      </c>
      <c r="M548" s="20">
        <f>'ALL ML SYSTEMS'!M548</f>
        <v>3000</v>
      </c>
      <c r="N548" s="20" t="str">
        <f>'ALL ML SYSTEMS'!N548</f>
        <v>The paper mentions 11 function types. Unclear how many times they are called (number of "demons" in their Pandemonium implementation).</v>
      </c>
      <c r="O548" s="20">
        <f>'ALL ML SYSTEMS'!O548</f>
        <v>600000000</v>
      </c>
      <c r="P548" s="20" t="str">
        <f>'ALL ML SYSTEMS'!P548</f>
        <v>The paper mentions using an IBM 704, which can execute up to 12,000 floating-point additions per second (https://wikiless.org/wiki/IBM_704). My best guess as to how long it ran for ranges between 1h to 2 days, which when plugged into guesstimate (https://www.getguesstimate.com/models/19625), i.e., taking the log mean, gives a mean estimate of 600M</v>
      </c>
      <c r="Q548" s="21" t="str">
        <f>'ALL ML SYSTEMS'!Q548</f>
        <v/>
      </c>
      <c r="R548" s="21" t="str">
        <f>'ALL ML SYSTEMS'!R548</f>
        <v/>
      </c>
      <c r="S548" s="20" t="str">
        <f>'ALL ML SYSTEMS'!S548</f>
        <v/>
      </c>
      <c r="T548" s="20" t="str">
        <f>'ALL ML SYSTEMS'!T548</f>
        <v>??? Might need to make a guesstimate here.</v>
      </c>
      <c r="U548" s="20" t="str">
        <f>'ALL ML SYSTEMS'!U548</f>
        <v/>
      </c>
      <c r="V548" s="20" t="str">
        <f>'ALL ML SYSTEMS'!V548</f>
        <v/>
      </c>
      <c r="W548" s="20" t="str">
        <f>'ALL ML SYSTEMS'!W548</f>
        <v/>
      </c>
      <c r="X548" s="17" t="str">
        <f>'ALL ML SYSTEMS'!X548</f>
        <v/>
      </c>
      <c r="Y548" s="17" t="str">
        <f>'ALL ML SYSTEMS'!Y548</f>
        <v/>
      </c>
      <c r="Z548" s="17" t="str">
        <f>'ALL ML SYSTEMS'!Z548</f>
        <v/>
      </c>
      <c r="AA548" s="17" t="str">
        <f>'ALL ML SYSTEMS'!AA548</f>
        <v/>
      </c>
      <c r="AB548" s="20" t="str">
        <f>'ALL ML SYSTEMS'!AB548</f>
        <v/>
      </c>
      <c r="AC548" s="22" t="str">
        <f>'ALL ML SYSTEMS'!AC548</f>
        <v/>
      </c>
      <c r="AD548" s="17" t="str">
        <f>'ALL ML SYSTEMS'!AD548</f>
        <v/>
      </c>
      <c r="AE548" s="17" t="str">
        <f>'ALL ML SYSTEMS'!AE548</f>
        <v>Academia</v>
      </c>
      <c r="AF548" s="17" t="str">
        <f>'ALL ML SYSTEMS'!AF548</f>
        <v>Speculative</v>
      </c>
      <c r="AG548" s="17" t="str">
        <f>'ALL ML SYSTEMS'!AG548</f>
        <v/>
      </c>
      <c r="AH548" s="23">
        <f>'ALL ML SYSTEMS'!AH548</f>
        <v>45132.75029</v>
      </c>
    </row>
    <row r="549" ht="15.75" customHeight="1">
      <c r="A549" s="24" t="str">
        <f>'ALL ML SYSTEMS'!A549</f>
        <v>Perceptron Mark I</v>
      </c>
      <c r="B549" s="24" t="str">
        <f>'ALL ML SYSTEMS'!B549</f>
        <v>Vision</v>
      </c>
      <c r="C549" s="24" t="str">
        <f>'ALL ML SYSTEMS'!C549</f>
        <v>Binary classification</v>
      </c>
      <c r="D549" s="24" t="str">
        <f>'ALL ML SYSTEMS'!D549</f>
        <v>Cornell Aeronautical Laboratory,Cornell University</v>
      </c>
      <c r="E549" s="24" t="str">
        <f>'ALL ML SYSTEMS'!E549</f>
        <v>Industry</v>
      </c>
      <c r="F549" s="24" t="str">
        <f>'ALL ML SYSTEMS'!F549</f>
        <v>F Rosenblatt</v>
      </c>
      <c r="G549" s="34">
        <f>'ALL ML SYSTEMS'!G549</f>
        <v>20821</v>
      </c>
      <c r="H549" s="24" t="str">
        <f>'ALL ML SYSTEMS'!H549</f>
        <v>The Perceptron—a perceiving and recognizing automaton</v>
      </c>
      <c r="I549" s="26" t="str">
        <f>'ALL ML SYSTEMS'!I549</f>
        <v>https://blogs.umass.edu/brain-wars/files/2016/03/rosenblatt-1957.pdf</v>
      </c>
      <c r="J549" s="27">
        <f>'ALL ML SYSTEMS'!J549</f>
        <v>1610</v>
      </c>
      <c r="K549" s="24" t="str">
        <f>'ALL ML SYSTEMS'!K549</f>
        <v>Historical significance,Highly cited</v>
      </c>
      <c r="L549" s="24" t="str">
        <f>'ALL ML SYSTEMS'!L549</f>
        <v>First modern neural network </v>
      </c>
      <c r="M549" s="27">
        <f>'ALL ML SYSTEMS'!M549</f>
        <v>1000</v>
      </c>
      <c r="N549" s="27" t="str">
        <f>'ALL ML SYSTEMS'!N549</f>
        <v>"Figure 4.8 Illustration of the Mark 1 perceptron hardware. The photograph on the left shows how the inputs were obtained using a simple camera system in which an input scene, in this case a printed character, was illuminated by powerful lights, and an image focussed onto a 20 × 20 array of cadmium sulphide photocells, giving a primitive 400 pixel image. The perceptron also had a patch board, shown in the middle photograph, which allowed different configurations of input features to be tried. Often these were wired up at random to demonstrate the ability of the perceptron to learn without the need for precise wiring, in contrast to a modern digital computer. The photograph on the right shows one of the racks of adaptive weights. Each weight was implemented using a rotary variable resistor, also called a potentiometer, driven by an electric motor thereby allowing the value of the weight to be adjusted automatically by the learning algorithm."
source: Bishop, Christopher M. (2006). Pattern Recognition and Machine Learning
The Perceptron had a 400-pixel visual input and 1000 neurons in the hidden layer. https://twitter.com/DiegoKuonen/status/1130352233223262208</v>
      </c>
      <c r="O549" s="27">
        <f>'ALL ML SYSTEMS'!O549</f>
        <v>694894.9377</v>
      </c>
      <c r="P549" s="27" t="str">
        <f>'ALL ML SYSTEMS'!P549</f>
        <v>Extracted from AI and Compute (https://openai.com/blog/ai-and-compute/) charts by using https://automeris.io/WebPlotDigitizer/.</v>
      </c>
      <c r="Q549" s="28" t="str">
        <f>'ALL ML SYSTEMS'!Q549</f>
        <v/>
      </c>
      <c r="R549" s="28" t="str">
        <f>'ALL ML SYSTEMS'!R549</f>
        <v/>
      </c>
      <c r="S549" s="27">
        <f>'ALL ML SYSTEMS'!S549</f>
        <v>6</v>
      </c>
      <c r="T549" s="27" t="str">
        <f>'ALL ML SYSTEMS'!T549</f>
        <v>Appendix II describes an experiment with 6 stimulus patterns</v>
      </c>
      <c r="U549" s="27" t="str">
        <f>'ALL ML SYSTEMS'!U549</f>
        <v/>
      </c>
      <c r="V549" s="27" t="str">
        <f>'ALL ML SYSTEMS'!V549</f>
        <v/>
      </c>
      <c r="W549" s="27" t="str">
        <f>'ALL ML SYSTEMS'!W549</f>
        <v/>
      </c>
      <c r="X549" s="24" t="str">
        <f>'ALL ML SYSTEMS'!X549</f>
        <v/>
      </c>
      <c r="Y549" s="24" t="str">
        <f>'ALL ML SYSTEMS'!Y549</f>
        <v/>
      </c>
      <c r="Z549" s="24" t="str">
        <f>'ALL ML SYSTEMS'!Z549</f>
        <v/>
      </c>
      <c r="AA549" s="24" t="str">
        <f>'ALL ML SYSTEMS'!AA549</f>
        <v/>
      </c>
      <c r="AB549" s="27" t="str">
        <f>'ALL ML SYSTEMS'!AB549</f>
        <v/>
      </c>
      <c r="AC549" s="29" t="str">
        <f>'ALL ML SYSTEMS'!AC549</f>
        <v/>
      </c>
      <c r="AD549" s="24" t="str">
        <f>'ALL ML SYSTEMS'!AD549</f>
        <v/>
      </c>
      <c r="AE549" s="24" t="str">
        <f>'ALL ML SYSTEMS'!AE549</f>
        <v>Industry</v>
      </c>
      <c r="AF549" s="24" t="str">
        <f>'ALL ML SYSTEMS'!AF549</f>
        <v/>
      </c>
      <c r="AG549" s="24" t="str">
        <f>'ALL ML SYSTEMS'!AG549</f>
        <v/>
      </c>
      <c r="AH549" s="35">
        <f>'ALL ML SYSTEMS'!AH549</f>
        <v>45182.67378</v>
      </c>
    </row>
    <row r="550" ht="15.75" customHeight="1">
      <c r="A550" s="17" t="str">
        <f>'ALL ML SYSTEMS'!A550</f>
        <v>Conditional probability machines</v>
      </c>
      <c r="B550" s="17" t="str">
        <f>'ALL ML SYSTEMS'!B550</f>
        <v>Vision</v>
      </c>
      <c r="C550" s="17" t="str">
        <f>'ALL ML SYSTEMS'!C550</f>
        <v/>
      </c>
      <c r="D550" s="17" t="str">
        <f>'ALL ML SYSTEMS'!D550</f>
        <v>Princeton University</v>
      </c>
      <c r="E550" s="17" t="str">
        <f>'ALL ML SYSTEMS'!E550</f>
        <v>Academia</v>
      </c>
      <c r="F550" s="17" t="str">
        <f>'ALL ML SYSTEMS'!F550</f>
        <v>AM Uttley</v>
      </c>
      <c r="G550" s="18">
        <f>'ALL ML SYSTEMS'!G550</f>
        <v>20637</v>
      </c>
      <c r="H550" s="17" t="str">
        <f>'ALL ML SYSTEMS'!H550</f>
        <v>Conditional probability machines</v>
      </c>
      <c r="I550" s="19" t="str">
        <f>'ALL ML SYSTEMS'!I550</f>
        <v>https://www.moma.org/collection/works/illustratedbooks/16252?locale=es</v>
      </c>
      <c r="J550" s="20">
        <f>'ALL ML SYSTEMS'!J550</f>
        <v>84</v>
      </c>
      <c r="K550" s="17" t="str">
        <f>'ALL ML SYSTEMS'!K550</f>
        <v>Historical significance</v>
      </c>
      <c r="L550" s="17" t="str">
        <f>'ALL ML SYSTEMS'!L550</f>
        <v/>
      </c>
      <c r="M550" s="20" t="str">
        <f>'ALL ML SYSTEMS'!M550</f>
        <v/>
      </c>
      <c r="N550" s="20" t="str">
        <f>'ALL ML SYSTEMS'!N550</f>
        <v/>
      </c>
      <c r="O550" s="20" t="str">
        <f>'ALL ML SYSTEMS'!O550</f>
        <v/>
      </c>
      <c r="P550" s="20" t="str">
        <f>'ALL ML SYSTEMS'!P550</f>
        <v/>
      </c>
      <c r="Q550" s="21" t="str">
        <f>'ALL ML SYSTEMS'!Q550</f>
        <v/>
      </c>
      <c r="R550" s="21" t="str">
        <f>'ALL ML SYSTEMS'!R550</f>
        <v/>
      </c>
      <c r="S550" s="20" t="str">
        <f>'ALL ML SYSTEMS'!S550</f>
        <v/>
      </c>
      <c r="T550" s="20" t="str">
        <f>'ALL ML SYSTEMS'!T550</f>
        <v/>
      </c>
      <c r="U550" s="20" t="str">
        <f>'ALL ML SYSTEMS'!U550</f>
        <v/>
      </c>
      <c r="V550" s="20" t="str">
        <f>'ALL ML SYSTEMS'!V550</f>
        <v/>
      </c>
      <c r="W550" s="20" t="str">
        <f>'ALL ML SYSTEMS'!W550</f>
        <v/>
      </c>
      <c r="X550" s="17" t="str">
        <f>'ALL ML SYSTEMS'!X550</f>
        <v/>
      </c>
      <c r="Y550" s="17" t="str">
        <f>'ALL ML SYSTEMS'!Y550</f>
        <v/>
      </c>
      <c r="Z550" s="17" t="str">
        <f>'ALL ML SYSTEMS'!Z550</f>
        <v/>
      </c>
      <c r="AA550" s="17" t="str">
        <f>'ALL ML SYSTEMS'!AA550</f>
        <v/>
      </c>
      <c r="AB550" s="20" t="str">
        <f>'ALL ML SYSTEMS'!AB550</f>
        <v/>
      </c>
      <c r="AC550" s="22" t="str">
        <f>'ALL ML SYSTEMS'!AC550</f>
        <v/>
      </c>
      <c r="AD550" s="17" t="str">
        <f>'ALL ML SYSTEMS'!AD550</f>
        <v/>
      </c>
      <c r="AE550" s="17" t="str">
        <f>'ALL ML SYSTEMS'!AE550</f>
        <v>Academia</v>
      </c>
      <c r="AF550" s="17" t="str">
        <f>'ALL ML SYSTEMS'!AF550</f>
        <v/>
      </c>
      <c r="AG550" s="17" t="str">
        <f>'ALL ML SYSTEMS'!AG550</f>
        <v/>
      </c>
      <c r="AH550" s="23">
        <f>'ALL ML SYSTEMS'!AH550</f>
        <v>45182.67362</v>
      </c>
    </row>
    <row r="551" ht="15.75" customHeight="1">
      <c r="A551" s="24" t="str">
        <f>'ALL ML SYSTEMS'!A551</f>
        <v>Self Organizing System</v>
      </c>
      <c r="B551" s="24" t="str">
        <f>'ALL ML SYSTEMS'!B551</f>
        <v>Vision</v>
      </c>
      <c r="C551" s="24" t="str">
        <f>'ALL ML SYSTEMS'!C551</f>
        <v>Pattern recognition</v>
      </c>
      <c r="D551" s="24" t="str">
        <f>'ALL ML SYSTEMS'!D551</f>
        <v>Massachusetts Institute of Technology</v>
      </c>
      <c r="E551" s="24" t="str">
        <f>'ALL ML SYSTEMS'!E551</f>
        <v>Academia</v>
      </c>
      <c r="F551" s="24" t="str">
        <f>'ALL ML SYSTEMS'!F551</f>
        <v>W. A. Clark and B. G. Farley</v>
      </c>
      <c r="G551" s="34">
        <f>'ALL ML SYSTEMS'!G551</f>
        <v>20149</v>
      </c>
      <c r="H551" s="24" t="str">
        <f>'ALL ML SYSTEMS'!H551</f>
        <v>Generalization of pattern recognition in a self-organizing system</v>
      </c>
      <c r="I551" s="26" t="str">
        <f>'ALL ML SYSTEMS'!I551</f>
        <v>https://dl.acm.org/doi/10.1145/1455292.1455309</v>
      </c>
      <c r="J551" s="27">
        <f>'ALL ML SYSTEMS'!J551</f>
        <v>93</v>
      </c>
      <c r="K551" s="24" t="str">
        <f>'ALL ML SYSTEMS'!K551</f>
        <v>Historical significance</v>
      </c>
      <c r="L551" s="24" t="str">
        <f>'ALL ML SYSTEMS'!L551</f>
        <v/>
      </c>
      <c r="M551" s="27">
        <f>'ALL ML SYSTEMS'!M551</f>
        <v>225</v>
      </c>
      <c r="N551" s="27" t="str">
        <f>'ALL ML SYSTEMS'!N551</f>
        <v>Figure 4 contains the learnt weight matrix</v>
      </c>
      <c r="O551" s="27" t="str">
        <f>'ALL ML SYSTEMS'!O551</f>
        <v/>
      </c>
      <c r="P551" s="27" t="str">
        <f>'ALL ML SYSTEMS'!P551</f>
        <v/>
      </c>
      <c r="Q551" s="28" t="str">
        <f>'ALL ML SYSTEMS'!Q551</f>
        <v/>
      </c>
      <c r="R551" s="28" t="str">
        <f>'ALL ML SYSTEMS'!R551</f>
        <v/>
      </c>
      <c r="S551" s="27">
        <f>'ALL ML SYSTEMS'!S551</f>
        <v>256</v>
      </c>
      <c r="T551" s="27" t="str">
        <f>'ALL ML SYSTEMS'!T551</f>
        <v>" The modifier was then
disabled so that no further changes in the net could
occur and all 256 possible input patterns were then presented in turn."
"For these purposes, 16-element nets (8 input and 8
output) were used because it was desired to exhaust all
possible input patterns, and we were limited to about
2^8 inputs by available time. "</v>
      </c>
      <c r="U551" s="27" t="str">
        <f>'ALL ML SYSTEMS'!U551</f>
        <v/>
      </c>
      <c r="V551" s="27" t="str">
        <f>'ALL ML SYSTEMS'!V551</f>
        <v/>
      </c>
      <c r="W551" s="27" t="str">
        <f>'ALL ML SYSTEMS'!W551</f>
        <v/>
      </c>
      <c r="X551" s="24" t="str">
        <f>'ALL ML SYSTEMS'!X551</f>
        <v/>
      </c>
      <c r="Y551" s="24" t="str">
        <f>'ALL ML SYSTEMS'!Y551</f>
        <v/>
      </c>
      <c r="Z551" s="24" t="str">
        <f>'ALL ML SYSTEMS'!Z551</f>
        <v/>
      </c>
      <c r="AA551" s="24" t="str">
        <f>'ALL ML SYSTEMS'!AA551</f>
        <v/>
      </c>
      <c r="AB551" s="27" t="str">
        <f>'ALL ML SYSTEMS'!AB551</f>
        <v/>
      </c>
      <c r="AC551" s="29" t="str">
        <f>'ALL ML SYSTEMS'!AC551</f>
        <v/>
      </c>
      <c r="AD551" s="24" t="str">
        <f>'ALL ML SYSTEMS'!AD551</f>
        <v/>
      </c>
      <c r="AE551" s="24" t="str">
        <f>'ALL ML SYSTEMS'!AE551</f>
        <v>Academia</v>
      </c>
      <c r="AF551" s="24" t="str">
        <f>'ALL ML SYSTEMS'!AF551</f>
        <v/>
      </c>
      <c r="AG551" s="24" t="str">
        <f>'ALL ML SYSTEMS'!AG551</f>
        <v/>
      </c>
      <c r="AH551" s="35">
        <f>'ALL ML SYSTEMS'!AH551</f>
        <v>45182.67362</v>
      </c>
    </row>
    <row r="552" ht="15.75" customHeight="1">
      <c r="A552" s="17" t="str">
        <f>'ALL ML SYSTEMS'!A552</f>
        <v>Sequence-based pattern recognition</v>
      </c>
      <c r="B552" s="17" t="str">
        <f>'ALL ML SYSTEMS'!B552</f>
        <v>Vision</v>
      </c>
      <c r="C552" s="17" t="str">
        <f>'ALL ML SYSTEMS'!C552</f>
        <v>Character recognition</v>
      </c>
      <c r="D552" s="17" t="str">
        <f>'ALL ML SYSTEMS'!D552</f>
        <v>Massachusetts Institute of Technology</v>
      </c>
      <c r="E552" s="17" t="str">
        <f>'ALL ML SYSTEMS'!E552</f>
        <v>Academia</v>
      </c>
      <c r="F552" s="17" t="str">
        <f>'ALL ML SYSTEMS'!F552</f>
        <v>O. G. Selfridge</v>
      </c>
      <c r="G552" s="18">
        <f>'ALL ML SYSTEMS'!G552</f>
        <v>20149</v>
      </c>
      <c r="H552" s="17" t="str">
        <f>'ALL ML SYSTEMS'!H552</f>
        <v>Pattern recognition and modern computers</v>
      </c>
      <c r="I552" s="19" t="str">
        <f>'ALL ML SYSTEMS'!I552</f>
        <v>https://dl.acm.org/doi/10.1145/1455292.1455310</v>
      </c>
      <c r="J552" s="20">
        <f>'ALL ML SYSTEMS'!J552</f>
        <v>290</v>
      </c>
      <c r="K552" s="17" t="str">
        <f>'ALL ML SYSTEMS'!K552</f>
        <v>Historical significance</v>
      </c>
      <c r="L552" s="17" t="str">
        <f>'ALL ML SYSTEMS'!L552</f>
        <v/>
      </c>
      <c r="M552" s="20" t="str">
        <f>'ALL ML SYSTEMS'!M552</f>
        <v/>
      </c>
      <c r="N552" s="20" t="str">
        <f>'ALL ML SYSTEMS'!N552</f>
        <v/>
      </c>
      <c r="O552" s="20" t="str">
        <f>'ALL ML SYSTEMS'!O552</f>
        <v/>
      </c>
      <c r="P552" s="20" t="str">
        <f>'ALL ML SYSTEMS'!P552</f>
        <v/>
      </c>
      <c r="Q552" s="21" t="str">
        <f>'ALL ML SYSTEMS'!Q552</f>
        <v/>
      </c>
      <c r="R552" s="21" t="str">
        <f>'ALL ML SYSTEMS'!R552</f>
        <v/>
      </c>
      <c r="S552" s="20" t="str">
        <f>'ALL ML SYSTEMS'!S552</f>
        <v/>
      </c>
      <c r="T552" s="20" t="str">
        <f>'ALL ML SYSTEMS'!T552</f>
        <v/>
      </c>
      <c r="U552" s="20" t="str">
        <f>'ALL ML SYSTEMS'!U552</f>
        <v/>
      </c>
      <c r="V552" s="20" t="str">
        <f>'ALL ML SYSTEMS'!V552</f>
        <v/>
      </c>
      <c r="W552" s="20" t="str">
        <f>'ALL ML SYSTEMS'!W552</f>
        <v/>
      </c>
      <c r="X552" s="17" t="str">
        <f>'ALL ML SYSTEMS'!X552</f>
        <v/>
      </c>
      <c r="Y552" s="17" t="str">
        <f>'ALL ML SYSTEMS'!Y552</f>
        <v/>
      </c>
      <c r="Z552" s="17" t="str">
        <f>'ALL ML SYSTEMS'!Z552</f>
        <v/>
      </c>
      <c r="AA552" s="17" t="str">
        <f>'ALL ML SYSTEMS'!AA552</f>
        <v/>
      </c>
      <c r="AB552" s="20" t="str">
        <f>'ALL ML SYSTEMS'!AB552</f>
        <v/>
      </c>
      <c r="AC552" s="22" t="str">
        <f>'ALL ML SYSTEMS'!AC552</f>
        <v/>
      </c>
      <c r="AD552" s="17" t="str">
        <f>'ALL ML SYSTEMS'!AD552</f>
        <v/>
      </c>
      <c r="AE552" s="17" t="str">
        <f>'ALL ML SYSTEMS'!AE552</f>
        <v>Academia</v>
      </c>
      <c r="AF552" s="17" t="str">
        <f>'ALL ML SYSTEMS'!AF552</f>
        <v/>
      </c>
      <c r="AG552" s="17" t="str">
        <f>'ALL ML SYSTEMS'!AG552</f>
        <v/>
      </c>
      <c r="AH552" s="23">
        <f>'ALL ML SYSTEMS'!AH552</f>
        <v>45212.80186</v>
      </c>
    </row>
    <row r="553" ht="15.75" customHeight="1">
      <c r="A553" s="24" t="str">
        <f>'ALL ML SYSTEMS'!A553</f>
        <v>Genetic algorithm</v>
      </c>
      <c r="B553" s="24" t="str">
        <f>'ALL ML SYSTEMS'!B553</f>
        <v/>
      </c>
      <c r="C553" s="24" t="str">
        <f>'ALL ML SYSTEMS'!C553</f>
        <v/>
      </c>
      <c r="D553" s="24" t="str">
        <f>'ALL ML SYSTEMS'!D553</f>
        <v>Institute for Advanced Study</v>
      </c>
      <c r="E553" s="24" t="str">
        <f>'ALL ML SYSTEMS'!E553</f>
        <v>Academia</v>
      </c>
      <c r="F553" s="24" t="str">
        <f>'ALL ML SYSTEMS'!F553</f>
        <v>NA Barricelli</v>
      </c>
      <c r="G553" s="34">
        <f>'ALL ML SYSTEMS'!G553</f>
        <v>19907</v>
      </c>
      <c r="H553" s="24" t="str">
        <f>'ALL ML SYSTEMS'!H553</f>
        <v>Numerical testing of evolution theories</v>
      </c>
      <c r="I553" s="26" t="str">
        <f>'ALL ML SYSTEMS'!I553</f>
        <v>https://link.springer.com/article/10.1007/BF01556771</v>
      </c>
      <c r="J553" s="27">
        <f>'ALL ML SYSTEMS'!J553</f>
        <v>266</v>
      </c>
      <c r="K553" s="24" t="str">
        <f>'ALL ML SYSTEMS'!K553</f>
        <v>Historical significance</v>
      </c>
      <c r="L553" s="24" t="str">
        <f>'ALL ML SYSTEMS'!L553</f>
        <v>Possibly first computer simulation of a genetic evolution algorithm</v>
      </c>
      <c r="M553" s="27" t="str">
        <f>'ALL ML SYSTEMS'!M553</f>
        <v/>
      </c>
      <c r="N553" s="27" t="str">
        <f>'ALL ML SYSTEMS'!N553</f>
        <v/>
      </c>
      <c r="O553" s="27" t="str">
        <f>'ALL ML SYSTEMS'!O553</f>
        <v/>
      </c>
      <c r="P553" s="27" t="str">
        <f>'ALL ML SYSTEMS'!P553</f>
        <v/>
      </c>
      <c r="Q553" s="28" t="str">
        <f>'ALL ML SYSTEMS'!Q553</f>
        <v/>
      </c>
      <c r="R553" s="28" t="str">
        <f>'ALL ML SYSTEMS'!R553</f>
        <v/>
      </c>
      <c r="S553" s="27" t="str">
        <f>'ALL ML SYSTEMS'!S553</f>
        <v/>
      </c>
      <c r="T553" s="27" t="str">
        <f>'ALL ML SYSTEMS'!T553</f>
        <v/>
      </c>
      <c r="U553" s="27" t="str">
        <f>'ALL ML SYSTEMS'!U553</f>
        <v/>
      </c>
      <c r="V553" s="27" t="str">
        <f>'ALL ML SYSTEMS'!V553</f>
        <v/>
      </c>
      <c r="W553" s="27" t="str">
        <f>'ALL ML SYSTEMS'!W553</f>
        <v/>
      </c>
      <c r="X553" s="24" t="str">
        <f>'ALL ML SYSTEMS'!X553</f>
        <v/>
      </c>
      <c r="Y553" s="24" t="str">
        <f>'ALL ML SYSTEMS'!Y553</f>
        <v/>
      </c>
      <c r="Z553" s="24" t="str">
        <f>'ALL ML SYSTEMS'!Z553</f>
        <v/>
      </c>
      <c r="AA553" s="24" t="str">
        <f>'ALL ML SYSTEMS'!AA553</f>
        <v/>
      </c>
      <c r="AB553" s="27" t="str">
        <f>'ALL ML SYSTEMS'!AB553</f>
        <v/>
      </c>
      <c r="AC553" s="29" t="str">
        <f>'ALL ML SYSTEMS'!AC553</f>
        <v/>
      </c>
      <c r="AD553" s="24" t="str">
        <f>'ALL ML SYSTEMS'!AD553</f>
        <v/>
      </c>
      <c r="AE553" s="24" t="str">
        <f>'ALL ML SYSTEMS'!AE553</f>
        <v>Academia</v>
      </c>
      <c r="AF553" s="24" t="str">
        <f>'ALL ML SYSTEMS'!AF553</f>
        <v/>
      </c>
      <c r="AG553" s="24" t="str">
        <f>'ALL ML SYSTEMS'!AG553</f>
        <v/>
      </c>
      <c r="AH553" s="35">
        <f>'ALL ML SYSTEMS'!AH553</f>
        <v>45182.67362</v>
      </c>
    </row>
    <row r="554" ht="15.75" customHeight="1">
      <c r="A554" s="17" t="str">
        <f>'ALL ML SYSTEMS'!A554</f>
        <v>SNARC</v>
      </c>
      <c r="B554" s="17" t="str">
        <f>'ALL ML SYSTEMS'!B554</f>
        <v>Other</v>
      </c>
      <c r="C554" s="17" t="str">
        <f>'ALL ML SYSTEMS'!C554</f>
        <v>Maze solving</v>
      </c>
      <c r="D554" s="17" t="str">
        <f>'ALL ML SYSTEMS'!D554</f>
        <v>Harvard University Psychological Laboratories,Harvard University</v>
      </c>
      <c r="E554" s="17" t="str">
        <f>'ALL ML SYSTEMS'!E554</f>
        <v>Academia</v>
      </c>
      <c r="F554" s="17" t="str">
        <f>'ALL ML SYSTEMS'!F554</f>
        <v>Marvin Minsky</v>
      </c>
      <c r="G554" s="18">
        <f>'ALL ML SYSTEMS'!G554</f>
        <v>19001</v>
      </c>
      <c r="H554" s="17" t="str">
        <f>'ALL ML SYSTEMS'!H554</f>
        <v>A Neural-Analogue Calculator Based upon a Probability Model of Reinforcement</v>
      </c>
      <c r="I554" s="19" t="str">
        <f>'ALL ML SYSTEMS'!I554</f>
        <v>https://en.wikipedia.org/wiki/Stochastic_neural_analog_reinforcement_calculator</v>
      </c>
      <c r="J554" s="20">
        <f>'ALL ML SYSTEMS'!J554</f>
        <v>33</v>
      </c>
      <c r="K554" s="17" t="str">
        <f>'ALL ML SYSTEMS'!K554</f>
        <v>Historical significance</v>
      </c>
      <c r="L554" s="17" t="str">
        <f>'ALL ML SYSTEMS'!L554</f>
        <v/>
      </c>
      <c r="M554" s="20">
        <f>'ALL ML SYSTEMS'!M554</f>
        <v>40</v>
      </c>
      <c r="N554" s="20" t="str">
        <f>'ALL ML SYSTEMS'!N554</f>
        <v>The link below seems to suggest the SNARC had 40 cells, each with a dial that acts as a configurable weight.
https://www.webofstories.com/play/marvin.minsky/137</v>
      </c>
      <c r="O554" s="20" t="str">
        <f>'ALL ML SYSTEMS'!O554</f>
        <v/>
      </c>
      <c r="P554" s="20" t="str">
        <f>'ALL ML SYSTEMS'!P554</f>
        <v/>
      </c>
      <c r="Q554" s="21" t="str">
        <f>'ALL ML SYSTEMS'!Q554</f>
        <v/>
      </c>
      <c r="R554" s="21" t="str">
        <f>'ALL ML SYSTEMS'!R554</f>
        <v/>
      </c>
      <c r="S554" s="20" t="str">
        <f>'ALL ML SYSTEMS'!S554</f>
        <v/>
      </c>
      <c r="T554" s="20" t="str">
        <f>'ALL ML SYSTEMS'!T554</f>
        <v/>
      </c>
      <c r="U554" s="20" t="str">
        <f>'ALL ML SYSTEMS'!U554</f>
        <v/>
      </c>
      <c r="V554" s="20" t="str">
        <f>'ALL ML SYSTEMS'!V554</f>
        <v/>
      </c>
      <c r="W554" s="20" t="str">
        <f>'ALL ML SYSTEMS'!W554</f>
        <v/>
      </c>
      <c r="X554" s="17" t="str">
        <f>'ALL ML SYSTEMS'!X554</f>
        <v/>
      </c>
      <c r="Y554" s="17" t="str">
        <f>'ALL ML SYSTEMS'!Y554</f>
        <v/>
      </c>
      <c r="Z554" s="17" t="str">
        <f>'ALL ML SYSTEMS'!Z554</f>
        <v/>
      </c>
      <c r="AA554" s="17" t="str">
        <f>'ALL ML SYSTEMS'!AA554</f>
        <v/>
      </c>
      <c r="AB554" s="20" t="str">
        <f>'ALL ML SYSTEMS'!AB554</f>
        <v/>
      </c>
      <c r="AC554" s="22" t="str">
        <f>'ALL ML SYSTEMS'!AC554</f>
        <v/>
      </c>
      <c r="AD554" s="17" t="str">
        <f>'ALL ML SYSTEMS'!AD554</f>
        <v/>
      </c>
      <c r="AE554" s="17" t="str">
        <f>'ALL ML SYSTEMS'!AE554</f>
        <v>Academia</v>
      </c>
      <c r="AF554" s="17" t="str">
        <f>'ALL ML SYSTEMS'!AF554</f>
        <v/>
      </c>
      <c r="AG554" s="17" t="str">
        <f>'ALL ML SYSTEMS'!AG554</f>
        <v/>
      </c>
      <c r="AH554" s="23">
        <f>'ALL ML SYSTEMS'!AH554</f>
        <v>45182.67362</v>
      </c>
    </row>
    <row r="555" ht="15.75" customHeight="1">
      <c r="A555" s="24" t="str">
        <f>'ALL ML SYSTEMS'!A555</f>
        <v>Theseus</v>
      </c>
      <c r="B555" s="24" t="str">
        <f>'ALL ML SYSTEMS'!B555</f>
        <v>Other</v>
      </c>
      <c r="C555" s="24" t="str">
        <f>'ALL ML SYSTEMS'!C555</f>
        <v>Maze solving</v>
      </c>
      <c r="D555" s="24" t="str">
        <f>'ALL ML SYSTEMS'!D555</f>
        <v>Bell Laboratories</v>
      </c>
      <c r="E555" s="24" t="str">
        <f>'ALL ML SYSTEMS'!E555</f>
        <v>Industry</v>
      </c>
      <c r="F555" s="24" t="str">
        <f>'ALL ML SYSTEMS'!F555</f>
        <v>Claude Shannon</v>
      </c>
      <c r="G555" s="34">
        <f>'ALL ML SYSTEMS'!G555</f>
        <v>18446</v>
      </c>
      <c r="H555" s="24" t="str">
        <f>'ALL ML SYSTEMS'!H555</f>
        <v>Mighty Mouse</v>
      </c>
      <c r="I555" s="26" t="str">
        <f>'ALL ML SYSTEMS'!I555</f>
        <v>https://www.technologyreview.com/2018/12/19/138508/mighty-mouse/</v>
      </c>
      <c r="J555" s="27">
        <f>'ALL ML SYSTEMS'!J555</f>
        <v>0</v>
      </c>
      <c r="K555" s="24" t="str">
        <f>'ALL ML SYSTEMS'!K555</f>
        <v>Historical significance</v>
      </c>
      <c r="L555" s="24" t="str">
        <f>'ALL ML SYSTEMS'!L555</f>
        <v/>
      </c>
      <c r="M555" s="27">
        <f>'ALL ML SYSTEMS'!M555</f>
        <v>40</v>
      </c>
      <c r="N555" s="27" t="str">
        <f>'ALL ML SYSTEMS'!N555</f>
        <v>The learned part is the maze configuration. There are 25 squares of the maze. The 16 squares to the left top corner have each one adjacent square down and one adjacent square up, for a total of 16*2 walls. We only need to count the 8 spare walls connecting the squares in the right side and the bottom side. In total there are 16*2+8 walls.</v>
      </c>
      <c r="O555" s="27">
        <f>'ALL ML SYSTEMS'!O555</f>
        <v>40</v>
      </c>
      <c r="P555" s="27" t="str">
        <f>'ALL ML SYSTEMS'!P555</f>
        <v>The "training" consists on the mouse running around and checking each wall.</v>
      </c>
      <c r="Q555" s="28" t="str">
        <f>'ALL ML SYSTEMS'!Q555</f>
        <v/>
      </c>
      <c r="R555" s="28" t="str">
        <f>'ALL ML SYSTEMS'!R555</f>
        <v/>
      </c>
      <c r="S555" s="27">
        <f>'ALL ML SYSTEMS'!S555</f>
        <v>40</v>
      </c>
      <c r="T555" s="27" t="str">
        <f>'ALL ML SYSTEMS'!T555</f>
        <v>Each wall Theseus bumps into is a datapoint</v>
      </c>
      <c r="U555" s="27" t="str">
        <f>'ALL ML SYSTEMS'!U555</f>
        <v/>
      </c>
      <c r="V555" s="27" t="str">
        <f>'ALL ML SYSTEMS'!V555</f>
        <v/>
      </c>
      <c r="W555" s="27" t="str">
        <f>'ALL ML SYSTEMS'!W555</f>
        <v/>
      </c>
      <c r="X555" s="24" t="str">
        <f>'ALL ML SYSTEMS'!X555</f>
        <v/>
      </c>
      <c r="Y555" s="24" t="str">
        <f>'ALL ML SYSTEMS'!Y555</f>
        <v/>
      </c>
      <c r="Z555" s="24" t="str">
        <f>'ALL ML SYSTEMS'!Z555</f>
        <v/>
      </c>
      <c r="AA555" s="24" t="str">
        <f>'ALL ML SYSTEMS'!AA555</f>
        <v/>
      </c>
      <c r="AB555" s="27" t="str">
        <f>'ALL ML SYSTEMS'!AB555</f>
        <v/>
      </c>
      <c r="AC555" s="29" t="str">
        <f>'ALL ML SYSTEMS'!AC555</f>
        <v/>
      </c>
      <c r="AD555" s="24" t="str">
        <f>'ALL ML SYSTEMS'!AD555</f>
        <v/>
      </c>
      <c r="AE555" s="24" t="str">
        <f>'ALL ML SYSTEMS'!AE555</f>
        <v>Industry</v>
      </c>
      <c r="AF555" s="24" t="str">
        <f>'ALL ML SYSTEMS'!AF555</f>
        <v/>
      </c>
      <c r="AG555" s="24" t="str">
        <f>'ALL ML SYSTEMS'!AG555</f>
        <v/>
      </c>
      <c r="AH555" s="35">
        <f>'ALL ML SYSTEMS'!AH555</f>
        <v>45188.6724</v>
      </c>
    </row>
    <row r="556" ht="15.75" hidden="1" customHeight="1">
      <c r="A556" s="17" t="str">
        <f>'ALL ML SYSTEMS'!A556</f>
        <v>RNN (SGD+CLR)</v>
      </c>
      <c r="B556" s="17" t="str">
        <f>'ALL ML SYSTEMS'!B556</f>
        <v>Audio</v>
      </c>
      <c r="C556" s="17" t="str">
        <f>'ALL ML SYSTEMS'!C556</f>
        <v/>
      </c>
      <c r="D556" s="17" t="str">
        <f>'ALL ML SYSTEMS'!D556</f>
        <v>Universite de Montréal</v>
      </c>
      <c r="E556" s="17" t="str">
        <f>'ALL ML SYSTEMS'!E556</f>
        <v>Academia</v>
      </c>
      <c r="F556" s="17" t="str">
        <f>'ALL ML SYSTEMS'!F556</f>
        <v>Yoshua Bengio, Nicolas Boulanger-Lewandowski and Razvan Pascanu</v>
      </c>
      <c r="G556" s="31">
        <f>'ALL ML SYSTEMS'!G556</f>
        <v>41257</v>
      </c>
      <c r="H556" s="17" t="str">
        <f>'ALL ML SYSTEMS'!H556</f>
        <v>Advances in Optimizing Recurrent Networks</v>
      </c>
      <c r="I556" s="19" t="str">
        <f>'ALL ML SYSTEMS'!I556</f>
        <v>https://arxiv.org/abs/1212.0901</v>
      </c>
      <c r="J556" s="17">
        <f>'ALL ML SYSTEMS'!J556</f>
        <v>647</v>
      </c>
      <c r="K556" s="17" t="str">
        <f>'ALL ML SYSTEMS'!K556</f>
        <v/>
      </c>
      <c r="L556" s="17" t="str">
        <f>'ALL ML SYSTEMS'!L556</f>
        <v/>
      </c>
      <c r="M556" s="20">
        <f>'ALL ML SYSTEMS'!M556</f>
        <v>195600</v>
      </c>
      <c r="N556" s="17" t="str">
        <f>'ALL ML SYSTEMS'!N556</f>
        <v>It uses 400 hidden units (selected via hyperparameter tuning)
The input size is 88 (corresponding to the 88 piano pitches)
It uses rectified linear units, so no activation function parameters
So the number of parameters would be:
Input to hidden weights: 88 * 400 = 35,200
Hidden to hidden weights: 400 * 400 = 160,000
Biases: 400
Total: ~195,600 parameters
Above estimate is by Claude 2. Should be checked manually.</v>
      </c>
      <c r="O556" s="20" t="str">
        <f>'ALL ML SYSTEMS'!O556</f>
        <v/>
      </c>
      <c r="P556" s="17" t="str">
        <f>'ALL ML SYSTEMS'!P556</f>
        <v/>
      </c>
      <c r="Q556" s="21" t="str">
        <f>'ALL ML SYSTEMS'!Q556</f>
        <v/>
      </c>
      <c r="R556" s="21" t="str">
        <f>'ALL ML SYSTEMS'!R556</f>
        <v>"We evaluate our models on the four polyphonic music datasets of varying complexity used in [25]: classical piano music (Pianomidi.de), folk tunes with chords instantiated from ABC notation (Nottingham), orchestral music (MuseData) and the four-part chorales by J.S. Bach (JSB chorales)"</v>
      </c>
      <c r="S556" s="20" t="str">
        <f>'ALL ML SYSTEMS'!S556</f>
        <v/>
      </c>
      <c r="T556" s="20" t="str">
        <f>'ALL ML SYSTEMS'!T556</f>
        <v/>
      </c>
      <c r="U556" s="20" t="str">
        <f>'ALL ML SYSTEMS'!U556</f>
        <v/>
      </c>
      <c r="V556" s="20" t="str">
        <f>'ALL ML SYSTEMS'!V556</f>
        <v/>
      </c>
      <c r="W556" s="20" t="str">
        <f>'ALL ML SYSTEMS'!W556</f>
        <v/>
      </c>
      <c r="X556" s="17" t="str">
        <f>'ALL ML SYSTEMS'!X556</f>
        <v/>
      </c>
      <c r="Y556" s="17" t="str">
        <f>'ALL ML SYSTEMS'!Y556</f>
        <v/>
      </c>
      <c r="Z556" s="17" t="str">
        <f>'ALL ML SYSTEMS'!Z556</f>
        <v/>
      </c>
      <c r="AA556" s="17" t="str">
        <f>'ALL ML SYSTEMS'!AA556</f>
        <v/>
      </c>
      <c r="AB556" s="20" t="str">
        <f>'ALL ML SYSTEMS'!AB556</f>
        <v/>
      </c>
      <c r="AC556" s="22" t="str">
        <f>'ALL ML SYSTEMS'!AC556</f>
        <v/>
      </c>
      <c r="AD556" s="17" t="str">
        <f>'ALL ML SYSTEMS'!AD556</f>
        <v/>
      </c>
      <c r="AE556" s="17" t="str">
        <f>'ALL ML SYSTEMS'!AE556</f>
        <v/>
      </c>
      <c r="AF556" s="17" t="str">
        <f>'ALL ML SYSTEMS'!AF556</f>
        <v>Speculative</v>
      </c>
      <c r="AG556" s="17" t="str">
        <f>'ALL ML SYSTEMS'!AG556</f>
        <v>After a more than decade-long period of relatively little research activity in the area of recurrent neural networks, several new developments will be reviewed here that have allowed substantial progress both in understanding and in technical solutions towards more efficient training of recurrent networks. These advances have been motivated by and related to the optimization issues surrounding deep learning. Although recurrent networks are extremely powerful in what they can in principle represent in terms of modeling sequences, their training is plagued by two aspects of the same issue regarding the learning of long-term dependencies. Experiments reported here evaluate the use of clipping gradients, spanning longer time ranges
with leaky integration, advanced momentum techniques, using more powerful output probability models, and encouraging sparser gradients to help symmetry breaking and credit assignment. The experiments are performed on text and music data and show off the combined effects of these techniques in generally improving both training and test error</v>
      </c>
      <c r="AH556" s="32">
        <f>'ALL ML SYSTEMS'!AH556</f>
        <v>45226.62753</v>
      </c>
    </row>
    <row r="557" ht="15.75" customHeight="1">
      <c r="A557" s="24" t="str">
        <f>'ALL ML SYSTEMS'!A557</f>
        <v>Robot Parkour</v>
      </c>
      <c r="B557" s="24" t="str">
        <f>'ALL ML SYSTEMS'!B557</f>
        <v>Robotics</v>
      </c>
      <c r="C557" s="24" t="str">
        <f>'ALL ML SYSTEMS'!C557</f>
        <v/>
      </c>
      <c r="D557" s="24" t="str">
        <f>'ALL ML SYSTEMS'!D557</f>
        <v>Shanghai Qi Zhi institute,Stanford University,Carnegie Mellon University,Tsinghua University</v>
      </c>
      <c r="E557" s="24" t="str">
        <f>'ALL ML SYSTEMS'!E557</f>
        <v>Industry - Academia Collaboration</v>
      </c>
      <c r="F557" s="24" t="str">
        <f>'ALL ML SYSTEMS'!F557</f>
        <v>Ziwen Zhuang, Zipeng Fu, Jianren Wang, Christopher Atkeson, Soeren Schwertfeger, Chelsea Finn, Hang Zhao</v>
      </c>
      <c r="G557" s="25">
        <f>'ALL ML SYSTEMS'!G557</f>
        <v>45181</v>
      </c>
      <c r="H557" s="24" t="str">
        <f>'ALL ML SYSTEMS'!H557</f>
        <v>Robot Parkour Learning</v>
      </c>
      <c r="I557" s="26" t="str">
        <f>'ALL ML SYSTEMS'!I557</f>
        <v>https://arxiv.org/abs/2309.05665</v>
      </c>
      <c r="J557" s="24">
        <f>'ALL ML SYSTEMS'!J557</f>
        <v>2</v>
      </c>
      <c r="K557" s="24" t="str">
        <f>'ALL ML SYSTEMS'!K557</f>
        <v>SOTA Improvement</v>
      </c>
      <c r="L557" s="24" t="str">
        <f>'ALL ML SYSTEMS'!L557</f>
        <v/>
      </c>
      <c r="M557" s="27">
        <f>'ALL ML SYSTEMS'!M557</f>
        <v>500000</v>
      </c>
      <c r="N557" s="24" t="str">
        <f>'ALL ML SYSTEMS'!N557</f>
        <v>Parkour policy details on page 8, table 11.</v>
      </c>
      <c r="O557" s="27" t="str">
        <f>'ALL ML SYSTEMS'!O557</f>
        <v/>
      </c>
      <c r="P557" s="24" t="str">
        <f>'ALL ML SYSTEMS'!P557</f>
        <v>The paper provides some details on the training time and hardware used:
Each specialized skill policy (climbing, leaping, etc) was pre-trained with soft dynamics constraints for 12 hours using 1 Nvidia RTX 3090 GPU.
The skills were then fine-tuned with hard dynamics constraints for 6 hours each.
The final parkour policy distillation process used 4 computers with 1 RTX 3090 GPU each, training for an unspecified amount of time.
So the total training time was at least 12 + 6 x 5 = 42 hours for the initial skills, plus an additional unknown time for the distillation.
The hardware used was high-end Nvidia RTX 3090 GPUs, which at the time of paper writing would have been top of the line GPUs. Multiple GPUs were used in parallel during the distillation stage.</v>
      </c>
      <c r="Q557" s="28" t="str">
        <f>'ALL ML SYSTEMS'!Q557</f>
        <v/>
      </c>
      <c r="R557" s="24" t="str">
        <f>'ALL ML SYSTEMS'!R557</f>
        <v>Isaac Gym simulated proprioceptive data, images, and actions</v>
      </c>
      <c r="S557" s="27" t="str">
        <f>'ALL ML SYSTEMS'!S557</f>
        <v/>
      </c>
      <c r="T557" s="27" t="str">
        <f>'ALL ML SYSTEMS'!T557</f>
        <v/>
      </c>
      <c r="U557" s="27" t="str">
        <f>'ALL ML SYSTEMS'!U557</f>
        <v/>
      </c>
      <c r="V557" s="27" t="str">
        <f>'ALL ML SYSTEMS'!V557</f>
        <v/>
      </c>
      <c r="W557" s="27" t="str">
        <f>'ALL ML SYSTEMS'!W557</f>
        <v/>
      </c>
      <c r="X557" s="24" t="str">
        <f>'ALL ML SYSTEMS'!X557</f>
        <v/>
      </c>
      <c r="Y557" s="24" t="str">
        <f>'ALL ML SYSTEMS'!Y557</f>
        <v/>
      </c>
      <c r="Z557" s="24" t="str">
        <f>'ALL ML SYSTEMS'!Z557</f>
        <v>NVIDIA GeForce RTX 3090</v>
      </c>
      <c r="AA557" s="24" t="str">
        <f>'ALL ML SYSTEMS'!AA557</f>
        <v/>
      </c>
      <c r="AB557" s="27" t="str">
        <f>'ALL ML SYSTEMS'!AB557</f>
        <v/>
      </c>
      <c r="AC557" s="29" t="str">
        <f>'ALL ML SYSTEMS'!AC557</f>
        <v/>
      </c>
      <c r="AD557" s="24" t="str">
        <f>'ALL ML SYSTEMS'!AD557</f>
        <v/>
      </c>
      <c r="AE557" s="24" t="str">
        <f>'ALL ML SYSTEMS'!AE557</f>
        <v/>
      </c>
      <c r="AF557" s="24" t="str">
        <f>'ALL ML SYSTEMS'!AF557</f>
        <v>Likely</v>
      </c>
      <c r="AG557" s="24" t="str">
        <f>'ALL ML SYSTEMS'!AG557</f>
        <v>Parkour is a grand challenge for legged locomotion that requires robots to overcome various obstacles rapidly in complex environments. Existing methods can generate either diverse but blind locomotion skills or vision-based but specialized skills by using reference animal data or complex rewards. However, autonomous parkour requires robots to learn generalizable skills that are both vision-based and diverse to perceive and react to various scenarios. In this work, we propose a system for learning a single end-to-end vision-based parkour policy of diverse parkour skills using a simple reward without any reference motion data. We develop a reinforcement learning method inspired by direct collocation to generate parkour skills, including climbing over high obstacles, leaping over large gaps, crawling beneath low barriers, squeezing through thin slits, and running. We distill these skills into a single vision-based parkour policy and transfer it to a quadrupedal robot using its egocentric depth camera. We demonstrate that our system can empower two different low-cost robots to autonomously select and execute appropriate parkour skills to traverse challenging real-world environments.</v>
      </c>
      <c r="AH557" s="30">
        <f>'ALL ML SYSTEMS'!AH557</f>
        <v>45194.92551</v>
      </c>
    </row>
    <row r="558" ht="15.75" hidden="1" customHeight="1">
      <c r="A558" s="17" t="str">
        <f>'ALL ML SYSTEMS'!A558</f>
        <v>RetNet</v>
      </c>
      <c r="B558" s="17" t="str">
        <f>'ALL ML SYSTEMS'!B558</f>
        <v>Language</v>
      </c>
      <c r="C558" s="17" t="str">
        <f>'ALL ML SYSTEMS'!C558</f>
        <v>Language modelling</v>
      </c>
      <c r="D558" s="17" t="str">
        <f>'ALL ML SYSTEMS'!D558</f>
        <v>Microsoft Research,Tsinghua University</v>
      </c>
      <c r="E558" s="17" t="str">
        <f>'ALL ML SYSTEMS'!E558</f>
        <v>Industry - Academia Collaboration</v>
      </c>
      <c r="F558" s="17" t="str">
        <f>'ALL ML SYSTEMS'!F558</f>
        <v>Yutao Sun, Li Dong, Shaohan Huang, Shuming Ma, Yuqing Xia, Jilong Xue, Jianyong Wang, Furu Wei</v>
      </c>
      <c r="G558" s="31">
        <f>'ALL ML SYSTEMS'!G558</f>
        <v>45124</v>
      </c>
      <c r="H558" s="17" t="str">
        <f>'ALL ML SYSTEMS'!H558</f>
        <v>Retentive Network: A Successor to Transformer for Large Language Models</v>
      </c>
      <c r="I558" s="19" t="str">
        <f>'ALL ML SYSTEMS'!I558</f>
        <v>https://arxiv.org/abs/2307.08621</v>
      </c>
      <c r="J558" s="17">
        <f>'ALL ML SYSTEMS'!J558</f>
        <v>4</v>
      </c>
      <c r="K558" s="17" t="str">
        <f>'ALL ML SYSTEMS'!K558</f>
        <v/>
      </c>
      <c r="L558" s="17" t="str">
        <f>'ALL ML SYSTEMS'!L558</f>
        <v/>
      </c>
      <c r="M558" s="20">
        <f>'ALL ML SYSTEMS'!M558</f>
        <v>6700000000</v>
      </c>
      <c r="N558" s="17" t="str">
        <f>'ALL ML SYSTEMS'!N558</f>
        <v>Table 2
They later mention testing the memory and throughput of a 13B-parameter model, but it doesn't sound like they trained it long enough to test its perplexity.</v>
      </c>
      <c r="O558" s="20">
        <f>'ALL ML SYSTEMS'!O558</f>
        <v>4.02E+21</v>
      </c>
      <c r="P558" s="17" t="str">
        <f>'ALL ML SYSTEMS'!P558</f>
        <v>C = 6ND = 6 * 6.7 billion * 100 billion</v>
      </c>
      <c r="Q558" s="21" t="str">
        <f>'ALL ML SYSTEMS'!Q558</f>
        <v/>
      </c>
      <c r="R558" s="17" t="str">
        <f>'ALL ML SYSTEMS'!R558</f>
        <v/>
      </c>
      <c r="S558" s="20">
        <f>'ALL ML SYSTEMS'!S558</f>
        <v>75000000000</v>
      </c>
      <c r="T558" s="20" t="str">
        <f>'ALL ML SYSTEMS'!T558</f>
        <v/>
      </c>
      <c r="U558" s="20" t="str">
        <f>'ALL ML SYSTEMS'!U558</f>
        <v/>
      </c>
      <c r="V558" s="20" t="str">
        <f>'ALL ML SYSTEMS'!V558</f>
        <v/>
      </c>
      <c r="W558" s="20" t="str">
        <f>'ALL ML SYSTEMS'!W558</f>
        <v/>
      </c>
      <c r="X558" s="17" t="str">
        <f>'ALL ML SYSTEMS'!X558</f>
        <v/>
      </c>
      <c r="Y558" s="17" t="str">
        <f>'ALL ML SYSTEMS'!Y558</f>
        <v/>
      </c>
      <c r="Z558" s="17" t="str">
        <f>'ALL ML SYSTEMS'!Z558</f>
        <v/>
      </c>
      <c r="AA558" s="17" t="str">
        <f>'ALL ML SYSTEMS'!AA558</f>
        <v/>
      </c>
      <c r="AB558" s="20" t="str">
        <f>'ALL ML SYSTEMS'!AB558</f>
        <v/>
      </c>
      <c r="AC558" s="22" t="str">
        <f>'ALL ML SYSTEMS'!AC558</f>
        <v/>
      </c>
      <c r="AD558" s="17" t="str">
        <f>'ALL ML SYSTEMS'!AD558</f>
        <v/>
      </c>
      <c r="AE558" s="17" t="str">
        <f>'ALL ML SYSTEMS'!AE558</f>
        <v/>
      </c>
      <c r="AF558" s="17" t="str">
        <f>'ALL ML SYSTEMS'!AF558</f>
        <v>Likely</v>
      </c>
      <c r="AG558" s="17" t="str">
        <f>'ALL ML SYSTEMS'!AG558</f>
        <v>In this work, we propose Retentive Network (RetNet) as a foundation architecture for large language models, simultaneously achieving training parallelism, low-cost inference, and good performance. We theoretically derive the connection between recurrence and attention. Then we propose the retention mechanism for sequence modeling, which supports three computation paradigms, i.e., parallel, recurrent, and chunkwise recurrent. Specifically, the parallel representation allows for training parallelism. The recurrent representation enables low-cost O(1) inference, which improves decoding throughput, latency, and GPU memory without sacrificing performance. The chunkwise recurrent representation facilitates efficient long-sequence modeling with linear complexity, where each chunk is encoded parallelly while recurrently summarizing the chunks. Experimental results on language modeling show that RetNet achieves favorable scaling results, parallel training, low-cost deployment, and efficient inference. The intriguing properties make RetNet a strong successor to Transformer for large language models.</v>
      </c>
      <c r="AH558" s="32">
        <f>'ALL ML SYSTEMS'!AH558</f>
        <v>45194.93792</v>
      </c>
    </row>
    <row r="559" ht="15.75" hidden="1" customHeight="1">
      <c r="A559" s="24" t="str">
        <f>'ALL ML SYSTEMS'!A559</f>
        <v>Persimmon-8B</v>
      </c>
      <c r="B559" s="24" t="str">
        <f>'ALL ML SYSTEMS'!B559</f>
        <v>Language</v>
      </c>
      <c r="C559" s="24" t="str">
        <f>'ALL ML SYSTEMS'!C559</f>
        <v>Language modelling</v>
      </c>
      <c r="D559" s="24" t="str">
        <f>'ALL ML SYSTEMS'!D559</f>
        <v/>
      </c>
      <c r="E559" s="24" t="str">
        <f>'ALL ML SYSTEMS'!E559</f>
        <v/>
      </c>
      <c r="F559" s="24" t="str">
        <f>'ALL ML SYSTEMS'!F559</f>
        <v>Erich Elsen, Augustus Odena, Maxwell Nye, Sağnak Taşırlar, Tri Dao, Curtis Hawthorne, Deepak Moparthi, Arushi Somani</v>
      </c>
      <c r="G559" s="25">
        <f>'ALL ML SYSTEMS'!G559</f>
        <v>45176</v>
      </c>
      <c r="H559" s="24" t="str">
        <f>'ALL ML SYSTEMS'!H559</f>
        <v>Releasing Persimmon-8B</v>
      </c>
      <c r="I559" s="26" t="str">
        <f>'ALL ML SYSTEMS'!I559</f>
        <v>https://www.adept.ai/blog/persimmon-8b</v>
      </c>
      <c r="J559" s="24">
        <f>'ALL ML SYSTEMS'!J559</f>
        <v>0</v>
      </c>
      <c r="K559" s="24" t="str">
        <f>'ALL ML SYSTEMS'!K559</f>
        <v/>
      </c>
      <c r="L559" s="24" t="str">
        <f>'ALL ML SYSTEMS'!L559</f>
        <v/>
      </c>
      <c r="M559" s="27">
        <f>'ALL ML SYSTEMS'!M559</f>
        <v>9300000000</v>
      </c>
      <c r="N559" s="24" t="str">
        <f>'ALL ML SYSTEMS'!N559</f>
        <v>"The checkpoint we are releasing has approximately 9.3B parameters. In order to make pipelining during training more efficient, we chose to decouple the input and output embeddings. Doing this does not increase the capacity of the model–it is purely a systems optimization to avoid all-reducing the gradients for the (very large) embeddings across potentially slow communication links. In terms of inference cost, the model is equivalent to an 8B parameter model with coupled input/output embeddings."</v>
      </c>
      <c r="O559" s="27" t="str">
        <f>'ALL ML SYSTEMS'!O559</f>
        <v/>
      </c>
      <c r="P559" s="24" t="str">
        <f>'ALL ML SYSTEMS'!P559</f>
        <v/>
      </c>
      <c r="Q559" s="28" t="str">
        <f>'ALL ML SYSTEMS'!Q559</f>
        <v/>
      </c>
      <c r="R559" s="24" t="str">
        <f>'ALL ML SYSTEMS'!R559</f>
        <v>We train the model from start to finish with a sequence length of 16K on 737B tokens uniformly sampled from a much larger dataset, which is a mix of text (~75%) and code (~25%).</v>
      </c>
      <c r="S559" s="27">
        <f>'ALL ML SYSTEMS'!S559</f>
        <v>552750000000</v>
      </c>
      <c r="T559" s="24" t="str">
        <f>'ALL ML SYSTEMS'!T559</f>
        <v>737B tokens = 552750M words</v>
      </c>
      <c r="U559" s="24" t="str">
        <f>'ALL ML SYSTEMS'!U559</f>
        <v/>
      </c>
      <c r="V559" s="27">
        <f>'ALL ML SYSTEMS'!V559</f>
        <v>16000000000</v>
      </c>
      <c r="W559" s="24" t="str">
        <f>'ALL ML SYSTEMS'!W559</f>
        <v>The checkpoint we are releasing has approximately 9.3B parameters. In order to make pipelining during training more efficient, we chose to decouple the input and output embeddings. Doing this does not increase the capacity of the model–it is purely a systems optimization to avoid all-reducing the gradients for the (very large) embeddings across potentially slow communication links. In terms of inference cost, the model is equivalent to an 8B parameter model with coupled input/output embeddings.
8B * 2 FLOP/token/parameter = 16B FLOP/token inference compute</v>
      </c>
      <c r="X559" s="24" t="str">
        <f>'ALL ML SYSTEMS'!X559</f>
        <v/>
      </c>
      <c r="Y559" s="24" t="str">
        <f>'ALL ML SYSTEMS'!Y559</f>
        <v/>
      </c>
      <c r="Z559" s="24" t="str">
        <f>'ALL ML SYSTEMS'!Z559</f>
        <v/>
      </c>
      <c r="AA559" s="24" t="str">
        <f>'ALL ML SYSTEMS'!AA559</f>
        <v/>
      </c>
      <c r="AB559" s="27" t="str">
        <f>'ALL ML SYSTEMS'!AB559</f>
        <v/>
      </c>
      <c r="AC559" s="29" t="str">
        <f>'ALL ML SYSTEMS'!AC559</f>
        <v/>
      </c>
      <c r="AD559" s="24" t="str">
        <f>'ALL ML SYSTEMS'!AD559</f>
        <v/>
      </c>
      <c r="AE559" s="24" t="str">
        <f>'ALL ML SYSTEMS'!AE559</f>
        <v>Industry</v>
      </c>
      <c r="AF559" s="24" t="str">
        <f>'ALL ML SYSTEMS'!AF559</f>
        <v>Likely</v>
      </c>
      <c r="AG559" s="24" t="str">
        <f>'ALL ML SYSTEMS'!AG559</f>
        <v/>
      </c>
      <c r="AH559" s="30">
        <f>'ALL ML SYSTEMS'!AH559</f>
        <v>45229.80013</v>
      </c>
    </row>
    <row r="560" ht="15.75" hidden="1" customHeight="1">
      <c r="A560" s="17" t="str">
        <f>'ALL ML SYSTEMS'!A560</f>
        <v>WD+LR+M</v>
      </c>
      <c r="B560" s="17" t="str">
        <f>'ALL ML SYSTEMS'!B560</f>
        <v>Language</v>
      </c>
      <c r="C560" s="17" t="str">
        <f>'ALL ML SYSTEMS'!C560</f>
        <v/>
      </c>
      <c r="D560" s="17" t="str">
        <f>'ALL ML SYSTEMS'!D560</f>
        <v/>
      </c>
      <c r="E560" s="17" t="str">
        <f>'ALL ML SYSTEMS'!E560</f>
        <v>Industry - Academia Collaboration</v>
      </c>
      <c r="F560" s="17" t="str">
        <f>'ALL ML SYSTEMS'!F560</f>
        <v>Ross M. Clarke, Elre T. Oldewage, José Miguel Hernández-Lobato</v>
      </c>
      <c r="G560" s="31">
        <f>'ALL ML SYSTEMS'!G560</f>
        <v>44489</v>
      </c>
      <c r="H560" s="17" t="str">
        <f>'ALL ML SYSTEMS'!H560</f>
        <v>Scalable One-Pass Optimisation of High-Dimensional Weight-Update Hyperparameters by Implicit Differentiation</v>
      </c>
      <c r="I560" s="19" t="str">
        <f>'ALL ML SYSTEMS'!I560</f>
        <v>https://arxiv.org/pdf/2110.10461</v>
      </c>
      <c r="J560" s="17">
        <f>'ALL ML SYSTEMS'!J560</f>
        <v>5</v>
      </c>
      <c r="K560" s="17" t="str">
        <f>'ALL ML SYSTEMS'!K560</f>
        <v/>
      </c>
      <c r="L560" s="17" t="str">
        <f>'ALL ML SYSTEMS'!L560</f>
        <v/>
      </c>
      <c r="M560" s="20" t="str">
        <f>'ALL ML SYSTEMS'!M560</f>
        <v/>
      </c>
      <c r="N560" s="17" t="str">
        <f>'ALL ML SYSTEMS'!N560</f>
        <v/>
      </c>
      <c r="O560" s="20" t="str">
        <f>'ALL ML SYSTEMS'!O560</f>
        <v/>
      </c>
      <c r="P560" s="17" t="str">
        <f>'ALL ML SYSTEMS'!P560</f>
        <v/>
      </c>
      <c r="Q560" s="21" t="str">
        <f>'ALL ML SYSTEMS'!Q560</f>
        <v/>
      </c>
      <c r="R560" s="17" t="str">
        <f>'ALL ML SYSTEMS'!R560</f>
        <v/>
      </c>
      <c r="S560" s="20" t="str">
        <f>'ALL ML SYSTEMS'!S560</f>
        <v/>
      </c>
      <c r="T560" s="17" t="str">
        <f>'ALL ML SYSTEMS'!T560</f>
        <v/>
      </c>
      <c r="U560" s="17" t="str">
        <f>'ALL ML SYSTEMS'!U560</f>
        <v/>
      </c>
      <c r="V560" s="20" t="str">
        <f>'ALL ML SYSTEMS'!V560</f>
        <v/>
      </c>
      <c r="W560" s="17" t="str">
        <f>'ALL ML SYSTEMS'!W560</f>
        <v/>
      </c>
      <c r="X560" s="17" t="str">
        <f>'ALL ML SYSTEMS'!X560</f>
        <v/>
      </c>
      <c r="Y560" s="17" t="str">
        <f>'ALL ML SYSTEMS'!Y560</f>
        <v/>
      </c>
      <c r="Z560" s="17" t="str">
        <f>'ALL ML SYSTEMS'!Z560</f>
        <v/>
      </c>
      <c r="AA560" s="17" t="str">
        <f>'ALL ML SYSTEMS'!AA560</f>
        <v/>
      </c>
      <c r="AB560" s="20" t="str">
        <f>'ALL ML SYSTEMS'!AB560</f>
        <v/>
      </c>
      <c r="AC560" s="22" t="str">
        <f>'ALL ML SYSTEMS'!AC560</f>
        <v/>
      </c>
      <c r="AD560" s="17" t="str">
        <f>'ALL ML SYSTEMS'!AD560</f>
        <v/>
      </c>
      <c r="AE560" s="17" t="str">
        <f>'ALL ML SYSTEMS'!AE560</f>
        <v/>
      </c>
      <c r="AF560" s="17" t="str">
        <f>'ALL ML SYSTEMS'!AF560</f>
        <v/>
      </c>
      <c r="AG560" s="17" t="str">
        <f>'ALL ML SYSTEMS'!AG560</f>
        <v/>
      </c>
      <c r="AH560" s="32">
        <f>'ALL ML SYSTEMS'!AH560</f>
        <v>45231.9435</v>
      </c>
    </row>
    <row r="561" ht="15.75" hidden="1" customHeight="1">
      <c r="A561" s="24" t="str">
        <f>'ALL ML SYSTEMS'!A561</f>
        <v>TransformerXL-LayerFusion-CA</v>
      </c>
      <c r="B561" s="24" t="str">
        <f>'ALL ML SYSTEMS'!B561</f>
        <v>Language</v>
      </c>
      <c r="C561" s="24" t="str">
        <f>'ALL ML SYSTEMS'!C561</f>
        <v/>
      </c>
      <c r="D561" s="24" t="str">
        <f>'ALL ML SYSTEMS'!D561</f>
        <v/>
      </c>
      <c r="E561" s="24" t="str">
        <f>'ALL ML SYSTEMS'!E561</f>
        <v/>
      </c>
      <c r="F561" s="24" t="str">
        <f>'ALL ML SYSTEMS'!F561</f>
        <v>James O' Neill, Greg Ver Steeg, Aram Galstyan</v>
      </c>
      <c r="G561" s="25">
        <f>'ALL ML SYSTEMS'!G561</f>
        <v>44041</v>
      </c>
      <c r="H561" s="24" t="str">
        <f>'ALL ML SYSTEMS'!H561</f>
        <v>Compressing Deep Neural Networks via Layer Fusion</v>
      </c>
      <c r="I561" s="26" t="str">
        <f>'ALL ML SYSTEMS'!I561</f>
        <v>https://arxiv.org/pdf/2007.14917</v>
      </c>
      <c r="J561" s="24">
        <f>'ALL ML SYSTEMS'!J561</f>
        <v>5</v>
      </c>
      <c r="K561" s="24" t="str">
        <f>'ALL ML SYSTEMS'!K561</f>
        <v/>
      </c>
      <c r="L561" s="24" t="str">
        <f>'ALL ML SYSTEMS'!L561</f>
        <v/>
      </c>
      <c r="M561" s="27" t="str">
        <f>'ALL ML SYSTEMS'!M561</f>
        <v/>
      </c>
      <c r="N561" s="24" t="str">
        <f>'ALL ML SYSTEMS'!N561</f>
        <v/>
      </c>
      <c r="O561" s="27" t="str">
        <f>'ALL ML SYSTEMS'!O561</f>
        <v/>
      </c>
      <c r="P561" s="24" t="str">
        <f>'ALL ML SYSTEMS'!P561</f>
        <v/>
      </c>
      <c r="Q561" s="28" t="str">
        <f>'ALL ML SYSTEMS'!Q561</f>
        <v/>
      </c>
      <c r="R561" s="24" t="str">
        <f>'ALL ML SYSTEMS'!R561</f>
        <v/>
      </c>
      <c r="S561" s="27" t="str">
        <f>'ALL ML SYSTEMS'!S561</f>
        <v/>
      </c>
      <c r="T561" s="24" t="str">
        <f>'ALL ML SYSTEMS'!T561</f>
        <v/>
      </c>
      <c r="U561" s="24" t="str">
        <f>'ALL ML SYSTEMS'!U561</f>
        <v/>
      </c>
      <c r="V561" s="27" t="str">
        <f>'ALL ML SYSTEMS'!V561</f>
        <v/>
      </c>
      <c r="W561" s="24" t="str">
        <f>'ALL ML SYSTEMS'!W561</f>
        <v/>
      </c>
      <c r="X561" s="24" t="str">
        <f>'ALL ML SYSTEMS'!X561</f>
        <v/>
      </c>
      <c r="Y561" s="24" t="str">
        <f>'ALL ML SYSTEMS'!Y561</f>
        <v/>
      </c>
      <c r="Z561" s="24" t="str">
        <f>'ALL ML SYSTEMS'!Z561</f>
        <v/>
      </c>
      <c r="AA561" s="24" t="str">
        <f>'ALL ML SYSTEMS'!AA561</f>
        <v/>
      </c>
      <c r="AB561" s="27" t="str">
        <f>'ALL ML SYSTEMS'!AB561</f>
        <v/>
      </c>
      <c r="AC561" s="29" t="str">
        <f>'ALL ML SYSTEMS'!AC561</f>
        <v/>
      </c>
      <c r="AD561" s="24" t="str">
        <f>'ALL ML SYSTEMS'!AD561</f>
        <v/>
      </c>
      <c r="AE561" s="24" t="str">
        <f>'ALL ML SYSTEMS'!AE561</f>
        <v/>
      </c>
      <c r="AF561" s="24" t="str">
        <f>'ALL ML SYSTEMS'!AF561</f>
        <v/>
      </c>
      <c r="AG561" s="24" t="str">
        <f>'ALL ML SYSTEMS'!AG561</f>
        <v/>
      </c>
      <c r="AH561" s="30">
        <f>'ALL ML SYSTEMS'!AH561</f>
        <v>45231.94345</v>
      </c>
    </row>
    <row r="562" ht="15.75" hidden="1" customHeight="1">
      <c r="A562" s="17" t="str">
        <f>'ALL ML SYSTEMS'!A562</f>
        <v>TransformerXL + PowerSGD + L-Greco</v>
      </c>
      <c r="B562" s="17" t="str">
        <f>'ALL ML SYSTEMS'!B562</f>
        <v>Language</v>
      </c>
      <c r="C562" s="17" t="str">
        <f>'ALL ML SYSTEMS'!C562</f>
        <v/>
      </c>
      <c r="D562" s="17" t="str">
        <f>'ALL ML SYSTEMS'!D562</f>
        <v/>
      </c>
      <c r="E562" s="17" t="str">
        <f>'ALL ML SYSTEMS'!E562</f>
        <v>Industry - Academia Collaboration</v>
      </c>
      <c r="F562" s="17" t="str">
        <f>'ALL ML SYSTEMS'!F562</f>
        <v>Mohammadreza Alimohammadi, Ilia Markov, Elias Frantar, Dan Alistarh</v>
      </c>
      <c r="G562" s="31">
        <f>'ALL ML SYSTEMS'!G562</f>
        <v>44865</v>
      </c>
      <c r="H562" s="17" t="str">
        <f>'ALL ML SYSTEMS'!H562</f>
        <v>L-GreCo: An Efficient and General Framework for Layerwise-Adaptive Gradient Compression</v>
      </c>
      <c r="I562" s="19" t="str">
        <f>'ALL ML SYSTEMS'!I562</f>
        <v>https://web.archive.org/web/20221101102609/https://arxiv.org/pdf/2210.17357.pdf</v>
      </c>
      <c r="J562" s="17">
        <f>'ALL ML SYSTEMS'!J562</f>
        <v>3</v>
      </c>
      <c r="K562" s="17" t="str">
        <f>'ALL ML SYSTEMS'!K562</f>
        <v/>
      </c>
      <c r="L562" s="17" t="str">
        <f>'ALL ML SYSTEMS'!L562</f>
        <v/>
      </c>
      <c r="M562" s="20" t="str">
        <f>'ALL ML SYSTEMS'!M562</f>
        <v/>
      </c>
      <c r="N562" s="17" t="str">
        <f>'ALL ML SYSTEMS'!N562</f>
        <v/>
      </c>
      <c r="O562" s="20">
        <f>'ALL ML SYSTEMS'!O562</f>
        <v>4.14E+17</v>
      </c>
      <c r="P562" s="17" t="str">
        <f>'ALL ML SYSTEMS'!P562</f>
        <v/>
      </c>
      <c r="Q562" s="21" t="str">
        <f>'ALL ML SYSTEMS'!Q562</f>
        <v/>
      </c>
      <c r="R562" s="17" t="str">
        <f>'ALL ML SYSTEMS'!R562</f>
        <v/>
      </c>
      <c r="S562" s="20" t="str">
        <f>'ALL ML SYSTEMS'!S562</f>
        <v/>
      </c>
      <c r="T562" s="17" t="str">
        <f>'ALL ML SYSTEMS'!T562</f>
        <v/>
      </c>
      <c r="U562" s="17" t="str">
        <f>'ALL ML SYSTEMS'!U562</f>
        <v/>
      </c>
      <c r="V562" s="20" t="str">
        <f>'ALL ML SYSTEMS'!V562</f>
        <v/>
      </c>
      <c r="W562" s="17" t="str">
        <f>'ALL ML SYSTEMS'!W562</f>
        <v/>
      </c>
      <c r="X562" s="17" t="str">
        <f>'ALL ML SYSTEMS'!X562</f>
        <v/>
      </c>
      <c r="Y562" s="17" t="str">
        <f>'ALL ML SYSTEMS'!Y562</f>
        <v/>
      </c>
      <c r="Z562" s="17" t="str">
        <f>'ALL ML SYSTEMS'!Z562</f>
        <v/>
      </c>
      <c r="AA562" s="17" t="str">
        <f>'ALL ML SYSTEMS'!AA562</f>
        <v/>
      </c>
      <c r="AB562" s="20" t="str">
        <f>'ALL ML SYSTEMS'!AB562</f>
        <v/>
      </c>
      <c r="AC562" s="22" t="str">
        <f>'ALL ML SYSTEMS'!AC562</f>
        <v/>
      </c>
      <c r="AD562" s="17" t="str">
        <f>'ALL ML SYSTEMS'!AD562</f>
        <v/>
      </c>
      <c r="AE562" s="17" t="str">
        <f>'ALL ML SYSTEMS'!AE562</f>
        <v/>
      </c>
      <c r="AF562" s="17" t="str">
        <f>'ALL ML SYSTEMS'!AF562</f>
        <v/>
      </c>
      <c r="AG562" s="17" t="str">
        <f>'ALL ML SYSTEMS'!AG562</f>
        <v/>
      </c>
      <c r="AH562" s="32">
        <f>'ALL ML SYSTEMS'!AH562</f>
        <v>45231.94345</v>
      </c>
    </row>
    <row r="563" ht="15.75" hidden="1" customHeight="1">
      <c r="A563" s="24" t="str">
        <f>'ALL ML SYSTEMS'!A563</f>
        <v>Transformer + Average Attention Network</v>
      </c>
      <c r="B563" s="24" t="str">
        <f>'ALL ML SYSTEMS'!B563</f>
        <v/>
      </c>
      <c r="C563" s="24" t="str">
        <f>'ALL ML SYSTEMS'!C563</f>
        <v/>
      </c>
      <c r="D563" s="24" t="str">
        <f>'ALL ML SYSTEMS'!D563</f>
        <v/>
      </c>
      <c r="E563" s="24" t="str">
        <f>'ALL ML SYSTEMS'!E563</f>
        <v>Industry</v>
      </c>
      <c r="F563" s="24" t="str">
        <f>'ALL ML SYSTEMS'!F563</f>
        <v>Jian Guo Zhang, Jian Ping Li, Huang Li</v>
      </c>
      <c r="G563" s="25">
        <f>'ALL ML SYSTEMS'!G563</f>
        <v>43466</v>
      </c>
      <c r="H563" s="24" t="str">
        <f>'ALL ML SYSTEMS'!H563</f>
        <v>Language Modeling with Transformer</v>
      </c>
      <c r="I563" s="26" t="str">
        <f>'ALL ML SYSTEMS'!I563</f>
        <v>https://ieeexplore.ieee.org/abstract/document/9067534</v>
      </c>
      <c r="J563" s="24">
        <f>'ALL ML SYSTEMS'!J563</f>
        <v>126</v>
      </c>
      <c r="K563" s="24" t="str">
        <f>'ALL ML SYSTEMS'!K563</f>
        <v/>
      </c>
      <c r="L563" s="24" t="str">
        <f>'ALL ML SYSTEMS'!L563</f>
        <v/>
      </c>
      <c r="M563" s="27" t="str">
        <f>'ALL ML SYSTEMS'!M563</f>
        <v/>
      </c>
      <c r="N563" s="24" t="str">
        <f>'ALL ML SYSTEMS'!N563</f>
        <v/>
      </c>
      <c r="O563" s="27" t="str">
        <f>'ALL ML SYSTEMS'!O563</f>
        <v/>
      </c>
      <c r="P563" s="24" t="str">
        <f>'ALL ML SYSTEMS'!P563</f>
        <v/>
      </c>
      <c r="Q563" s="24" t="str">
        <f>'ALL ML SYSTEMS'!Q563</f>
        <v>WikiText-103</v>
      </c>
      <c r="R563" s="24" t="str">
        <f>'ALL ML SYSTEMS'!R563</f>
        <v/>
      </c>
      <c r="S563" s="27" t="str">
        <f>'ALL ML SYSTEMS'!S563</f>
        <v/>
      </c>
      <c r="T563" s="24" t="str">
        <f>'ALL ML SYSTEMS'!T563</f>
        <v/>
      </c>
      <c r="U563" s="24" t="str">
        <f>'ALL ML SYSTEMS'!U563</f>
        <v/>
      </c>
      <c r="V563" s="27" t="str">
        <f>'ALL ML SYSTEMS'!V563</f>
        <v/>
      </c>
      <c r="W563" s="24" t="str">
        <f>'ALL ML SYSTEMS'!W563</f>
        <v/>
      </c>
      <c r="X563" s="24" t="str">
        <f>'ALL ML SYSTEMS'!X563</f>
        <v/>
      </c>
      <c r="Y563" s="24" t="str">
        <f>'ALL ML SYSTEMS'!Y563</f>
        <v/>
      </c>
      <c r="Z563" s="24" t="str">
        <f>'ALL ML SYSTEMS'!Z563</f>
        <v/>
      </c>
      <c r="AA563" s="24" t="str">
        <f>'ALL ML SYSTEMS'!AA563</f>
        <v/>
      </c>
      <c r="AB563" s="27" t="str">
        <f>'ALL ML SYSTEMS'!AB563</f>
        <v/>
      </c>
      <c r="AC563" s="29" t="str">
        <f>'ALL ML SYSTEMS'!AC563</f>
        <v/>
      </c>
      <c r="AD563" s="24" t="str">
        <f>'ALL ML SYSTEMS'!AD563</f>
        <v/>
      </c>
      <c r="AE563" s="24" t="str">
        <f>'ALL ML SYSTEMS'!AE563</f>
        <v/>
      </c>
      <c r="AF563" s="24" t="str">
        <f>'ALL ML SYSTEMS'!AF563</f>
        <v/>
      </c>
      <c r="AG563" s="24" t="str">
        <f>'ALL ML SYSTEMS'!AG563</f>
        <v/>
      </c>
      <c r="AH563" s="30">
        <f>'ALL ML SYSTEMS'!AH563</f>
        <v>45196.24488</v>
      </c>
    </row>
    <row r="564" ht="15.75" hidden="1" customHeight="1">
      <c r="A564" s="17" t="str">
        <f>'ALL ML SYSTEMS'!A564</f>
        <v>Transformer LM + MinSen</v>
      </c>
      <c r="B564" s="17" t="str">
        <f>'ALL ML SYSTEMS'!B564</f>
        <v/>
      </c>
      <c r="C564" s="17" t="str">
        <f>'ALL ML SYSTEMS'!C564</f>
        <v/>
      </c>
      <c r="D564" s="17" t="str">
        <f>'ALL ML SYSTEMS'!D564</f>
        <v/>
      </c>
      <c r="E564" s="17" t="str">
        <f>'ALL ML SYSTEMS'!E564</f>
        <v>Academia</v>
      </c>
      <c r="F564" s="17" t="str">
        <f>'ALL ML SYSTEMS'!F564</f>
        <v>Junhao Xu, Shoukang Hu, Jianwei Yu, Xunying Liu, Helen Meng</v>
      </c>
      <c r="G564" s="31">
        <f>'ALL ML SYSTEMS'!G564</f>
        <v>44529</v>
      </c>
      <c r="H564" s="17" t="str">
        <f>'ALL ML SYSTEMS'!H564</f>
        <v>Mixed Precision of Quantization of Transformer Language Models for Speech Recognition</v>
      </c>
      <c r="I564" s="19" t="str">
        <f>'ALL ML SYSTEMS'!I564</f>
        <v>https://arxiv.org/pdf/2112.11540</v>
      </c>
      <c r="J564" s="17">
        <f>'ALL ML SYSTEMS'!J564</f>
        <v>9</v>
      </c>
      <c r="K564" s="17" t="str">
        <f>'ALL ML SYSTEMS'!K564</f>
        <v/>
      </c>
      <c r="L564" s="17" t="str">
        <f>'ALL ML SYSTEMS'!L564</f>
        <v/>
      </c>
      <c r="M564" s="20" t="str">
        <f>'ALL ML SYSTEMS'!M564</f>
        <v/>
      </c>
      <c r="N564" s="17" t="str">
        <f>'ALL ML SYSTEMS'!N564</f>
        <v/>
      </c>
      <c r="O564" s="20" t="str">
        <f>'ALL ML SYSTEMS'!O564</f>
        <v/>
      </c>
      <c r="P564" s="17" t="str">
        <f>'ALL ML SYSTEMS'!P564</f>
        <v/>
      </c>
      <c r="Q564" s="17" t="str">
        <f>'ALL ML SYSTEMS'!Q564</f>
        <v/>
      </c>
      <c r="R564" s="17" t="str">
        <f>'ALL ML SYSTEMS'!R564</f>
        <v/>
      </c>
      <c r="S564" s="20" t="str">
        <f>'ALL ML SYSTEMS'!S564</f>
        <v/>
      </c>
      <c r="T564" s="17" t="str">
        <f>'ALL ML SYSTEMS'!T564</f>
        <v/>
      </c>
      <c r="U564" s="17" t="str">
        <f>'ALL ML SYSTEMS'!U564</f>
        <v/>
      </c>
      <c r="V564" s="20" t="str">
        <f>'ALL ML SYSTEMS'!V564</f>
        <v/>
      </c>
      <c r="W564" s="17" t="str">
        <f>'ALL ML SYSTEMS'!W564</f>
        <v/>
      </c>
      <c r="X564" s="17" t="str">
        <f>'ALL ML SYSTEMS'!X564</f>
        <v/>
      </c>
      <c r="Y564" s="17" t="str">
        <f>'ALL ML SYSTEMS'!Y564</f>
        <v/>
      </c>
      <c r="Z564" s="17" t="str">
        <f>'ALL ML SYSTEMS'!Z564</f>
        <v/>
      </c>
      <c r="AA564" s="17" t="str">
        <f>'ALL ML SYSTEMS'!AA564</f>
        <v/>
      </c>
      <c r="AB564" s="20" t="str">
        <f>'ALL ML SYSTEMS'!AB564</f>
        <v/>
      </c>
      <c r="AC564" s="22" t="str">
        <f>'ALL ML SYSTEMS'!AC564</f>
        <v/>
      </c>
      <c r="AD564" s="17" t="str">
        <f>'ALL ML SYSTEMS'!AD564</f>
        <v/>
      </c>
      <c r="AE564" s="17" t="str">
        <f>'ALL ML SYSTEMS'!AE564</f>
        <v/>
      </c>
      <c r="AF564" s="17" t="str">
        <f>'ALL ML SYSTEMS'!AF564</f>
        <v/>
      </c>
      <c r="AG564" s="17" t="str">
        <f>'ALL ML SYSTEMS'!AG564</f>
        <v/>
      </c>
      <c r="AH564" s="32">
        <f>'ALL ML SYSTEMS'!AH564</f>
        <v>45196.2449</v>
      </c>
    </row>
    <row r="565" ht="15.75" hidden="1" customHeight="1">
      <c r="A565" s="24" t="str">
        <f>'ALL ML SYSTEMS'!A565</f>
        <v>TF-LM-discourse LSTM (WT2)</v>
      </c>
      <c r="B565" s="24" t="str">
        <f>'ALL ML SYSTEMS'!B565</f>
        <v/>
      </c>
      <c r="C565" s="24" t="str">
        <f>'ALL ML SYSTEMS'!C565</f>
        <v/>
      </c>
      <c r="D565" s="24" t="str">
        <f>'ALL ML SYSTEMS'!D565</f>
        <v/>
      </c>
      <c r="E565" s="24" t="str">
        <f>'ALL ML SYSTEMS'!E565</f>
        <v/>
      </c>
      <c r="F565" s="24" t="str">
        <f>'ALL ML SYSTEMS'!F565</f>
        <v>Lyan Verwimp, Hugo Van hamme, Patrick Wambacq</v>
      </c>
      <c r="G565" s="25">
        <f>'ALL ML SYSTEMS'!G565</f>
        <v>43221</v>
      </c>
      <c r="H565" s="24" t="str">
        <f>'ALL ML SYSTEMS'!H565</f>
        <v>TF-LM: TensorFlow-based Language Modeling Toolkit</v>
      </c>
      <c r="I565" s="26" t="str">
        <f>'ALL ML SYSTEMS'!I565</f>
        <v>https://aclanthology.org/L18-1470.pdf</v>
      </c>
      <c r="J565" s="24">
        <f>'ALL ML SYSTEMS'!J565</f>
        <v>7</v>
      </c>
      <c r="K565" s="24" t="str">
        <f>'ALL ML SYSTEMS'!K565</f>
        <v/>
      </c>
      <c r="L565" s="24" t="str">
        <f>'ALL ML SYSTEMS'!L565</f>
        <v/>
      </c>
      <c r="M565" s="27" t="str">
        <f>'ALL ML SYSTEMS'!M565</f>
        <v/>
      </c>
      <c r="N565" s="24" t="str">
        <f>'ALL ML SYSTEMS'!N565</f>
        <v/>
      </c>
      <c r="O565" s="27" t="str">
        <f>'ALL ML SYSTEMS'!O565</f>
        <v/>
      </c>
      <c r="P565" s="24" t="str">
        <f>'ALL ML SYSTEMS'!P565</f>
        <v/>
      </c>
      <c r="Q565" s="24" t="str">
        <f>'ALL ML SYSTEMS'!Q565</f>
        <v/>
      </c>
      <c r="R565" s="24" t="str">
        <f>'ALL ML SYSTEMS'!R565</f>
        <v/>
      </c>
      <c r="S565" s="27" t="str">
        <f>'ALL ML SYSTEMS'!S565</f>
        <v/>
      </c>
      <c r="T565" s="24" t="str">
        <f>'ALL ML SYSTEMS'!T565</f>
        <v/>
      </c>
      <c r="U565" s="24" t="str">
        <f>'ALL ML SYSTEMS'!U565</f>
        <v/>
      </c>
      <c r="V565" s="27" t="str">
        <f>'ALL ML SYSTEMS'!V565</f>
        <v/>
      </c>
      <c r="W565" s="24" t="str">
        <f>'ALL ML SYSTEMS'!W565</f>
        <v/>
      </c>
      <c r="X565" s="24" t="str">
        <f>'ALL ML SYSTEMS'!X565</f>
        <v/>
      </c>
      <c r="Y565" s="24" t="str">
        <f>'ALL ML SYSTEMS'!Y565</f>
        <v/>
      </c>
      <c r="Z565" s="24" t="str">
        <f>'ALL ML SYSTEMS'!Z565</f>
        <v/>
      </c>
      <c r="AA565" s="24" t="str">
        <f>'ALL ML SYSTEMS'!AA565</f>
        <v/>
      </c>
      <c r="AB565" s="27" t="str">
        <f>'ALL ML SYSTEMS'!AB565</f>
        <v/>
      </c>
      <c r="AC565" s="29" t="str">
        <f>'ALL ML SYSTEMS'!AC565</f>
        <v/>
      </c>
      <c r="AD565" s="24" t="str">
        <f>'ALL ML SYSTEMS'!AD565</f>
        <v/>
      </c>
      <c r="AE565" s="24" t="str">
        <f>'ALL ML SYSTEMS'!AE565</f>
        <v/>
      </c>
      <c r="AF565" s="24" t="str">
        <f>'ALL ML SYSTEMS'!AF565</f>
        <v/>
      </c>
      <c r="AG565" s="24" t="str">
        <f>'ALL ML SYSTEMS'!AG565</f>
        <v/>
      </c>
      <c r="AH565" s="30">
        <f>'ALL ML SYSTEMS'!AH565</f>
        <v>45196.24483</v>
      </c>
    </row>
    <row r="566" ht="15.75" hidden="1" customHeight="1">
      <c r="A566" s="17" t="str">
        <f>'ALL ML SYSTEMS'!A566</f>
        <v>TF-LM-discourse LSTM (PTB)</v>
      </c>
      <c r="B566" s="17" t="str">
        <f>'ALL ML SYSTEMS'!B566</f>
        <v/>
      </c>
      <c r="C566" s="17" t="str">
        <f>'ALL ML SYSTEMS'!C566</f>
        <v/>
      </c>
      <c r="D566" s="17" t="str">
        <f>'ALL ML SYSTEMS'!D566</f>
        <v/>
      </c>
      <c r="E566" s="17" t="str">
        <f>'ALL ML SYSTEMS'!E566</f>
        <v/>
      </c>
      <c r="F566" s="17" t="str">
        <f>'ALL ML SYSTEMS'!F566</f>
        <v>Lyan Verwimp, Hugo Van hamme, Patrick Wambacq</v>
      </c>
      <c r="G566" s="31">
        <f>'ALL ML SYSTEMS'!G566</f>
        <v>43221</v>
      </c>
      <c r="H566" s="17" t="str">
        <f>'ALL ML SYSTEMS'!H566</f>
        <v>TF-LM: TensorFlow-based Language Modeling Toolkit</v>
      </c>
      <c r="I566" s="19" t="str">
        <f>'ALL ML SYSTEMS'!I566</f>
        <v>https://aclanthology.org/L18-1470.pdf</v>
      </c>
      <c r="J566" s="17">
        <f>'ALL ML SYSTEMS'!J566</f>
        <v>7</v>
      </c>
      <c r="K566" s="17" t="str">
        <f>'ALL ML SYSTEMS'!K566</f>
        <v/>
      </c>
      <c r="L566" s="17" t="str">
        <f>'ALL ML SYSTEMS'!L566</f>
        <v/>
      </c>
      <c r="M566" s="20" t="str">
        <f>'ALL ML SYSTEMS'!M566</f>
        <v/>
      </c>
      <c r="N566" s="17" t="str">
        <f>'ALL ML SYSTEMS'!N566</f>
        <v/>
      </c>
      <c r="O566" s="20" t="str">
        <f>'ALL ML SYSTEMS'!O566</f>
        <v/>
      </c>
      <c r="P566" s="17" t="str">
        <f>'ALL ML SYSTEMS'!P566</f>
        <v/>
      </c>
      <c r="Q566" s="17" t="str">
        <f>'ALL ML SYSTEMS'!Q566</f>
        <v/>
      </c>
      <c r="R566" s="17" t="str">
        <f>'ALL ML SYSTEMS'!R566</f>
        <v/>
      </c>
      <c r="S566" s="20" t="str">
        <f>'ALL ML SYSTEMS'!S566</f>
        <v/>
      </c>
      <c r="T566" s="17" t="str">
        <f>'ALL ML SYSTEMS'!T566</f>
        <v/>
      </c>
      <c r="U566" s="17" t="str">
        <f>'ALL ML SYSTEMS'!U566</f>
        <v/>
      </c>
      <c r="V566" s="20" t="str">
        <f>'ALL ML SYSTEMS'!V566</f>
        <v/>
      </c>
      <c r="W566" s="17" t="str">
        <f>'ALL ML SYSTEMS'!W566</f>
        <v/>
      </c>
      <c r="X566" s="17" t="str">
        <f>'ALL ML SYSTEMS'!X566</f>
        <v/>
      </c>
      <c r="Y566" s="17" t="str">
        <f>'ALL ML SYSTEMS'!Y566</f>
        <v/>
      </c>
      <c r="Z566" s="17" t="str">
        <f>'ALL ML SYSTEMS'!Z566</f>
        <v/>
      </c>
      <c r="AA566" s="17" t="str">
        <f>'ALL ML SYSTEMS'!AA566</f>
        <v/>
      </c>
      <c r="AB566" s="20" t="str">
        <f>'ALL ML SYSTEMS'!AB566</f>
        <v/>
      </c>
      <c r="AC566" s="22" t="str">
        <f>'ALL ML SYSTEMS'!AC566</f>
        <v/>
      </c>
      <c r="AD566" s="17" t="str">
        <f>'ALL ML SYSTEMS'!AD566</f>
        <v/>
      </c>
      <c r="AE566" s="17" t="str">
        <f>'ALL ML SYSTEMS'!AE566</f>
        <v/>
      </c>
      <c r="AF566" s="17" t="str">
        <f>'ALL ML SYSTEMS'!AF566</f>
        <v/>
      </c>
      <c r="AG566" s="17" t="str">
        <f>'ALL ML SYSTEMS'!AG566</f>
        <v/>
      </c>
      <c r="AH566" s="32">
        <f>'ALL ML SYSTEMS'!AH566</f>
        <v>45196.24483</v>
      </c>
    </row>
    <row r="567" ht="15.75" customHeight="1">
      <c r="A567" s="24" t="str">
        <f>'ALL ML SYSTEMS'!A567</f>
        <v>top-down frozen classifier</v>
      </c>
      <c r="B567" s="24" t="str">
        <f>'ALL ML SYSTEMS'!B567</f>
        <v/>
      </c>
      <c r="C567" s="24" t="str">
        <f>'ALL ML SYSTEMS'!C567</f>
        <v/>
      </c>
      <c r="D567" s="24" t="str">
        <f>'ALL ML SYSTEMS'!D567</f>
        <v/>
      </c>
      <c r="E567" s="24" t="str">
        <f>'ALL ML SYSTEMS'!E567</f>
        <v/>
      </c>
      <c r="F567" s="24" t="str">
        <f>'ALL ML SYSTEMS'!F567</f>
        <v>Shucong Zhang, Cong-Thanh Do, Rama Doddipatla, Erfan Loweimi, Peter Bell, Steve Renals</v>
      </c>
      <c r="G567" s="25">
        <f>'ALL ML SYSTEMS'!G567</f>
        <v>44236</v>
      </c>
      <c r="H567" s="24" t="str">
        <f>'ALL ML SYSTEMS'!H567</f>
        <v>Train your classifier first: Cascade Neural Networks Training from upper layers to lower layers</v>
      </c>
      <c r="I567" s="26" t="str">
        <f>'ALL ML SYSTEMS'!I567</f>
        <v>https://arxiv.org/pdf/2102.04697</v>
      </c>
      <c r="J567" s="24">
        <f>'ALL ML SYSTEMS'!J567</f>
        <v>2</v>
      </c>
      <c r="K567" s="24" t="str">
        <f>'ALL ML SYSTEMS'!K567</f>
        <v>SOTA Improvement</v>
      </c>
      <c r="L567" s="24" t="str">
        <f>'ALL ML SYSTEMS'!L567</f>
        <v>"Table 2 demonstrates that, to the best of our knowledge, top-down training results in state-of-the art character error rates for LSTM-based endto-end models on WSJ"</v>
      </c>
      <c r="M567" s="27" t="str">
        <f>'ALL ML SYSTEMS'!M567</f>
        <v/>
      </c>
      <c r="N567" s="24" t="str">
        <f>'ALL ML SYSTEMS'!N567</f>
        <v/>
      </c>
      <c r="O567" s="27" t="str">
        <f>'ALL ML SYSTEMS'!O567</f>
        <v/>
      </c>
      <c r="P567" s="24" t="str">
        <f>'ALL ML SYSTEMS'!P567</f>
        <v/>
      </c>
      <c r="Q567" s="24" t="str">
        <f>'ALL ML SYSTEMS'!Q567</f>
        <v/>
      </c>
      <c r="R567" s="24" t="str">
        <f>'ALL ML SYSTEMS'!R567</f>
        <v/>
      </c>
      <c r="S567" s="27" t="str">
        <f>'ALL ML SYSTEMS'!S567</f>
        <v/>
      </c>
      <c r="T567" s="24" t="str">
        <f>'ALL ML SYSTEMS'!T567</f>
        <v/>
      </c>
      <c r="U567" s="24" t="str">
        <f>'ALL ML SYSTEMS'!U567</f>
        <v/>
      </c>
      <c r="V567" s="27" t="str">
        <f>'ALL ML SYSTEMS'!V567</f>
        <v/>
      </c>
      <c r="W567" s="24" t="str">
        <f>'ALL ML SYSTEMS'!W567</f>
        <v/>
      </c>
      <c r="X567" s="24" t="str">
        <f>'ALL ML SYSTEMS'!X567</f>
        <v/>
      </c>
      <c r="Y567" s="24" t="str">
        <f>'ALL ML SYSTEMS'!Y567</f>
        <v/>
      </c>
      <c r="Z567" s="24" t="str">
        <f>'ALL ML SYSTEMS'!Z567</f>
        <v/>
      </c>
      <c r="AA567" s="24" t="str">
        <f>'ALL ML SYSTEMS'!AA567</f>
        <v/>
      </c>
      <c r="AB567" s="27" t="str">
        <f>'ALL ML SYSTEMS'!AB567</f>
        <v/>
      </c>
      <c r="AC567" s="29" t="str">
        <f>'ALL ML SYSTEMS'!AC567</f>
        <v/>
      </c>
      <c r="AD567" s="24" t="str">
        <f>'ALL ML SYSTEMS'!AD567</f>
        <v/>
      </c>
      <c r="AE567" s="24" t="str">
        <f>'ALL ML SYSTEMS'!AE567</f>
        <v/>
      </c>
      <c r="AF567" s="24" t="str">
        <f>'ALL ML SYSTEMS'!AF567</f>
        <v/>
      </c>
      <c r="AG567" s="24" t="str">
        <f>'ALL ML SYSTEMS'!AG567</f>
        <v/>
      </c>
      <c r="AH567" s="30">
        <f>'ALL ML SYSTEMS'!AH567</f>
        <v>45210.85373</v>
      </c>
    </row>
    <row r="568" ht="15.75" hidden="1" customHeight="1">
      <c r="A568" s="17" t="str">
        <f>'ALL ML SYSTEMS'!A568</f>
        <v>SPALM + kNN</v>
      </c>
      <c r="B568" s="17" t="str">
        <f>'ALL ML SYSTEMS'!B568</f>
        <v/>
      </c>
      <c r="C568" s="17" t="str">
        <f>'ALL ML SYSTEMS'!C568</f>
        <v/>
      </c>
      <c r="D568" s="17" t="str">
        <f>'ALL ML SYSTEMS'!D568</f>
        <v/>
      </c>
      <c r="E568" s="17" t="str">
        <f>'ALL ML SYSTEMS'!E568</f>
        <v>Industry - Academia Collaboration</v>
      </c>
      <c r="F568" s="17" t="str">
        <f>'ALL ML SYSTEMS'!F568</f>
        <v>Dani Yogatama, Cyprien de Masson d’Autume, Lingpeng Kong</v>
      </c>
      <c r="G568" s="31">
        <f>'ALL ML SYSTEMS'!G568</f>
        <v>44312</v>
      </c>
      <c r="H568" s="17" t="str">
        <f>'ALL ML SYSTEMS'!H568</f>
        <v>Adaptive Semiparametric Language Models</v>
      </c>
      <c r="I568" s="19" t="str">
        <f>'ALL ML SYSTEMS'!I568</f>
        <v>https://web.archive.org/web/20230210050534/https://direct.mit.edu/tacl/article/doi/10.1162/tacl_a_00371/100688/Adaptive-Semiparametric-Language-Models</v>
      </c>
      <c r="J568" s="17">
        <f>'ALL ML SYSTEMS'!J568</f>
        <v>70</v>
      </c>
      <c r="K568" s="17" t="str">
        <f>'ALL ML SYSTEMS'!K568</f>
        <v/>
      </c>
      <c r="L568" s="17" t="str">
        <f>'ALL ML SYSTEMS'!L568</f>
        <v/>
      </c>
      <c r="M568" s="20" t="str">
        <f>'ALL ML SYSTEMS'!M568</f>
        <v/>
      </c>
      <c r="N568" s="17" t="str">
        <f>'ALL ML SYSTEMS'!N568</f>
        <v/>
      </c>
      <c r="O568" s="20" t="str">
        <f>'ALL ML SYSTEMS'!O568</f>
        <v/>
      </c>
      <c r="P568" s="17" t="str">
        <f>'ALL ML SYSTEMS'!P568</f>
        <v/>
      </c>
      <c r="Q568" s="17" t="str">
        <f>'ALL ML SYSTEMS'!Q568</f>
        <v/>
      </c>
      <c r="R568" s="17" t="str">
        <f>'ALL ML SYSTEMS'!R568</f>
        <v/>
      </c>
      <c r="S568" s="20" t="str">
        <f>'ALL ML SYSTEMS'!S568</f>
        <v/>
      </c>
      <c r="T568" s="17" t="str">
        <f>'ALL ML SYSTEMS'!T568</f>
        <v/>
      </c>
      <c r="U568" s="17" t="str">
        <f>'ALL ML SYSTEMS'!U568</f>
        <v/>
      </c>
      <c r="V568" s="20" t="str">
        <f>'ALL ML SYSTEMS'!V568</f>
        <v/>
      </c>
      <c r="W568" s="17" t="str">
        <f>'ALL ML SYSTEMS'!W568</f>
        <v/>
      </c>
      <c r="X568" s="17" t="str">
        <f>'ALL ML SYSTEMS'!X568</f>
        <v/>
      </c>
      <c r="Y568" s="17" t="str">
        <f>'ALL ML SYSTEMS'!Y568</f>
        <v/>
      </c>
      <c r="Z568" s="17" t="str">
        <f>'ALL ML SYSTEMS'!Z568</f>
        <v/>
      </c>
      <c r="AA568" s="17" t="str">
        <f>'ALL ML SYSTEMS'!AA568</f>
        <v/>
      </c>
      <c r="AB568" s="20" t="str">
        <f>'ALL ML SYSTEMS'!AB568</f>
        <v/>
      </c>
      <c r="AC568" s="22" t="str">
        <f>'ALL ML SYSTEMS'!AC568</f>
        <v/>
      </c>
      <c r="AD568" s="17" t="str">
        <f>'ALL ML SYSTEMS'!AD568</f>
        <v/>
      </c>
      <c r="AE568" s="17" t="str">
        <f>'ALL ML SYSTEMS'!AE568</f>
        <v/>
      </c>
      <c r="AF568" s="17" t="str">
        <f>'ALL ML SYSTEMS'!AF568</f>
        <v/>
      </c>
      <c r="AG568" s="17" t="str">
        <f>'ALL ML SYSTEMS'!AG568</f>
        <v/>
      </c>
      <c r="AH568" s="32">
        <f>'ALL ML SYSTEMS'!AH568</f>
        <v>45205.76388</v>
      </c>
    </row>
    <row r="569" ht="15.75" hidden="1" customHeight="1">
      <c r="A569" s="24" t="str">
        <f>'ALL ML SYSTEMS'!A569</f>
        <v>Scatterbrain</v>
      </c>
      <c r="B569" s="24" t="str">
        <f>'ALL ML SYSTEMS'!B569</f>
        <v/>
      </c>
      <c r="C569" s="24" t="str">
        <f>'ALL ML SYSTEMS'!C569</f>
        <v/>
      </c>
      <c r="D569" s="24" t="str">
        <f>'ALL ML SYSTEMS'!D569</f>
        <v/>
      </c>
      <c r="E569" s="24" t="str">
        <f>'ALL ML SYSTEMS'!E569</f>
        <v>Industry</v>
      </c>
      <c r="F569" s="24" t="str">
        <f>'ALL ML SYSTEMS'!F569</f>
        <v>Beidi Chen, Tri Dao, Eric Winsor, Zhao Song, Atri Rudra, Christopher Ré</v>
      </c>
      <c r="G569" s="25">
        <f>'ALL ML SYSTEMS'!G569</f>
        <v>44497</v>
      </c>
      <c r="H569" s="24" t="str">
        <f>'ALL ML SYSTEMS'!H569</f>
        <v>Scatterbrain: Unifying Sparse and Low-rank Attention Approximation</v>
      </c>
      <c r="I569" s="26" t="str">
        <f>'ALL ML SYSTEMS'!I569</f>
        <v>https://web.archive.org/web/20220808053741/https://arxiv.org/pdf/2110.15343.pdf</v>
      </c>
      <c r="J569" s="24">
        <f>'ALL ML SYSTEMS'!J569</f>
        <v>8</v>
      </c>
      <c r="K569" s="24" t="str">
        <f>'ALL ML SYSTEMS'!K569</f>
        <v/>
      </c>
      <c r="L569" s="24" t="str">
        <f>'ALL ML SYSTEMS'!L569</f>
        <v/>
      </c>
      <c r="M569" s="27" t="str">
        <f>'ALL ML SYSTEMS'!M569</f>
        <v/>
      </c>
      <c r="N569" s="24" t="str">
        <f>'ALL ML SYSTEMS'!N569</f>
        <v/>
      </c>
      <c r="O569" s="27" t="str">
        <f>'ALL ML SYSTEMS'!O569</f>
        <v/>
      </c>
      <c r="P569" s="24" t="str">
        <f>'ALL ML SYSTEMS'!P569</f>
        <v/>
      </c>
      <c r="Q569" s="24" t="str">
        <f>'ALL ML SYSTEMS'!Q569</f>
        <v/>
      </c>
      <c r="R569" s="24" t="str">
        <f>'ALL ML SYSTEMS'!R569</f>
        <v/>
      </c>
      <c r="S569" s="27" t="str">
        <f>'ALL ML SYSTEMS'!S569</f>
        <v/>
      </c>
      <c r="T569" s="24" t="str">
        <f>'ALL ML SYSTEMS'!T569</f>
        <v/>
      </c>
      <c r="U569" s="24" t="str">
        <f>'ALL ML SYSTEMS'!U569</f>
        <v/>
      </c>
      <c r="V569" s="27" t="str">
        <f>'ALL ML SYSTEMS'!V569</f>
        <v/>
      </c>
      <c r="W569" s="24" t="str">
        <f>'ALL ML SYSTEMS'!W569</f>
        <v/>
      </c>
      <c r="X569" s="24" t="str">
        <f>'ALL ML SYSTEMS'!X569</f>
        <v/>
      </c>
      <c r="Y569" s="24" t="str">
        <f>'ALL ML SYSTEMS'!Y569</f>
        <v/>
      </c>
      <c r="Z569" s="24" t="str">
        <f>'ALL ML SYSTEMS'!Z569</f>
        <v/>
      </c>
      <c r="AA569" s="24" t="str">
        <f>'ALL ML SYSTEMS'!AA569</f>
        <v/>
      </c>
      <c r="AB569" s="27" t="str">
        <f>'ALL ML SYSTEMS'!AB569</f>
        <v/>
      </c>
      <c r="AC569" s="29" t="str">
        <f>'ALL ML SYSTEMS'!AC569</f>
        <v/>
      </c>
      <c r="AD569" s="24" t="str">
        <f>'ALL ML SYSTEMS'!AD569</f>
        <v/>
      </c>
      <c r="AE569" s="24" t="str">
        <f>'ALL ML SYSTEMS'!AE569</f>
        <v/>
      </c>
      <c r="AF569" s="24" t="str">
        <f>'ALL ML SYSTEMS'!AF569</f>
        <v/>
      </c>
      <c r="AG569" s="24" t="str">
        <f>'ALL ML SYSTEMS'!AG569</f>
        <v/>
      </c>
      <c r="AH569" s="30">
        <f>'ALL ML SYSTEMS'!AH569</f>
        <v>45196.24471</v>
      </c>
    </row>
    <row r="570" ht="15.75" hidden="1" customHeight="1">
      <c r="A570" s="17" t="str">
        <f>'ALL ML SYSTEMS'!A570</f>
        <v>S + I-Attention (3)</v>
      </c>
      <c r="B570" s="17" t="str">
        <f>'ALL ML SYSTEMS'!B570</f>
        <v/>
      </c>
      <c r="C570" s="17" t="str">
        <f>'ALL ML SYSTEMS'!C570</f>
        <v/>
      </c>
      <c r="D570" s="17" t="str">
        <f>'ALL ML SYSTEMS'!D570</f>
        <v/>
      </c>
      <c r="E570" s="17" t="str">
        <f>'ALL ML SYSTEMS'!E570</f>
        <v>Academia</v>
      </c>
      <c r="F570" s="17" t="str">
        <f>'ALL ML SYSTEMS'!F570</f>
        <v>Artyom Gadetsky, Ilya Yakubovskiy, Dmitry Vetrov</v>
      </c>
      <c r="G570" s="31">
        <f>'ALL ML SYSTEMS'!G570</f>
        <v>43277</v>
      </c>
      <c r="H570" s="17" t="str">
        <f>'ALL ML SYSTEMS'!H570</f>
        <v>Conditional Generators of Words Definitions</v>
      </c>
      <c r="I570" s="19" t="str">
        <f>'ALL ML SYSTEMS'!I570</f>
        <v>https://arxiv.org/abs/1806.10090</v>
      </c>
      <c r="J570" s="17">
        <f>'ALL ML SYSTEMS'!J570</f>
        <v>56</v>
      </c>
      <c r="K570" s="17" t="str">
        <f>'ALL ML SYSTEMS'!K570</f>
        <v/>
      </c>
      <c r="L570" s="17" t="str">
        <f>'ALL ML SYSTEMS'!L570</f>
        <v/>
      </c>
      <c r="M570" s="20" t="str">
        <f>'ALL ML SYSTEMS'!M570</f>
        <v/>
      </c>
      <c r="N570" s="17" t="str">
        <f>'ALL ML SYSTEMS'!N570</f>
        <v/>
      </c>
      <c r="O570" s="20" t="str">
        <f>'ALL ML SYSTEMS'!O570</f>
        <v/>
      </c>
      <c r="P570" s="17" t="str">
        <f>'ALL ML SYSTEMS'!P570</f>
        <v/>
      </c>
      <c r="Q570" s="17" t="str">
        <f>'ALL ML SYSTEMS'!Q570</f>
        <v>Oxford Dictionary</v>
      </c>
      <c r="R570" s="17" t="str">
        <f>'ALL ML SYSTEMS'!R570</f>
        <v/>
      </c>
      <c r="S570" s="20" t="str">
        <f>'ALL ML SYSTEMS'!S570</f>
        <v/>
      </c>
      <c r="T570" s="17" t="str">
        <f>'ALL ML SYSTEMS'!T570</f>
        <v/>
      </c>
      <c r="U570" s="17" t="str">
        <f>'ALL ML SYSTEMS'!U570</f>
        <v/>
      </c>
      <c r="V570" s="20" t="str">
        <f>'ALL ML SYSTEMS'!V570</f>
        <v/>
      </c>
      <c r="W570" s="17" t="str">
        <f>'ALL ML SYSTEMS'!W570</f>
        <v/>
      </c>
      <c r="X570" s="17" t="str">
        <f>'ALL ML SYSTEMS'!X570</f>
        <v/>
      </c>
      <c r="Y570" s="17" t="str">
        <f>'ALL ML SYSTEMS'!Y570</f>
        <v/>
      </c>
      <c r="Z570" s="17" t="str">
        <f>'ALL ML SYSTEMS'!Z570</f>
        <v/>
      </c>
      <c r="AA570" s="17" t="str">
        <f>'ALL ML SYSTEMS'!AA570</f>
        <v/>
      </c>
      <c r="AB570" s="20" t="str">
        <f>'ALL ML SYSTEMS'!AB570</f>
        <v/>
      </c>
      <c r="AC570" s="22" t="str">
        <f>'ALL ML SYSTEMS'!AC570</f>
        <v/>
      </c>
      <c r="AD570" s="17" t="str">
        <f>'ALL ML SYSTEMS'!AD570</f>
        <v/>
      </c>
      <c r="AE570" s="17" t="str">
        <f>'ALL ML SYSTEMS'!AE570</f>
        <v/>
      </c>
      <c r="AF570" s="17" t="str">
        <f>'ALL ML SYSTEMS'!AF570</f>
        <v/>
      </c>
      <c r="AG570" s="17" t="str">
        <f>'ALL ML SYSTEMS'!AG570</f>
        <v/>
      </c>
      <c r="AH570" s="32">
        <f>'ALL ML SYSTEMS'!AH570</f>
        <v>45196.24465</v>
      </c>
    </row>
    <row r="571" ht="15.75" hidden="1" customHeight="1">
      <c r="A571" s="24" t="str">
        <f>'ALL ML SYSTEMS'!A571</f>
        <v>RHN+HSG(depth=40)</v>
      </c>
      <c r="B571" s="24" t="str">
        <f>'ALL ML SYSTEMS'!B571</f>
        <v>Language</v>
      </c>
      <c r="C571" s="24" t="str">
        <f>'ALL ML SYSTEMS'!C571</f>
        <v/>
      </c>
      <c r="D571" s="24" t="str">
        <f>'ALL ML SYSTEMS'!D571</f>
        <v/>
      </c>
      <c r="E571" s="24" t="str">
        <f>'ALL ML SYSTEMS'!E571</f>
        <v>Academia</v>
      </c>
      <c r="F571" s="24" t="str">
        <f>'ALL ML SYSTEMS'!F571</f>
        <v>Ron Shoham, Haim Permuter</v>
      </c>
      <c r="G571" s="25">
        <f>'ALL ML SYSTEMS'!G571</f>
        <v>43243</v>
      </c>
      <c r="H571" s="24" t="str">
        <f>'ALL ML SYSTEMS'!H571</f>
        <v>Highway State Gating for Recurrent Highway Networks: improving information flow through time</v>
      </c>
      <c r="I571" s="26" t="str">
        <f>'ALL ML SYSTEMS'!I571</f>
        <v>https://arxiv.org/pdf/1805.09238</v>
      </c>
      <c r="J571" s="24">
        <f>'ALL ML SYSTEMS'!J571</f>
        <v>0</v>
      </c>
      <c r="K571" s="24" t="str">
        <f>'ALL ML SYSTEMS'!K571</f>
        <v/>
      </c>
      <c r="L571" s="24" t="str">
        <f>'ALL ML SYSTEMS'!L571</f>
        <v/>
      </c>
      <c r="M571" s="27" t="str">
        <f>'ALL ML SYSTEMS'!M571</f>
        <v/>
      </c>
      <c r="N571" s="24" t="str">
        <f>'ALL ML SYSTEMS'!N571</f>
        <v/>
      </c>
      <c r="O571" s="27" t="str">
        <f>'ALL ML SYSTEMS'!O571</f>
        <v/>
      </c>
      <c r="P571" s="24" t="str">
        <f>'ALL ML SYSTEMS'!P571</f>
        <v/>
      </c>
      <c r="Q571" s="24" t="str">
        <f>'ALL ML SYSTEMS'!Q571</f>
        <v/>
      </c>
      <c r="R571" s="24" t="str">
        <f>'ALL ML SYSTEMS'!R571</f>
        <v/>
      </c>
      <c r="S571" s="27" t="str">
        <f>'ALL ML SYSTEMS'!S571</f>
        <v/>
      </c>
      <c r="T571" s="24" t="str">
        <f>'ALL ML SYSTEMS'!T571</f>
        <v/>
      </c>
      <c r="U571" s="24" t="str">
        <f>'ALL ML SYSTEMS'!U571</f>
        <v/>
      </c>
      <c r="V571" s="27" t="str">
        <f>'ALL ML SYSTEMS'!V571</f>
        <v/>
      </c>
      <c r="W571" s="24" t="str">
        <f>'ALL ML SYSTEMS'!W571</f>
        <v/>
      </c>
      <c r="X571" s="24" t="str">
        <f>'ALL ML SYSTEMS'!X571</f>
        <v/>
      </c>
      <c r="Y571" s="24" t="str">
        <f>'ALL ML SYSTEMS'!Y571</f>
        <v/>
      </c>
      <c r="Z571" s="24" t="str">
        <f>'ALL ML SYSTEMS'!Z571</f>
        <v/>
      </c>
      <c r="AA571" s="24" t="str">
        <f>'ALL ML SYSTEMS'!AA571</f>
        <v/>
      </c>
      <c r="AB571" s="27" t="str">
        <f>'ALL ML SYSTEMS'!AB571</f>
        <v/>
      </c>
      <c r="AC571" s="29" t="str">
        <f>'ALL ML SYSTEMS'!AC571</f>
        <v/>
      </c>
      <c r="AD571" s="24" t="str">
        <f>'ALL ML SYSTEMS'!AD571</f>
        <v/>
      </c>
      <c r="AE571" s="24" t="str">
        <f>'ALL ML SYSTEMS'!AE571</f>
        <v/>
      </c>
      <c r="AF571" s="24" t="str">
        <f>'ALL ML SYSTEMS'!AF571</f>
        <v/>
      </c>
      <c r="AG571" s="24" t="str">
        <f>'ALL ML SYSTEMS'!AG571</f>
        <v/>
      </c>
      <c r="AH571" s="30">
        <f>'ALL ML SYSTEMS'!AH571</f>
        <v>45231.94339</v>
      </c>
    </row>
    <row r="572" ht="15.75" hidden="1" customHeight="1">
      <c r="A572" s="17" t="str">
        <f>'ALL ML SYSTEMS'!A572</f>
        <v>RSM</v>
      </c>
      <c r="B572" s="17" t="str">
        <f>'ALL ML SYSTEMS'!B572</f>
        <v>Language</v>
      </c>
      <c r="C572" s="17" t="str">
        <f>'ALL ML SYSTEMS'!C572</f>
        <v/>
      </c>
      <c r="D572" s="17" t="str">
        <f>'ALL ML SYSTEMS'!D572</f>
        <v/>
      </c>
      <c r="E572" s="17" t="str">
        <f>'ALL ML SYSTEMS'!E572</f>
        <v/>
      </c>
      <c r="F572" s="17" t="str">
        <f>'ALL ML SYSTEMS'!F572</f>
        <v>David Rawlinson, Abdelrahman Ahmed, Gideon Kowadlo</v>
      </c>
      <c r="G572" s="31">
        <f>'ALL ML SYSTEMS'!G572</f>
        <v>43613</v>
      </c>
      <c r="H572" s="17" t="str">
        <f>'ALL ML SYSTEMS'!H572</f>
        <v>Learning distant cause and effect using only local and immediate credit assignment</v>
      </c>
      <c r="I572" s="19" t="str">
        <f>'ALL ML SYSTEMS'!I572</f>
        <v>https://arxiv.org/pdf/1905.11589</v>
      </c>
      <c r="J572" s="17">
        <f>'ALL ML SYSTEMS'!J572</f>
        <v>3</v>
      </c>
      <c r="K572" s="17" t="str">
        <f>'ALL ML SYSTEMS'!K572</f>
        <v/>
      </c>
      <c r="L572" s="17" t="str">
        <f>'ALL ML SYSTEMS'!L572</f>
        <v/>
      </c>
      <c r="M572" s="20" t="str">
        <f>'ALL ML SYSTEMS'!M572</f>
        <v/>
      </c>
      <c r="N572" s="17" t="str">
        <f>'ALL ML SYSTEMS'!N572</f>
        <v/>
      </c>
      <c r="O572" s="20" t="str">
        <f>'ALL ML SYSTEMS'!O572</f>
        <v/>
      </c>
      <c r="P572" s="17" t="str">
        <f>'ALL ML SYSTEMS'!P572</f>
        <v/>
      </c>
      <c r="Q572" s="17" t="str">
        <f>'ALL ML SYSTEMS'!Q572</f>
        <v/>
      </c>
      <c r="R572" s="17" t="str">
        <f>'ALL ML SYSTEMS'!R572</f>
        <v/>
      </c>
      <c r="S572" s="20" t="str">
        <f>'ALL ML SYSTEMS'!S572</f>
        <v/>
      </c>
      <c r="T572" s="17" t="str">
        <f>'ALL ML SYSTEMS'!T572</f>
        <v/>
      </c>
      <c r="U572" s="17" t="str">
        <f>'ALL ML SYSTEMS'!U572</f>
        <v/>
      </c>
      <c r="V572" s="20" t="str">
        <f>'ALL ML SYSTEMS'!V572</f>
        <v/>
      </c>
      <c r="W572" s="17" t="str">
        <f>'ALL ML SYSTEMS'!W572</f>
        <v/>
      </c>
      <c r="X572" s="17" t="str">
        <f>'ALL ML SYSTEMS'!X572</f>
        <v/>
      </c>
      <c r="Y572" s="17" t="str">
        <f>'ALL ML SYSTEMS'!Y572</f>
        <v/>
      </c>
      <c r="Z572" s="17" t="str">
        <f>'ALL ML SYSTEMS'!Z572</f>
        <v/>
      </c>
      <c r="AA572" s="17" t="str">
        <f>'ALL ML SYSTEMS'!AA572</f>
        <v/>
      </c>
      <c r="AB572" s="20" t="str">
        <f>'ALL ML SYSTEMS'!AB572</f>
        <v/>
      </c>
      <c r="AC572" s="22" t="str">
        <f>'ALL ML SYSTEMS'!AC572</f>
        <v/>
      </c>
      <c r="AD572" s="17" t="str">
        <f>'ALL ML SYSTEMS'!AD572</f>
        <v/>
      </c>
      <c r="AE572" s="17" t="str">
        <f>'ALL ML SYSTEMS'!AE572</f>
        <v/>
      </c>
      <c r="AF572" s="17" t="str">
        <f>'ALL ML SYSTEMS'!AF572</f>
        <v/>
      </c>
      <c r="AG572" s="17" t="str">
        <f>'ALL ML SYSTEMS'!AG572</f>
        <v/>
      </c>
      <c r="AH572" s="32">
        <f>'ALL ML SYSTEMS'!AH572</f>
        <v>45231.94339</v>
      </c>
    </row>
    <row r="573" ht="15.75" hidden="1" customHeight="1">
      <c r="A573" s="24" t="str">
        <f>'ALL ML SYSTEMS'!A573</f>
        <v>RHN(depth=40)</v>
      </c>
      <c r="B573" s="24" t="str">
        <f>'ALL ML SYSTEMS'!B573</f>
        <v/>
      </c>
      <c r="C573" s="24" t="str">
        <f>'ALL ML SYSTEMS'!C573</f>
        <v/>
      </c>
      <c r="D573" s="24" t="str">
        <f>'ALL ML SYSTEMS'!D573</f>
        <v/>
      </c>
      <c r="E573" s="24" t="str">
        <f>'ALL ML SYSTEMS'!E573</f>
        <v>Industry - Academia Collaboration</v>
      </c>
      <c r="F573" s="24" t="str">
        <f>'ALL ML SYSTEMS'!F573</f>
        <v>Ron Shoham, Haim Permuter</v>
      </c>
      <c r="G573" s="25">
        <f>'ALL ML SYSTEMS'!G573</f>
        <v>43243</v>
      </c>
      <c r="H573" s="24" t="str">
        <f>'ALL ML SYSTEMS'!H573</f>
        <v>Highway State Gating for Recurrent Highway Networks: improving information flow through time</v>
      </c>
      <c r="I573" s="26" t="str">
        <f>'ALL ML SYSTEMS'!I573</f>
        <v>https://arxiv.org/pdf/1805.09238</v>
      </c>
      <c r="J573" s="24">
        <f>'ALL ML SYSTEMS'!J573</f>
        <v>0</v>
      </c>
      <c r="K573" s="24" t="str">
        <f>'ALL ML SYSTEMS'!K573</f>
        <v/>
      </c>
      <c r="L573" s="24" t="str">
        <f>'ALL ML SYSTEMS'!L573</f>
        <v/>
      </c>
      <c r="M573" s="27" t="str">
        <f>'ALL ML SYSTEMS'!M573</f>
        <v/>
      </c>
      <c r="N573" s="24" t="str">
        <f>'ALL ML SYSTEMS'!N573</f>
        <v/>
      </c>
      <c r="O573" s="27" t="str">
        <f>'ALL ML SYSTEMS'!O573</f>
        <v/>
      </c>
      <c r="P573" s="24" t="str">
        <f>'ALL ML SYSTEMS'!P573</f>
        <v/>
      </c>
      <c r="Q573" s="24" t="str">
        <f>'ALL ML SYSTEMS'!Q573</f>
        <v/>
      </c>
      <c r="R573" s="24" t="str">
        <f>'ALL ML SYSTEMS'!R573</f>
        <v/>
      </c>
      <c r="S573" s="27" t="str">
        <f>'ALL ML SYSTEMS'!S573</f>
        <v/>
      </c>
      <c r="T573" s="24" t="str">
        <f>'ALL ML SYSTEMS'!T573</f>
        <v/>
      </c>
      <c r="U573" s="24" t="str">
        <f>'ALL ML SYSTEMS'!U573</f>
        <v/>
      </c>
      <c r="V573" s="27" t="str">
        <f>'ALL ML SYSTEMS'!V573</f>
        <v/>
      </c>
      <c r="W573" s="24" t="str">
        <f>'ALL ML SYSTEMS'!W573</f>
        <v/>
      </c>
      <c r="X573" s="24" t="str">
        <f>'ALL ML SYSTEMS'!X573</f>
        <v/>
      </c>
      <c r="Y573" s="24" t="str">
        <f>'ALL ML SYSTEMS'!Y573</f>
        <v/>
      </c>
      <c r="Z573" s="24" t="str">
        <f>'ALL ML SYSTEMS'!Z573</f>
        <v/>
      </c>
      <c r="AA573" s="24" t="str">
        <f>'ALL ML SYSTEMS'!AA573</f>
        <v/>
      </c>
      <c r="AB573" s="27" t="str">
        <f>'ALL ML SYSTEMS'!AB573</f>
        <v/>
      </c>
      <c r="AC573" s="29" t="str">
        <f>'ALL ML SYSTEMS'!AC573</f>
        <v/>
      </c>
      <c r="AD573" s="24" t="str">
        <f>'ALL ML SYSTEMS'!AD573</f>
        <v/>
      </c>
      <c r="AE573" s="24" t="str">
        <f>'ALL ML SYSTEMS'!AE573</f>
        <v/>
      </c>
      <c r="AF573" s="24" t="str">
        <f>'ALL ML SYSTEMS'!AF573</f>
        <v/>
      </c>
      <c r="AG573" s="24" t="str">
        <f>'ALL ML SYSTEMS'!AG573</f>
        <v/>
      </c>
      <c r="AH573" s="30">
        <f>'ALL ML SYSTEMS'!AH573</f>
        <v>45196.24457</v>
      </c>
    </row>
    <row r="574" ht="15.75" hidden="1" customHeight="1">
      <c r="A574" s="17" t="str">
        <f>'ALL ML SYSTEMS'!A574</f>
        <v>Relational Memory Core</v>
      </c>
      <c r="B574" s="17" t="str">
        <f>'ALL ML SYSTEMS'!B574</f>
        <v>Language</v>
      </c>
      <c r="C574" s="17" t="str">
        <f>'ALL ML SYSTEMS'!C574</f>
        <v/>
      </c>
      <c r="D574" s="17" t="str">
        <f>'ALL ML SYSTEMS'!D574</f>
        <v/>
      </c>
      <c r="E574" s="17" t="str">
        <f>'ALL ML SYSTEMS'!E574</f>
        <v>Industry - Academia Collaboration</v>
      </c>
      <c r="F574" s="17" t="str">
        <f>'ALL ML SYSTEMS'!F574</f>
        <v>Adam Santoro, Ryan Faulkner, David Raposo, Jack Rae, Mike Chrzanowski, Theophane Weber, Daan Wierstra, Oriol Vinyals, Razvan Pascanu, Timothy Lillicrap</v>
      </c>
      <c r="G574" s="31">
        <f>'ALL ML SYSTEMS'!G574</f>
        <v>43256</v>
      </c>
      <c r="H574" s="17" t="str">
        <f>'ALL ML SYSTEMS'!H574</f>
        <v>Relational recurrent neural networks</v>
      </c>
      <c r="I574" s="19" t="str">
        <f>'ALL ML SYSTEMS'!I574</f>
        <v>https://arxiv.org/abs/1806.01822</v>
      </c>
      <c r="J574" s="17">
        <f>'ALL ML SYSTEMS'!J574</f>
        <v>235</v>
      </c>
      <c r="K574" s="17" t="str">
        <f>'ALL ML SYSTEMS'!K574</f>
        <v>SOTA Improvement</v>
      </c>
      <c r="L574" s="17" t="str">
        <f>'ALL ML SYSTEMS'!L574</f>
        <v>"Finally, we test the RMC on a suite of tasks that may profit from more capable relational reasoning across sequential information, and show large gains in RL domains (e.g. Mini PacMan), program evaluation, and language modeling, achieving state-of-the-art results on the WikiText-103, Project Gutenberg, and GigaWord datasets."</v>
      </c>
      <c r="M574" s="20" t="str">
        <f>'ALL ML SYSTEMS'!M574</f>
        <v/>
      </c>
      <c r="N574" s="17" t="str">
        <f>'ALL ML SYSTEMS'!N574</f>
        <v/>
      </c>
      <c r="O574" s="20" t="str">
        <f>'ALL ML SYSTEMS'!O574</f>
        <v/>
      </c>
      <c r="P574" s="17" t="str">
        <f>'ALL ML SYSTEMS'!P574</f>
        <v/>
      </c>
      <c r="Q574" s="17" t="str">
        <f>'ALL ML SYSTEMS'!Q574</f>
        <v>WikiText-103</v>
      </c>
      <c r="R574" s="17" t="str">
        <f>'ALL ML SYSTEMS'!R574</f>
        <v/>
      </c>
      <c r="S574" s="20" t="str">
        <f>'ALL ML SYSTEMS'!S574</f>
        <v/>
      </c>
      <c r="T574" s="17" t="str">
        <f>'ALL ML SYSTEMS'!T574</f>
        <v/>
      </c>
      <c r="U574" s="17" t="str">
        <f>'ALL ML SYSTEMS'!U574</f>
        <v/>
      </c>
      <c r="V574" s="20" t="str">
        <f>'ALL ML SYSTEMS'!V574</f>
        <v/>
      </c>
      <c r="W574" s="17" t="str">
        <f>'ALL ML SYSTEMS'!W574</f>
        <v/>
      </c>
      <c r="X574" s="17" t="str">
        <f>'ALL ML SYSTEMS'!X574</f>
        <v/>
      </c>
      <c r="Y574" s="17" t="str">
        <f>'ALL ML SYSTEMS'!Y574</f>
        <v/>
      </c>
      <c r="Z574" s="17" t="str">
        <f>'ALL ML SYSTEMS'!Z574</f>
        <v/>
      </c>
      <c r="AA574" s="17" t="str">
        <f>'ALL ML SYSTEMS'!AA574</f>
        <v/>
      </c>
      <c r="AB574" s="20" t="str">
        <f>'ALL ML SYSTEMS'!AB574</f>
        <v/>
      </c>
      <c r="AC574" s="22" t="str">
        <f>'ALL ML SYSTEMS'!AC574</f>
        <v/>
      </c>
      <c r="AD574" s="17" t="str">
        <f>'ALL ML SYSTEMS'!AD574</f>
        <v/>
      </c>
      <c r="AE574" s="17" t="str">
        <f>'ALL ML SYSTEMS'!AE574</f>
        <v/>
      </c>
      <c r="AF574" s="17" t="str">
        <f>'ALL ML SYSTEMS'!AF574</f>
        <v/>
      </c>
      <c r="AG574" s="17" t="str">
        <f>'ALL ML SYSTEMS'!AG574</f>
        <v/>
      </c>
      <c r="AH574" s="32">
        <f>'ALL ML SYSTEMS'!AH574</f>
        <v>45231.94339</v>
      </c>
    </row>
    <row r="575" ht="15.75" hidden="1" customHeight="1">
      <c r="A575" s="24" t="str">
        <f>'ALL ML SYSTEMS'!A575</f>
        <v>Quantized ADMM</v>
      </c>
      <c r="B575" s="24" t="str">
        <f>'ALL ML SYSTEMS'!B575</f>
        <v>Language</v>
      </c>
      <c r="C575" s="24" t="str">
        <f>'ALL ML SYSTEMS'!C575</f>
        <v/>
      </c>
      <c r="D575" s="24" t="str">
        <f>'ALL ML SYSTEMS'!D575</f>
        <v/>
      </c>
      <c r="E575" s="24" t="str">
        <f>'ALL ML SYSTEMS'!E575</f>
        <v/>
      </c>
      <c r="F575" s="24" t="str">
        <f>'ALL ML SYSTEMS'!F575</f>
        <v>Junhao Xu, Xie Chen, Shoukang Hu, Jianwei Yu, Xunying Liu, Helen Meng</v>
      </c>
      <c r="G575" s="25">
        <f>'ALL ML SYSTEMS'!G575</f>
        <v>44529</v>
      </c>
      <c r="H575" s="24" t="str">
        <f>'ALL ML SYSTEMS'!H575</f>
        <v>Low-bit Quantization of Recurrent Neural Network Language Models Using Alternating Direction Methods of Multipliers</v>
      </c>
      <c r="I575" s="26" t="str">
        <f>'ALL ML SYSTEMS'!I575</f>
        <v>https://arxiv.org/pdf/2111.14836</v>
      </c>
      <c r="J575" s="24">
        <f>'ALL ML SYSTEMS'!J575</f>
        <v>9</v>
      </c>
      <c r="K575" s="24" t="str">
        <f>'ALL ML SYSTEMS'!K575</f>
        <v/>
      </c>
      <c r="L575" s="24" t="str">
        <f>'ALL ML SYSTEMS'!L575</f>
        <v/>
      </c>
      <c r="M575" s="27" t="str">
        <f>'ALL ML SYSTEMS'!M575</f>
        <v/>
      </c>
      <c r="N575" s="24" t="str">
        <f>'ALL ML SYSTEMS'!N575</f>
        <v/>
      </c>
      <c r="O575" s="27" t="str">
        <f>'ALL ML SYSTEMS'!O575</f>
        <v/>
      </c>
      <c r="P575" s="24" t="str">
        <f>'ALL ML SYSTEMS'!P575</f>
        <v/>
      </c>
      <c r="Q575" s="24" t="str">
        <f>'ALL ML SYSTEMS'!Q575</f>
        <v/>
      </c>
      <c r="R575" s="24" t="str">
        <f>'ALL ML SYSTEMS'!R575</f>
        <v/>
      </c>
      <c r="S575" s="27" t="str">
        <f>'ALL ML SYSTEMS'!S575</f>
        <v/>
      </c>
      <c r="T575" s="24" t="str">
        <f>'ALL ML SYSTEMS'!T575</f>
        <v/>
      </c>
      <c r="U575" s="24" t="str">
        <f>'ALL ML SYSTEMS'!U575</f>
        <v/>
      </c>
      <c r="V575" s="27" t="str">
        <f>'ALL ML SYSTEMS'!V575</f>
        <v/>
      </c>
      <c r="W575" s="24" t="str">
        <f>'ALL ML SYSTEMS'!W575</f>
        <v/>
      </c>
      <c r="X575" s="24" t="str">
        <f>'ALL ML SYSTEMS'!X575</f>
        <v/>
      </c>
      <c r="Y575" s="24" t="str">
        <f>'ALL ML SYSTEMS'!Y575</f>
        <v/>
      </c>
      <c r="Z575" s="24" t="str">
        <f>'ALL ML SYSTEMS'!Z575</f>
        <v/>
      </c>
      <c r="AA575" s="24" t="str">
        <f>'ALL ML SYSTEMS'!AA575</f>
        <v/>
      </c>
      <c r="AB575" s="27" t="str">
        <f>'ALL ML SYSTEMS'!AB575</f>
        <v/>
      </c>
      <c r="AC575" s="29" t="str">
        <f>'ALL ML SYSTEMS'!AC575</f>
        <v/>
      </c>
      <c r="AD575" s="24" t="str">
        <f>'ALL ML SYSTEMS'!AD575</f>
        <v/>
      </c>
      <c r="AE575" s="24" t="str">
        <f>'ALL ML SYSTEMS'!AE575</f>
        <v/>
      </c>
      <c r="AF575" s="24" t="str">
        <f>'ALL ML SYSTEMS'!AF575</f>
        <v/>
      </c>
      <c r="AG575" s="24" t="str">
        <f>'ALL ML SYSTEMS'!AG575</f>
        <v/>
      </c>
      <c r="AH575" s="30">
        <f>'ALL ML SYSTEMS'!AH575</f>
        <v>45231.94339</v>
      </c>
    </row>
    <row r="576" ht="15.75" hidden="1" customHeight="1">
      <c r="A576" s="17" t="str">
        <f>'ALL ML SYSTEMS'!A576</f>
        <v>PAR Transformer Large</v>
      </c>
      <c r="B576" s="17" t="str">
        <f>'ALL ML SYSTEMS'!B576</f>
        <v>Language</v>
      </c>
      <c r="C576" s="17" t="str">
        <f>'ALL ML SYSTEMS'!C576</f>
        <v/>
      </c>
      <c r="D576" s="17" t="str">
        <f>'ALL ML SYSTEMS'!D576</f>
        <v/>
      </c>
      <c r="E576" s="17" t="str">
        <f>'ALL ML SYSTEMS'!E576</f>
        <v>Academia</v>
      </c>
      <c r="F576" s="17" t="str">
        <f>'ALL ML SYSTEMS'!F576</f>
        <v>Swetha Mandava, Szymon Migacz, Alex Fit Florea</v>
      </c>
      <c r="G576" s="31">
        <f>'ALL ML SYSTEMS'!G576</f>
        <v>44083</v>
      </c>
      <c r="H576" s="17" t="str">
        <f>'ALL ML SYSTEMS'!H576</f>
        <v>Pay Attention when Required</v>
      </c>
      <c r="I576" s="19" t="str">
        <f>'ALL ML SYSTEMS'!I576</f>
        <v>https://arxiv.org/abs/2009.04534</v>
      </c>
      <c r="J576" s="17">
        <f>'ALL ML SYSTEMS'!J576</f>
        <v>11</v>
      </c>
      <c r="K576" s="17" t="str">
        <f>'ALL ML SYSTEMS'!K576</f>
        <v/>
      </c>
      <c r="L576" s="17" t="str">
        <f>'ALL ML SYSTEMS'!L576</f>
        <v/>
      </c>
      <c r="M576" s="20" t="str">
        <f>'ALL ML SYSTEMS'!M576</f>
        <v/>
      </c>
      <c r="N576" s="17" t="str">
        <f>'ALL ML SYSTEMS'!N576</f>
        <v/>
      </c>
      <c r="O576" s="20" t="str">
        <f>'ALL ML SYSTEMS'!O576</f>
        <v/>
      </c>
      <c r="P576" s="17" t="str">
        <f>'ALL ML SYSTEMS'!P576</f>
        <v/>
      </c>
      <c r="Q576" s="17" t="str">
        <f>'ALL ML SYSTEMS'!Q576</f>
        <v>WikiText-103</v>
      </c>
      <c r="R576" s="17" t="str">
        <f>'ALL ML SYSTEMS'!R576</f>
        <v/>
      </c>
      <c r="S576" s="20" t="str">
        <f>'ALL ML SYSTEMS'!S576</f>
        <v/>
      </c>
      <c r="T576" s="17" t="str">
        <f>'ALL ML SYSTEMS'!T576</f>
        <v/>
      </c>
      <c r="U576" s="17" t="str">
        <f>'ALL ML SYSTEMS'!U576</f>
        <v/>
      </c>
      <c r="V576" s="20" t="str">
        <f>'ALL ML SYSTEMS'!V576</f>
        <v/>
      </c>
      <c r="W576" s="17" t="str">
        <f>'ALL ML SYSTEMS'!W576</f>
        <v/>
      </c>
      <c r="X576" s="17" t="str">
        <f>'ALL ML SYSTEMS'!X576</f>
        <v/>
      </c>
      <c r="Y576" s="17" t="str">
        <f>'ALL ML SYSTEMS'!Y576</f>
        <v/>
      </c>
      <c r="Z576" s="17" t="str">
        <f>'ALL ML SYSTEMS'!Z576</f>
        <v/>
      </c>
      <c r="AA576" s="17" t="str">
        <f>'ALL ML SYSTEMS'!AA576</f>
        <v/>
      </c>
      <c r="AB576" s="20" t="str">
        <f>'ALL ML SYSTEMS'!AB576</f>
        <v/>
      </c>
      <c r="AC576" s="22" t="str">
        <f>'ALL ML SYSTEMS'!AC576</f>
        <v/>
      </c>
      <c r="AD576" s="17" t="str">
        <f>'ALL ML SYSTEMS'!AD576</f>
        <v/>
      </c>
      <c r="AE576" s="17" t="str">
        <f>'ALL ML SYSTEMS'!AE576</f>
        <v/>
      </c>
      <c r="AF576" s="17" t="str">
        <f>'ALL ML SYSTEMS'!AF576</f>
        <v/>
      </c>
      <c r="AG576" s="17" t="str">
        <f>'ALL ML SYSTEMS'!AG576</f>
        <v/>
      </c>
      <c r="AH576" s="32">
        <f>'ALL ML SYSTEMS'!AH576</f>
        <v>45231.94339</v>
      </c>
    </row>
    <row r="577" ht="15.75" hidden="1" customHeight="1">
      <c r="A577" s="24" t="str">
        <f>'ALL ML SYSTEMS'!A577</f>
        <v>LTM</v>
      </c>
      <c r="B577" s="24" t="str">
        <f>'ALL ML SYSTEMS'!B577</f>
        <v/>
      </c>
      <c r="C577" s="24" t="str">
        <f>'ALL ML SYSTEMS'!C577</f>
        <v/>
      </c>
      <c r="D577" s="24" t="str">
        <f>'ALL ML SYSTEMS'!D577</f>
        <v/>
      </c>
      <c r="E577" s="24" t="str">
        <f>'ALL ML SYSTEMS'!E577</f>
        <v>Industry - Academia Collaboration</v>
      </c>
      <c r="F577" s="24" t="str">
        <f>'ALL ML SYSTEMS'!F577</f>
        <v>Anupiya Nugaliyadde, Kok Wai Wong, Ferdous Sohel, Hong Xie</v>
      </c>
      <c r="G577" s="25">
        <f>'ALL ML SYSTEMS'!G577</f>
        <v>43573</v>
      </c>
      <c r="H577" s="24" t="str">
        <f>'ALL ML SYSTEMS'!H577</f>
        <v>Language Modeling through Long Term Memory Network</v>
      </c>
      <c r="I577" s="26" t="str">
        <f>'ALL ML SYSTEMS'!I577</f>
        <v>https://arxiv.org/pdf/1904.08936</v>
      </c>
      <c r="J577" s="24">
        <f>'ALL ML SYSTEMS'!J577</f>
        <v>19</v>
      </c>
      <c r="K577" s="24" t="str">
        <f>'ALL ML SYSTEMS'!K577</f>
        <v/>
      </c>
      <c r="L577" s="24" t="str">
        <f>'ALL ML SYSTEMS'!L577</f>
        <v/>
      </c>
      <c r="M577" s="27" t="str">
        <f>'ALL ML SYSTEMS'!M577</f>
        <v/>
      </c>
      <c r="N577" s="24" t="str">
        <f>'ALL ML SYSTEMS'!N577</f>
        <v/>
      </c>
      <c r="O577" s="27" t="str">
        <f>'ALL ML SYSTEMS'!O577</f>
        <v/>
      </c>
      <c r="P577" s="24" t="str">
        <f>'ALL ML SYSTEMS'!P577</f>
        <v/>
      </c>
      <c r="Q577" s="24" t="str">
        <f>'ALL ML SYSTEMS'!Q577</f>
        <v/>
      </c>
      <c r="R577" s="24" t="str">
        <f>'ALL ML SYSTEMS'!R577</f>
        <v/>
      </c>
      <c r="S577" s="27" t="str">
        <f>'ALL ML SYSTEMS'!S577</f>
        <v/>
      </c>
      <c r="T577" s="24" t="str">
        <f>'ALL ML SYSTEMS'!T577</f>
        <v/>
      </c>
      <c r="U577" s="24" t="str">
        <f>'ALL ML SYSTEMS'!U577</f>
        <v/>
      </c>
      <c r="V577" s="27" t="str">
        <f>'ALL ML SYSTEMS'!V577</f>
        <v/>
      </c>
      <c r="W577" s="24" t="str">
        <f>'ALL ML SYSTEMS'!W577</f>
        <v/>
      </c>
      <c r="X577" s="24" t="str">
        <f>'ALL ML SYSTEMS'!X577</f>
        <v/>
      </c>
      <c r="Y577" s="24" t="str">
        <f>'ALL ML SYSTEMS'!Y577</f>
        <v/>
      </c>
      <c r="Z577" s="24" t="str">
        <f>'ALL ML SYSTEMS'!Z577</f>
        <v/>
      </c>
      <c r="AA577" s="24" t="str">
        <f>'ALL ML SYSTEMS'!AA577</f>
        <v/>
      </c>
      <c r="AB577" s="27" t="str">
        <f>'ALL ML SYSTEMS'!AB577</f>
        <v/>
      </c>
      <c r="AC577" s="29" t="str">
        <f>'ALL ML SYSTEMS'!AC577</f>
        <v/>
      </c>
      <c r="AD577" s="24" t="str">
        <f>'ALL ML SYSTEMS'!AD577</f>
        <v/>
      </c>
      <c r="AE577" s="24" t="str">
        <f>'ALL ML SYSTEMS'!AE577</f>
        <v/>
      </c>
      <c r="AF577" s="24" t="str">
        <f>'ALL ML SYSTEMS'!AF577</f>
        <v/>
      </c>
      <c r="AG577" s="24" t="str">
        <f>'ALL ML SYSTEMS'!AG577</f>
        <v/>
      </c>
      <c r="AH577" s="30">
        <f>'ALL ML SYSTEMS'!AH577</f>
        <v>45196.24443</v>
      </c>
    </row>
    <row r="578" ht="15.75" hidden="1" customHeight="1">
      <c r="A578" s="17" t="str">
        <f>'ALL ML SYSTEMS'!A578</f>
        <v>LSTM+GraB</v>
      </c>
      <c r="B578" s="17" t="str">
        <f>'ALL ML SYSTEMS'!B578</f>
        <v>Language</v>
      </c>
      <c r="C578" s="17" t="str">
        <f>'ALL ML SYSTEMS'!C578</f>
        <v/>
      </c>
      <c r="D578" s="17" t="str">
        <f>'ALL ML SYSTEMS'!D578</f>
        <v/>
      </c>
      <c r="E578" s="17" t="str">
        <f>'ALL ML SYSTEMS'!E578</f>
        <v/>
      </c>
      <c r="F578" s="17" t="str">
        <f>'ALL ML SYSTEMS'!F578</f>
        <v>Yucheng Lu, Wentao Guo, Christopher De Sa</v>
      </c>
      <c r="G578" s="31">
        <f>'ALL ML SYSTEMS'!G578</f>
        <v>44703</v>
      </c>
      <c r="H578" s="17" t="str">
        <f>'ALL ML SYSTEMS'!H578</f>
        <v>GraB: Finding Provably Better Data Permutations than Random Reshuffling</v>
      </c>
      <c r="I578" s="19" t="str">
        <f>'ALL ML SYSTEMS'!I578</f>
        <v>https://arxiv.org/pdf/2205.10733</v>
      </c>
      <c r="J578" s="17">
        <f>'ALL ML SYSTEMS'!J578</f>
        <v>7</v>
      </c>
      <c r="K578" s="17" t="str">
        <f>'ALL ML SYSTEMS'!K578</f>
        <v/>
      </c>
      <c r="L578" s="17" t="str">
        <f>'ALL ML SYSTEMS'!L578</f>
        <v/>
      </c>
      <c r="M578" s="20" t="str">
        <f>'ALL ML SYSTEMS'!M578</f>
        <v/>
      </c>
      <c r="N578" s="17" t="str">
        <f>'ALL ML SYSTEMS'!N578</f>
        <v/>
      </c>
      <c r="O578" s="20" t="str">
        <f>'ALL ML SYSTEMS'!O578</f>
        <v/>
      </c>
      <c r="P578" s="17" t="str">
        <f>'ALL ML SYSTEMS'!P578</f>
        <v/>
      </c>
      <c r="Q578" s="17" t="str">
        <f>'ALL ML SYSTEMS'!Q578</f>
        <v/>
      </c>
      <c r="R578" s="17" t="str">
        <f>'ALL ML SYSTEMS'!R578</f>
        <v/>
      </c>
      <c r="S578" s="20" t="str">
        <f>'ALL ML SYSTEMS'!S578</f>
        <v/>
      </c>
      <c r="T578" s="17" t="str">
        <f>'ALL ML SYSTEMS'!T578</f>
        <v/>
      </c>
      <c r="U578" s="17" t="str">
        <f>'ALL ML SYSTEMS'!U578</f>
        <v/>
      </c>
      <c r="V578" s="20" t="str">
        <f>'ALL ML SYSTEMS'!V578</f>
        <v/>
      </c>
      <c r="W578" s="17" t="str">
        <f>'ALL ML SYSTEMS'!W578</f>
        <v/>
      </c>
      <c r="X578" s="17" t="str">
        <f>'ALL ML SYSTEMS'!X578</f>
        <v/>
      </c>
      <c r="Y578" s="17" t="str">
        <f>'ALL ML SYSTEMS'!Y578</f>
        <v/>
      </c>
      <c r="Z578" s="17" t="str">
        <f>'ALL ML SYSTEMS'!Z578</f>
        <v/>
      </c>
      <c r="AA578" s="17" t="str">
        <f>'ALL ML SYSTEMS'!AA578</f>
        <v/>
      </c>
      <c r="AB578" s="20" t="str">
        <f>'ALL ML SYSTEMS'!AB578</f>
        <v/>
      </c>
      <c r="AC578" s="22" t="str">
        <f>'ALL ML SYSTEMS'!AC578</f>
        <v/>
      </c>
      <c r="AD578" s="17" t="str">
        <f>'ALL ML SYSTEMS'!AD578</f>
        <v/>
      </c>
      <c r="AE578" s="17" t="str">
        <f>'ALL ML SYSTEMS'!AE578</f>
        <v/>
      </c>
      <c r="AF578" s="17" t="str">
        <f>'ALL ML SYSTEMS'!AF578</f>
        <v/>
      </c>
      <c r="AG578" s="17" t="str">
        <f>'ALL ML SYSTEMS'!AG578</f>
        <v/>
      </c>
      <c r="AH578" s="32">
        <f>'ALL ML SYSTEMS'!AH578</f>
        <v>45231.94339</v>
      </c>
    </row>
    <row r="579" ht="15.75" hidden="1" customHeight="1">
      <c r="A579" s="24" t="str">
        <f>'ALL ML SYSTEMS'!A579</f>
        <v>Grown to Prune Two-layer stacked LSTM</v>
      </c>
      <c r="B579" s="24" t="str">
        <f>'ALL ML SYSTEMS'!B579</f>
        <v>Language</v>
      </c>
      <c r="C579" s="24" t="str">
        <f>'ALL ML SYSTEMS'!C579</f>
        <v/>
      </c>
      <c r="D579" s="24" t="str">
        <f>'ALL ML SYSTEMS'!D579</f>
        <v/>
      </c>
      <c r="E579" s="24" t="str">
        <f>'ALL ML SYSTEMS'!E579</f>
        <v>Industry - Academia Collaboration</v>
      </c>
      <c r="F579" s="24" t="str">
        <f>'ALL ML SYSTEMS'!F579</f>
        <v>Xin Yuan, Pedro Savarese, Michael Maire</v>
      </c>
      <c r="G579" s="25">
        <f>'ALL ML SYSTEMS'!G579</f>
        <v>44042</v>
      </c>
      <c r="H579" s="24" t="str">
        <f>'ALL ML SYSTEMS'!H579</f>
        <v>Growing Efficient Deep Networks by Structured Continuous Sparsification</v>
      </c>
      <c r="I579" s="26" t="str">
        <f>'ALL ML SYSTEMS'!I579</f>
        <v>https://arxiv.org/pdf/2007.15353</v>
      </c>
      <c r="J579" s="24">
        <f>'ALL ML SYSTEMS'!J579</f>
        <v>37</v>
      </c>
      <c r="K579" s="24" t="str">
        <f>'ALL ML SYSTEMS'!K579</f>
        <v/>
      </c>
      <c r="L579" s="24" t="str">
        <f>'ALL ML SYSTEMS'!L579</f>
        <v/>
      </c>
      <c r="M579" s="27" t="str">
        <f>'ALL ML SYSTEMS'!M579</f>
        <v/>
      </c>
      <c r="N579" s="24" t="str">
        <f>'ALL ML SYSTEMS'!N579</f>
        <v/>
      </c>
      <c r="O579" s="27" t="str">
        <f>'ALL ML SYSTEMS'!O579</f>
        <v/>
      </c>
      <c r="P579" s="24" t="str">
        <f>'ALL ML SYSTEMS'!P579</f>
        <v/>
      </c>
      <c r="Q579" s="24" t="str">
        <f>'ALL ML SYSTEMS'!Q579</f>
        <v/>
      </c>
      <c r="R579" s="24" t="str">
        <f>'ALL ML SYSTEMS'!R579</f>
        <v/>
      </c>
      <c r="S579" s="27" t="str">
        <f>'ALL ML SYSTEMS'!S579</f>
        <v/>
      </c>
      <c r="T579" s="24" t="str">
        <f>'ALL ML SYSTEMS'!T579</f>
        <v/>
      </c>
      <c r="U579" s="24" t="str">
        <f>'ALL ML SYSTEMS'!U579</f>
        <v/>
      </c>
      <c r="V579" s="27" t="str">
        <f>'ALL ML SYSTEMS'!V579</f>
        <v/>
      </c>
      <c r="W579" s="24" t="str">
        <f>'ALL ML SYSTEMS'!W579</f>
        <v/>
      </c>
      <c r="X579" s="24" t="str">
        <f>'ALL ML SYSTEMS'!X579</f>
        <v/>
      </c>
      <c r="Y579" s="24" t="str">
        <f>'ALL ML SYSTEMS'!Y579</f>
        <v/>
      </c>
      <c r="Z579" s="24" t="str">
        <f>'ALL ML SYSTEMS'!Z579</f>
        <v/>
      </c>
      <c r="AA579" s="24" t="str">
        <f>'ALL ML SYSTEMS'!AA579</f>
        <v/>
      </c>
      <c r="AB579" s="27" t="str">
        <f>'ALL ML SYSTEMS'!AB579</f>
        <v/>
      </c>
      <c r="AC579" s="29" t="str">
        <f>'ALL ML SYSTEMS'!AC579</f>
        <v/>
      </c>
      <c r="AD579" s="24" t="str">
        <f>'ALL ML SYSTEMS'!AD579</f>
        <v/>
      </c>
      <c r="AE579" s="24" t="str">
        <f>'ALL ML SYSTEMS'!AE579</f>
        <v/>
      </c>
      <c r="AF579" s="24" t="str">
        <f>'ALL ML SYSTEMS'!AF579</f>
        <v/>
      </c>
      <c r="AG579" s="24" t="str">
        <f>'ALL ML SYSTEMS'!AG579</f>
        <v/>
      </c>
      <c r="AH579" s="30">
        <f>'ALL ML SYSTEMS'!AH579</f>
        <v>45231.94339</v>
      </c>
    </row>
    <row r="580" ht="15.75" hidden="1" customHeight="1">
      <c r="A580" s="17" t="str">
        <f>'ALL ML SYSTEMS'!A580</f>
        <v>GPT2-LayerFusion-WS</v>
      </c>
      <c r="B580" s="17" t="str">
        <f>'ALL ML SYSTEMS'!B580</f>
        <v/>
      </c>
      <c r="C580" s="17" t="str">
        <f>'ALL ML SYSTEMS'!C580</f>
        <v/>
      </c>
      <c r="D580" s="17" t="str">
        <f>'ALL ML SYSTEMS'!D580</f>
        <v/>
      </c>
      <c r="E580" s="17" t="str">
        <f>'ALL ML SYSTEMS'!E580</f>
        <v/>
      </c>
      <c r="F580" s="17" t="str">
        <f>'ALL ML SYSTEMS'!F580</f>
        <v>James O' Neill, Greg Ver Steeg, Aram Galstyan</v>
      </c>
      <c r="G580" s="31">
        <f>'ALL ML SYSTEMS'!G580</f>
        <v>44041</v>
      </c>
      <c r="H580" s="17" t="str">
        <f>'ALL ML SYSTEMS'!H580</f>
        <v>Compressing Deep Neural Networks via Layer Fusion</v>
      </c>
      <c r="I580" s="19" t="str">
        <f>'ALL ML SYSTEMS'!I580</f>
        <v>https://arxiv.org/pdf/2007.14917</v>
      </c>
      <c r="J580" s="17">
        <f>'ALL ML SYSTEMS'!J580</f>
        <v>5</v>
      </c>
      <c r="K580" s="17" t="str">
        <f>'ALL ML SYSTEMS'!K580</f>
        <v/>
      </c>
      <c r="L580" s="17" t="str">
        <f>'ALL ML SYSTEMS'!L580</f>
        <v/>
      </c>
      <c r="M580" s="20" t="str">
        <f>'ALL ML SYSTEMS'!M580</f>
        <v/>
      </c>
      <c r="N580" s="17" t="str">
        <f>'ALL ML SYSTEMS'!N580</f>
        <v/>
      </c>
      <c r="O580" s="20" t="str">
        <f>'ALL ML SYSTEMS'!O580</f>
        <v/>
      </c>
      <c r="P580" s="17" t="str">
        <f>'ALL ML SYSTEMS'!P580</f>
        <v/>
      </c>
      <c r="Q580" s="17" t="str">
        <f>'ALL ML SYSTEMS'!Q580</f>
        <v/>
      </c>
      <c r="R580" s="17" t="str">
        <f>'ALL ML SYSTEMS'!R580</f>
        <v/>
      </c>
      <c r="S580" s="20" t="str">
        <f>'ALL ML SYSTEMS'!S580</f>
        <v/>
      </c>
      <c r="T580" s="17" t="str">
        <f>'ALL ML SYSTEMS'!T580</f>
        <v/>
      </c>
      <c r="U580" s="17" t="str">
        <f>'ALL ML SYSTEMS'!U580</f>
        <v/>
      </c>
      <c r="V580" s="20" t="str">
        <f>'ALL ML SYSTEMS'!V580</f>
        <v/>
      </c>
      <c r="W580" s="17" t="str">
        <f>'ALL ML SYSTEMS'!W580</f>
        <v/>
      </c>
      <c r="X580" s="17" t="str">
        <f>'ALL ML SYSTEMS'!X580</f>
        <v/>
      </c>
      <c r="Y580" s="17" t="str">
        <f>'ALL ML SYSTEMS'!Y580</f>
        <v/>
      </c>
      <c r="Z580" s="17" t="str">
        <f>'ALL ML SYSTEMS'!Z580</f>
        <v/>
      </c>
      <c r="AA580" s="17" t="str">
        <f>'ALL ML SYSTEMS'!AA580</f>
        <v/>
      </c>
      <c r="AB580" s="20" t="str">
        <f>'ALL ML SYSTEMS'!AB580</f>
        <v/>
      </c>
      <c r="AC580" s="22" t="str">
        <f>'ALL ML SYSTEMS'!AC580</f>
        <v/>
      </c>
      <c r="AD580" s="17" t="str">
        <f>'ALL ML SYSTEMS'!AD580</f>
        <v/>
      </c>
      <c r="AE580" s="17" t="str">
        <f>'ALL ML SYSTEMS'!AE580</f>
        <v/>
      </c>
      <c r="AF580" s="17" t="str">
        <f>'ALL ML SYSTEMS'!AF580</f>
        <v/>
      </c>
      <c r="AG580" s="17" t="str">
        <f>'ALL ML SYSTEMS'!AG580</f>
        <v/>
      </c>
      <c r="AH580" s="32">
        <f>'ALL ML SYSTEMS'!AH580</f>
        <v>45196.24434</v>
      </c>
    </row>
    <row r="581" ht="15.75" customHeight="1">
      <c r="A581" s="24" t="str">
        <f>'ALL ML SYSTEMS'!A581</f>
        <v>GCNN-14</v>
      </c>
      <c r="B581" s="24" t="str">
        <f>'ALL ML SYSTEMS'!B581</f>
        <v/>
      </c>
      <c r="C581" s="24" t="str">
        <f>'ALL ML SYSTEMS'!C581</f>
        <v/>
      </c>
      <c r="D581" s="24" t="str">
        <f>'ALL ML SYSTEMS'!D581</f>
        <v/>
      </c>
      <c r="E581" s="24" t="str">
        <f>'ALL ML SYSTEMS'!E581</f>
        <v/>
      </c>
      <c r="F581" s="24" t="str">
        <f>'ALL ML SYSTEMS'!F581</f>
        <v>Yann N. Dauphin, Angela Fan, Michael Auli, David Grangier</v>
      </c>
      <c r="G581" s="25">
        <f>'ALL ML SYSTEMS'!G581</f>
        <v>42727</v>
      </c>
      <c r="H581" s="24" t="str">
        <f>'ALL ML SYSTEMS'!H581</f>
        <v>Language Modeling with Gated Convolutional Networks</v>
      </c>
      <c r="I581" s="26" t="str">
        <f>'ALL ML SYSTEMS'!I581</f>
        <v>https://arxiv.org/abs/1612.08083</v>
      </c>
      <c r="J581" s="24">
        <f>'ALL ML SYSTEMS'!J581</f>
        <v>2176</v>
      </c>
      <c r="K581" s="24" t="str">
        <f>'ALL ML SYSTEMS'!K581</f>
        <v>Highly cited</v>
      </c>
      <c r="L581" s="24" t="str">
        <f>'ALL ML SYSTEMS'!L581</f>
        <v/>
      </c>
      <c r="M581" s="27" t="str">
        <f>'ALL ML SYSTEMS'!M581</f>
        <v/>
      </c>
      <c r="N581" s="24" t="str">
        <f>'ALL ML SYSTEMS'!N581</f>
        <v/>
      </c>
      <c r="O581" s="27" t="str">
        <f>'ALL ML SYSTEMS'!O581</f>
        <v/>
      </c>
      <c r="P581" s="24" t="str">
        <f>'ALL ML SYSTEMS'!P581</f>
        <v/>
      </c>
      <c r="Q581" s="24" t="str">
        <f>'ALL ML SYSTEMS'!Q581</f>
        <v>WikiText-103</v>
      </c>
      <c r="R581" s="24" t="str">
        <f>'ALL ML SYSTEMS'!R581</f>
        <v/>
      </c>
      <c r="S581" s="27" t="str">
        <f>'ALL ML SYSTEMS'!S581</f>
        <v/>
      </c>
      <c r="T581" s="24" t="str">
        <f>'ALL ML SYSTEMS'!T581</f>
        <v/>
      </c>
      <c r="U581" s="24" t="str">
        <f>'ALL ML SYSTEMS'!U581</f>
        <v/>
      </c>
      <c r="V581" s="27" t="str">
        <f>'ALL ML SYSTEMS'!V581</f>
        <v/>
      </c>
      <c r="W581" s="24" t="str">
        <f>'ALL ML SYSTEMS'!W581</f>
        <v/>
      </c>
      <c r="X581" s="24" t="str">
        <f>'ALL ML SYSTEMS'!X581</f>
        <v/>
      </c>
      <c r="Y581" s="24" t="str">
        <f>'ALL ML SYSTEMS'!Y581</f>
        <v/>
      </c>
      <c r="Z581" s="24" t="str">
        <f>'ALL ML SYSTEMS'!Z581</f>
        <v/>
      </c>
      <c r="AA581" s="24" t="str">
        <f>'ALL ML SYSTEMS'!AA581</f>
        <v/>
      </c>
      <c r="AB581" s="27" t="str">
        <f>'ALL ML SYSTEMS'!AB581</f>
        <v/>
      </c>
      <c r="AC581" s="29" t="str">
        <f>'ALL ML SYSTEMS'!AC581</f>
        <v/>
      </c>
      <c r="AD581" s="24" t="str">
        <f>'ALL ML SYSTEMS'!AD581</f>
        <v/>
      </c>
      <c r="AE581" s="24" t="str">
        <f>'ALL ML SYSTEMS'!AE581</f>
        <v/>
      </c>
      <c r="AF581" s="24" t="str">
        <f>'ALL ML SYSTEMS'!AF581</f>
        <v/>
      </c>
      <c r="AG581" s="24" t="str">
        <f>'ALL ML SYSTEMS'!AG581</f>
        <v/>
      </c>
      <c r="AH581" s="30">
        <f>'ALL ML SYSTEMS'!AH581</f>
        <v>45210.85373</v>
      </c>
    </row>
    <row r="582" ht="15.75" hidden="1" customHeight="1">
      <c r="A582" s="17" t="str">
        <f>'ALL ML SYSTEMS'!A582</f>
        <v>Fairseq + UID: variance</v>
      </c>
      <c r="B582" s="17" t="str">
        <f>'ALL ML SYSTEMS'!B582</f>
        <v>Language</v>
      </c>
      <c r="C582" s="17" t="str">
        <f>'ALL ML SYSTEMS'!C582</f>
        <v/>
      </c>
      <c r="D582" s="17" t="str">
        <f>'ALL ML SYSTEMS'!D582</f>
        <v/>
      </c>
      <c r="E582" s="17" t="str">
        <f>'ALL ML SYSTEMS'!E582</f>
        <v>Academia</v>
      </c>
      <c r="F582" s="17" t="str">
        <f>'ALL ML SYSTEMS'!F582</f>
        <v>Jason Wei, Clara Meister, Ryan Cotterell</v>
      </c>
      <c r="G582" s="31">
        <f>'ALL ML SYSTEMS'!G582</f>
        <v>44331</v>
      </c>
      <c r="H582" s="17" t="str">
        <f>'ALL ML SYSTEMS'!H582</f>
        <v>A Cognitive Regularizer for Language Modeling</v>
      </c>
      <c r="I582" s="19" t="str">
        <f>'ALL ML SYSTEMS'!I582</f>
        <v>https://web.archive.org/web/20221010230611/https://arxiv.org/pdf/2105.07144.pdf</v>
      </c>
      <c r="J582" s="17">
        <f>'ALL ML SYSTEMS'!J582</f>
        <v>11</v>
      </c>
      <c r="K582" s="17" t="str">
        <f>'ALL ML SYSTEMS'!K582</f>
        <v/>
      </c>
      <c r="L582" s="17" t="str">
        <f>'ALL ML SYSTEMS'!L582</f>
        <v/>
      </c>
      <c r="M582" s="20" t="str">
        <f>'ALL ML SYSTEMS'!M582</f>
        <v/>
      </c>
      <c r="N582" s="17" t="str">
        <f>'ALL ML SYSTEMS'!N582</f>
        <v/>
      </c>
      <c r="O582" s="20" t="str">
        <f>'ALL ML SYSTEMS'!O582</f>
        <v/>
      </c>
      <c r="P582" s="17" t="str">
        <f>'ALL ML SYSTEMS'!P582</f>
        <v/>
      </c>
      <c r="Q582" s="17" t="str">
        <f>'ALL ML SYSTEMS'!Q582</f>
        <v/>
      </c>
      <c r="R582" s="17" t="str">
        <f>'ALL ML SYSTEMS'!R582</f>
        <v/>
      </c>
      <c r="S582" s="20" t="str">
        <f>'ALL ML SYSTEMS'!S582</f>
        <v/>
      </c>
      <c r="T582" s="17" t="str">
        <f>'ALL ML SYSTEMS'!T582</f>
        <v/>
      </c>
      <c r="U582" s="17" t="str">
        <f>'ALL ML SYSTEMS'!U582</f>
        <v/>
      </c>
      <c r="V582" s="20" t="str">
        <f>'ALL ML SYSTEMS'!V582</f>
        <v/>
      </c>
      <c r="W582" s="17" t="str">
        <f>'ALL ML SYSTEMS'!W582</f>
        <v/>
      </c>
      <c r="X582" s="17" t="str">
        <f>'ALL ML SYSTEMS'!X582</f>
        <v/>
      </c>
      <c r="Y582" s="17" t="str">
        <f>'ALL ML SYSTEMS'!Y582</f>
        <v/>
      </c>
      <c r="Z582" s="17" t="str">
        <f>'ALL ML SYSTEMS'!Z582</f>
        <v/>
      </c>
      <c r="AA582" s="17" t="str">
        <f>'ALL ML SYSTEMS'!AA582</f>
        <v/>
      </c>
      <c r="AB582" s="20" t="str">
        <f>'ALL ML SYSTEMS'!AB582</f>
        <v/>
      </c>
      <c r="AC582" s="22" t="str">
        <f>'ALL ML SYSTEMS'!AC582</f>
        <v/>
      </c>
      <c r="AD582" s="17" t="str">
        <f>'ALL ML SYSTEMS'!AD582</f>
        <v/>
      </c>
      <c r="AE582" s="17" t="str">
        <f>'ALL ML SYSTEMS'!AE582</f>
        <v/>
      </c>
      <c r="AF582" s="17" t="str">
        <f>'ALL ML SYSTEMS'!AF582</f>
        <v/>
      </c>
      <c r="AG582" s="17" t="str">
        <f>'ALL ML SYSTEMS'!AG582</f>
        <v/>
      </c>
      <c r="AH582" s="32">
        <f>'ALL ML SYSTEMS'!AH582</f>
        <v>45231.94339</v>
      </c>
    </row>
    <row r="583" ht="15.75" hidden="1" customHeight="1">
      <c r="A583" s="24" t="str">
        <f>'ALL ML SYSTEMS'!A583</f>
        <v>CryptoGRU</v>
      </c>
      <c r="B583" s="24" t="str">
        <f>'ALL ML SYSTEMS'!B583</f>
        <v>Language</v>
      </c>
      <c r="C583" s="24" t="str">
        <f>'ALL ML SYSTEMS'!C583</f>
        <v/>
      </c>
      <c r="D583" s="24" t="str">
        <f>'ALL ML SYSTEMS'!D583</f>
        <v/>
      </c>
      <c r="E583" s="24" t="str">
        <f>'ALL ML SYSTEMS'!E583</f>
        <v/>
      </c>
      <c r="F583" s="24" t="str">
        <f>'ALL ML SYSTEMS'!F583</f>
        <v>Bo Feng, Qian Lou, Lei Jiang, Geoffrey C. Fox</v>
      </c>
      <c r="G583" s="25">
        <f>'ALL ML SYSTEMS'!G583</f>
        <v>44126</v>
      </c>
      <c r="H583" s="24" t="str">
        <f>'ALL ML SYSTEMS'!H583</f>
        <v>CryptoGRU: Low Latency Privacy-Preserving Text Analysis With GRU</v>
      </c>
      <c r="I583" s="26" t="str">
        <f>'ALL ML SYSTEMS'!I583</f>
        <v>https://arxiv.org/pdf/2010.11796</v>
      </c>
      <c r="J583" s="24">
        <f>'ALL ML SYSTEMS'!J583</f>
        <v>12</v>
      </c>
      <c r="K583" s="24" t="str">
        <f>'ALL ML SYSTEMS'!K583</f>
        <v/>
      </c>
      <c r="L583" s="24" t="str">
        <f>'ALL ML SYSTEMS'!L583</f>
        <v>improves latency but not accuracy compared to other cryptographic models</v>
      </c>
      <c r="M583" s="27" t="str">
        <f>'ALL ML SYSTEMS'!M583</f>
        <v/>
      </c>
      <c r="N583" s="24" t="str">
        <f>'ALL ML SYSTEMS'!N583</f>
        <v/>
      </c>
      <c r="O583" s="27" t="str">
        <f>'ALL ML SYSTEMS'!O583</f>
        <v/>
      </c>
      <c r="P583" s="24" t="str">
        <f>'ALL ML SYSTEMS'!P583</f>
        <v/>
      </c>
      <c r="Q583" s="24" t="str">
        <f>'ALL ML SYSTEMS'!Q583</f>
        <v/>
      </c>
      <c r="R583" s="24" t="str">
        <f>'ALL ML SYSTEMS'!R583</f>
        <v/>
      </c>
      <c r="S583" s="27" t="str">
        <f>'ALL ML SYSTEMS'!S583</f>
        <v/>
      </c>
      <c r="T583" s="24" t="str">
        <f>'ALL ML SYSTEMS'!T583</f>
        <v/>
      </c>
      <c r="U583" s="24" t="str">
        <f>'ALL ML SYSTEMS'!U583</f>
        <v/>
      </c>
      <c r="V583" s="27" t="str">
        <f>'ALL ML SYSTEMS'!V583</f>
        <v/>
      </c>
      <c r="W583" s="24" t="str">
        <f>'ALL ML SYSTEMS'!W583</f>
        <v/>
      </c>
      <c r="X583" s="24" t="str">
        <f>'ALL ML SYSTEMS'!X583</f>
        <v/>
      </c>
      <c r="Y583" s="24" t="str">
        <f>'ALL ML SYSTEMS'!Y583</f>
        <v/>
      </c>
      <c r="Z583" s="24" t="str">
        <f>'ALL ML SYSTEMS'!Z583</f>
        <v/>
      </c>
      <c r="AA583" s="24" t="str">
        <f>'ALL ML SYSTEMS'!AA583</f>
        <v/>
      </c>
      <c r="AB583" s="27" t="str">
        <f>'ALL ML SYSTEMS'!AB583</f>
        <v/>
      </c>
      <c r="AC583" s="29" t="str">
        <f>'ALL ML SYSTEMS'!AC583</f>
        <v/>
      </c>
      <c r="AD583" s="24" t="str">
        <f>'ALL ML SYSTEMS'!AD583</f>
        <v/>
      </c>
      <c r="AE583" s="24" t="str">
        <f>'ALL ML SYSTEMS'!AE583</f>
        <v/>
      </c>
      <c r="AF583" s="24" t="str">
        <f>'ALL ML SYSTEMS'!AF583</f>
        <v/>
      </c>
      <c r="AG583" s="24" t="str">
        <f>'ALL ML SYSTEMS'!AG583</f>
        <v/>
      </c>
      <c r="AH583" s="30">
        <f>'ALL ML SYSTEMS'!AH583</f>
        <v>45231.94339</v>
      </c>
    </row>
    <row r="584" ht="15.75" hidden="1" customHeight="1">
      <c r="A584" s="17" t="str">
        <f>'ALL ML SYSTEMS'!A584</f>
        <v>Compressive Transformers for Long-Range Sequence Modelling</v>
      </c>
      <c r="B584" s="17" t="str">
        <f>'ALL ML SYSTEMS'!B584</f>
        <v/>
      </c>
      <c r="C584" s="17" t="str">
        <f>'ALL ML SYSTEMS'!C584</f>
        <v/>
      </c>
      <c r="D584" s="17" t="str">
        <f>'ALL ML SYSTEMS'!D584</f>
        <v/>
      </c>
      <c r="E584" s="17" t="str">
        <f>'ALL ML SYSTEMS'!E584</f>
        <v>Industry</v>
      </c>
      <c r="F584" s="17" t="str">
        <f>'ALL ML SYSTEMS'!F584</f>
        <v>Jack W. Rae, Anna Potapenko, Siddhant M. Jayakumar, Timothy P. Lillicrap</v>
      </c>
      <c r="G584" s="31">
        <f>'ALL ML SYSTEMS'!G584</f>
        <v>43782</v>
      </c>
      <c r="H584" s="17" t="str">
        <f>'ALL ML SYSTEMS'!H584</f>
        <v>Compressive Transformers for Long-Range Sequence Modelling</v>
      </c>
      <c r="I584" s="19" t="str">
        <f>'ALL ML SYSTEMS'!I584</f>
        <v>https://arxiv.org/abs/1911.05507</v>
      </c>
      <c r="J584" s="17">
        <f>'ALL ML SYSTEMS'!J584</f>
        <v>330</v>
      </c>
      <c r="K584" s="17" t="str">
        <f>'ALL ML SYSTEMS'!K584</f>
        <v/>
      </c>
      <c r="L584" s="17" t="str">
        <f>'ALL ML SYSTEMS'!L584</f>
        <v/>
      </c>
      <c r="M584" s="20" t="str">
        <f>'ALL ML SYSTEMS'!M584</f>
        <v/>
      </c>
      <c r="N584" s="17" t="str">
        <f>'ALL ML SYSTEMS'!N584</f>
        <v/>
      </c>
      <c r="O584" s="20">
        <f>'ALL ML SYSTEMS'!O584</f>
        <v>1.6E+20</v>
      </c>
      <c r="P584" s="17" t="str">
        <f>'ALL ML SYSTEMS'!P584</f>
        <v/>
      </c>
      <c r="Q584" s="17" t="str">
        <f>'ALL ML SYSTEMS'!Q584</f>
        <v>WikiText-103</v>
      </c>
      <c r="R584" s="17" t="str">
        <f>'ALL ML SYSTEMS'!R584</f>
        <v/>
      </c>
      <c r="S584" s="20" t="str">
        <f>'ALL ML SYSTEMS'!S584</f>
        <v/>
      </c>
      <c r="T584" s="17" t="str">
        <f>'ALL ML SYSTEMS'!T584</f>
        <v/>
      </c>
      <c r="U584" s="17" t="str">
        <f>'ALL ML SYSTEMS'!U584</f>
        <v/>
      </c>
      <c r="V584" s="20" t="str">
        <f>'ALL ML SYSTEMS'!V584</f>
        <v/>
      </c>
      <c r="W584" s="17" t="str">
        <f>'ALL ML SYSTEMS'!W584</f>
        <v/>
      </c>
      <c r="X584" s="17" t="str">
        <f>'ALL ML SYSTEMS'!X584</f>
        <v/>
      </c>
      <c r="Y584" s="17" t="str">
        <f>'ALL ML SYSTEMS'!Y584</f>
        <v/>
      </c>
      <c r="Z584" s="17" t="str">
        <f>'ALL ML SYSTEMS'!Z584</f>
        <v/>
      </c>
      <c r="AA584" s="17" t="str">
        <f>'ALL ML SYSTEMS'!AA584</f>
        <v/>
      </c>
      <c r="AB584" s="20" t="str">
        <f>'ALL ML SYSTEMS'!AB584</f>
        <v/>
      </c>
      <c r="AC584" s="22" t="str">
        <f>'ALL ML SYSTEMS'!AC584</f>
        <v/>
      </c>
      <c r="AD584" s="17" t="str">
        <f>'ALL ML SYSTEMS'!AD584</f>
        <v/>
      </c>
      <c r="AE584" s="17" t="str">
        <f>'ALL ML SYSTEMS'!AE584</f>
        <v/>
      </c>
      <c r="AF584" s="17" t="str">
        <f>'ALL ML SYSTEMS'!AF584</f>
        <v/>
      </c>
      <c r="AG584" s="17" t="str">
        <f>'ALL ML SYSTEMS'!AG584</f>
        <v/>
      </c>
      <c r="AH584" s="32">
        <f>'ALL ML SYSTEMS'!AH584</f>
        <v>45196.24418</v>
      </c>
    </row>
    <row r="585" ht="15.75" hidden="1" customHeight="1">
      <c r="A585" s="24" t="str">
        <f>'ALL ML SYSTEMS'!A585</f>
        <v>Char-CNN-BiLSTM</v>
      </c>
      <c r="B585" s="24" t="str">
        <f>'ALL ML SYSTEMS'!B585</f>
        <v/>
      </c>
      <c r="C585" s="24" t="str">
        <f>'ALL ML SYSTEMS'!C585</f>
        <v/>
      </c>
      <c r="D585" s="24" t="str">
        <f>'ALL ML SYSTEMS'!D585</f>
        <v/>
      </c>
      <c r="E585" s="24" t="str">
        <f>'ALL ML SYSTEMS'!E585</f>
        <v>Industry - Academia Collaboration</v>
      </c>
      <c r="F585" s="24" t="str">
        <f>'ALL ML SYSTEMS'!F585</f>
        <v>Chris Larson, Tarek Lahlou, Diana Mingels, Zachary Kulis, Erik Mueller</v>
      </c>
      <c r="G585" s="25">
        <f>'ALL ML SYSTEMS'!G585</f>
        <v>43629</v>
      </c>
      <c r="H585" s="24" t="str">
        <f>'ALL ML SYSTEMS'!H585</f>
        <v>Telephonetic: Making Neural Language Models Robust to ASR and Semantic Noise</v>
      </c>
      <c r="I585" s="26" t="str">
        <f>'ALL ML SYSTEMS'!I585</f>
        <v>https://arxiv.org/pdf/1906.05678</v>
      </c>
      <c r="J585" s="24">
        <f>'ALL ML SYSTEMS'!J585</f>
        <v>1</v>
      </c>
      <c r="K585" s="24" t="str">
        <f>'ALL ML SYSTEMS'!K585</f>
        <v>SOTA Improvement</v>
      </c>
      <c r="L585" s="24" t="str">
        <f>'ALL ML SYSTEMS'!L585</f>
        <v>"Notably, our language model achieves a test perplexity of 37.49 on PTB, which to our knowledge is state-of-the-art among models trained only on PTB."</v>
      </c>
      <c r="M585" s="27" t="str">
        <f>'ALL ML SYSTEMS'!M585</f>
        <v/>
      </c>
      <c r="N585" s="24" t="str">
        <f>'ALL ML SYSTEMS'!N585</f>
        <v/>
      </c>
      <c r="O585" s="27" t="str">
        <f>'ALL ML SYSTEMS'!O585</f>
        <v/>
      </c>
      <c r="P585" s="24" t="str">
        <f>'ALL ML SYSTEMS'!P585</f>
        <v/>
      </c>
      <c r="Q585" s="24" t="str">
        <f>'ALL ML SYSTEMS'!Q585</f>
        <v/>
      </c>
      <c r="R585" s="24" t="str">
        <f>'ALL ML SYSTEMS'!R585</f>
        <v/>
      </c>
      <c r="S585" s="27" t="str">
        <f>'ALL ML SYSTEMS'!S585</f>
        <v/>
      </c>
      <c r="T585" s="24" t="str">
        <f>'ALL ML SYSTEMS'!T585</f>
        <v/>
      </c>
      <c r="U585" s="24" t="str">
        <f>'ALL ML SYSTEMS'!U585</f>
        <v/>
      </c>
      <c r="V585" s="27" t="str">
        <f>'ALL ML SYSTEMS'!V585</f>
        <v/>
      </c>
      <c r="W585" s="24" t="str">
        <f>'ALL ML SYSTEMS'!W585</f>
        <v/>
      </c>
      <c r="X585" s="24" t="str">
        <f>'ALL ML SYSTEMS'!X585</f>
        <v/>
      </c>
      <c r="Y585" s="24" t="str">
        <f>'ALL ML SYSTEMS'!Y585</f>
        <v/>
      </c>
      <c r="Z585" s="24" t="str">
        <f>'ALL ML SYSTEMS'!Z585</f>
        <v/>
      </c>
      <c r="AA585" s="24" t="str">
        <f>'ALL ML SYSTEMS'!AA585</f>
        <v/>
      </c>
      <c r="AB585" s="27" t="str">
        <f>'ALL ML SYSTEMS'!AB585</f>
        <v/>
      </c>
      <c r="AC585" s="29" t="str">
        <f>'ALL ML SYSTEMS'!AC585</f>
        <v/>
      </c>
      <c r="AD585" s="24" t="str">
        <f>'ALL ML SYSTEMS'!AD585</f>
        <v/>
      </c>
      <c r="AE585" s="24" t="str">
        <f>'ALL ML SYSTEMS'!AE585</f>
        <v/>
      </c>
      <c r="AF585" s="24" t="str">
        <f>'ALL ML SYSTEMS'!AF585</f>
        <v/>
      </c>
      <c r="AG585" s="24" t="str">
        <f>'ALL ML SYSTEMS'!AG585</f>
        <v/>
      </c>
      <c r="AH585" s="30">
        <f>'ALL ML SYSTEMS'!AH585</f>
        <v>45222.80919</v>
      </c>
    </row>
    <row r="586" ht="15.75" hidden="1" customHeight="1">
      <c r="A586" s="17" t="str">
        <f>'ALL ML SYSTEMS'!A586</f>
        <v>CD-GraB (WT103)</v>
      </c>
      <c r="B586" s="17" t="str">
        <f>'ALL ML SYSTEMS'!B586</f>
        <v/>
      </c>
      <c r="C586" s="17" t="str">
        <f>'ALL ML SYSTEMS'!C586</f>
        <v/>
      </c>
      <c r="D586" s="17" t="str">
        <f>'ALL ML SYSTEMS'!D586</f>
        <v/>
      </c>
      <c r="E586" s="17" t="str">
        <f>'ALL ML SYSTEMS'!E586</f>
        <v>Industry</v>
      </c>
      <c r="F586" s="17" t="str">
        <f>'ALL ML SYSTEMS'!F586</f>
        <v>A. Feder Cooper, Wentao Guo, Khiem Pham, Tiancheng Yuan, Charlie F. Ruan, Yucheng Lu, Christopher De Sa</v>
      </c>
      <c r="G586" s="31">
        <f>'ALL ML SYSTEMS'!G586</f>
        <v>44959</v>
      </c>
      <c r="H586" s="17" t="str">
        <f>'ALL ML SYSTEMS'!H586</f>
        <v>CD-GraB: Coordinating Distributed Example Orders for Provably Accelerated Training</v>
      </c>
      <c r="I586" s="19" t="str">
        <f>'ALL ML SYSTEMS'!I586</f>
        <v>https://arxiv.org/pdf/2302.00845.pdf</v>
      </c>
      <c r="J586" s="17">
        <f>'ALL ML SYSTEMS'!J586</f>
        <v>0</v>
      </c>
      <c r="K586" s="17" t="str">
        <f>'ALL ML SYSTEMS'!K586</f>
        <v/>
      </c>
      <c r="L586" s="17" t="str">
        <f>'ALL ML SYSTEMS'!L586</f>
        <v/>
      </c>
      <c r="M586" s="20" t="str">
        <f>'ALL ML SYSTEMS'!M586</f>
        <v/>
      </c>
      <c r="N586" s="17" t="str">
        <f>'ALL ML SYSTEMS'!N586</f>
        <v/>
      </c>
      <c r="O586" s="20" t="str">
        <f>'ALL ML SYSTEMS'!O586</f>
        <v/>
      </c>
      <c r="P586" s="17" t="str">
        <f>'ALL ML SYSTEMS'!P586</f>
        <v/>
      </c>
      <c r="Q586" s="17" t="str">
        <f>'ALL ML SYSTEMS'!Q586</f>
        <v>WikiText-103</v>
      </c>
      <c r="R586" s="17" t="str">
        <f>'ALL ML SYSTEMS'!R586</f>
        <v/>
      </c>
      <c r="S586" s="20" t="str">
        <f>'ALL ML SYSTEMS'!S586</f>
        <v/>
      </c>
      <c r="T586" s="17" t="str">
        <f>'ALL ML SYSTEMS'!T586</f>
        <v/>
      </c>
      <c r="U586" s="17" t="str">
        <f>'ALL ML SYSTEMS'!U586</f>
        <v/>
      </c>
      <c r="V586" s="20" t="str">
        <f>'ALL ML SYSTEMS'!V586</f>
        <v/>
      </c>
      <c r="W586" s="17" t="str">
        <f>'ALL ML SYSTEMS'!W586</f>
        <v/>
      </c>
      <c r="X586" s="17" t="str">
        <f>'ALL ML SYSTEMS'!X586</f>
        <v/>
      </c>
      <c r="Y586" s="17" t="str">
        <f>'ALL ML SYSTEMS'!Y586</f>
        <v/>
      </c>
      <c r="Z586" s="17" t="str">
        <f>'ALL ML SYSTEMS'!Z586</f>
        <v/>
      </c>
      <c r="AA586" s="17" t="str">
        <f>'ALL ML SYSTEMS'!AA586</f>
        <v/>
      </c>
      <c r="AB586" s="20" t="str">
        <f>'ALL ML SYSTEMS'!AB586</f>
        <v/>
      </c>
      <c r="AC586" s="22" t="str">
        <f>'ALL ML SYSTEMS'!AC586</f>
        <v/>
      </c>
      <c r="AD586" s="17" t="str">
        <f>'ALL ML SYSTEMS'!AD586</f>
        <v/>
      </c>
      <c r="AE586" s="17" t="str">
        <f>'ALL ML SYSTEMS'!AE586</f>
        <v/>
      </c>
      <c r="AF586" s="17" t="str">
        <f>'ALL ML SYSTEMS'!AF586</f>
        <v/>
      </c>
      <c r="AG586" s="17" t="str">
        <f>'ALL ML SYSTEMS'!AG586</f>
        <v/>
      </c>
      <c r="AH586" s="32">
        <f>'ALL ML SYSTEMS'!AH586</f>
        <v>45196.24412</v>
      </c>
    </row>
    <row r="587" ht="15.75" hidden="1" customHeight="1">
      <c r="A587" s="24" t="str">
        <f>'ALL ML SYSTEMS'!A587</f>
        <v>Alleviated TOI 10 (WT103)</v>
      </c>
      <c r="B587" s="24" t="str">
        <f>'ALL ML SYSTEMS'!B587</f>
        <v/>
      </c>
      <c r="C587" s="24" t="str">
        <f>'ALL ML SYSTEMS'!C587</f>
        <v/>
      </c>
      <c r="D587" s="24" t="str">
        <f>'ALL ML SYSTEMS'!D587</f>
        <v/>
      </c>
      <c r="E587" s="24" t="str">
        <f>'ALL ML SYSTEMS'!E587</f>
        <v/>
      </c>
      <c r="F587" s="24" t="str">
        <f>'ALL ML SYSTEMS'!F587</f>
        <v>Noémien Kocher, Christian Scuito, Lorenzo Tarantino, Alexandros Lazaridis, Andreas Fischer, Claudiu Musat</v>
      </c>
      <c r="G587" s="25">
        <f>'ALL ML SYSTEMS'!G587</f>
        <v>43726</v>
      </c>
      <c r="H587" s="24" t="str">
        <f>'ALL ML SYSTEMS'!H587</f>
        <v>Alleviating Sequence Information Loss with Data Overlapping and Prime Batch Sizes</v>
      </c>
      <c r="I587" s="26" t="str">
        <f>'ALL ML SYSTEMS'!I587</f>
        <v>https://arxiv.org/abs/1909.08700</v>
      </c>
      <c r="J587" s="24">
        <f>'ALL ML SYSTEMS'!J587</f>
        <v>0</v>
      </c>
      <c r="K587" s="24" t="str">
        <f>'ALL ML SYSTEMS'!K587</f>
        <v/>
      </c>
      <c r="L587" s="24" t="str">
        <f>'ALL ML SYSTEMS'!L587</f>
        <v>"The proposed method achieved state of the art performance in both text and speech related tasks."</v>
      </c>
      <c r="M587" s="27" t="str">
        <f>'ALL ML SYSTEMS'!M587</f>
        <v/>
      </c>
      <c r="N587" s="24" t="str">
        <f>'ALL ML SYSTEMS'!N587</f>
        <v/>
      </c>
      <c r="O587" s="27" t="str">
        <f>'ALL ML SYSTEMS'!O587</f>
        <v/>
      </c>
      <c r="P587" s="24" t="str">
        <f>'ALL ML SYSTEMS'!P587</f>
        <v/>
      </c>
      <c r="Q587" s="24" t="str">
        <f>'ALL ML SYSTEMS'!Q587</f>
        <v>WikiText-103</v>
      </c>
      <c r="R587" s="24" t="str">
        <f>'ALL ML SYSTEMS'!R587</f>
        <v/>
      </c>
      <c r="S587" s="27" t="str">
        <f>'ALL ML SYSTEMS'!S587</f>
        <v/>
      </c>
      <c r="T587" s="24" t="str">
        <f>'ALL ML SYSTEMS'!T587</f>
        <v/>
      </c>
      <c r="U587" s="24" t="str">
        <f>'ALL ML SYSTEMS'!U587</f>
        <v/>
      </c>
      <c r="V587" s="27" t="str">
        <f>'ALL ML SYSTEMS'!V587</f>
        <v/>
      </c>
      <c r="W587" s="24" t="str">
        <f>'ALL ML SYSTEMS'!W587</f>
        <v/>
      </c>
      <c r="X587" s="24" t="str">
        <f>'ALL ML SYSTEMS'!X587</f>
        <v/>
      </c>
      <c r="Y587" s="24" t="str">
        <f>'ALL ML SYSTEMS'!Y587</f>
        <v/>
      </c>
      <c r="Z587" s="24" t="str">
        <f>'ALL ML SYSTEMS'!Z587</f>
        <v/>
      </c>
      <c r="AA587" s="24" t="str">
        <f>'ALL ML SYSTEMS'!AA587</f>
        <v/>
      </c>
      <c r="AB587" s="27" t="str">
        <f>'ALL ML SYSTEMS'!AB587</f>
        <v/>
      </c>
      <c r="AC587" s="29" t="str">
        <f>'ALL ML SYSTEMS'!AC587</f>
        <v/>
      </c>
      <c r="AD587" s="24" t="str">
        <f>'ALL ML SYSTEMS'!AD587</f>
        <v/>
      </c>
      <c r="AE587" s="24" t="str">
        <f>'ALL ML SYSTEMS'!AE587</f>
        <v/>
      </c>
      <c r="AF587" s="24" t="str">
        <f>'ALL ML SYSTEMS'!AF587</f>
        <v/>
      </c>
      <c r="AG587" s="24" t="str">
        <f>'ALL ML SYSTEMS'!AG587</f>
        <v/>
      </c>
      <c r="AH587" s="30">
        <f>'ALL ML SYSTEMS'!AH587</f>
        <v>45222.711</v>
      </c>
    </row>
    <row r="588" ht="15.75" customHeight="1">
      <c r="A588" s="17" t="str">
        <f>'ALL ML SYSTEMS'!A588</f>
        <v>AWD-LSTM-MoS + dynamic evaluation (WT2, 2017)</v>
      </c>
      <c r="B588" s="17" t="str">
        <f>'ALL ML SYSTEMS'!B588</f>
        <v>Language</v>
      </c>
      <c r="C588" s="17" t="str">
        <f>'ALL ML SYSTEMS'!C588</f>
        <v/>
      </c>
      <c r="D588" s="17" t="str">
        <f>'ALL ML SYSTEMS'!D588</f>
        <v/>
      </c>
      <c r="E588" s="17" t="str">
        <f>'ALL ML SYSTEMS'!E588</f>
        <v/>
      </c>
      <c r="F588" s="17" t="str">
        <f>'ALL ML SYSTEMS'!F588</f>
        <v>Zhilin Yang, Zihang Dai, Ruslan Salakhutdinov, William W. Cohen</v>
      </c>
      <c r="G588" s="31">
        <f>'ALL ML SYSTEMS'!G588</f>
        <v>43049</v>
      </c>
      <c r="H588" s="17" t="str">
        <f>'ALL ML SYSTEMS'!H588</f>
        <v>Breaking the Softmax Bottleneck: A High-Rank RNN Language Model</v>
      </c>
      <c r="I588" s="19" t="str">
        <f>'ALL ML SYSTEMS'!I588</f>
        <v>https://arxiv.org/abs/1711.03953</v>
      </c>
      <c r="J588" s="17">
        <f>'ALL ML SYSTEMS'!J588</f>
        <v>358</v>
      </c>
      <c r="K588" s="17" t="str">
        <f>'ALL ML SYSTEMS'!K588</f>
        <v>SOTA Improvement</v>
      </c>
      <c r="L588" s="17" t="str">
        <f>'ALL ML SYSTEMS'!L588</f>
        <v>"Experimental results confirm that the
proposed method significantly improves state-of-the-art language models, achieving a perplexity of 55.31 and 62.89 on
the test set of Penn Treebank and WikiText-2"</v>
      </c>
      <c r="M588" s="20">
        <f>'ALL ML SYSTEMS'!M588</f>
        <v>35000000</v>
      </c>
      <c r="N588" s="17" t="str">
        <f>'ALL ML SYSTEMS'!N588</f>
        <v/>
      </c>
      <c r="O588" s="20">
        <f>'ALL ML SYSTEMS'!O588</f>
        <v>4.37E+17</v>
      </c>
      <c r="P588" s="17" t="str">
        <f>'ALL ML SYSTEMS'!P588</f>
        <v/>
      </c>
      <c r="Q588" s="17" t="str">
        <f>'ALL ML SYSTEMS'!Q588</f>
        <v>WikiText-2</v>
      </c>
      <c r="R588" s="17" t="str">
        <f>'ALL ML SYSTEMS'!R588</f>
        <v/>
      </c>
      <c r="S588" s="20" t="str">
        <f>'ALL ML SYSTEMS'!S588</f>
        <v/>
      </c>
      <c r="T588" s="17" t="str">
        <f>'ALL ML SYSTEMS'!T588</f>
        <v/>
      </c>
      <c r="U588" s="17" t="str">
        <f>'ALL ML SYSTEMS'!U588</f>
        <v/>
      </c>
      <c r="V588" s="20" t="str">
        <f>'ALL ML SYSTEMS'!V588</f>
        <v/>
      </c>
      <c r="W588" s="17" t="str">
        <f>'ALL ML SYSTEMS'!W588</f>
        <v/>
      </c>
      <c r="X588" s="17" t="str">
        <f>'ALL ML SYSTEMS'!X588</f>
        <v/>
      </c>
      <c r="Y588" s="17" t="str">
        <f>'ALL ML SYSTEMS'!Y588</f>
        <v/>
      </c>
      <c r="Z588" s="17" t="str">
        <f>'ALL ML SYSTEMS'!Z588</f>
        <v/>
      </c>
      <c r="AA588" s="17" t="str">
        <f>'ALL ML SYSTEMS'!AA588</f>
        <v/>
      </c>
      <c r="AB588" s="20" t="str">
        <f>'ALL ML SYSTEMS'!AB588</f>
        <v/>
      </c>
      <c r="AC588" s="22" t="str">
        <f>'ALL ML SYSTEMS'!AC588</f>
        <v/>
      </c>
      <c r="AD588" s="17" t="str">
        <f>'ALL ML SYSTEMS'!AD588</f>
        <v/>
      </c>
      <c r="AE588" s="17" t="str">
        <f>'ALL ML SYSTEMS'!AE588</f>
        <v/>
      </c>
      <c r="AF588" s="17" t="str">
        <f>'ALL ML SYSTEMS'!AF588</f>
        <v/>
      </c>
      <c r="AG588" s="17" t="str">
        <f>'ALL ML SYSTEMS'!AG588</f>
        <v/>
      </c>
      <c r="AH588" s="32">
        <f>'ALL ML SYSTEMS'!AH588</f>
        <v>45231.94339</v>
      </c>
    </row>
    <row r="589" ht="15.75" hidden="1" customHeight="1">
      <c r="A589" s="24" t="str">
        <f>'ALL ML SYSTEMS'!A589</f>
        <v>AWD-LSTM-MoS+PDR + dynamic evaluation (WT2)</v>
      </c>
      <c r="B589" s="24" t="str">
        <f>'ALL ML SYSTEMS'!B589</f>
        <v>Language</v>
      </c>
      <c r="C589" s="24" t="str">
        <f>'ALL ML SYSTEMS'!C589</f>
        <v/>
      </c>
      <c r="D589" s="24" t="str">
        <f>'ALL ML SYSTEMS'!D589</f>
        <v/>
      </c>
      <c r="E589" s="24" t="str">
        <f>'ALL ML SYSTEMS'!E589</f>
        <v/>
      </c>
      <c r="F589" s="24" t="str">
        <f>'ALL ML SYSTEMS'!F589</f>
        <v>Siddhartha Brahma</v>
      </c>
      <c r="G589" s="25">
        <f>'ALL ML SYSTEMS'!G589</f>
        <v>43326</v>
      </c>
      <c r="H589" s="24" t="str">
        <f>'ALL ML SYSTEMS'!H589</f>
        <v>Improved Language Modeling by Decoding the Past</v>
      </c>
      <c r="I589" s="26" t="str">
        <f>'ALL ML SYSTEMS'!I589</f>
        <v>https://arxiv.org/abs/1808.05908</v>
      </c>
      <c r="J589" s="24">
        <f>'ALL ML SYSTEMS'!J589</f>
        <v>5</v>
      </c>
      <c r="K589" s="24" t="str">
        <f>'ALL ML SYSTEMS'!K589</f>
        <v>SOTA Improvement</v>
      </c>
      <c r="L589" s="24" t="str">
        <f>'ALL ML SYSTEMS'!L589</f>
        <v>"our Past Decode Regularization (PDR) method achieves a word level perplexity of 55.6 on the Penn Treebank and 63.5 on the WikiText-2 datasets using a single softmax. We also show gains by using PDR in combination with a mixture-of-softmaxes, achieving a word level perplexity of 53.8 and 60.5 on these datasets. In addition, our method achieves 1.169 bits-per-character on the Penn Treebank Character dataset for character level language modeling. These results constitute a new state-of-the-art in their respective settings."</v>
      </c>
      <c r="M589" s="27">
        <f>'ALL ML SYSTEMS'!M589</f>
        <v>35000000</v>
      </c>
      <c r="N589" s="24" t="str">
        <f>'ALL ML SYSTEMS'!N589</f>
        <v/>
      </c>
      <c r="O589" s="27" t="str">
        <f>'ALL ML SYSTEMS'!O589</f>
        <v/>
      </c>
      <c r="P589" s="24" t="str">
        <f>'ALL ML SYSTEMS'!P589</f>
        <v/>
      </c>
      <c r="Q589" s="24" t="str">
        <f>'ALL ML SYSTEMS'!Q589</f>
        <v>WikiText-2</v>
      </c>
      <c r="R589" s="24" t="str">
        <f>'ALL ML SYSTEMS'!R589</f>
        <v/>
      </c>
      <c r="S589" s="27" t="str">
        <f>'ALL ML SYSTEMS'!S589</f>
        <v/>
      </c>
      <c r="T589" s="24" t="str">
        <f>'ALL ML SYSTEMS'!T589</f>
        <v/>
      </c>
      <c r="U589" s="24" t="str">
        <f>'ALL ML SYSTEMS'!U589</f>
        <v/>
      </c>
      <c r="V589" s="27" t="str">
        <f>'ALL ML SYSTEMS'!V589</f>
        <v/>
      </c>
      <c r="W589" s="24" t="str">
        <f>'ALL ML SYSTEMS'!W589</f>
        <v/>
      </c>
      <c r="X589" s="24" t="str">
        <f>'ALL ML SYSTEMS'!X589</f>
        <v/>
      </c>
      <c r="Y589" s="24" t="str">
        <f>'ALL ML SYSTEMS'!Y589</f>
        <v/>
      </c>
      <c r="Z589" s="24" t="str">
        <f>'ALL ML SYSTEMS'!Z589</f>
        <v/>
      </c>
      <c r="AA589" s="24" t="str">
        <f>'ALL ML SYSTEMS'!AA589</f>
        <v/>
      </c>
      <c r="AB589" s="27" t="str">
        <f>'ALL ML SYSTEMS'!AB589</f>
        <v/>
      </c>
      <c r="AC589" s="29" t="str">
        <f>'ALL ML SYSTEMS'!AC589</f>
        <v/>
      </c>
      <c r="AD589" s="24" t="str">
        <f>'ALL ML SYSTEMS'!AD589</f>
        <v/>
      </c>
      <c r="AE589" s="24" t="str">
        <f>'ALL ML SYSTEMS'!AE589</f>
        <v/>
      </c>
      <c r="AF589" s="24" t="str">
        <f>'ALL ML SYSTEMS'!AF589</f>
        <v/>
      </c>
      <c r="AG589" s="24" t="str">
        <f>'ALL ML SYSTEMS'!AG589</f>
        <v/>
      </c>
      <c r="AH589" s="30">
        <f>'ALL ML SYSTEMS'!AH589</f>
        <v>45231.94339</v>
      </c>
    </row>
    <row r="590" ht="15.75" hidden="1" customHeight="1">
      <c r="A590" s="17" t="str">
        <f>'ALL ML SYSTEMS'!A590</f>
        <v>Characterizing Verbatim Short-Term Memory in Neural Language Models (182M)</v>
      </c>
      <c r="B590" s="17" t="str">
        <f>'ALL ML SYSTEMS'!B590</f>
        <v>Language</v>
      </c>
      <c r="C590" s="17" t="str">
        <f>'ALL ML SYSTEMS'!C590</f>
        <v/>
      </c>
      <c r="D590" s="17" t="str">
        <f>'ALL ML SYSTEMS'!D590</f>
        <v/>
      </c>
      <c r="E590" s="17" t="str">
        <f>'ALL ML SYSTEMS'!E590</f>
        <v>Industry - Academia Collaboration</v>
      </c>
      <c r="F590" s="17" t="str">
        <f>'ALL ML SYSTEMS'!F590</f>
        <v>Kristijan Armeni, Christopher Honey, Tal Linzen</v>
      </c>
      <c r="G590" s="31">
        <f>'ALL ML SYSTEMS'!G590</f>
        <v>44858</v>
      </c>
      <c r="H590" s="17" t="str">
        <f>'ALL ML SYSTEMS'!H590</f>
        <v>Characterizing Verbatim Short-Term Memory in Neural Language Models</v>
      </c>
      <c r="I590" s="19" t="str">
        <f>'ALL ML SYSTEMS'!I590</f>
        <v>https://arxiv.org/pdf/2210.13569.pdf</v>
      </c>
      <c r="J590" s="17">
        <f>'ALL ML SYSTEMS'!J590</f>
        <v>3</v>
      </c>
      <c r="K590" s="17" t="str">
        <f>'ALL ML SYSTEMS'!K590</f>
        <v/>
      </c>
      <c r="L590" s="17" t="str">
        <f>'ALL ML SYSTEMS'!L590</f>
        <v/>
      </c>
      <c r="M590" s="20">
        <f>'ALL ML SYSTEMS'!M590</f>
        <v>182000000</v>
      </c>
      <c r="N590" s="17" t="str">
        <f>'ALL ML SYSTEMS'!N590</f>
        <v/>
      </c>
      <c r="O590" s="20" t="str">
        <f>'ALL ML SYSTEMS'!O590</f>
        <v/>
      </c>
      <c r="P590" s="17" t="str">
        <f>'ALL ML SYSTEMS'!P590</f>
        <v/>
      </c>
      <c r="Q590" s="17" t="str">
        <f>'ALL ML SYSTEMS'!Q590</f>
        <v/>
      </c>
      <c r="R590" s="17" t="str">
        <f>'ALL ML SYSTEMS'!R590</f>
        <v/>
      </c>
      <c r="S590" s="20" t="str">
        <f>'ALL ML SYSTEMS'!S590</f>
        <v/>
      </c>
      <c r="T590" s="17" t="str">
        <f>'ALL ML SYSTEMS'!T590</f>
        <v/>
      </c>
      <c r="U590" s="17" t="str">
        <f>'ALL ML SYSTEMS'!U590</f>
        <v/>
      </c>
      <c r="V590" s="20" t="str">
        <f>'ALL ML SYSTEMS'!V590</f>
        <v/>
      </c>
      <c r="W590" s="17" t="str">
        <f>'ALL ML SYSTEMS'!W590</f>
        <v/>
      </c>
      <c r="X590" s="17" t="str">
        <f>'ALL ML SYSTEMS'!X590</f>
        <v/>
      </c>
      <c r="Y590" s="17" t="str">
        <f>'ALL ML SYSTEMS'!Y590</f>
        <v/>
      </c>
      <c r="Z590" s="17" t="str">
        <f>'ALL ML SYSTEMS'!Z590</f>
        <v/>
      </c>
      <c r="AA590" s="17" t="str">
        <f>'ALL ML SYSTEMS'!AA590</f>
        <v/>
      </c>
      <c r="AB590" s="20" t="str">
        <f>'ALL ML SYSTEMS'!AB590</f>
        <v/>
      </c>
      <c r="AC590" s="22" t="str">
        <f>'ALL ML SYSTEMS'!AC590</f>
        <v/>
      </c>
      <c r="AD590" s="17" t="str">
        <f>'ALL ML SYSTEMS'!AD590</f>
        <v/>
      </c>
      <c r="AE590" s="17" t="str">
        <f>'ALL ML SYSTEMS'!AE590</f>
        <v/>
      </c>
      <c r="AF590" s="17" t="str">
        <f>'ALL ML SYSTEMS'!AF590</f>
        <v/>
      </c>
      <c r="AG590" s="17" t="str">
        <f>'ALL ML SYSTEMS'!AG590</f>
        <v/>
      </c>
      <c r="AH590" s="32">
        <f>'ALL ML SYSTEMS'!AH590</f>
        <v>45231.94339</v>
      </c>
    </row>
    <row r="591" ht="15.75" hidden="1" customHeight="1">
      <c r="A591" s="24" t="str">
        <f>'ALL ML SYSTEMS'!A591</f>
        <v>MicroNet (Adaptive, Cache)</v>
      </c>
      <c r="B591" s="24" t="str">
        <f>'ALL ML SYSTEMS'!B591</f>
        <v>Language</v>
      </c>
      <c r="C591" s="24" t="str">
        <f>'ALL ML SYSTEMS'!C591</f>
        <v/>
      </c>
      <c r="D591" s="24" t="str">
        <f>'ALL ML SYSTEMS'!D591</f>
        <v/>
      </c>
      <c r="E591" s="24" t="str">
        <f>'ALL ML SYSTEMS'!E591</f>
        <v>Industry - Academia Collaboration</v>
      </c>
      <c r="F591" s="24" t="str">
        <f>'ALL ML SYSTEMS'!F591</f>
        <v>Zhongxia Yan, Hanrui Wang, Demi Guo, Song Han</v>
      </c>
      <c r="G591" s="25">
        <f>'ALL ML SYSTEMS'!G591</f>
        <v>43831</v>
      </c>
      <c r="H591" s="24" t="str">
        <f>'ALL ML SYSTEMS'!H591</f>
        <v>MicroNet for Efficient Language Modeling</v>
      </c>
      <c r="I591" s="26" t="str">
        <f>'ALL ML SYSTEMS'!I591</f>
        <v>http://proceedings.mlr.press/v123/yan20a.html?ref=https://githubhelp.com</v>
      </c>
      <c r="J591" s="24">
        <f>'ALL ML SYSTEMS'!J591</f>
        <v>7</v>
      </c>
      <c r="K591" s="24" t="str">
        <f>'ALL ML SYSTEMS'!K591</f>
        <v/>
      </c>
      <c r="L591" s="24" t="str">
        <f>'ALL ML SYSTEMS'!L591</f>
        <v>"In this paper, we provide the winning solution to the NeurIPS 2019
MicroNet Challenge in the language modeling track"</v>
      </c>
      <c r="M591" s="27">
        <f>'ALL ML SYSTEMS'!M591</f>
        <v>8300000</v>
      </c>
      <c r="N591" s="24" t="str">
        <f>'ALL ML SYSTEMS'!N591</f>
        <v/>
      </c>
      <c r="O591" s="27" t="str">
        <f>'ALL ML SYSTEMS'!O591</f>
        <v/>
      </c>
      <c r="P591" s="24" t="str">
        <f>'ALL ML SYSTEMS'!P591</f>
        <v/>
      </c>
      <c r="Q591" s="24" t="str">
        <f>'ALL ML SYSTEMS'!Q591</f>
        <v>WikiText-103</v>
      </c>
      <c r="R591" s="24" t="str">
        <f>'ALL ML SYSTEMS'!R591</f>
        <v/>
      </c>
      <c r="S591" s="27" t="str">
        <f>'ALL ML SYSTEMS'!S591</f>
        <v/>
      </c>
      <c r="T591" s="24" t="str">
        <f>'ALL ML SYSTEMS'!T591</f>
        <v/>
      </c>
      <c r="U591" s="24" t="str">
        <f>'ALL ML SYSTEMS'!U591</f>
        <v/>
      </c>
      <c r="V591" s="27" t="str">
        <f>'ALL ML SYSTEMS'!V591</f>
        <v/>
      </c>
      <c r="W591" s="24" t="str">
        <f>'ALL ML SYSTEMS'!W591</f>
        <v/>
      </c>
      <c r="X591" s="24" t="str">
        <f>'ALL ML SYSTEMS'!X591</f>
        <v/>
      </c>
      <c r="Y591" s="24" t="str">
        <f>'ALL ML SYSTEMS'!Y591</f>
        <v/>
      </c>
      <c r="Z591" s="24" t="str">
        <f>'ALL ML SYSTEMS'!Z591</f>
        <v/>
      </c>
      <c r="AA591" s="24" t="str">
        <f>'ALL ML SYSTEMS'!AA591</f>
        <v/>
      </c>
      <c r="AB591" s="27" t="str">
        <f>'ALL ML SYSTEMS'!AB591</f>
        <v/>
      </c>
      <c r="AC591" s="29" t="str">
        <f>'ALL ML SYSTEMS'!AC591</f>
        <v/>
      </c>
      <c r="AD591" s="24" t="str">
        <f>'ALL ML SYSTEMS'!AD591</f>
        <v/>
      </c>
      <c r="AE591" s="24" t="str">
        <f>'ALL ML SYSTEMS'!AE591</f>
        <v/>
      </c>
      <c r="AF591" s="24" t="str">
        <f>'ALL ML SYSTEMS'!AF591</f>
        <v/>
      </c>
      <c r="AG591" s="24" t="str">
        <f>'ALL ML SYSTEMS'!AG591</f>
        <v/>
      </c>
      <c r="AH591" s="30">
        <f>'ALL ML SYSTEMS'!AH591</f>
        <v>45231.94339</v>
      </c>
    </row>
    <row r="592" ht="15.75" hidden="1" customHeight="1">
      <c r="A592" s="17" t="str">
        <f>'ALL ML SYSTEMS'!A592</f>
        <v>NMST+GPT-2</v>
      </c>
      <c r="B592" s="17" t="str">
        <f>'ALL ML SYSTEMS'!B592</f>
        <v>Language</v>
      </c>
      <c r="C592" s="17" t="str">
        <f>'ALL ML SYSTEMS'!C592</f>
        <v/>
      </c>
      <c r="D592" s="17" t="str">
        <f>'ALL ML SYSTEMS'!D592</f>
        <v/>
      </c>
      <c r="E592" s="17" t="str">
        <f>'ALL ML SYSTEMS'!E592</f>
        <v/>
      </c>
      <c r="F592" s="17" t="str">
        <f>'ALL ML SYSTEMS'!F592</f>
        <v>Eugene Choi, Cheolhyoung Lee, Kyunghyun Cho</v>
      </c>
      <c r="G592" s="31">
        <f>'ALL ML SYSTEMS'!G592</f>
        <v>44837</v>
      </c>
      <c r="H592" s="17" t="str">
        <f>'ALL ML SYSTEMS'!H592</f>
        <v>A Non-monotonic Self-terminating Language Model</v>
      </c>
      <c r="I592" s="19" t="str">
        <f>'ALL ML SYSTEMS'!I592</f>
        <v>https://web.archive.org/web/20230220171748/https://arxiv.org/pdf/2210.00660.pdf</v>
      </c>
      <c r="J592" s="17">
        <f>'ALL ML SYSTEMS'!J592</f>
        <v>0</v>
      </c>
      <c r="K592" s="17" t="str">
        <f>'ALL ML SYSTEMS'!K592</f>
        <v/>
      </c>
      <c r="L592" s="17" t="str">
        <f>'ALL ML SYSTEMS'!L592</f>
        <v/>
      </c>
      <c r="M592" s="20">
        <f>'ALL ML SYSTEMS'!M592</f>
        <v>124000000</v>
      </c>
      <c r="N592" s="17" t="str">
        <f>'ALL ML SYSTEMS'!N592</f>
        <v/>
      </c>
      <c r="O592" s="20">
        <f>'ALL ML SYSTEMS'!O592</f>
        <v>1.2E+20</v>
      </c>
      <c r="P592" s="17" t="str">
        <f>'ALL ML SYSTEMS'!P592</f>
        <v/>
      </c>
      <c r="Q592" s="17" t="str">
        <f>'ALL ML SYSTEMS'!Q592</f>
        <v/>
      </c>
      <c r="R592" s="17" t="str">
        <f>'ALL ML SYSTEMS'!R592</f>
        <v/>
      </c>
      <c r="S592" s="20" t="str">
        <f>'ALL ML SYSTEMS'!S592</f>
        <v/>
      </c>
      <c r="T592" s="17" t="str">
        <f>'ALL ML SYSTEMS'!T592</f>
        <v/>
      </c>
      <c r="U592" s="17" t="str">
        <f>'ALL ML SYSTEMS'!U592</f>
        <v/>
      </c>
      <c r="V592" s="20" t="str">
        <f>'ALL ML SYSTEMS'!V592</f>
        <v/>
      </c>
      <c r="W592" s="17" t="str">
        <f>'ALL ML SYSTEMS'!W592</f>
        <v/>
      </c>
      <c r="X592" s="17" t="str">
        <f>'ALL ML SYSTEMS'!X592</f>
        <v/>
      </c>
      <c r="Y592" s="17" t="str">
        <f>'ALL ML SYSTEMS'!Y592</f>
        <v/>
      </c>
      <c r="Z592" s="17" t="str">
        <f>'ALL ML SYSTEMS'!Z592</f>
        <v/>
      </c>
      <c r="AA592" s="17" t="str">
        <f>'ALL ML SYSTEMS'!AA592</f>
        <v/>
      </c>
      <c r="AB592" s="20" t="str">
        <f>'ALL ML SYSTEMS'!AB592</f>
        <v/>
      </c>
      <c r="AC592" s="22" t="str">
        <f>'ALL ML SYSTEMS'!AC592</f>
        <v/>
      </c>
      <c r="AD592" s="17" t="str">
        <f>'ALL ML SYSTEMS'!AD592</f>
        <v/>
      </c>
      <c r="AE592" s="17" t="str">
        <f>'ALL ML SYSTEMS'!AE592</f>
        <v/>
      </c>
      <c r="AF592" s="17" t="str">
        <f>'ALL ML SYSTEMS'!AF592</f>
        <v/>
      </c>
      <c r="AG592" s="17" t="str">
        <f>'ALL ML SYSTEMS'!AG592</f>
        <v/>
      </c>
      <c r="AH592" s="32">
        <f>'ALL ML SYSTEMS'!AH592</f>
        <v>45231.94339</v>
      </c>
    </row>
    <row r="593" ht="15.75" hidden="1" customHeight="1">
      <c r="A593" s="24" t="str">
        <f>'ALL ML SYSTEMS'!A593</f>
        <v>rTop-k(distributed setting)</v>
      </c>
      <c r="B593" s="24" t="str">
        <f>'ALL ML SYSTEMS'!B593</f>
        <v>Language</v>
      </c>
      <c r="C593" s="24" t="str">
        <f>'ALL ML SYSTEMS'!C593</f>
        <v/>
      </c>
      <c r="D593" s="24" t="str">
        <f>'ALL ML SYSTEMS'!D593</f>
        <v/>
      </c>
      <c r="E593" s="24" t="str">
        <f>'ALL ML SYSTEMS'!E593</f>
        <v>Academia</v>
      </c>
      <c r="F593" s="24" t="str">
        <f>'ALL ML SYSTEMS'!F593</f>
        <v>Leighton Pate Barnes, Huseyin A. Inan, Berivan Isik, Ayfer Ozgur</v>
      </c>
      <c r="G593" s="25">
        <f>'ALL ML SYSTEMS'!G593</f>
        <v>43972</v>
      </c>
      <c r="H593" s="24" t="str">
        <f>'ALL ML SYSTEMS'!H593</f>
        <v>rTop-k: A Statistical Estimation Approach to Distributed SGD</v>
      </c>
      <c r="I593" s="26" t="str">
        <f>'ALL ML SYSTEMS'!I593</f>
        <v>https://arxiv.org/pdf/2005.10761</v>
      </c>
      <c r="J593" s="24">
        <f>'ALL ML SYSTEMS'!J593</f>
        <v>41</v>
      </c>
      <c r="K593" s="24" t="str">
        <f>'ALL ML SYSTEMS'!K593</f>
        <v/>
      </c>
      <c r="L593" s="24" t="str">
        <f>'ALL ML SYSTEMS'!L593</f>
        <v/>
      </c>
      <c r="M593" s="27">
        <f>'ALL ML SYSTEMS'!M593</f>
        <v>69000000</v>
      </c>
      <c r="N593" s="24" t="str">
        <f>'ALL ML SYSTEMS'!N593</f>
        <v/>
      </c>
      <c r="O593" s="27">
        <f>'ALL ML SYSTEMS'!O593</f>
        <v>1.46E+16</v>
      </c>
      <c r="P593" s="24" t="str">
        <f>'ALL ML SYSTEMS'!P593</f>
        <v/>
      </c>
      <c r="Q593" s="24" t="str">
        <f>'ALL ML SYSTEMS'!Q593</f>
        <v/>
      </c>
      <c r="R593" s="24" t="str">
        <f>'ALL ML SYSTEMS'!R593</f>
        <v/>
      </c>
      <c r="S593" s="27" t="str">
        <f>'ALL ML SYSTEMS'!S593</f>
        <v/>
      </c>
      <c r="T593" s="24" t="str">
        <f>'ALL ML SYSTEMS'!T593</f>
        <v/>
      </c>
      <c r="U593" s="24" t="str">
        <f>'ALL ML SYSTEMS'!U593</f>
        <v/>
      </c>
      <c r="V593" s="27" t="str">
        <f>'ALL ML SYSTEMS'!V593</f>
        <v/>
      </c>
      <c r="W593" s="24" t="str">
        <f>'ALL ML SYSTEMS'!W593</f>
        <v/>
      </c>
      <c r="X593" s="24" t="str">
        <f>'ALL ML SYSTEMS'!X593</f>
        <v/>
      </c>
      <c r="Y593" s="24" t="str">
        <f>'ALL ML SYSTEMS'!Y593</f>
        <v/>
      </c>
      <c r="Z593" s="24" t="str">
        <f>'ALL ML SYSTEMS'!Z593</f>
        <v/>
      </c>
      <c r="AA593" s="24" t="str">
        <f>'ALL ML SYSTEMS'!AA593</f>
        <v/>
      </c>
      <c r="AB593" s="27" t="str">
        <f>'ALL ML SYSTEMS'!AB593</f>
        <v/>
      </c>
      <c r="AC593" s="29" t="str">
        <f>'ALL ML SYSTEMS'!AC593</f>
        <v/>
      </c>
      <c r="AD593" s="24" t="str">
        <f>'ALL ML SYSTEMS'!AD593</f>
        <v/>
      </c>
      <c r="AE593" s="24" t="str">
        <f>'ALL ML SYSTEMS'!AE593</f>
        <v/>
      </c>
      <c r="AF593" s="24" t="str">
        <f>'ALL ML SYSTEMS'!AF593</f>
        <v/>
      </c>
      <c r="AG593" s="24" t="str">
        <f>'ALL ML SYSTEMS'!AG593</f>
        <v/>
      </c>
      <c r="AH593" s="30">
        <f>'ALL ML SYSTEMS'!AH593</f>
        <v>45231.94339</v>
      </c>
    </row>
    <row r="594" ht="15.75" hidden="1" customHeight="1">
      <c r="A594" s="17" t="str">
        <f>'ALL ML SYSTEMS'!A594</f>
        <v>TSLM+MoS (WT2)</v>
      </c>
      <c r="B594" s="17" t="str">
        <f>'ALL ML SYSTEMS'!B594</f>
        <v>Language</v>
      </c>
      <c r="C594" s="17" t="str">
        <f>'ALL ML SYSTEMS'!C594</f>
        <v/>
      </c>
      <c r="D594" s="17" t="str">
        <f>'ALL ML SYSTEMS'!D594</f>
        <v/>
      </c>
      <c r="E594" s="17" t="str">
        <f>'ALL ML SYSTEMS'!E594</f>
        <v/>
      </c>
      <c r="F594" s="17" t="str">
        <f>'ALL ML SYSTEMS'!F594</f>
        <v>Lipeng Zhang, Peng Zhang, Xindian Ma, Shuqin Gu, Zhan Su, Dawei Song</v>
      </c>
      <c r="G594" s="31">
        <f>'ALL ML SYSTEMS'!G594</f>
        <v>43496</v>
      </c>
      <c r="H594" s="17" t="str">
        <f>'ALL ML SYSTEMS'!H594</f>
        <v>A Generalized Language Model in Tensor Space</v>
      </c>
      <c r="I594" s="19" t="str">
        <f>'ALL ML SYSTEMS'!I594</f>
        <v>https://arxiv.org/pdf/1901.11167</v>
      </c>
      <c r="J594" s="17">
        <f>'ALL ML SYSTEMS'!J594</f>
        <v>21</v>
      </c>
      <c r="K594" s="17" t="str">
        <f>'ALL ML SYSTEMS'!K594</f>
        <v/>
      </c>
      <c r="L594" s="17" t="str">
        <f>'ALL ML SYSTEMS'!L594</f>
        <v/>
      </c>
      <c r="M594" s="20">
        <f>'ALL ML SYSTEMS'!M594</f>
        <v>9120000</v>
      </c>
      <c r="N594" s="17" t="str">
        <f>'ALL ML SYSTEMS'!N594</f>
        <v/>
      </c>
      <c r="O594" s="20" t="str">
        <f>'ALL ML SYSTEMS'!O594</f>
        <v/>
      </c>
      <c r="P594" s="17" t="str">
        <f>'ALL ML SYSTEMS'!P594</f>
        <v/>
      </c>
      <c r="Q594" s="17" t="str">
        <f>'ALL ML SYSTEMS'!Q594</f>
        <v/>
      </c>
      <c r="R594" s="17" t="str">
        <f>'ALL ML SYSTEMS'!R594</f>
        <v/>
      </c>
      <c r="S594" s="20" t="str">
        <f>'ALL ML SYSTEMS'!S594</f>
        <v/>
      </c>
      <c r="T594" s="17" t="str">
        <f>'ALL ML SYSTEMS'!T594</f>
        <v/>
      </c>
      <c r="U594" s="17" t="str">
        <f>'ALL ML SYSTEMS'!U594</f>
        <v/>
      </c>
      <c r="V594" s="20" t="str">
        <f>'ALL ML SYSTEMS'!V594</f>
        <v/>
      </c>
      <c r="W594" s="17" t="str">
        <f>'ALL ML SYSTEMS'!W594</f>
        <v/>
      </c>
      <c r="X594" s="17" t="str">
        <f>'ALL ML SYSTEMS'!X594</f>
        <v/>
      </c>
      <c r="Y594" s="17" t="str">
        <f>'ALL ML SYSTEMS'!Y594</f>
        <v/>
      </c>
      <c r="Z594" s="17" t="str">
        <f>'ALL ML SYSTEMS'!Z594</f>
        <v/>
      </c>
      <c r="AA594" s="17" t="str">
        <f>'ALL ML SYSTEMS'!AA594</f>
        <v/>
      </c>
      <c r="AB594" s="20" t="str">
        <f>'ALL ML SYSTEMS'!AB594</f>
        <v/>
      </c>
      <c r="AC594" s="22" t="str">
        <f>'ALL ML SYSTEMS'!AC594</f>
        <v/>
      </c>
      <c r="AD594" s="17" t="str">
        <f>'ALL ML SYSTEMS'!AD594</f>
        <v/>
      </c>
      <c r="AE594" s="17" t="str">
        <f>'ALL ML SYSTEMS'!AE594</f>
        <v/>
      </c>
      <c r="AF594" s="17" t="str">
        <f>'ALL ML SYSTEMS'!AF594</f>
        <v/>
      </c>
      <c r="AG594" s="17" t="str">
        <f>'ALL ML SYSTEMS'!AG594</f>
        <v/>
      </c>
      <c r="AH594" s="32">
        <f>'ALL ML SYSTEMS'!AH594</f>
        <v>45231.94345</v>
      </c>
    </row>
    <row r="595" ht="15.75" hidden="1" customHeight="1">
      <c r="A595" s="24" t="str">
        <f>'ALL ML SYSTEMS'!A595</f>
        <v>B2T connection (16L)</v>
      </c>
      <c r="B595" s="24" t="str">
        <f>'ALL ML SYSTEMS'!B595</f>
        <v>Language</v>
      </c>
      <c r="C595" s="24" t="str">
        <f>'ALL ML SYSTEMS'!C595</f>
        <v/>
      </c>
      <c r="D595" s="24" t="str">
        <f>'ALL ML SYSTEMS'!D595</f>
        <v/>
      </c>
      <c r="E595" s="24" t="str">
        <f>'ALL ML SYSTEMS'!E595</f>
        <v/>
      </c>
      <c r="F595" s="24" t="str">
        <f>'ALL ML SYSTEMS'!F595</f>
        <v>Sho Takase, Shun Kiyono, Sosuke Kobayashi, Jun Suzuki</v>
      </c>
      <c r="G595" s="25">
        <f>'ALL ML SYSTEMS'!G595</f>
        <v>44713</v>
      </c>
      <c r="H595" s="24" t="str">
        <f>'ALL ML SYSTEMS'!H595</f>
        <v>On Layer Normalizations and Residual Connections in Transformers</v>
      </c>
      <c r="I595" s="26" t="str">
        <f>'ALL ML SYSTEMS'!I595</f>
        <v>https://web.archive.org/web/20220602013934/https://arxiv.org/pdf/2206.00330.pdf</v>
      </c>
      <c r="J595" s="24">
        <f>'ALL ML SYSTEMS'!J595</f>
        <v>4</v>
      </c>
      <c r="K595" s="24" t="str">
        <f>'ALL ML SYSTEMS'!K595</f>
        <v/>
      </c>
      <c r="L595" s="24" t="str">
        <f>'ALL ML SYSTEMS'!L595</f>
        <v/>
      </c>
      <c r="M595" s="27">
        <f>'ALL ML SYSTEMS'!M595</f>
        <v>247000000</v>
      </c>
      <c r="N595" s="24" t="str">
        <f>'ALL ML SYSTEMS'!N595</f>
        <v/>
      </c>
      <c r="O595" s="27">
        <f>'ALL ML SYSTEMS'!O595</f>
        <v>2.8E+19</v>
      </c>
      <c r="P595" s="24" t="str">
        <f>'ALL ML SYSTEMS'!P595</f>
        <v/>
      </c>
      <c r="Q595" s="24" t="str">
        <f>'ALL ML SYSTEMS'!Q595</f>
        <v/>
      </c>
      <c r="R595" s="24" t="str">
        <f>'ALL ML SYSTEMS'!R595</f>
        <v/>
      </c>
      <c r="S595" s="27" t="str">
        <f>'ALL ML SYSTEMS'!S595</f>
        <v/>
      </c>
      <c r="T595" s="24" t="str">
        <f>'ALL ML SYSTEMS'!T595</f>
        <v/>
      </c>
      <c r="U595" s="24" t="str">
        <f>'ALL ML SYSTEMS'!U595</f>
        <v/>
      </c>
      <c r="V595" s="27" t="str">
        <f>'ALL ML SYSTEMS'!V595</f>
        <v/>
      </c>
      <c r="W595" s="24" t="str">
        <f>'ALL ML SYSTEMS'!W595</f>
        <v/>
      </c>
      <c r="X595" s="24" t="str">
        <f>'ALL ML SYSTEMS'!X595</f>
        <v/>
      </c>
      <c r="Y595" s="24" t="str">
        <f>'ALL ML SYSTEMS'!Y595</f>
        <v/>
      </c>
      <c r="Z595" s="24" t="str">
        <f>'ALL ML SYSTEMS'!Z595</f>
        <v/>
      </c>
      <c r="AA595" s="24" t="str">
        <f>'ALL ML SYSTEMS'!AA595</f>
        <v/>
      </c>
      <c r="AB595" s="27" t="str">
        <f>'ALL ML SYSTEMS'!AB595</f>
        <v/>
      </c>
      <c r="AC595" s="29" t="str">
        <f>'ALL ML SYSTEMS'!AC595</f>
        <v/>
      </c>
      <c r="AD595" s="24" t="str">
        <f>'ALL ML SYSTEMS'!AD595</f>
        <v/>
      </c>
      <c r="AE595" s="24" t="str">
        <f>'ALL ML SYSTEMS'!AE595</f>
        <v/>
      </c>
      <c r="AF595" s="24" t="str">
        <f>'ALL ML SYSTEMS'!AF595</f>
        <v/>
      </c>
      <c r="AG595" s="24" t="str">
        <f>'ALL ML SYSTEMS'!AG595</f>
        <v/>
      </c>
      <c r="AH595" s="30">
        <f>'ALL ML SYSTEMS'!AH595</f>
        <v>45231.94339</v>
      </c>
    </row>
    <row r="596" ht="15.75" hidden="1" customHeight="1">
      <c r="A596" s="17" t="str">
        <f>'ALL ML SYSTEMS'!A596</f>
        <v>Transformer-XL + AutoDropout (WT2)</v>
      </c>
      <c r="B596" s="17" t="str">
        <f>'ALL ML SYSTEMS'!B596</f>
        <v>Language</v>
      </c>
      <c r="C596" s="17" t="str">
        <f>'ALL ML SYSTEMS'!C596</f>
        <v/>
      </c>
      <c r="D596" s="17" t="str">
        <f>'ALL ML SYSTEMS'!D596</f>
        <v/>
      </c>
      <c r="E596" s="17" t="str">
        <f>'ALL ML SYSTEMS'!E596</f>
        <v/>
      </c>
      <c r="F596" s="17" t="str">
        <f>'ALL ML SYSTEMS'!F596</f>
        <v>Hieu Pham, Quoc V. Le</v>
      </c>
      <c r="G596" s="31">
        <f>'ALL ML SYSTEMS'!G596</f>
        <v>44201</v>
      </c>
      <c r="H596" s="17" t="str">
        <f>'ALL ML SYSTEMS'!H596</f>
        <v>AutoDropout: Learning Dropout Patterns to Regularize Deep Networks</v>
      </c>
      <c r="I596" s="19" t="str">
        <f>'ALL ML SYSTEMS'!I596</f>
        <v>https://arxiv.org/abs/2101.01761</v>
      </c>
      <c r="J596" s="17">
        <f>'ALL ML SYSTEMS'!J596</f>
        <v>45</v>
      </c>
      <c r="K596" s="17" t="str">
        <f>'ALL ML SYSTEMS'!K596</f>
        <v/>
      </c>
      <c r="L596" s="17" t="str">
        <f>'ALL ML SYSTEMS'!L596</f>
        <v/>
      </c>
      <c r="M596" s="20">
        <f>'ALL ML SYSTEMS'!M596</f>
        <v>35000000</v>
      </c>
      <c r="N596" s="17" t="str">
        <f>'ALL ML SYSTEMS'!N596</f>
        <v/>
      </c>
      <c r="O596" s="20" t="str">
        <f>'ALL ML SYSTEMS'!O596</f>
        <v/>
      </c>
      <c r="P596" s="17" t="str">
        <f>'ALL ML SYSTEMS'!P596</f>
        <v/>
      </c>
      <c r="Q596" s="17" t="str">
        <f>'ALL ML SYSTEMS'!Q596</f>
        <v>WikiText-2</v>
      </c>
      <c r="R596" s="17" t="str">
        <f>'ALL ML SYSTEMS'!R596</f>
        <v/>
      </c>
      <c r="S596" s="20" t="str">
        <f>'ALL ML SYSTEMS'!S596</f>
        <v/>
      </c>
      <c r="T596" s="17" t="str">
        <f>'ALL ML SYSTEMS'!T596</f>
        <v/>
      </c>
      <c r="U596" s="17" t="str">
        <f>'ALL ML SYSTEMS'!U596</f>
        <v/>
      </c>
      <c r="V596" s="20" t="str">
        <f>'ALL ML SYSTEMS'!V596</f>
        <v/>
      </c>
      <c r="W596" s="17" t="str">
        <f>'ALL ML SYSTEMS'!W596</f>
        <v/>
      </c>
      <c r="X596" s="17" t="str">
        <f>'ALL ML SYSTEMS'!X596</f>
        <v/>
      </c>
      <c r="Y596" s="17" t="str">
        <f>'ALL ML SYSTEMS'!Y596</f>
        <v/>
      </c>
      <c r="Z596" s="17" t="str">
        <f>'ALL ML SYSTEMS'!Z596</f>
        <v/>
      </c>
      <c r="AA596" s="17" t="str">
        <f>'ALL ML SYSTEMS'!AA596</f>
        <v/>
      </c>
      <c r="AB596" s="20" t="str">
        <f>'ALL ML SYSTEMS'!AB596</f>
        <v/>
      </c>
      <c r="AC596" s="22" t="str">
        <f>'ALL ML SYSTEMS'!AC596</f>
        <v/>
      </c>
      <c r="AD596" s="17" t="str">
        <f>'ALL ML SYSTEMS'!AD596</f>
        <v/>
      </c>
      <c r="AE596" s="17" t="str">
        <f>'ALL ML SYSTEMS'!AE596</f>
        <v/>
      </c>
      <c r="AF596" s="17" t="str">
        <f>'ALL ML SYSTEMS'!AF596</f>
        <v/>
      </c>
      <c r="AG596" s="17" t="str">
        <f>'ALL ML SYSTEMS'!AG596</f>
        <v/>
      </c>
      <c r="AH596" s="32">
        <f>'ALL ML SYSTEMS'!AH596</f>
        <v>45231.94339</v>
      </c>
    </row>
    <row r="597" ht="15.75" hidden="1" customHeight="1">
      <c r="A597" s="24" t="str">
        <f>'ALL ML SYSTEMS'!A597</f>
        <v>Stack RNN</v>
      </c>
      <c r="B597" s="24" t="str">
        <f>'ALL ML SYSTEMS'!B597</f>
        <v>Language</v>
      </c>
      <c r="C597" s="24" t="str">
        <f>'ALL ML SYSTEMS'!C597</f>
        <v/>
      </c>
      <c r="D597" s="24" t="str">
        <f>'ALL ML SYSTEMS'!D597</f>
        <v/>
      </c>
      <c r="E597" s="24" t="str">
        <f>'ALL ML SYSTEMS'!E597</f>
        <v/>
      </c>
      <c r="F597" s="24" t="str">
        <f>'ALL ML SYSTEMS'!F597</f>
        <v>Armand Joulin, Tomas Mikolov</v>
      </c>
      <c r="G597" s="25">
        <f>'ALL ML SYSTEMS'!G597</f>
        <v>42066</v>
      </c>
      <c r="H597" s="24" t="str">
        <f>'ALL ML SYSTEMS'!H597</f>
        <v>Inferring Algorithmic Patterns with Stack-Augmented Recurrent Nets</v>
      </c>
      <c r="I597" s="26" t="str">
        <f>'ALL ML SYSTEMS'!I597</f>
        <v>https://arxiv.org/abs/1503.01007</v>
      </c>
      <c r="J597" s="24">
        <f>'ALL ML SYSTEMS'!J597</f>
        <v>440</v>
      </c>
      <c r="K597" s="24" t="str">
        <f>'ALL ML SYSTEMS'!K597</f>
        <v/>
      </c>
      <c r="L597" s="24" t="str">
        <f>'ALL ML SYSTEMS'!L597</f>
        <v/>
      </c>
      <c r="M597" s="27">
        <f>'ALL ML SYSTEMS'!M597</f>
        <v>2010000</v>
      </c>
      <c r="N597" s="24" t="str">
        <f>'ALL ML SYSTEMS'!N597</f>
        <v/>
      </c>
      <c r="O597" s="27" t="str">
        <f>'ALL ML SYSTEMS'!O597</f>
        <v/>
      </c>
      <c r="P597" s="24" t="str">
        <f>'ALL ML SYSTEMS'!P597</f>
        <v/>
      </c>
      <c r="Q597" s="24" t="str">
        <f>'ALL ML SYSTEMS'!Q597</f>
        <v/>
      </c>
      <c r="R597" s="24" t="str">
        <f>'ALL ML SYSTEMS'!R597</f>
        <v/>
      </c>
      <c r="S597" s="27" t="str">
        <f>'ALL ML SYSTEMS'!S597</f>
        <v/>
      </c>
      <c r="T597" s="24" t="str">
        <f>'ALL ML SYSTEMS'!T597</f>
        <v/>
      </c>
      <c r="U597" s="24" t="str">
        <f>'ALL ML SYSTEMS'!U597</f>
        <v/>
      </c>
      <c r="V597" s="27" t="str">
        <f>'ALL ML SYSTEMS'!V597</f>
        <v/>
      </c>
      <c r="W597" s="24" t="str">
        <f>'ALL ML SYSTEMS'!W597</f>
        <v/>
      </c>
      <c r="X597" s="24" t="str">
        <f>'ALL ML SYSTEMS'!X597</f>
        <v/>
      </c>
      <c r="Y597" s="24" t="str">
        <f>'ALL ML SYSTEMS'!Y597</f>
        <v/>
      </c>
      <c r="Z597" s="24" t="str">
        <f>'ALL ML SYSTEMS'!Z597</f>
        <v/>
      </c>
      <c r="AA597" s="24" t="str">
        <f>'ALL ML SYSTEMS'!AA597</f>
        <v/>
      </c>
      <c r="AB597" s="27" t="str">
        <f>'ALL ML SYSTEMS'!AB597</f>
        <v/>
      </c>
      <c r="AC597" s="29" t="str">
        <f>'ALL ML SYSTEMS'!AC597</f>
        <v/>
      </c>
      <c r="AD597" s="24" t="str">
        <f>'ALL ML SYSTEMS'!AD597</f>
        <v/>
      </c>
      <c r="AE597" s="24" t="str">
        <f>'ALL ML SYSTEMS'!AE597</f>
        <v/>
      </c>
      <c r="AF597" s="24" t="str">
        <f>'ALL ML SYSTEMS'!AF597</f>
        <v/>
      </c>
      <c r="AG597" s="24" t="str">
        <f>'ALL ML SYSTEMS'!AG597</f>
        <v/>
      </c>
      <c r="AH597" s="30">
        <f>'ALL ML SYSTEMS'!AH597</f>
        <v>45231.94339</v>
      </c>
    </row>
    <row r="598" ht="15.75" hidden="1" customHeight="1">
      <c r="A598" s="17" t="str">
        <f>'ALL ML SYSTEMS'!A598</f>
        <v>DiffQ Transformer (16L)</v>
      </c>
      <c r="B598" s="17" t="str">
        <f>'ALL ML SYSTEMS'!B598</f>
        <v>Language</v>
      </c>
      <c r="C598" s="17" t="str">
        <f>'ALL ML SYSTEMS'!C598</f>
        <v/>
      </c>
      <c r="D598" s="17" t="str">
        <f>'ALL ML SYSTEMS'!D598</f>
        <v/>
      </c>
      <c r="E598" s="17" t="str">
        <f>'ALL ML SYSTEMS'!E598</f>
        <v/>
      </c>
      <c r="F598" s="17" t="str">
        <f>'ALL ML SYSTEMS'!F598</f>
        <v>Alexandre Défossez, Yossi Adi, Gabriel Synnaeve</v>
      </c>
      <c r="G598" s="31">
        <f>'ALL ML SYSTEMS'!G598</f>
        <v>44306</v>
      </c>
      <c r="H598" s="17" t="str">
        <f>'ALL ML SYSTEMS'!H598</f>
        <v>Differentiable Model Compression via Pseudo Quantization Noise</v>
      </c>
      <c r="I598" s="19" t="str">
        <f>'ALL ML SYSTEMS'!I598</f>
        <v>https://arxiv.org/abs/2104.09987</v>
      </c>
      <c r="J598" s="17">
        <f>'ALL ML SYSTEMS'!J598</f>
        <v>20</v>
      </c>
      <c r="K598" s="17" t="str">
        <f>'ALL ML SYSTEMS'!K598</f>
        <v/>
      </c>
      <c r="L598" s="17" t="str">
        <f>'ALL ML SYSTEMS'!L598</f>
        <v/>
      </c>
      <c r="M598" s="20">
        <f>'ALL ML SYSTEMS'!M598</f>
        <v>257000000</v>
      </c>
      <c r="N598" s="17" t="str">
        <f>'ALL ML SYSTEMS'!N598</f>
        <v/>
      </c>
      <c r="O598" s="20">
        <f>'ALL ML SYSTEMS'!O598</f>
        <v>3.36E+18</v>
      </c>
      <c r="P598" s="17" t="str">
        <f>'ALL ML SYSTEMS'!P598</f>
        <v/>
      </c>
      <c r="Q598" s="17" t="str">
        <f>'ALL ML SYSTEMS'!Q598</f>
        <v>WikiText-103</v>
      </c>
      <c r="R598" s="17" t="str">
        <f>'ALL ML SYSTEMS'!R598</f>
        <v/>
      </c>
      <c r="S598" s="20" t="str">
        <f>'ALL ML SYSTEMS'!S598</f>
        <v/>
      </c>
      <c r="T598" s="17" t="str">
        <f>'ALL ML SYSTEMS'!T598</f>
        <v/>
      </c>
      <c r="U598" s="17" t="str">
        <f>'ALL ML SYSTEMS'!U598</f>
        <v/>
      </c>
      <c r="V598" s="20" t="str">
        <f>'ALL ML SYSTEMS'!V598</f>
        <v/>
      </c>
      <c r="W598" s="17" t="str">
        <f>'ALL ML SYSTEMS'!W598</f>
        <v/>
      </c>
      <c r="X598" s="17" t="str">
        <f>'ALL ML SYSTEMS'!X598</f>
        <v/>
      </c>
      <c r="Y598" s="17" t="str">
        <f>'ALL ML SYSTEMS'!Y598</f>
        <v/>
      </c>
      <c r="Z598" s="17" t="str">
        <f>'ALL ML SYSTEMS'!Z598</f>
        <v/>
      </c>
      <c r="AA598" s="17" t="str">
        <f>'ALL ML SYSTEMS'!AA598</f>
        <v/>
      </c>
      <c r="AB598" s="20" t="str">
        <f>'ALL ML SYSTEMS'!AB598</f>
        <v/>
      </c>
      <c r="AC598" s="22" t="str">
        <f>'ALL ML SYSTEMS'!AC598</f>
        <v/>
      </c>
      <c r="AD598" s="17" t="str">
        <f>'ALL ML SYSTEMS'!AD598</f>
        <v/>
      </c>
      <c r="AE598" s="17" t="str">
        <f>'ALL ML SYSTEMS'!AE598</f>
        <v/>
      </c>
      <c r="AF598" s="17" t="str">
        <f>'ALL ML SYSTEMS'!AF598</f>
        <v/>
      </c>
      <c r="AG598" s="17" t="str">
        <f>'ALL ML SYSTEMS'!AG598</f>
        <v/>
      </c>
      <c r="AH598" s="32">
        <f>'ALL ML SYSTEMS'!AH598</f>
        <v>45231.94339</v>
      </c>
    </row>
    <row r="599" ht="15.75" customHeight="1">
      <c r="A599" s="24" t="str">
        <f>'ALL ML SYSTEMS'!A599</f>
        <v>SRU++ Large</v>
      </c>
      <c r="B599" s="24" t="str">
        <f>'ALL ML SYSTEMS'!B599</f>
        <v>Language</v>
      </c>
      <c r="C599" s="24" t="str">
        <f>'ALL ML SYSTEMS'!C599</f>
        <v/>
      </c>
      <c r="D599" s="24" t="str">
        <f>'ALL ML SYSTEMS'!D599</f>
        <v/>
      </c>
      <c r="E599" s="24" t="str">
        <f>'ALL ML SYSTEMS'!E599</f>
        <v/>
      </c>
      <c r="F599" s="24" t="str">
        <f>'ALL ML SYSTEMS'!F599</f>
        <v>Tao Lei</v>
      </c>
      <c r="G599" s="25">
        <f>'ALL ML SYSTEMS'!G599</f>
        <v>44251</v>
      </c>
      <c r="H599" s="24" t="str">
        <f>'ALL ML SYSTEMS'!H599</f>
        <v>When Attention Meets Fast Recurrence: Training Language Models with Reduced Compute</v>
      </c>
      <c r="I599" s="26" t="str">
        <f>'ALL ML SYSTEMS'!I599</f>
        <v>https://arxiv.org/abs/2102.12459</v>
      </c>
      <c r="J599" s="24">
        <f>'ALL ML SYSTEMS'!J599</f>
        <v>35</v>
      </c>
      <c r="K599" s="24" t="str">
        <f>'ALL ML SYSTEMS'!K599</f>
        <v>SOTA Improvement</v>
      </c>
      <c r="L599" s="24" t="str">
        <f>'ALL ML SYSTEMS'!L599</f>
        <v>"our model achieves a state-of-the-art result on the ENWIK8 dataset using 1.6 days of training on an 8-GPU machine. "</v>
      </c>
      <c r="M599" s="27">
        <f>'ALL ML SYSTEMS'!M599</f>
        <v>234000000</v>
      </c>
      <c r="N599" s="24" t="str">
        <f>'ALL ML SYSTEMS'!N599</f>
        <v/>
      </c>
      <c r="O599" s="27">
        <f>'ALL ML SYSTEMS'!O599</f>
        <v>1.1E+19</v>
      </c>
      <c r="P599" s="24" t="str">
        <f>'ALL ML SYSTEMS'!P599</f>
        <v/>
      </c>
      <c r="Q599" s="24" t="str">
        <f>'ALL ML SYSTEMS'!Q599</f>
        <v>WikiText-103</v>
      </c>
      <c r="R599" s="24" t="str">
        <f>'ALL ML SYSTEMS'!R599</f>
        <v/>
      </c>
      <c r="S599" s="27" t="str">
        <f>'ALL ML SYSTEMS'!S599</f>
        <v/>
      </c>
      <c r="T599" s="24" t="str">
        <f>'ALL ML SYSTEMS'!T599</f>
        <v/>
      </c>
      <c r="U599" s="24" t="str">
        <f>'ALL ML SYSTEMS'!U599</f>
        <v/>
      </c>
      <c r="V599" s="27" t="str">
        <f>'ALL ML SYSTEMS'!V599</f>
        <v/>
      </c>
      <c r="W599" s="24" t="str">
        <f>'ALL ML SYSTEMS'!W599</f>
        <v/>
      </c>
      <c r="X599" s="24" t="str">
        <f>'ALL ML SYSTEMS'!X599</f>
        <v/>
      </c>
      <c r="Y599" s="24" t="str">
        <f>'ALL ML SYSTEMS'!Y599</f>
        <v/>
      </c>
      <c r="Z599" s="24" t="str">
        <f>'ALL ML SYSTEMS'!Z599</f>
        <v/>
      </c>
      <c r="AA599" s="24" t="str">
        <f>'ALL ML SYSTEMS'!AA599</f>
        <v/>
      </c>
      <c r="AB599" s="27" t="str">
        <f>'ALL ML SYSTEMS'!AB599</f>
        <v/>
      </c>
      <c r="AC599" s="29" t="str">
        <f>'ALL ML SYSTEMS'!AC599</f>
        <v/>
      </c>
      <c r="AD599" s="24" t="str">
        <f>'ALL ML SYSTEMS'!AD599</f>
        <v/>
      </c>
      <c r="AE599" s="24" t="str">
        <f>'ALL ML SYSTEMS'!AE599</f>
        <v/>
      </c>
      <c r="AF599" s="24" t="str">
        <f>'ALL ML SYSTEMS'!AF599</f>
        <v/>
      </c>
      <c r="AG599" s="24" t="str">
        <f>'ALL ML SYSTEMS'!AG599</f>
        <v/>
      </c>
      <c r="AH599" s="30">
        <f>'ALL ML SYSTEMS'!AH599</f>
        <v>45231.94339</v>
      </c>
    </row>
    <row r="600" ht="15.75" customHeight="1">
      <c r="A600" s="17" t="str">
        <f>'ALL ML SYSTEMS'!A600</f>
        <v>LSTM-Char-Large</v>
      </c>
      <c r="B600" s="17" t="str">
        <f>'ALL ML SYSTEMS'!B600</f>
        <v>Language</v>
      </c>
      <c r="C600" s="17" t="str">
        <f>'ALL ML SYSTEMS'!C600</f>
        <v/>
      </c>
      <c r="D600" s="17" t="str">
        <f>'ALL ML SYSTEMS'!D600</f>
        <v/>
      </c>
      <c r="E600" s="17" t="str">
        <f>'ALL ML SYSTEMS'!E600</f>
        <v/>
      </c>
      <c r="F600" s="17" t="str">
        <f>'ALL ML SYSTEMS'!F600</f>
        <v>Yoon Kim, Yacine Jernite, David Sontag, Alexander M. Rush</v>
      </c>
      <c r="G600" s="31">
        <f>'ALL ML SYSTEMS'!G600</f>
        <v>42242</v>
      </c>
      <c r="H600" s="17" t="str">
        <f>'ALL ML SYSTEMS'!H600</f>
        <v>Character-Aware Neural Language Models</v>
      </c>
      <c r="I600" s="19" t="str">
        <f>'ALL ML SYSTEMS'!I600</f>
        <v>https://arxiv.org/abs/1508.06615</v>
      </c>
      <c r="J600" s="17">
        <f>'ALL ML SYSTEMS'!J600</f>
        <v>2033</v>
      </c>
      <c r="K600" s="17" t="str">
        <f>'ALL ML SYSTEMS'!K600</f>
        <v>Highly cited</v>
      </c>
      <c r="L600" s="17" t="str">
        <f>'ALL ML SYSTEMS'!L600</f>
        <v/>
      </c>
      <c r="M600" s="20">
        <f>'ALL ML SYSTEMS'!M600</f>
        <v>19000000</v>
      </c>
      <c r="N600" s="17" t="str">
        <f>'ALL ML SYSTEMS'!N600</f>
        <v/>
      </c>
      <c r="O600" s="20">
        <f>'ALL ML SYSTEMS'!O600</f>
        <v>2.65E+15</v>
      </c>
      <c r="P600" s="17" t="str">
        <f>'ALL ML SYSTEMS'!P600</f>
        <v/>
      </c>
      <c r="Q600" s="17" t="str">
        <f>'ALL ML SYSTEMS'!Q600</f>
        <v>Penn TreeBank</v>
      </c>
      <c r="R600" s="17" t="str">
        <f>'ALL ML SYSTEMS'!R600</f>
        <v/>
      </c>
      <c r="S600" s="20" t="str">
        <f>'ALL ML SYSTEMS'!S600</f>
        <v/>
      </c>
      <c r="T600" s="17" t="str">
        <f>'ALL ML SYSTEMS'!T600</f>
        <v/>
      </c>
      <c r="U600" s="17" t="str">
        <f>'ALL ML SYSTEMS'!U600</f>
        <v/>
      </c>
      <c r="V600" s="20" t="str">
        <f>'ALL ML SYSTEMS'!V600</f>
        <v/>
      </c>
      <c r="W600" s="17" t="str">
        <f>'ALL ML SYSTEMS'!W600</f>
        <v/>
      </c>
      <c r="X600" s="17" t="str">
        <f>'ALL ML SYSTEMS'!X600</f>
        <v/>
      </c>
      <c r="Y600" s="17" t="str">
        <f>'ALL ML SYSTEMS'!Y600</f>
        <v/>
      </c>
      <c r="Z600" s="17" t="str">
        <f>'ALL ML SYSTEMS'!Z600</f>
        <v/>
      </c>
      <c r="AA600" s="17" t="str">
        <f>'ALL ML SYSTEMS'!AA600</f>
        <v/>
      </c>
      <c r="AB600" s="20" t="str">
        <f>'ALL ML SYSTEMS'!AB600</f>
        <v/>
      </c>
      <c r="AC600" s="22" t="str">
        <f>'ALL ML SYSTEMS'!AC600</f>
        <v/>
      </c>
      <c r="AD600" s="17" t="str">
        <f>'ALL ML SYSTEMS'!AD600</f>
        <v/>
      </c>
      <c r="AE600" s="17" t="str">
        <f>'ALL ML SYSTEMS'!AE600</f>
        <v/>
      </c>
      <c r="AF600" s="17" t="str">
        <f>'ALL ML SYSTEMS'!AF600</f>
        <v/>
      </c>
      <c r="AG600" s="17" t="str">
        <f>'ALL ML SYSTEMS'!AG600</f>
        <v/>
      </c>
      <c r="AH600" s="32">
        <f>'ALL ML SYSTEMS'!AH600</f>
        <v>45231.94339</v>
      </c>
    </row>
    <row r="601" ht="15.75" customHeight="1">
      <c r="A601" s="24" t="str">
        <f>'ALL ML SYSTEMS'!A601</f>
        <v>Sandwich Transformer</v>
      </c>
      <c r="B601" s="24" t="str">
        <f>'ALL ML SYSTEMS'!B601</f>
        <v>Language</v>
      </c>
      <c r="C601" s="24" t="str">
        <f>'ALL ML SYSTEMS'!C601</f>
        <v/>
      </c>
      <c r="D601" s="24" t="str">
        <f>'ALL ML SYSTEMS'!D601</f>
        <v/>
      </c>
      <c r="E601" s="24" t="str">
        <f>'ALL ML SYSTEMS'!E601</f>
        <v/>
      </c>
      <c r="F601" s="24" t="str">
        <f>'ALL ML SYSTEMS'!F601</f>
        <v>Ofir Press, Noah A. Smith, Omer Levy</v>
      </c>
      <c r="G601" s="25">
        <f>'ALL ML SYSTEMS'!G601</f>
        <v>43779</v>
      </c>
      <c r="H601" s="24" t="str">
        <f>'ALL ML SYSTEMS'!H601</f>
        <v>Improving Transformer Models by Reordering their Sublayers</v>
      </c>
      <c r="I601" s="26" t="str">
        <f>'ALL ML SYSTEMS'!I601</f>
        <v>https://arxiv.org/abs/1911.03864</v>
      </c>
      <c r="J601" s="24">
        <f>'ALL ML SYSTEMS'!J601</f>
        <v>57</v>
      </c>
      <c r="K601" s="24" t="str">
        <f>'ALL ML SYSTEMS'!K601</f>
        <v>SOTA Improvement</v>
      </c>
      <c r="L601" s="24" t="str">
        <f>'ALL ML SYSTEMS'!L601</f>
        <v>"Table 4 shows that the sandwich transformer transfers well to the books domain, improving
performance by 1.06 perplexity, achieving similar performance to the datastore-augmented kNN-LM
(Khandelwal et al., 2019), which is the state of the art on WikiText-103" (Sandwich is slightly better per table)</v>
      </c>
      <c r="M601" s="27">
        <f>'ALL ML SYSTEMS'!M601</f>
        <v>209000000</v>
      </c>
      <c r="N601" s="24" t="str">
        <f>'ALL ML SYSTEMS'!N601</f>
        <v/>
      </c>
      <c r="O601" s="27">
        <f>'ALL ML SYSTEMS'!O601</f>
        <v>1.58E+20</v>
      </c>
      <c r="P601" s="24" t="str">
        <f>'ALL ML SYSTEMS'!P601</f>
        <v/>
      </c>
      <c r="Q601" s="24" t="str">
        <f>'ALL ML SYSTEMS'!Q601</f>
        <v>Toronto Books Corpus</v>
      </c>
      <c r="R601" s="24" t="str">
        <f>'ALL ML SYSTEMS'!R601</f>
        <v/>
      </c>
      <c r="S601" s="27" t="str">
        <f>'ALL ML SYSTEMS'!S601</f>
        <v/>
      </c>
      <c r="T601" s="24" t="str">
        <f>'ALL ML SYSTEMS'!T601</f>
        <v/>
      </c>
      <c r="U601" s="24" t="str">
        <f>'ALL ML SYSTEMS'!U601</f>
        <v/>
      </c>
      <c r="V601" s="27" t="str">
        <f>'ALL ML SYSTEMS'!V601</f>
        <v/>
      </c>
      <c r="W601" s="24" t="str">
        <f>'ALL ML SYSTEMS'!W601</f>
        <v/>
      </c>
      <c r="X601" s="24" t="str">
        <f>'ALL ML SYSTEMS'!X601</f>
        <v/>
      </c>
      <c r="Y601" s="24" t="str">
        <f>'ALL ML SYSTEMS'!Y601</f>
        <v/>
      </c>
      <c r="Z601" s="24" t="str">
        <f>'ALL ML SYSTEMS'!Z601</f>
        <v/>
      </c>
      <c r="AA601" s="24" t="str">
        <f>'ALL ML SYSTEMS'!AA601</f>
        <v/>
      </c>
      <c r="AB601" s="27" t="str">
        <f>'ALL ML SYSTEMS'!AB601</f>
        <v/>
      </c>
      <c r="AC601" s="29" t="str">
        <f>'ALL ML SYSTEMS'!AC601</f>
        <v/>
      </c>
      <c r="AD601" s="24" t="str">
        <f>'ALL ML SYSTEMS'!AD601</f>
        <v/>
      </c>
      <c r="AE601" s="24" t="str">
        <f>'ALL ML SYSTEMS'!AE601</f>
        <v/>
      </c>
      <c r="AF601" s="24" t="str">
        <f>'ALL ML SYSTEMS'!AF601</f>
        <v/>
      </c>
      <c r="AG601" s="24" t="str">
        <f>'ALL ML SYSTEMS'!AG601</f>
        <v/>
      </c>
      <c r="AH601" s="30">
        <f>'ALL ML SYSTEMS'!AH601</f>
        <v>45231.94339</v>
      </c>
    </row>
    <row r="602" ht="15.75" hidden="1" customHeight="1">
      <c r="A602" s="17" t="str">
        <f>'ALL ML SYSTEMS'!A602</f>
        <v>Transformer-C</v>
      </c>
      <c r="B602" s="17" t="str">
        <f>'ALL ML SYSTEMS'!B602</f>
        <v>Language</v>
      </c>
      <c r="C602" s="17" t="str">
        <f>'ALL ML SYSTEMS'!C602</f>
        <v/>
      </c>
      <c r="D602" s="17" t="str">
        <f>'ALL ML SYSTEMS'!D602</f>
        <v/>
      </c>
      <c r="E602" s="17" t="str">
        <f>'ALL ML SYSTEMS'!E602</f>
        <v/>
      </c>
      <c r="F602" s="17" t="str">
        <f>'ALL ML SYSTEMS'!F602</f>
        <v>Simeng Sun, Mohit Iyyer</v>
      </c>
      <c r="G602" s="31">
        <f>'ALL ML SYSTEMS'!G602</f>
        <v>44294</v>
      </c>
      <c r="H602" s="17" t="str">
        <f>'ALL ML SYSTEMS'!H602</f>
        <v>Revisiting Simple Neural Probabilistic Language Models</v>
      </c>
      <c r="I602" s="19" t="str">
        <f>'ALL ML SYSTEMS'!I602</f>
        <v>https://arxiv.org/abs/2104.03474</v>
      </c>
      <c r="J602" s="17">
        <f>'ALL ML SYSTEMS'!J602</f>
        <v>10</v>
      </c>
      <c r="K602" s="17" t="str">
        <f>'ALL ML SYSTEMS'!K602</f>
        <v/>
      </c>
      <c r="L602" s="17" t="str">
        <f>'ALL ML SYSTEMS'!L602</f>
        <v/>
      </c>
      <c r="M602" s="20">
        <f>'ALL ML SYSTEMS'!M602</f>
        <v>148000000</v>
      </c>
      <c r="N602" s="17" t="str">
        <f>'ALL ML SYSTEMS'!N602</f>
        <v/>
      </c>
      <c r="O602" s="20">
        <f>'ALL ML SYSTEMS'!O602</f>
        <v>2.1E+16</v>
      </c>
      <c r="P602" s="17" t="str">
        <f>'ALL ML SYSTEMS'!P602</f>
        <v/>
      </c>
      <c r="Q602" s="17" t="str">
        <f>'ALL ML SYSTEMS'!Q602</f>
        <v>WikiText-103</v>
      </c>
      <c r="R602" s="17" t="str">
        <f>'ALL ML SYSTEMS'!R602</f>
        <v/>
      </c>
      <c r="S602" s="20" t="str">
        <f>'ALL ML SYSTEMS'!S602</f>
        <v/>
      </c>
      <c r="T602" s="17" t="str">
        <f>'ALL ML SYSTEMS'!T602</f>
        <v/>
      </c>
      <c r="U602" s="17" t="str">
        <f>'ALL ML SYSTEMS'!U602</f>
        <v/>
      </c>
      <c r="V602" s="20" t="str">
        <f>'ALL ML SYSTEMS'!V602</f>
        <v/>
      </c>
      <c r="W602" s="17" t="str">
        <f>'ALL ML SYSTEMS'!W602</f>
        <v/>
      </c>
      <c r="X602" s="17" t="str">
        <f>'ALL ML SYSTEMS'!X602</f>
        <v/>
      </c>
      <c r="Y602" s="17" t="str">
        <f>'ALL ML SYSTEMS'!Y602</f>
        <v/>
      </c>
      <c r="Z602" s="17" t="str">
        <f>'ALL ML SYSTEMS'!Z602</f>
        <v/>
      </c>
      <c r="AA602" s="17" t="str">
        <f>'ALL ML SYSTEMS'!AA602</f>
        <v/>
      </c>
      <c r="AB602" s="20" t="str">
        <f>'ALL ML SYSTEMS'!AB602</f>
        <v/>
      </c>
      <c r="AC602" s="22" t="str">
        <f>'ALL ML SYSTEMS'!AC602</f>
        <v/>
      </c>
      <c r="AD602" s="17" t="str">
        <f>'ALL ML SYSTEMS'!AD602</f>
        <v/>
      </c>
      <c r="AE602" s="17" t="str">
        <f>'ALL ML SYSTEMS'!AE602</f>
        <v/>
      </c>
      <c r="AF602" s="17" t="str">
        <f>'ALL ML SYSTEMS'!AF602</f>
        <v/>
      </c>
      <c r="AG602" s="17" t="str">
        <f>'ALL ML SYSTEMS'!AG602</f>
        <v/>
      </c>
      <c r="AH602" s="32">
        <f>'ALL ML SYSTEMS'!AH602</f>
        <v>45231.94339</v>
      </c>
    </row>
    <row r="603" ht="15.75" customHeight="1">
      <c r="A603" s="24" t="str">
        <f>'ALL ML SYSTEMS'!A603</f>
        <v>Fine-tuned-AWD-LSTM-DOC(fin)</v>
      </c>
      <c r="B603" s="24" t="str">
        <f>'ALL ML SYSTEMS'!B603</f>
        <v>Language</v>
      </c>
      <c r="C603" s="24" t="str">
        <f>'ALL ML SYSTEMS'!C603</f>
        <v/>
      </c>
      <c r="D603" s="24" t="str">
        <f>'ALL ML SYSTEMS'!D603</f>
        <v/>
      </c>
      <c r="E603" s="24" t="str">
        <f>'ALL ML SYSTEMS'!E603</f>
        <v/>
      </c>
      <c r="F603" s="24" t="str">
        <f>'ALL ML SYSTEMS'!F603</f>
        <v>Vadim Popov, Mikhail Kudinov</v>
      </c>
      <c r="G603" s="25">
        <f>'ALL ML SYSTEMS'!G603</f>
        <v>43416</v>
      </c>
      <c r="H603" s="24" t="str">
        <f>'ALL ML SYSTEMS'!H603</f>
        <v>Fine-tuning of Language Models with Discriminator</v>
      </c>
      <c r="I603" s="26" t="str">
        <f>'ALL ML SYSTEMS'!I603</f>
        <v>https://arxiv.org/pdf/1811.04623</v>
      </c>
      <c r="J603" s="24">
        <f>'ALL ML SYSTEMS'!J603</f>
        <v>2</v>
      </c>
      <c r="K603" s="24" t="str">
        <f>'ALL ML SYSTEMS'!K603</f>
        <v>SOTA Improvement</v>
      </c>
      <c r="L603" s="24" t="str">
        <f>'ALL ML SYSTEMS'!L603</f>
        <v>"The novel approach that we propose allows us to reach state-of-theart quality on Penn Treebank: perplexity decreases from 52.4 to 52.1."</v>
      </c>
      <c r="M603" s="27">
        <f>'ALL ML SYSTEMS'!M603</f>
        <v>23000000</v>
      </c>
      <c r="N603" s="24" t="str">
        <f>'ALL ML SYSTEMS'!N603</f>
        <v/>
      </c>
      <c r="O603" s="27">
        <f>'ALL ML SYSTEMS'!O603</f>
        <v>1.92E+15</v>
      </c>
      <c r="P603" s="24" t="str">
        <f>'ALL ML SYSTEMS'!P603</f>
        <v/>
      </c>
      <c r="Q603" s="24" t="str">
        <f>'ALL ML SYSTEMS'!Q603</f>
        <v/>
      </c>
      <c r="R603" s="24" t="str">
        <f>'ALL ML SYSTEMS'!R603</f>
        <v/>
      </c>
      <c r="S603" s="27" t="str">
        <f>'ALL ML SYSTEMS'!S603</f>
        <v/>
      </c>
      <c r="T603" s="24" t="str">
        <f>'ALL ML SYSTEMS'!T603</f>
        <v/>
      </c>
      <c r="U603" s="24" t="str">
        <f>'ALL ML SYSTEMS'!U603</f>
        <v/>
      </c>
      <c r="V603" s="27" t="str">
        <f>'ALL ML SYSTEMS'!V603</f>
        <v/>
      </c>
      <c r="W603" s="24" t="str">
        <f>'ALL ML SYSTEMS'!W603</f>
        <v/>
      </c>
      <c r="X603" s="24" t="str">
        <f>'ALL ML SYSTEMS'!X603</f>
        <v/>
      </c>
      <c r="Y603" s="24" t="str">
        <f>'ALL ML SYSTEMS'!Y603</f>
        <v/>
      </c>
      <c r="Z603" s="24" t="str">
        <f>'ALL ML SYSTEMS'!Z603</f>
        <v/>
      </c>
      <c r="AA603" s="24" t="str">
        <f>'ALL ML SYSTEMS'!AA603</f>
        <v/>
      </c>
      <c r="AB603" s="27" t="str">
        <f>'ALL ML SYSTEMS'!AB603</f>
        <v/>
      </c>
      <c r="AC603" s="29" t="str">
        <f>'ALL ML SYSTEMS'!AC603</f>
        <v/>
      </c>
      <c r="AD603" s="24" t="str">
        <f>'ALL ML SYSTEMS'!AD603</f>
        <v/>
      </c>
      <c r="AE603" s="24" t="str">
        <f>'ALL ML SYSTEMS'!AE603</f>
        <v/>
      </c>
      <c r="AF603" s="24" t="str">
        <f>'ALL ML SYSTEMS'!AF603</f>
        <v/>
      </c>
      <c r="AG603" s="24" t="str">
        <f>'ALL ML SYSTEMS'!AG603</f>
        <v/>
      </c>
      <c r="AH603" s="30">
        <f>'ALL ML SYSTEMS'!AH603</f>
        <v>45231.94339</v>
      </c>
    </row>
    <row r="604" ht="15.75" hidden="1" customHeight="1">
      <c r="A604" s="17" t="str">
        <f>'ALL ML SYSTEMS'!A604</f>
        <v>Progressive LRD</v>
      </c>
      <c r="B604" s="17" t="str">
        <f>'ALL ML SYSTEMS'!B604</f>
        <v>Language</v>
      </c>
      <c r="C604" s="17" t="str">
        <f>'ALL ML SYSTEMS'!C604</f>
        <v/>
      </c>
      <c r="D604" s="17" t="str">
        <f>'ALL ML SYSTEMS'!D604</f>
        <v/>
      </c>
      <c r="E604" s="17" t="str">
        <f>'ALL ML SYSTEMS'!E604</f>
        <v>Industry</v>
      </c>
      <c r="F604" s="17" t="str">
        <f>'ALL ML SYSTEMS'!F604</f>
        <v>Habib Hajimolahoseini, Walid Ahmed, Mehdi Rezagholizadeh, Vahid Partovinia, Yang Liu</v>
      </c>
      <c r="G604" s="31">
        <f>'ALL ML SYSTEMS'!G604</f>
        <v>44846</v>
      </c>
      <c r="H604" s="17" t="str">
        <f>'ALL ML SYSTEMS'!H604</f>
        <v>Strategies for Applying Low Rank Decomposition to Transformer-Based Models</v>
      </c>
      <c r="I604" s="19" t="str">
        <f>'ALL ML SYSTEMS'!I604</f>
        <v>https://web.archive.org/web/20221130215920/https://neurips2022-enlsp.github.io/papers/paper_33.pdf</v>
      </c>
      <c r="J604" s="17">
        <f>'ALL ML SYSTEMS'!J604</f>
        <v>0</v>
      </c>
      <c r="K604" s="17" t="str">
        <f>'ALL ML SYSTEMS'!K604</f>
        <v/>
      </c>
      <c r="L604" s="17" t="str">
        <f>'ALL ML SYSTEMS'!L604</f>
        <v/>
      </c>
      <c r="M604" s="20">
        <f>'ALL ML SYSTEMS'!M604</f>
        <v>31000000</v>
      </c>
      <c r="N604" s="17" t="str">
        <f>'ALL ML SYSTEMS'!N604</f>
        <v/>
      </c>
      <c r="O604" s="20">
        <f>'ALL ML SYSTEMS'!O604</f>
        <v>6.2E+19</v>
      </c>
      <c r="P604" s="17" t="str">
        <f>'ALL ML SYSTEMS'!P604</f>
        <v/>
      </c>
      <c r="Q604" s="17" t="str">
        <f>'ALL ML SYSTEMS'!Q604</f>
        <v/>
      </c>
      <c r="R604" s="17" t="str">
        <f>'ALL ML SYSTEMS'!R604</f>
        <v/>
      </c>
      <c r="S604" s="20" t="str">
        <f>'ALL ML SYSTEMS'!S604</f>
        <v/>
      </c>
      <c r="T604" s="17" t="str">
        <f>'ALL ML SYSTEMS'!T604</f>
        <v/>
      </c>
      <c r="U604" s="17" t="str">
        <f>'ALL ML SYSTEMS'!U604</f>
        <v/>
      </c>
      <c r="V604" s="20" t="str">
        <f>'ALL ML SYSTEMS'!V604</f>
        <v/>
      </c>
      <c r="W604" s="17" t="str">
        <f>'ALL ML SYSTEMS'!W604</f>
        <v/>
      </c>
      <c r="X604" s="17" t="str">
        <f>'ALL ML SYSTEMS'!X604</f>
        <v/>
      </c>
      <c r="Y604" s="17" t="str">
        <f>'ALL ML SYSTEMS'!Y604</f>
        <v/>
      </c>
      <c r="Z604" s="17" t="str">
        <f>'ALL ML SYSTEMS'!Z604</f>
        <v/>
      </c>
      <c r="AA604" s="17" t="str">
        <f>'ALL ML SYSTEMS'!AA604</f>
        <v/>
      </c>
      <c r="AB604" s="20" t="str">
        <f>'ALL ML SYSTEMS'!AB604</f>
        <v/>
      </c>
      <c r="AC604" s="22" t="str">
        <f>'ALL ML SYSTEMS'!AC604</f>
        <v/>
      </c>
      <c r="AD604" s="17" t="str">
        <f>'ALL ML SYSTEMS'!AD604</f>
        <v/>
      </c>
      <c r="AE604" s="17" t="str">
        <f>'ALL ML SYSTEMS'!AE604</f>
        <v/>
      </c>
      <c r="AF604" s="17" t="str">
        <f>'ALL ML SYSTEMS'!AF604</f>
        <v/>
      </c>
      <c r="AG604" s="17" t="str">
        <f>'ALL ML SYSTEMS'!AG604</f>
        <v/>
      </c>
      <c r="AH604" s="32">
        <f>'ALL ML SYSTEMS'!AH604</f>
        <v>45231.94339</v>
      </c>
    </row>
    <row r="605" ht="15.75" hidden="1" customHeight="1">
      <c r="A605" s="24" t="str">
        <f>'ALL ML SYSTEMS'!A605</f>
        <v>Transformer-XL + SIS</v>
      </c>
      <c r="B605" s="24" t="str">
        <f>'ALL ML SYSTEMS'!B605</f>
        <v>Language</v>
      </c>
      <c r="C605" s="24" t="str">
        <f>'ALL ML SYSTEMS'!C605</f>
        <v/>
      </c>
      <c r="D605" s="24" t="str">
        <f>'ALL ML SYSTEMS'!D605</f>
        <v/>
      </c>
      <c r="E605" s="24" t="str">
        <f>'ALL ML SYSTEMS'!E605</f>
        <v>Industry - Academia Collaboration</v>
      </c>
      <c r="F605" s="24" t="str">
        <f>'ALL ML SYSTEMS'!F605</f>
        <v>Sagar Verma, Jean-Christophe Pesquet</v>
      </c>
      <c r="G605" s="25">
        <f>'ALL ML SYSTEMS'!G605</f>
        <v>44319</v>
      </c>
      <c r="H605" s="24" t="str">
        <f>'ALL ML SYSTEMS'!H605</f>
        <v>Sparsifying Networks via Subdifferential Inclusion</v>
      </c>
      <c r="I605" s="26" t="str">
        <f>'ALL ML SYSTEMS'!I605</f>
        <v>https://web.archive.org/web/20220122141508/http://proceedings.mlr.press/v139/verma21b/verma21b.pdf</v>
      </c>
      <c r="J605" s="24">
        <f>'ALL ML SYSTEMS'!J605</f>
        <v>9</v>
      </c>
      <c r="K605" s="24" t="str">
        <f>'ALL ML SYSTEMS'!K605</f>
        <v/>
      </c>
      <c r="L605" s="24" t="str">
        <f>'ALL ML SYSTEMS'!L605</f>
        <v/>
      </c>
      <c r="M605" s="27">
        <f>'ALL ML SYSTEMS'!M605</f>
        <v>246000000</v>
      </c>
      <c r="N605" s="24" t="str">
        <f>'ALL ML SYSTEMS'!N605</f>
        <v/>
      </c>
      <c r="O605" s="27">
        <f>'ALL ML SYSTEMS'!O605</f>
        <v>1.04E+19</v>
      </c>
      <c r="P605" s="24" t="str">
        <f>'ALL ML SYSTEMS'!P605</f>
        <v/>
      </c>
      <c r="Q605" s="24" t="str">
        <f>'ALL ML SYSTEMS'!Q605</f>
        <v/>
      </c>
      <c r="R605" s="24" t="str">
        <f>'ALL ML SYSTEMS'!R605</f>
        <v/>
      </c>
      <c r="S605" s="27" t="str">
        <f>'ALL ML SYSTEMS'!S605</f>
        <v/>
      </c>
      <c r="T605" s="24" t="str">
        <f>'ALL ML SYSTEMS'!T605</f>
        <v/>
      </c>
      <c r="U605" s="24" t="str">
        <f>'ALL ML SYSTEMS'!U605</f>
        <v/>
      </c>
      <c r="V605" s="27" t="str">
        <f>'ALL ML SYSTEMS'!V605</f>
        <v/>
      </c>
      <c r="W605" s="24" t="str">
        <f>'ALL ML SYSTEMS'!W605</f>
        <v/>
      </c>
      <c r="X605" s="24" t="str">
        <f>'ALL ML SYSTEMS'!X605</f>
        <v/>
      </c>
      <c r="Y605" s="24" t="str">
        <f>'ALL ML SYSTEMS'!Y605</f>
        <v/>
      </c>
      <c r="Z605" s="24" t="str">
        <f>'ALL ML SYSTEMS'!Z605</f>
        <v/>
      </c>
      <c r="AA605" s="24" t="str">
        <f>'ALL ML SYSTEMS'!AA605</f>
        <v/>
      </c>
      <c r="AB605" s="27" t="str">
        <f>'ALL ML SYSTEMS'!AB605</f>
        <v/>
      </c>
      <c r="AC605" s="29" t="str">
        <f>'ALL ML SYSTEMS'!AC605</f>
        <v/>
      </c>
      <c r="AD605" s="24" t="str">
        <f>'ALL ML SYSTEMS'!AD605</f>
        <v/>
      </c>
      <c r="AE605" s="24" t="str">
        <f>'ALL ML SYSTEMS'!AE605</f>
        <v/>
      </c>
      <c r="AF605" s="24" t="str">
        <f>'ALL ML SYSTEMS'!AF605</f>
        <v/>
      </c>
      <c r="AG605" s="24" t="str">
        <f>'ALL ML SYSTEMS'!AG605</f>
        <v/>
      </c>
      <c r="AH605" s="30">
        <f>'ALL ML SYSTEMS'!AH605</f>
        <v>45231.94339</v>
      </c>
    </row>
    <row r="606" ht="15.75" hidden="1" customHeight="1">
      <c r="A606" s="17" t="str">
        <f>'ALL ML SYSTEMS'!A606</f>
        <v>Gated HORNN (3rd order)</v>
      </c>
      <c r="B606" s="17" t="str">
        <f>'ALL ML SYSTEMS'!B606</f>
        <v>Language</v>
      </c>
      <c r="C606" s="17" t="str">
        <f>'ALL ML SYSTEMS'!C606</f>
        <v/>
      </c>
      <c r="D606" s="17" t="str">
        <f>'ALL ML SYSTEMS'!D606</f>
        <v/>
      </c>
      <c r="E606" s="17" t="str">
        <f>'ALL ML SYSTEMS'!E606</f>
        <v/>
      </c>
      <c r="F606" s="17" t="str">
        <f>'ALL ML SYSTEMS'!F606</f>
        <v>Rohollah Soltani, Hui Jiang</v>
      </c>
      <c r="G606" s="31">
        <f>'ALL ML SYSTEMS'!G606</f>
        <v>42490</v>
      </c>
      <c r="H606" s="17" t="str">
        <f>'ALL ML SYSTEMS'!H606</f>
        <v>Higher Order Recurrent Neural Networks</v>
      </c>
      <c r="I606" s="19" t="str">
        <f>'ALL ML SYSTEMS'!I606</f>
        <v>https://arxiv.org/pdf/1605.00064</v>
      </c>
      <c r="J606" s="17">
        <f>'ALL ML SYSTEMS'!J606</f>
        <v>77</v>
      </c>
      <c r="K606" s="17" t="str">
        <f>'ALL ML SYSTEMS'!K606</f>
        <v>SOTA Improvement</v>
      </c>
      <c r="L606" s="17" t="str">
        <f>'ALL ML SYSTEMS'!L606</f>
        <v>"Both FOFEbased pooling and gated HORNNs have achieved the stateof-the-art performance, i.e., 100 in perplexity on this task.
To the best of our knowledge, this is the best reported performance on PTB under the same training condition."</v>
      </c>
      <c r="M606" s="20">
        <f>'ALL ML SYSTEMS'!M606</f>
        <v>8970000</v>
      </c>
      <c r="N606" s="17" t="str">
        <f>'ALL ML SYSTEMS'!N606</f>
        <v/>
      </c>
      <c r="O606" s="20" t="str">
        <f>'ALL ML SYSTEMS'!O606</f>
        <v/>
      </c>
      <c r="P606" s="17" t="str">
        <f>'ALL ML SYSTEMS'!P606</f>
        <v/>
      </c>
      <c r="Q606" s="17" t="str">
        <f>'ALL ML SYSTEMS'!Q606</f>
        <v>Penn TreeBank</v>
      </c>
      <c r="R606" s="17" t="str">
        <f>'ALL ML SYSTEMS'!R606</f>
        <v/>
      </c>
      <c r="S606" s="20" t="str">
        <f>'ALL ML SYSTEMS'!S606</f>
        <v/>
      </c>
      <c r="T606" s="17" t="str">
        <f>'ALL ML SYSTEMS'!T606</f>
        <v/>
      </c>
      <c r="U606" s="17" t="str">
        <f>'ALL ML SYSTEMS'!U606</f>
        <v/>
      </c>
      <c r="V606" s="20" t="str">
        <f>'ALL ML SYSTEMS'!V606</f>
        <v/>
      </c>
      <c r="W606" s="17" t="str">
        <f>'ALL ML SYSTEMS'!W606</f>
        <v/>
      </c>
      <c r="X606" s="17" t="str">
        <f>'ALL ML SYSTEMS'!X606</f>
        <v/>
      </c>
      <c r="Y606" s="17" t="str">
        <f>'ALL ML SYSTEMS'!Y606</f>
        <v/>
      </c>
      <c r="Z606" s="17" t="str">
        <f>'ALL ML SYSTEMS'!Z606</f>
        <v/>
      </c>
      <c r="AA606" s="17" t="str">
        <f>'ALL ML SYSTEMS'!AA606</f>
        <v/>
      </c>
      <c r="AB606" s="20" t="str">
        <f>'ALL ML SYSTEMS'!AB606</f>
        <v/>
      </c>
      <c r="AC606" s="22" t="str">
        <f>'ALL ML SYSTEMS'!AC606</f>
        <v/>
      </c>
      <c r="AD606" s="17" t="str">
        <f>'ALL ML SYSTEMS'!AD606</f>
        <v/>
      </c>
      <c r="AE606" s="17" t="str">
        <f>'ALL ML SYSTEMS'!AE606</f>
        <v/>
      </c>
      <c r="AF606" s="17" t="str">
        <f>'ALL ML SYSTEMS'!AF606</f>
        <v/>
      </c>
      <c r="AG606" s="17" t="str">
        <f>'ALL ML SYSTEMS'!AG606</f>
        <v/>
      </c>
      <c r="AH606" s="32">
        <f>'ALL ML SYSTEMS'!AH606</f>
        <v>45231.94339</v>
      </c>
    </row>
    <row r="607" ht="15.75" customHeight="1">
      <c r="A607" s="24" t="str">
        <f>'ALL ML SYSTEMS'!A607</f>
        <v>4 layer QRNN (h=2500)</v>
      </c>
      <c r="B607" s="24" t="str">
        <f>'ALL ML SYSTEMS'!B607</f>
        <v>Language</v>
      </c>
      <c r="C607" s="24" t="str">
        <f>'ALL ML SYSTEMS'!C607</f>
        <v/>
      </c>
      <c r="D607" s="24" t="str">
        <f>'ALL ML SYSTEMS'!D607</f>
        <v/>
      </c>
      <c r="E607" s="24" t="str">
        <f>'ALL ML SYSTEMS'!E607</f>
        <v/>
      </c>
      <c r="F607" s="24" t="str">
        <f>'ALL ML SYSTEMS'!F607</f>
        <v>Stephen Merity, Nitish Shirish Keskar, Richard Socher</v>
      </c>
      <c r="G607" s="25">
        <f>'ALL ML SYSTEMS'!G607</f>
        <v>43181</v>
      </c>
      <c r="H607" s="24" t="str">
        <f>'ALL ML SYSTEMS'!H607</f>
        <v>An Analysis of Neural Language Modeling at Multiple Scales</v>
      </c>
      <c r="I607" s="26" t="str">
        <f>'ALL ML SYSTEMS'!I607</f>
        <v>https://arxiv.org/abs/1803.08240</v>
      </c>
      <c r="J607" s="24">
        <f>'ALL ML SYSTEMS'!J607</f>
        <v>183</v>
      </c>
      <c r="K607" s="24" t="str">
        <f>'ALL ML SYSTEMS'!K607</f>
        <v>SOTA Improvement</v>
      </c>
      <c r="L607" s="24" t="str">
        <f>'ALL ML SYSTEMS'!L607</f>
        <v>"QRNNs achieve stateof-the-art results on character-level (Penn Treebank, enwik8) and word-level (WikiText-103)
datasets, respectively"</v>
      </c>
      <c r="M607" s="27">
        <f>'ALL ML SYSTEMS'!M607</f>
        <v>26000000</v>
      </c>
      <c r="N607" s="24" t="str">
        <f>'ALL ML SYSTEMS'!N607</f>
        <v/>
      </c>
      <c r="O607" s="27">
        <f>'ALL ML SYSTEMS'!O607</f>
        <v>2.4E+17</v>
      </c>
      <c r="P607" s="24" t="str">
        <f>'ALL ML SYSTEMS'!P607</f>
        <v/>
      </c>
      <c r="Q607" s="24" t="str">
        <f>'ALL ML SYSTEMS'!Q607</f>
        <v>WikiText-103</v>
      </c>
      <c r="R607" s="24" t="str">
        <f>'ALL ML SYSTEMS'!R607</f>
        <v/>
      </c>
      <c r="S607" s="27" t="str">
        <f>'ALL ML SYSTEMS'!S607</f>
        <v/>
      </c>
      <c r="T607" s="24" t="str">
        <f>'ALL ML SYSTEMS'!T607</f>
        <v/>
      </c>
      <c r="U607" s="24" t="str">
        <f>'ALL ML SYSTEMS'!U607</f>
        <v/>
      </c>
      <c r="V607" s="27" t="str">
        <f>'ALL ML SYSTEMS'!V607</f>
        <v/>
      </c>
      <c r="W607" s="24" t="str">
        <f>'ALL ML SYSTEMS'!W607</f>
        <v/>
      </c>
      <c r="X607" s="24" t="str">
        <f>'ALL ML SYSTEMS'!X607</f>
        <v/>
      </c>
      <c r="Y607" s="24" t="str">
        <f>'ALL ML SYSTEMS'!Y607</f>
        <v/>
      </c>
      <c r="Z607" s="24" t="str">
        <f>'ALL ML SYSTEMS'!Z607</f>
        <v/>
      </c>
      <c r="AA607" s="24" t="str">
        <f>'ALL ML SYSTEMS'!AA607</f>
        <v/>
      </c>
      <c r="AB607" s="27" t="str">
        <f>'ALL ML SYSTEMS'!AB607</f>
        <v/>
      </c>
      <c r="AC607" s="29" t="str">
        <f>'ALL ML SYSTEMS'!AC607</f>
        <v/>
      </c>
      <c r="AD607" s="24" t="str">
        <f>'ALL ML SYSTEMS'!AD607</f>
        <v/>
      </c>
      <c r="AE607" s="24" t="str">
        <f>'ALL ML SYSTEMS'!AE607</f>
        <v/>
      </c>
      <c r="AF607" s="24" t="str">
        <f>'ALL ML SYSTEMS'!AF607</f>
        <v/>
      </c>
      <c r="AG607" s="24" t="str">
        <f>'ALL ML SYSTEMS'!AG607</f>
        <v/>
      </c>
      <c r="AH607" s="30">
        <f>'ALL ML SYSTEMS'!AH607</f>
        <v>45231.94339</v>
      </c>
    </row>
    <row r="608" ht="15.75" hidden="1" customHeight="1">
      <c r="A608" s="17" t="str">
        <f>'ALL ML SYSTEMS'!A608</f>
        <v>Transformer-XL+AdamGapAware(GA)</v>
      </c>
      <c r="B608" s="17" t="str">
        <f>'ALL ML SYSTEMS'!B608</f>
        <v>Language</v>
      </c>
      <c r="C608" s="17" t="str">
        <f>'ALL ML SYSTEMS'!C608</f>
        <v/>
      </c>
      <c r="D608" s="17" t="str">
        <f>'ALL ML SYSTEMS'!D608</f>
        <v/>
      </c>
      <c r="E608" s="17" t="str">
        <f>'ALL ML SYSTEMS'!E608</f>
        <v/>
      </c>
      <c r="F608" s="17" t="str">
        <f>'ALL ML SYSTEMS'!F608</f>
        <v>Saar Barkai, Ido Hakimi, Assaf Schuster</v>
      </c>
      <c r="G608" s="31">
        <f>'ALL ML SYSTEMS'!G608</f>
        <v>43732</v>
      </c>
      <c r="H608" s="17" t="str">
        <f>'ALL ML SYSTEMS'!H608</f>
        <v>Gap Aware Mitigation of Gradient Staleness</v>
      </c>
      <c r="I608" s="19" t="str">
        <f>'ALL ML SYSTEMS'!I608</f>
        <v>https://arxiv.org/pdf/1909.10802</v>
      </c>
      <c r="J608" s="17">
        <f>'ALL ML SYSTEMS'!J608</f>
        <v>12</v>
      </c>
      <c r="K608" s="17" t="str">
        <f>'ALL ML SYSTEMS'!K608</f>
        <v/>
      </c>
      <c r="L608" s="17" t="str">
        <f>'ALL ML SYSTEMS'!L608</f>
        <v/>
      </c>
      <c r="M608" s="20">
        <f>'ALL ML SYSTEMS'!M608</f>
        <v>257000000</v>
      </c>
      <c r="N608" s="17" t="str">
        <f>'ALL ML SYSTEMS'!N608</f>
        <v/>
      </c>
      <c r="O608" s="20" t="str">
        <f>'ALL ML SYSTEMS'!O608</f>
        <v/>
      </c>
      <c r="P608" s="17" t="str">
        <f>'ALL ML SYSTEMS'!P608</f>
        <v/>
      </c>
      <c r="Q608" s="17" t="str">
        <f>'ALL ML SYSTEMS'!Q608</f>
        <v/>
      </c>
      <c r="R608" s="17" t="str">
        <f>'ALL ML SYSTEMS'!R608</f>
        <v/>
      </c>
      <c r="S608" s="20" t="str">
        <f>'ALL ML SYSTEMS'!S608</f>
        <v/>
      </c>
      <c r="T608" s="17" t="str">
        <f>'ALL ML SYSTEMS'!T608</f>
        <v/>
      </c>
      <c r="U608" s="17" t="str">
        <f>'ALL ML SYSTEMS'!U608</f>
        <v/>
      </c>
      <c r="V608" s="20" t="str">
        <f>'ALL ML SYSTEMS'!V608</f>
        <v/>
      </c>
      <c r="W608" s="17" t="str">
        <f>'ALL ML SYSTEMS'!W608</f>
        <v/>
      </c>
      <c r="X608" s="17" t="str">
        <f>'ALL ML SYSTEMS'!X608</f>
        <v/>
      </c>
      <c r="Y608" s="17" t="str">
        <f>'ALL ML SYSTEMS'!Y608</f>
        <v/>
      </c>
      <c r="Z608" s="17" t="str">
        <f>'ALL ML SYSTEMS'!Z608</f>
        <v/>
      </c>
      <c r="AA608" s="17" t="str">
        <f>'ALL ML SYSTEMS'!AA608</f>
        <v/>
      </c>
      <c r="AB608" s="20" t="str">
        <f>'ALL ML SYSTEMS'!AB608</f>
        <v/>
      </c>
      <c r="AC608" s="22" t="str">
        <f>'ALL ML SYSTEMS'!AC608</f>
        <v/>
      </c>
      <c r="AD608" s="17" t="str">
        <f>'ALL ML SYSTEMS'!AD608</f>
        <v/>
      </c>
      <c r="AE608" s="17" t="str">
        <f>'ALL ML SYSTEMS'!AE608</f>
        <v/>
      </c>
      <c r="AF608" s="17" t="str">
        <f>'ALL ML SYSTEMS'!AF608</f>
        <v/>
      </c>
      <c r="AG608" s="17" t="str">
        <f>'ALL ML SYSTEMS'!AG608</f>
        <v/>
      </c>
      <c r="AH608" s="32">
        <f>'ALL ML SYSTEMS'!AH608</f>
        <v>45231.94339</v>
      </c>
    </row>
    <row r="609" ht="15.75" customHeight="1">
      <c r="A609" s="24" t="str">
        <f>'ALL ML SYSTEMS'!A609</f>
        <v>TransformerXL + spectrum control</v>
      </c>
      <c r="B609" s="24" t="str">
        <f>'ALL ML SYSTEMS'!B609</f>
        <v>Language</v>
      </c>
      <c r="C609" s="24" t="str">
        <f>'ALL ML SYSTEMS'!C609</f>
        <v/>
      </c>
      <c r="D609" s="24" t="str">
        <f>'ALL ML SYSTEMS'!D609</f>
        <v/>
      </c>
      <c r="E609" s="24" t="str">
        <f>'ALL ML SYSTEMS'!E609</f>
        <v/>
      </c>
      <c r="F609" s="24" t="str">
        <f>'ALL ML SYSTEMS'!F609</f>
        <v>Lingxiao Wang, Jing Huang, Kevin Huang, Ziniu Hu, Guangtao Wang, Quanquan Gu</v>
      </c>
      <c r="G609" s="25">
        <f>'ALL ML SYSTEMS'!G609</f>
        <v>43901</v>
      </c>
      <c r="H609" s="24" t="str">
        <f>'ALL ML SYSTEMS'!H609</f>
        <v>Improving Neural Language Generation with Spectrum Control</v>
      </c>
      <c r="I609" s="26" t="str">
        <f>'ALL ML SYSTEMS'!I609</f>
        <v>https://openreview.net/forum?id=ByxY8CNtvr</v>
      </c>
      <c r="J609" s="24">
        <f>'ALL ML SYSTEMS'!J609</f>
        <v>55</v>
      </c>
      <c r="K609" s="24" t="str">
        <f>'ALL ML SYSTEMS'!K609</f>
        <v>SOTA Improvement</v>
      </c>
      <c r="L609" s="24" t="str">
        <f>'ALL ML SYSTEMS'!L609</f>
        <v>"We demonstrate that our spectrum control method outperforms the state-of-the-art Transformer-XL modeling for language model"</v>
      </c>
      <c r="M609" s="27">
        <f>'ALL ML SYSTEMS'!M609</f>
        <v>151000000</v>
      </c>
      <c r="N609" s="24" t="str">
        <f>'ALL ML SYSTEMS'!N609</f>
        <v/>
      </c>
      <c r="O609" s="27" t="str">
        <f>'ALL ML SYSTEMS'!O609</f>
        <v>459999999999999940</v>
      </c>
      <c r="P609" s="24" t="str">
        <f>'ALL ML SYSTEMS'!P609</f>
        <v/>
      </c>
      <c r="Q609" s="24" t="str">
        <f>'ALL ML SYSTEMS'!Q609</f>
        <v>WikiText-103</v>
      </c>
      <c r="R609" s="24" t="str">
        <f>'ALL ML SYSTEMS'!R609</f>
        <v/>
      </c>
      <c r="S609" s="27" t="str">
        <f>'ALL ML SYSTEMS'!S609</f>
        <v/>
      </c>
      <c r="T609" s="24" t="str">
        <f>'ALL ML SYSTEMS'!T609</f>
        <v/>
      </c>
      <c r="U609" s="24" t="str">
        <f>'ALL ML SYSTEMS'!U609</f>
        <v/>
      </c>
      <c r="V609" s="27" t="str">
        <f>'ALL ML SYSTEMS'!V609</f>
        <v/>
      </c>
      <c r="W609" s="24" t="str">
        <f>'ALL ML SYSTEMS'!W609</f>
        <v/>
      </c>
      <c r="X609" s="24" t="str">
        <f>'ALL ML SYSTEMS'!X609</f>
        <v/>
      </c>
      <c r="Y609" s="24" t="str">
        <f>'ALL ML SYSTEMS'!Y609</f>
        <v/>
      </c>
      <c r="Z609" s="24" t="str">
        <f>'ALL ML SYSTEMS'!Z609</f>
        <v/>
      </c>
      <c r="AA609" s="24" t="str">
        <f>'ALL ML SYSTEMS'!AA609</f>
        <v/>
      </c>
      <c r="AB609" s="27" t="str">
        <f>'ALL ML SYSTEMS'!AB609</f>
        <v/>
      </c>
      <c r="AC609" s="29" t="str">
        <f>'ALL ML SYSTEMS'!AC609</f>
        <v/>
      </c>
      <c r="AD609" s="24" t="str">
        <f>'ALL ML SYSTEMS'!AD609</f>
        <v/>
      </c>
      <c r="AE609" s="24" t="str">
        <f>'ALL ML SYSTEMS'!AE609</f>
        <v/>
      </c>
      <c r="AF609" s="24" t="str">
        <f>'ALL ML SYSTEMS'!AF609</f>
        <v/>
      </c>
      <c r="AG609" s="24" t="str">
        <f>'ALL ML SYSTEMS'!AG609</f>
        <v/>
      </c>
      <c r="AH609" s="30">
        <f>'ALL ML SYSTEMS'!AH609</f>
        <v>45231.94345</v>
      </c>
    </row>
    <row r="610" ht="15.75" customHeight="1">
      <c r="A610" s="17" t="str">
        <f>'ALL ML SYSTEMS'!A610</f>
        <v>Tensor-Transformer(1core)+PN (WT103)</v>
      </c>
      <c r="B610" s="17" t="str">
        <f>'ALL ML SYSTEMS'!B610</f>
        <v>Language</v>
      </c>
      <c r="C610" s="17" t="str">
        <f>'ALL ML SYSTEMS'!C610</f>
        <v/>
      </c>
      <c r="D610" s="17" t="str">
        <f>'ALL ML SYSTEMS'!D610</f>
        <v/>
      </c>
      <c r="E610" s="17" t="str">
        <f>'ALL ML SYSTEMS'!E610</f>
        <v/>
      </c>
      <c r="F610" s="17" t="str">
        <f>'ALL ML SYSTEMS'!F610</f>
        <v>Sheng Shen, Zhewei Yao, Amir Gholami, Michael W. Mahoney, Kurt Keutzer</v>
      </c>
      <c r="G610" s="31">
        <f>'ALL ML SYSTEMS'!G610</f>
        <v>43907</v>
      </c>
      <c r="H610" s="17" t="str">
        <f>'ALL ML SYSTEMS'!H610</f>
        <v>PowerNorm: Rethinking Batch Normalization in Transformers</v>
      </c>
      <c r="I610" s="19" t="str">
        <f>'ALL ML SYSTEMS'!I610</f>
        <v>https://arxiv.org/pdf/2003.07845</v>
      </c>
      <c r="J610" s="17">
        <f>'ALL ML SYSTEMS'!J610</f>
        <v>60</v>
      </c>
      <c r="K610" s="17" t="str">
        <f>'ALL ML SYSTEMS'!K610</f>
        <v>SOTA Improvement</v>
      </c>
      <c r="L610" s="17" t="str">
        <f>'ALL ML SYSTEMS'!L610</f>
        <v>"The results are reported in Table 1. In the first section of
rows, we report state-of-the-art results for these two tasks with comparable model sizes"</v>
      </c>
      <c r="M610" s="20">
        <f>'ALL ML SYSTEMS'!M610</f>
        <v>85300000</v>
      </c>
      <c r="N610" s="17" t="str">
        <f>'ALL ML SYSTEMS'!N610</f>
        <v/>
      </c>
      <c r="O610" s="20">
        <f>'ALL ML SYSTEMS'!O610</f>
        <v>1.58E+18</v>
      </c>
      <c r="P610" s="17" t="str">
        <f>'ALL ML SYSTEMS'!P610</f>
        <v/>
      </c>
      <c r="Q610" s="17" t="str">
        <f>'ALL ML SYSTEMS'!Q610</f>
        <v/>
      </c>
      <c r="R610" s="17" t="str">
        <f>'ALL ML SYSTEMS'!R610</f>
        <v/>
      </c>
      <c r="S610" s="20" t="str">
        <f>'ALL ML SYSTEMS'!S610</f>
        <v/>
      </c>
      <c r="T610" s="17" t="str">
        <f>'ALL ML SYSTEMS'!T610</f>
        <v/>
      </c>
      <c r="U610" s="17" t="str">
        <f>'ALL ML SYSTEMS'!U610</f>
        <v/>
      </c>
      <c r="V610" s="20" t="str">
        <f>'ALL ML SYSTEMS'!V610</f>
        <v/>
      </c>
      <c r="W610" s="17" t="str">
        <f>'ALL ML SYSTEMS'!W610</f>
        <v/>
      </c>
      <c r="X610" s="17" t="str">
        <f>'ALL ML SYSTEMS'!X610</f>
        <v/>
      </c>
      <c r="Y610" s="17" t="str">
        <f>'ALL ML SYSTEMS'!Y610</f>
        <v/>
      </c>
      <c r="Z610" s="17" t="str">
        <f>'ALL ML SYSTEMS'!Z610</f>
        <v/>
      </c>
      <c r="AA610" s="17" t="str">
        <f>'ALL ML SYSTEMS'!AA610</f>
        <v/>
      </c>
      <c r="AB610" s="20" t="str">
        <f>'ALL ML SYSTEMS'!AB610</f>
        <v/>
      </c>
      <c r="AC610" s="22" t="str">
        <f>'ALL ML SYSTEMS'!AC610</f>
        <v/>
      </c>
      <c r="AD610" s="17" t="str">
        <f>'ALL ML SYSTEMS'!AD610</f>
        <v/>
      </c>
      <c r="AE610" s="17" t="str">
        <f>'ALL ML SYSTEMS'!AE610</f>
        <v/>
      </c>
      <c r="AF610" s="17" t="str">
        <f>'ALL ML SYSTEMS'!AF610</f>
        <v/>
      </c>
      <c r="AG610" s="17" t="str">
        <f>'ALL ML SYSTEMS'!AG610</f>
        <v/>
      </c>
      <c r="AH610" s="32">
        <f>'ALL ML SYSTEMS'!AH610</f>
        <v>45231.94339</v>
      </c>
    </row>
    <row r="611" ht="15.75" hidden="1" customHeight="1">
      <c r="A611" s="24" t="str">
        <f>'ALL ML SYSTEMS'!A611</f>
        <v>Engin-XL(NE)</v>
      </c>
      <c r="B611" s="24" t="str">
        <f>'ALL ML SYSTEMS'!B611</f>
        <v>Language</v>
      </c>
      <c r="C611" s="24" t="str">
        <f>'ALL ML SYSTEMS'!C611</f>
        <v/>
      </c>
      <c r="D611" s="24" t="str">
        <f>'ALL ML SYSTEMS'!D611</f>
        <v/>
      </c>
      <c r="E611" s="24" t="str">
        <f>'ALL ML SYSTEMS'!E611</f>
        <v/>
      </c>
      <c r="F611" s="24" t="str">
        <f>'ALL ML SYSTEMS'!F611</f>
        <v>Zhongping Zhang, Yiwen Gu, Bryan A. Plummer</v>
      </c>
      <c r="G611" s="25">
        <f>'ALL ML SYSTEMS'!G611</f>
        <v>44541</v>
      </c>
      <c r="H611" s="24" t="str">
        <f>'ALL ML SYSTEMS'!H611</f>
        <v>Show and Write: Entity-aware Article Generation with Image Information</v>
      </c>
      <c r="I611" s="26" t="str">
        <f>'ALL ML SYSTEMS'!I611</f>
        <v>https://arxiv.org/pdf/2112.05917</v>
      </c>
      <c r="J611" s="24">
        <f>'ALL ML SYSTEMS'!J611</f>
        <v>0</v>
      </c>
      <c r="K611" s="24" t="str">
        <f>'ALL ML SYSTEMS'!K611</f>
        <v/>
      </c>
      <c r="L611" s="24" t="str">
        <f>'ALL ML SYSTEMS'!L611</f>
        <v/>
      </c>
      <c r="M611" s="27">
        <f>'ALL ML SYSTEMS'!M611</f>
        <v>1500000000</v>
      </c>
      <c r="N611" s="24" t="str">
        <f>'ALL ML SYSTEMS'!N611</f>
        <v/>
      </c>
      <c r="O611" s="27" t="str">
        <f>'ALL ML SYSTEMS'!O611</f>
        <v/>
      </c>
      <c r="P611" s="24" t="str">
        <f>'ALL ML SYSTEMS'!P611</f>
        <v/>
      </c>
      <c r="Q611" s="24" t="str">
        <f>'ALL ML SYSTEMS'!Q611</f>
        <v/>
      </c>
      <c r="R611" s="24" t="str">
        <f>'ALL ML SYSTEMS'!R611</f>
        <v/>
      </c>
      <c r="S611" s="27" t="str">
        <f>'ALL ML SYSTEMS'!S611</f>
        <v/>
      </c>
      <c r="T611" s="24" t="str">
        <f>'ALL ML SYSTEMS'!T611</f>
        <v/>
      </c>
      <c r="U611" s="24" t="str">
        <f>'ALL ML SYSTEMS'!U611</f>
        <v/>
      </c>
      <c r="V611" s="27" t="str">
        <f>'ALL ML SYSTEMS'!V611</f>
        <v/>
      </c>
      <c r="W611" s="24" t="str">
        <f>'ALL ML SYSTEMS'!W611</f>
        <v/>
      </c>
      <c r="X611" s="24" t="str">
        <f>'ALL ML SYSTEMS'!X611</f>
        <v/>
      </c>
      <c r="Y611" s="24" t="str">
        <f>'ALL ML SYSTEMS'!Y611</f>
        <v/>
      </c>
      <c r="Z611" s="24" t="str">
        <f>'ALL ML SYSTEMS'!Z611</f>
        <v/>
      </c>
      <c r="AA611" s="24" t="str">
        <f>'ALL ML SYSTEMS'!AA611</f>
        <v/>
      </c>
      <c r="AB611" s="27" t="str">
        <f>'ALL ML SYSTEMS'!AB611</f>
        <v/>
      </c>
      <c r="AC611" s="29" t="str">
        <f>'ALL ML SYSTEMS'!AC611</f>
        <v/>
      </c>
      <c r="AD611" s="24" t="str">
        <f>'ALL ML SYSTEMS'!AD611</f>
        <v/>
      </c>
      <c r="AE611" s="24" t="str">
        <f>'ALL ML SYSTEMS'!AE611</f>
        <v/>
      </c>
      <c r="AF611" s="24" t="str">
        <f>'ALL ML SYSTEMS'!AF611</f>
        <v/>
      </c>
      <c r="AG611" s="24" t="str">
        <f>'ALL ML SYSTEMS'!AG611</f>
        <v/>
      </c>
      <c r="AH611" s="30">
        <f>'ALL ML SYSTEMS'!AH611</f>
        <v>45231.94339</v>
      </c>
    </row>
    <row r="612" ht="15.75" customHeight="1">
      <c r="A612" s="17" t="str">
        <f>'ALL ML SYSTEMS'!A612</f>
        <v>EI-REHN-1000D</v>
      </c>
      <c r="B612" s="17" t="str">
        <f>'ALL ML SYSTEMS'!B612</f>
        <v>Language</v>
      </c>
      <c r="C612" s="17" t="str">
        <f>'ALL ML SYSTEMS'!C612</f>
        <v/>
      </c>
      <c r="D612" s="17" t="str">
        <f>'ALL ML SYSTEMS'!D612</f>
        <v/>
      </c>
      <c r="E612" s="17" t="str">
        <f>'ALL ML SYSTEMS'!E612</f>
        <v/>
      </c>
      <c r="F612" s="17" t="str">
        <f>'ALL ML SYSTEMS'!F612</f>
        <v>Hyunsin Park, Chang D. Yoo</v>
      </c>
      <c r="G612" s="31">
        <f>'ALL ML SYSTEMS'!G612</f>
        <v>42961</v>
      </c>
      <c r="H612" s="17" t="str">
        <f>'ALL ML SYSTEMS'!H612</f>
        <v>Early Improving Recurrent Elastic Highway Network</v>
      </c>
      <c r="I612" s="19" t="str">
        <f>'ALL ML SYSTEMS'!I612</f>
        <v>https://arxiv.org/pdf/1708.04116</v>
      </c>
      <c r="J612" s="17">
        <f>'ALL ML SYSTEMS'!J612</f>
        <v>6</v>
      </c>
      <c r="K612" s="17" t="str">
        <f>'ALL ML SYSTEMS'!K612</f>
        <v>SOTA Improvement</v>
      </c>
      <c r="L612" s="17" t="str">
        <f>'ALL ML SYSTEMS'!L612</f>
        <v>"The proposed networks showed better performance than other state-of-the-art recurrent networks in all three experiments."</v>
      </c>
      <c r="M612" s="20">
        <f>'ALL ML SYSTEMS'!M612</f>
        <v>19000000</v>
      </c>
      <c r="N612" s="17" t="str">
        <f>'ALL ML SYSTEMS'!N612</f>
        <v/>
      </c>
      <c r="O612" s="20">
        <f>'ALL ML SYSTEMS'!O612</f>
        <v>1.06E+16</v>
      </c>
      <c r="P612" s="17" t="str">
        <f>'ALL ML SYSTEMS'!P612</f>
        <v/>
      </c>
      <c r="Q612" s="17" t="str">
        <f>'ALL ML SYSTEMS'!Q612</f>
        <v/>
      </c>
      <c r="R612" s="17" t="str">
        <f>'ALL ML SYSTEMS'!R612</f>
        <v/>
      </c>
      <c r="S612" s="20" t="str">
        <f>'ALL ML SYSTEMS'!S612</f>
        <v/>
      </c>
      <c r="T612" s="17" t="str">
        <f>'ALL ML SYSTEMS'!T612</f>
        <v/>
      </c>
      <c r="U612" s="17" t="str">
        <f>'ALL ML SYSTEMS'!U612</f>
        <v/>
      </c>
      <c r="V612" s="20" t="str">
        <f>'ALL ML SYSTEMS'!V612</f>
        <v/>
      </c>
      <c r="W612" s="17" t="str">
        <f>'ALL ML SYSTEMS'!W612</f>
        <v/>
      </c>
      <c r="X612" s="17" t="str">
        <f>'ALL ML SYSTEMS'!X612</f>
        <v/>
      </c>
      <c r="Y612" s="17" t="str">
        <f>'ALL ML SYSTEMS'!Y612</f>
        <v/>
      </c>
      <c r="Z612" s="17" t="str">
        <f>'ALL ML SYSTEMS'!Z612</f>
        <v/>
      </c>
      <c r="AA612" s="17" t="str">
        <f>'ALL ML SYSTEMS'!AA612</f>
        <v/>
      </c>
      <c r="AB612" s="20" t="str">
        <f>'ALL ML SYSTEMS'!AB612</f>
        <v/>
      </c>
      <c r="AC612" s="22" t="str">
        <f>'ALL ML SYSTEMS'!AC612</f>
        <v/>
      </c>
      <c r="AD612" s="17" t="str">
        <f>'ALL ML SYSTEMS'!AD612</f>
        <v/>
      </c>
      <c r="AE612" s="17" t="str">
        <f>'ALL ML SYSTEMS'!AE612</f>
        <v/>
      </c>
      <c r="AF612" s="17" t="str">
        <f>'ALL ML SYSTEMS'!AF612</f>
        <v/>
      </c>
      <c r="AG612" s="17" t="str">
        <f>'ALL ML SYSTEMS'!AG612</f>
        <v/>
      </c>
      <c r="AH612" s="32">
        <f>'ALL ML SYSTEMS'!AH612</f>
        <v>45231.94339</v>
      </c>
    </row>
    <row r="613" ht="15.75" hidden="1" customHeight="1">
      <c r="A613" s="24" t="str">
        <f>'ALL ML SYSTEMS'!A613</f>
        <v>Compress-LSTM (66M)</v>
      </c>
      <c r="B613" s="24" t="str">
        <f>'ALL ML SYSTEMS'!B613</f>
        <v>Language</v>
      </c>
      <c r="C613" s="24" t="str">
        <f>'ALL ML SYSTEMS'!C613</f>
        <v/>
      </c>
      <c r="D613" s="24" t="str">
        <f>'ALL ML SYSTEMS'!D613</f>
        <v/>
      </c>
      <c r="E613" s="24" t="str">
        <f>'ALL ML SYSTEMS'!E613</f>
        <v>Academia</v>
      </c>
      <c r="F613" s="24" t="str">
        <f>'ALL ML SYSTEMS'!F613</f>
        <v>Artem M. Grachev, Dmitry I. Ignatov, Andrey V. Savchenko</v>
      </c>
      <c r="G613" s="25">
        <f>'ALL ML SYSTEMS'!G613</f>
        <v>43502</v>
      </c>
      <c r="H613" s="24" t="str">
        <f>'ALL ML SYSTEMS'!H613</f>
        <v>Compression of Recurrent Neural Networks for Efficient Language Modeling</v>
      </c>
      <c r="I613" s="26" t="str">
        <f>'ALL ML SYSTEMS'!I613</f>
        <v>https://arxiv.org/abs/1902.02380#:~:text=Compression%20of%20Recurrent%20Neural%20Networks%20for%20Efficient%20Language%20Modeling,-Artem%20M.&amp;text=Recurrent%20neural%20networks%20have%20proved,real%2Dtime%20offline%20mobile%20applications.</v>
      </c>
      <c r="J613" s="24">
        <f>'ALL ML SYSTEMS'!J613</f>
        <v>37</v>
      </c>
      <c r="K613" s="24" t="str">
        <f>'ALL ML SYSTEMS'!K613</f>
        <v/>
      </c>
      <c r="L613" s="24" t="str">
        <f>'ALL ML SYSTEMS'!L613</f>
        <v/>
      </c>
      <c r="M613" s="27">
        <f>'ALL ML SYSTEMS'!M613</f>
        <v>66000000</v>
      </c>
      <c r="N613" s="24" t="str">
        <f>'ALL ML SYSTEMS'!N613</f>
        <v/>
      </c>
      <c r="O613" s="27">
        <f>'ALL ML SYSTEMS'!O613</f>
        <v>3.31E+16</v>
      </c>
      <c r="P613" s="24" t="str">
        <f>'ALL ML SYSTEMS'!P613</f>
        <v/>
      </c>
      <c r="Q613" s="24" t="str">
        <f>'ALL ML SYSTEMS'!Q613</f>
        <v/>
      </c>
      <c r="R613" s="24" t="str">
        <f>'ALL ML SYSTEMS'!R613</f>
        <v/>
      </c>
      <c r="S613" s="27" t="str">
        <f>'ALL ML SYSTEMS'!S613</f>
        <v/>
      </c>
      <c r="T613" s="24" t="str">
        <f>'ALL ML SYSTEMS'!T613</f>
        <v/>
      </c>
      <c r="U613" s="24" t="str">
        <f>'ALL ML SYSTEMS'!U613</f>
        <v/>
      </c>
      <c r="V613" s="27" t="str">
        <f>'ALL ML SYSTEMS'!V613</f>
        <v/>
      </c>
      <c r="W613" s="24" t="str">
        <f>'ALL ML SYSTEMS'!W613</f>
        <v/>
      </c>
      <c r="X613" s="24" t="str">
        <f>'ALL ML SYSTEMS'!X613</f>
        <v/>
      </c>
      <c r="Y613" s="24" t="str">
        <f>'ALL ML SYSTEMS'!Y613</f>
        <v/>
      </c>
      <c r="Z613" s="24" t="str">
        <f>'ALL ML SYSTEMS'!Z613</f>
        <v/>
      </c>
      <c r="AA613" s="24" t="str">
        <f>'ALL ML SYSTEMS'!AA613</f>
        <v/>
      </c>
      <c r="AB613" s="27" t="str">
        <f>'ALL ML SYSTEMS'!AB613</f>
        <v/>
      </c>
      <c r="AC613" s="29" t="str">
        <f>'ALL ML SYSTEMS'!AC613</f>
        <v/>
      </c>
      <c r="AD613" s="24" t="str">
        <f>'ALL ML SYSTEMS'!AD613</f>
        <v/>
      </c>
      <c r="AE613" s="24" t="str">
        <f>'ALL ML SYSTEMS'!AE613</f>
        <v/>
      </c>
      <c r="AF613" s="24" t="str">
        <f>'ALL ML SYSTEMS'!AF613</f>
        <v/>
      </c>
      <c r="AG613" s="24" t="str">
        <f>'ALL ML SYSTEMS'!AG613</f>
        <v/>
      </c>
      <c r="AH613" s="30">
        <f>'ALL ML SYSTEMS'!AH613</f>
        <v>45231.94339</v>
      </c>
    </row>
    <row r="614" ht="15.75" hidden="1" customHeight="1">
      <c r="A614" s="17" t="str">
        <f>'ALL ML SYSTEMS'!A614</f>
        <v>Amended-DARTS</v>
      </c>
      <c r="B614" s="17" t="str">
        <f>'ALL ML SYSTEMS'!B614</f>
        <v>Language</v>
      </c>
      <c r="C614" s="17" t="str">
        <f>'ALL ML SYSTEMS'!C614</f>
        <v/>
      </c>
      <c r="D614" s="17" t="str">
        <f>'ALL ML SYSTEMS'!D614</f>
        <v/>
      </c>
      <c r="E614" s="17" t="str">
        <f>'ALL ML SYSTEMS'!E614</f>
        <v>Industry - Academia Collaboration</v>
      </c>
      <c r="F614" s="17" t="str">
        <f>'ALL ML SYSTEMS'!F614</f>
        <v>Kaifeng Bi, Changping Hu, Lingxi Xie, Xin Chen, Longhui Wei, Qi Tian</v>
      </c>
      <c r="G614" s="31">
        <f>'ALL ML SYSTEMS'!G614</f>
        <v>43763</v>
      </c>
      <c r="H614" s="17" t="str">
        <f>'ALL ML SYSTEMS'!H614</f>
        <v>Stabilizing DARTS with Amended Gradient Estimation on Architectural Parameters</v>
      </c>
      <c r="I614" s="19" t="str">
        <f>'ALL ML SYSTEMS'!I614</f>
        <v>https://arxiv.org/pdf/1910.11831</v>
      </c>
      <c r="J614" s="17">
        <f>'ALL ML SYSTEMS'!J614</f>
        <v>48</v>
      </c>
      <c r="K614" s="17" t="str">
        <f>'ALL ML SYSTEMS'!K614</f>
        <v/>
      </c>
      <c r="L614" s="17" t="str">
        <f>'ALL ML SYSTEMS'!L614</f>
        <v/>
      </c>
      <c r="M614" s="20">
        <f>'ALL ML SYSTEMS'!M614</f>
        <v>23000000</v>
      </c>
      <c r="N614" s="17" t="str">
        <f>'ALL ML SYSTEMS'!N614</f>
        <v/>
      </c>
      <c r="O614" s="20" t="str">
        <f>'ALL ML SYSTEMS'!O614</f>
        <v/>
      </c>
      <c r="P614" s="17" t="str">
        <f>'ALL ML SYSTEMS'!P614</f>
        <v/>
      </c>
      <c r="Q614" s="17" t="str">
        <f>'ALL ML SYSTEMS'!Q614</f>
        <v/>
      </c>
      <c r="R614" s="17" t="str">
        <f>'ALL ML SYSTEMS'!R614</f>
        <v/>
      </c>
      <c r="S614" s="20" t="str">
        <f>'ALL ML SYSTEMS'!S614</f>
        <v/>
      </c>
      <c r="T614" s="17" t="str">
        <f>'ALL ML SYSTEMS'!T614</f>
        <v/>
      </c>
      <c r="U614" s="17" t="str">
        <f>'ALL ML SYSTEMS'!U614</f>
        <v/>
      </c>
      <c r="V614" s="20" t="str">
        <f>'ALL ML SYSTEMS'!V614</f>
        <v/>
      </c>
      <c r="W614" s="17" t="str">
        <f>'ALL ML SYSTEMS'!W614</f>
        <v/>
      </c>
      <c r="X614" s="17" t="str">
        <f>'ALL ML SYSTEMS'!X614</f>
        <v/>
      </c>
      <c r="Y614" s="17" t="str">
        <f>'ALL ML SYSTEMS'!Y614</f>
        <v/>
      </c>
      <c r="Z614" s="17" t="str">
        <f>'ALL ML SYSTEMS'!Z614</f>
        <v/>
      </c>
      <c r="AA614" s="17" t="str">
        <f>'ALL ML SYSTEMS'!AA614</f>
        <v/>
      </c>
      <c r="AB614" s="20" t="str">
        <f>'ALL ML SYSTEMS'!AB614</f>
        <v/>
      </c>
      <c r="AC614" s="22" t="str">
        <f>'ALL ML SYSTEMS'!AC614</f>
        <v/>
      </c>
      <c r="AD614" s="17" t="str">
        <f>'ALL ML SYSTEMS'!AD614</f>
        <v/>
      </c>
      <c r="AE614" s="17" t="str">
        <f>'ALL ML SYSTEMS'!AE614</f>
        <v/>
      </c>
      <c r="AF614" s="17" t="str">
        <f>'ALL ML SYSTEMS'!AF614</f>
        <v/>
      </c>
      <c r="AG614" s="17" t="str">
        <f>'ALL ML SYSTEMS'!AG614</f>
        <v/>
      </c>
      <c r="AH614" s="32">
        <f>'ALL ML SYSTEMS'!AH614</f>
        <v>45231.94339</v>
      </c>
    </row>
    <row r="615" ht="15.75" hidden="1" customHeight="1">
      <c r="A615" s="24" t="str">
        <f>'ALL ML SYSTEMS'!A615</f>
        <v>Multipop Adaptive Continuous Stack (WT2)</v>
      </c>
      <c r="B615" s="24" t="str">
        <f>'ALL ML SYSTEMS'!B615</f>
        <v>Language</v>
      </c>
      <c r="C615" s="24" t="str">
        <f>'ALL ML SYSTEMS'!C615</f>
        <v/>
      </c>
      <c r="D615" s="24" t="str">
        <f>'ALL ML SYSTEMS'!D615</f>
        <v/>
      </c>
      <c r="E615" s="24" t="str">
        <f>'ALL ML SYSTEMS'!E615</f>
        <v/>
      </c>
      <c r="F615" s="24" t="str">
        <f>'ALL ML SYSTEMS'!F615</f>
        <v>Dani Yogatama, Yishu Miao, Gabor Melis, Wang Ling, Adhiguna Kuncoro, Chris Dyer, Phil Blunsom</v>
      </c>
      <c r="G615" s="25">
        <f>'ALL ML SYSTEMS'!G615</f>
        <v>43146</v>
      </c>
      <c r="H615" s="24" t="str">
        <f>'ALL ML SYSTEMS'!H615</f>
        <v>Memory Architectures in Recurrent Neural Network Language Models</v>
      </c>
      <c r="I615" s="26" t="str">
        <f>'ALL ML SYSTEMS'!I615</f>
        <v>https://openreview.net/forum?id=SkFqf0lAZ</v>
      </c>
      <c r="J615" s="24">
        <f>'ALL ML SYSTEMS'!J615</f>
        <v>59</v>
      </c>
      <c r="K615" s="24" t="str">
        <f>'ALL ML SYSTEMS'!K615</f>
        <v/>
      </c>
      <c r="L615" s="24" t="str">
        <f>'ALL ML SYSTEMS'!L615</f>
        <v/>
      </c>
      <c r="M615" s="27">
        <f>'ALL ML SYSTEMS'!M615</f>
        <v>26000000</v>
      </c>
      <c r="N615" s="24" t="str">
        <f>'ALL ML SYSTEMS'!N615</f>
        <v/>
      </c>
      <c r="O615" s="27" t="str">
        <f>'ALL ML SYSTEMS'!O615</f>
        <v/>
      </c>
      <c r="P615" s="24" t="str">
        <f>'ALL ML SYSTEMS'!P615</f>
        <v/>
      </c>
      <c r="Q615" s="24" t="str">
        <f>'ALL ML SYSTEMS'!Q615</f>
        <v/>
      </c>
      <c r="R615" s="24" t="str">
        <f>'ALL ML SYSTEMS'!R615</f>
        <v/>
      </c>
      <c r="S615" s="27" t="str">
        <f>'ALL ML SYSTEMS'!S615</f>
        <v/>
      </c>
      <c r="T615" s="24" t="str">
        <f>'ALL ML SYSTEMS'!T615</f>
        <v/>
      </c>
      <c r="U615" s="24" t="str">
        <f>'ALL ML SYSTEMS'!U615</f>
        <v/>
      </c>
      <c r="V615" s="27" t="str">
        <f>'ALL ML SYSTEMS'!V615</f>
        <v/>
      </c>
      <c r="W615" s="24" t="str">
        <f>'ALL ML SYSTEMS'!W615</f>
        <v/>
      </c>
      <c r="X615" s="24" t="str">
        <f>'ALL ML SYSTEMS'!X615</f>
        <v/>
      </c>
      <c r="Y615" s="24" t="str">
        <f>'ALL ML SYSTEMS'!Y615</f>
        <v/>
      </c>
      <c r="Z615" s="24" t="str">
        <f>'ALL ML SYSTEMS'!Z615</f>
        <v/>
      </c>
      <c r="AA615" s="24" t="str">
        <f>'ALL ML SYSTEMS'!AA615</f>
        <v/>
      </c>
      <c r="AB615" s="27" t="str">
        <f>'ALL ML SYSTEMS'!AB615</f>
        <v/>
      </c>
      <c r="AC615" s="29" t="str">
        <f>'ALL ML SYSTEMS'!AC615</f>
        <v/>
      </c>
      <c r="AD615" s="24" t="str">
        <f>'ALL ML SYSTEMS'!AD615</f>
        <v/>
      </c>
      <c r="AE615" s="24" t="str">
        <f>'ALL ML SYSTEMS'!AE615</f>
        <v/>
      </c>
      <c r="AF615" s="24" t="str">
        <f>'ALL ML SYSTEMS'!AF615</f>
        <v/>
      </c>
      <c r="AG615" s="24" t="str">
        <f>'ALL ML SYSTEMS'!AG615</f>
        <v/>
      </c>
      <c r="AH615" s="30">
        <f>'ALL ML SYSTEMS'!AH615</f>
        <v>45231.94339</v>
      </c>
    </row>
    <row r="616" ht="15.75" hidden="1" customHeight="1">
      <c r="A616" s="17" t="str">
        <f>'ALL ML SYSTEMS'!A616</f>
        <v>Transformer-XL + RMS dynamic eval</v>
      </c>
      <c r="B616" s="17" t="str">
        <f>'ALL ML SYSTEMS'!B616</f>
        <v>Language</v>
      </c>
      <c r="C616" s="17" t="str">
        <f>'ALL ML SYSTEMS'!C616</f>
        <v/>
      </c>
      <c r="D616" s="17" t="str">
        <f>'ALL ML SYSTEMS'!D616</f>
        <v/>
      </c>
      <c r="E616" s="17" t="str">
        <f>'ALL ML SYSTEMS'!E616</f>
        <v/>
      </c>
      <c r="F616" s="17" t="str">
        <f>'ALL ML SYSTEMS'!F616</f>
        <v>Ben Krause, Emmanuel Kahembwe, Iain Murray, Steve Renals</v>
      </c>
      <c r="G616" s="31">
        <f>'ALL ML SYSTEMS'!G616</f>
        <v>43572</v>
      </c>
      <c r="H616" s="17" t="str">
        <f>'ALL ML SYSTEMS'!H616</f>
        <v>Dynamic Evaluation of Transformer Language Models</v>
      </c>
      <c r="I616" s="19" t="str">
        <f>'ALL ML SYSTEMS'!I616</f>
        <v>https://arxiv.org/abs/1904.08378</v>
      </c>
      <c r="J616" s="17">
        <f>'ALL ML SYSTEMS'!J616</f>
        <v>40</v>
      </c>
      <c r="K616" s="17" t="str">
        <f>'ALL ML SYSTEMS'!K616</f>
        <v>SOTA Improvement</v>
      </c>
      <c r="L616" s="17" t="str">
        <f>'ALL ML SYSTEMS'!L616</f>
        <v>"By applying dynamic evaluation to Transformer-XL models, we improve the state of the art on enwik8 from 0.99 to 0.94 bits/char, text8 from 1.08 to 1.04 bits/char, and WikiText-103 from 18.3 to 16.4 perplexity points."</v>
      </c>
      <c r="M616" s="20">
        <f>'ALL ML SYSTEMS'!M616</f>
        <v>257000000</v>
      </c>
      <c r="N616" s="17" t="str">
        <f>'ALL ML SYSTEMS'!N616</f>
        <v/>
      </c>
      <c r="O616" s="20" t="str">
        <f>'ALL ML SYSTEMS'!O616</f>
        <v/>
      </c>
      <c r="P616" s="17" t="str">
        <f>'ALL ML SYSTEMS'!P616</f>
        <v/>
      </c>
      <c r="Q616" s="17" t="str">
        <f>'ALL ML SYSTEMS'!Q616</f>
        <v>WikiText-103</v>
      </c>
      <c r="R616" s="17" t="str">
        <f>'ALL ML SYSTEMS'!R616</f>
        <v/>
      </c>
      <c r="S616" s="20" t="str">
        <f>'ALL ML SYSTEMS'!S616</f>
        <v/>
      </c>
      <c r="T616" s="17" t="str">
        <f>'ALL ML SYSTEMS'!T616</f>
        <v/>
      </c>
      <c r="U616" s="17" t="str">
        <f>'ALL ML SYSTEMS'!U616</f>
        <v/>
      </c>
      <c r="V616" s="20" t="str">
        <f>'ALL ML SYSTEMS'!V616</f>
        <v/>
      </c>
      <c r="W616" s="17" t="str">
        <f>'ALL ML SYSTEMS'!W616</f>
        <v/>
      </c>
      <c r="X616" s="17" t="str">
        <f>'ALL ML SYSTEMS'!X616</f>
        <v/>
      </c>
      <c r="Y616" s="17" t="str">
        <f>'ALL ML SYSTEMS'!Y616</f>
        <v/>
      </c>
      <c r="Z616" s="17" t="str">
        <f>'ALL ML SYSTEMS'!Z616</f>
        <v/>
      </c>
      <c r="AA616" s="17" t="str">
        <f>'ALL ML SYSTEMS'!AA616</f>
        <v/>
      </c>
      <c r="AB616" s="20" t="str">
        <f>'ALL ML SYSTEMS'!AB616</f>
        <v/>
      </c>
      <c r="AC616" s="22" t="str">
        <f>'ALL ML SYSTEMS'!AC616</f>
        <v/>
      </c>
      <c r="AD616" s="17" t="str">
        <f>'ALL ML SYSTEMS'!AD616</f>
        <v/>
      </c>
      <c r="AE616" s="17" t="str">
        <f>'ALL ML SYSTEMS'!AE616</f>
        <v/>
      </c>
      <c r="AF616" s="17" t="str">
        <f>'ALL ML SYSTEMS'!AF616</f>
        <v/>
      </c>
      <c r="AG616" s="17" t="str">
        <f>'ALL ML SYSTEMS'!AG616</f>
        <v/>
      </c>
      <c r="AH616" s="32">
        <f>'ALL ML SYSTEMS'!AH616</f>
        <v>45231.94339</v>
      </c>
    </row>
    <row r="617" ht="15.75" hidden="1" customHeight="1">
      <c r="A617" s="24" t="str">
        <f>'ALL ML SYSTEMS'!A617</f>
        <v>ONLSTM-SYD</v>
      </c>
      <c r="B617" s="24" t="str">
        <f>'ALL ML SYSTEMS'!B617</f>
        <v>Language</v>
      </c>
      <c r="C617" s="24" t="str">
        <f>'ALL ML SYSTEMS'!C617</f>
        <v/>
      </c>
      <c r="D617" s="24" t="str">
        <f>'ALL ML SYSTEMS'!D617</f>
        <v/>
      </c>
      <c r="E617" s="24" t="str">
        <f>'ALL ML SYSTEMS'!E617</f>
        <v/>
      </c>
      <c r="F617" s="24" t="str">
        <f>'ALL ML SYSTEMS'!F617</f>
        <v>Wenyu Du, Zhouhan Lin, Yikang Shen, Timothy J. O'Donnell, Yoshua Bengio, Yue Zhang</v>
      </c>
      <c r="G617" s="25">
        <f>'ALL ML SYSTEMS'!G617</f>
        <v>43963</v>
      </c>
      <c r="H617" s="24" t="str">
        <f>'ALL ML SYSTEMS'!H617</f>
        <v>Exploiting Syntactic Structure for Better Language Modeling: A Syntactic Distance Approach</v>
      </c>
      <c r="I617" s="26" t="str">
        <f>'ALL ML SYSTEMS'!I617</f>
        <v>https://arxiv.org/pdf/2005.05864</v>
      </c>
      <c r="J617" s="24">
        <f>'ALL ML SYSTEMS'!J617</f>
        <v>15</v>
      </c>
      <c r="K617" s="24" t="str">
        <f>'ALL ML SYSTEMS'!K617</f>
        <v/>
      </c>
      <c r="L617" s="24" t="str">
        <f>'ALL ML SYSTEMS'!L617</f>
        <v/>
      </c>
      <c r="M617" s="27">
        <f>'ALL ML SYSTEMS'!M617</f>
        <v>25000000</v>
      </c>
      <c r="N617" s="24" t="str">
        <f>'ALL ML SYSTEMS'!N617</f>
        <v/>
      </c>
      <c r="O617" s="27" t="str">
        <f>'ALL ML SYSTEMS'!O617</f>
        <v>138999999999999980</v>
      </c>
      <c r="P617" s="24" t="str">
        <f>'ALL ML SYSTEMS'!P617</f>
        <v/>
      </c>
      <c r="Q617" s="24" t="str">
        <f>'ALL ML SYSTEMS'!Q617</f>
        <v/>
      </c>
      <c r="R617" s="24" t="str">
        <f>'ALL ML SYSTEMS'!R617</f>
        <v/>
      </c>
      <c r="S617" s="27" t="str">
        <f>'ALL ML SYSTEMS'!S617</f>
        <v/>
      </c>
      <c r="T617" s="24" t="str">
        <f>'ALL ML SYSTEMS'!T617</f>
        <v/>
      </c>
      <c r="U617" s="24" t="str">
        <f>'ALL ML SYSTEMS'!U617</f>
        <v/>
      </c>
      <c r="V617" s="27" t="str">
        <f>'ALL ML SYSTEMS'!V617</f>
        <v/>
      </c>
      <c r="W617" s="24" t="str">
        <f>'ALL ML SYSTEMS'!W617</f>
        <v/>
      </c>
      <c r="X617" s="24" t="str">
        <f>'ALL ML SYSTEMS'!X617</f>
        <v/>
      </c>
      <c r="Y617" s="24" t="str">
        <f>'ALL ML SYSTEMS'!Y617</f>
        <v/>
      </c>
      <c r="Z617" s="24" t="str">
        <f>'ALL ML SYSTEMS'!Z617</f>
        <v/>
      </c>
      <c r="AA617" s="24" t="str">
        <f>'ALL ML SYSTEMS'!AA617</f>
        <v/>
      </c>
      <c r="AB617" s="27" t="str">
        <f>'ALL ML SYSTEMS'!AB617</f>
        <v/>
      </c>
      <c r="AC617" s="29" t="str">
        <f>'ALL ML SYSTEMS'!AC617</f>
        <v/>
      </c>
      <c r="AD617" s="24" t="str">
        <f>'ALL ML SYSTEMS'!AD617</f>
        <v/>
      </c>
      <c r="AE617" s="24" t="str">
        <f>'ALL ML SYSTEMS'!AE617</f>
        <v/>
      </c>
      <c r="AF617" s="24" t="str">
        <f>'ALL ML SYSTEMS'!AF617</f>
        <v/>
      </c>
      <c r="AG617" s="24" t="str">
        <f>'ALL ML SYSTEMS'!AG617</f>
        <v/>
      </c>
      <c r="AH617" s="30">
        <f>'ALL ML SYSTEMS'!AH617</f>
        <v>45231.94339</v>
      </c>
    </row>
    <row r="618" ht="15.75" hidden="1" customHeight="1">
      <c r="A618" s="17" t="str">
        <f>'ALL ML SYSTEMS'!A618</f>
        <v>Linear Transformer (large)</v>
      </c>
      <c r="B618" s="17" t="str">
        <f>'ALL ML SYSTEMS'!B618</f>
        <v>Language</v>
      </c>
      <c r="C618" s="17" t="str">
        <f>'ALL ML SYSTEMS'!C618</f>
        <v/>
      </c>
      <c r="D618" s="17" t="str">
        <f>'ALL ML SYSTEMS'!D618</f>
        <v/>
      </c>
      <c r="E618" s="17" t="str">
        <f>'ALL ML SYSTEMS'!E618</f>
        <v/>
      </c>
      <c r="F618" s="17" t="str">
        <f>'ALL ML SYSTEMS'!F618</f>
        <v>Imanol Schlag, Kazuki Irie, Jürgen Schmidhuber</v>
      </c>
      <c r="G618" s="31">
        <f>'ALL ML SYSTEMS'!G618</f>
        <v>44249</v>
      </c>
      <c r="H618" s="17" t="str">
        <f>'ALL ML SYSTEMS'!H618</f>
        <v>Linear Transformers Are Secretly Fast Weight Programmers</v>
      </c>
      <c r="I618" s="19" t="str">
        <f>'ALL ML SYSTEMS'!I618</f>
        <v>https://arxiv.org/pdf/2102.11174.pdf</v>
      </c>
      <c r="J618" s="17">
        <f>'ALL ML SYSTEMS'!J618</f>
        <v>78</v>
      </c>
      <c r="K618" s="17" t="str">
        <f>'ALL ML SYSTEMS'!K618</f>
        <v/>
      </c>
      <c r="L618" s="17" t="str">
        <f>'ALL ML SYSTEMS'!L618</f>
        <v/>
      </c>
      <c r="M618" s="20">
        <f>'ALL ML SYSTEMS'!M618</f>
        <v>90000000</v>
      </c>
      <c r="N618" s="17" t="str">
        <f>'ALL ML SYSTEMS'!N618</f>
        <v/>
      </c>
      <c r="O618" s="20">
        <f>'ALL ML SYSTEMS'!O618</f>
        <v>3.89E+18</v>
      </c>
      <c r="P618" s="17" t="str">
        <f>'ALL ML SYSTEMS'!P618</f>
        <v/>
      </c>
      <c r="Q618" s="17" t="str">
        <f>'ALL ML SYSTEMS'!Q618</f>
        <v/>
      </c>
      <c r="R618" s="17" t="str">
        <f>'ALL ML SYSTEMS'!R618</f>
        <v/>
      </c>
      <c r="S618" s="20" t="str">
        <f>'ALL ML SYSTEMS'!S618</f>
        <v/>
      </c>
      <c r="T618" s="17" t="str">
        <f>'ALL ML SYSTEMS'!T618</f>
        <v/>
      </c>
      <c r="U618" s="17" t="str">
        <f>'ALL ML SYSTEMS'!U618</f>
        <v/>
      </c>
      <c r="V618" s="20" t="str">
        <f>'ALL ML SYSTEMS'!V618</f>
        <v/>
      </c>
      <c r="W618" s="17" t="str">
        <f>'ALL ML SYSTEMS'!W618</f>
        <v/>
      </c>
      <c r="X618" s="17" t="str">
        <f>'ALL ML SYSTEMS'!X618</f>
        <v/>
      </c>
      <c r="Y618" s="17" t="str">
        <f>'ALL ML SYSTEMS'!Y618</f>
        <v/>
      </c>
      <c r="Z618" s="17" t="str">
        <f>'ALL ML SYSTEMS'!Z618</f>
        <v/>
      </c>
      <c r="AA618" s="17" t="str">
        <f>'ALL ML SYSTEMS'!AA618</f>
        <v/>
      </c>
      <c r="AB618" s="20" t="str">
        <f>'ALL ML SYSTEMS'!AB618</f>
        <v/>
      </c>
      <c r="AC618" s="22" t="str">
        <f>'ALL ML SYSTEMS'!AC618</f>
        <v/>
      </c>
      <c r="AD618" s="17" t="str">
        <f>'ALL ML SYSTEMS'!AD618</f>
        <v/>
      </c>
      <c r="AE618" s="17" t="str">
        <f>'ALL ML SYSTEMS'!AE618</f>
        <v/>
      </c>
      <c r="AF618" s="17" t="str">
        <f>'ALL ML SYSTEMS'!AF618</f>
        <v/>
      </c>
      <c r="AG618" s="17" t="str">
        <f>'ALL ML SYSTEMS'!AG618</f>
        <v/>
      </c>
      <c r="AH618" s="32">
        <f>'ALL ML SYSTEMS'!AH618</f>
        <v>45231.94339</v>
      </c>
    </row>
    <row r="619" ht="15.75" hidden="1" customHeight="1">
      <c r="A619" s="24" t="str">
        <f>'ALL ML SYSTEMS'!A619</f>
        <v>T2R + Random Init</v>
      </c>
      <c r="B619" s="24" t="str">
        <f>'ALL ML SYSTEMS'!B619</f>
        <v>Language</v>
      </c>
      <c r="C619" s="24" t="str">
        <f>'ALL ML SYSTEMS'!C619</f>
        <v/>
      </c>
      <c r="D619" s="24" t="str">
        <f>'ALL ML SYSTEMS'!D619</f>
        <v/>
      </c>
      <c r="E619" s="24" t="str">
        <f>'ALL ML SYSTEMS'!E619</f>
        <v>Industry - Academia Collaboration</v>
      </c>
      <c r="F619" s="24" t="str">
        <f>'ALL ML SYSTEMS'!F619</f>
        <v>Jungo Kasai, Hao Peng, Yizhe Zhang, Dani Yogatama, Gabriel Ilharco, Nikolaos Pappas, Yi Mao, Weizhu Chen, Noah A. Smith</v>
      </c>
      <c r="G619" s="25">
        <f>'ALL ML SYSTEMS'!G619</f>
        <v>44279</v>
      </c>
      <c r="H619" s="24" t="str">
        <f>'ALL ML SYSTEMS'!H619</f>
        <v>Finetuning Pretrained Transformers into RNNs</v>
      </c>
      <c r="I619" s="26" t="str">
        <f>'ALL ML SYSTEMS'!I619</f>
        <v>https://arxiv.org/abs/2103.13076</v>
      </c>
      <c r="J619" s="24">
        <f>'ALL ML SYSTEMS'!J619</f>
        <v>30</v>
      </c>
      <c r="K619" s="24" t="str">
        <f>'ALL ML SYSTEMS'!K619</f>
        <v/>
      </c>
      <c r="L619" s="24" t="str">
        <f>'ALL ML SYSTEMS'!L619</f>
        <v/>
      </c>
      <c r="M619" s="27">
        <f>'ALL ML SYSTEMS'!M619</f>
        <v>450000000</v>
      </c>
      <c r="N619" s="24" t="str">
        <f>'ALL ML SYSTEMS'!N619</f>
        <v/>
      </c>
      <c r="O619" s="27">
        <f>'ALL ML SYSTEMS'!O619</f>
        <v>6.1E+19</v>
      </c>
      <c r="P619" s="24" t="str">
        <f>'ALL ML SYSTEMS'!P619</f>
        <v/>
      </c>
      <c r="Q619" s="24" t="str">
        <f>'ALL ML SYSTEMS'!Q619</f>
        <v/>
      </c>
      <c r="R619" s="24" t="str">
        <f>'ALL ML SYSTEMS'!R619</f>
        <v/>
      </c>
      <c r="S619" s="27" t="str">
        <f>'ALL ML SYSTEMS'!S619</f>
        <v/>
      </c>
      <c r="T619" s="24" t="str">
        <f>'ALL ML SYSTEMS'!T619</f>
        <v/>
      </c>
      <c r="U619" s="24" t="str">
        <f>'ALL ML SYSTEMS'!U619</f>
        <v/>
      </c>
      <c r="V619" s="27" t="str">
        <f>'ALL ML SYSTEMS'!V619</f>
        <v/>
      </c>
      <c r="W619" s="24" t="str">
        <f>'ALL ML SYSTEMS'!W619</f>
        <v/>
      </c>
      <c r="X619" s="24" t="str">
        <f>'ALL ML SYSTEMS'!X619</f>
        <v/>
      </c>
      <c r="Y619" s="24" t="str">
        <f>'ALL ML SYSTEMS'!Y619</f>
        <v/>
      </c>
      <c r="Z619" s="24" t="str">
        <f>'ALL ML SYSTEMS'!Z619</f>
        <v/>
      </c>
      <c r="AA619" s="24" t="str">
        <f>'ALL ML SYSTEMS'!AA619</f>
        <v/>
      </c>
      <c r="AB619" s="27" t="str">
        <f>'ALL ML SYSTEMS'!AB619</f>
        <v/>
      </c>
      <c r="AC619" s="29" t="str">
        <f>'ALL ML SYSTEMS'!AC619</f>
        <v/>
      </c>
      <c r="AD619" s="24" t="str">
        <f>'ALL ML SYSTEMS'!AD619</f>
        <v/>
      </c>
      <c r="AE619" s="24" t="str">
        <f>'ALL ML SYSTEMS'!AE619</f>
        <v/>
      </c>
      <c r="AF619" s="24" t="str">
        <f>'ALL ML SYSTEMS'!AF619</f>
        <v/>
      </c>
      <c r="AG619" s="24" t="str">
        <f>'ALL ML SYSTEMS'!AG619</f>
        <v/>
      </c>
      <c r="AH619" s="30">
        <f>'ALL ML SYSTEMS'!AH619</f>
        <v>45231.94339</v>
      </c>
    </row>
    <row r="620" ht="15.75" hidden="1" customHeight="1">
      <c r="A620" s="17" t="str">
        <f>'ALL ML SYSTEMS'!A620</f>
        <v>Segatron XL large, M=384</v>
      </c>
      <c r="B620" s="17" t="str">
        <f>'ALL ML SYSTEMS'!B620</f>
        <v>Language</v>
      </c>
      <c r="C620" s="17" t="str">
        <f>'ALL ML SYSTEMS'!C620</f>
        <v/>
      </c>
      <c r="D620" s="17" t="str">
        <f>'ALL ML SYSTEMS'!D620</f>
        <v/>
      </c>
      <c r="E620" s="17" t="str">
        <f>'ALL ML SYSTEMS'!E620</f>
        <v/>
      </c>
      <c r="F620" s="17" t="str">
        <f>'ALL ML SYSTEMS'!F620</f>
        <v>He Bai, Peng Shi, Jimmy Lin, Yuqing Xie, Luchen Tan, Kun Xiong, Wen Gao, Ming Li</v>
      </c>
      <c r="G620" s="31">
        <f>'ALL ML SYSTEMS'!G620</f>
        <v>43951</v>
      </c>
      <c r="H620" s="17" t="str">
        <f>'ALL ML SYSTEMS'!H620</f>
        <v>Segatron: Segment-Aware Transformer for Language Modeling and Understanding</v>
      </c>
      <c r="I620" s="19" t="str">
        <f>'ALL ML SYSTEMS'!I620</f>
        <v>https://arxiv.org/abs/2004.14996</v>
      </c>
      <c r="J620" s="17">
        <f>'ALL ML SYSTEMS'!J620</f>
        <v>13</v>
      </c>
      <c r="K620" s="17" t="str">
        <f>'ALL ML SYSTEMS'!K620</f>
        <v/>
      </c>
      <c r="L620" s="17" t="str">
        <f>'ALL ML SYSTEMS'!L620</f>
        <v/>
      </c>
      <c r="M620" s="20">
        <f>'ALL ML SYSTEMS'!M620</f>
        <v>257000000</v>
      </c>
      <c r="N620" s="17" t="str">
        <f>'ALL ML SYSTEMS'!N620</f>
        <v/>
      </c>
      <c r="O620" s="20">
        <f>'ALL ML SYSTEMS'!O620</f>
        <v>2.65E+19</v>
      </c>
      <c r="P620" s="17" t="str">
        <f>'ALL ML SYSTEMS'!P620</f>
        <v/>
      </c>
      <c r="Q620" s="17" t="str">
        <f>'ALL ML SYSTEMS'!Q620</f>
        <v>WikiText-103</v>
      </c>
      <c r="R620" s="17" t="str">
        <f>'ALL ML SYSTEMS'!R620</f>
        <v/>
      </c>
      <c r="S620" s="20" t="str">
        <f>'ALL ML SYSTEMS'!S620</f>
        <v/>
      </c>
      <c r="T620" s="17" t="str">
        <f>'ALL ML SYSTEMS'!T620</f>
        <v/>
      </c>
      <c r="U620" s="17" t="str">
        <f>'ALL ML SYSTEMS'!U620</f>
        <v/>
      </c>
      <c r="V620" s="20" t="str">
        <f>'ALL ML SYSTEMS'!V620</f>
        <v/>
      </c>
      <c r="W620" s="17" t="str">
        <f>'ALL ML SYSTEMS'!W620</f>
        <v/>
      </c>
      <c r="X620" s="17" t="str">
        <f>'ALL ML SYSTEMS'!X620</f>
        <v/>
      </c>
      <c r="Y620" s="17" t="str">
        <f>'ALL ML SYSTEMS'!Y620</f>
        <v/>
      </c>
      <c r="Z620" s="17" t="str">
        <f>'ALL ML SYSTEMS'!Z620</f>
        <v/>
      </c>
      <c r="AA620" s="17" t="str">
        <f>'ALL ML SYSTEMS'!AA620</f>
        <v/>
      </c>
      <c r="AB620" s="20" t="str">
        <f>'ALL ML SYSTEMS'!AB620</f>
        <v/>
      </c>
      <c r="AC620" s="22" t="str">
        <f>'ALL ML SYSTEMS'!AC620</f>
        <v/>
      </c>
      <c r="AD620" s="17" t="str">
        <f>'ALL ML SYSTEMS'!AD620</f>
        <v/>
      </c>
      <c r="AE620" s="17" t="str">
        <f>'ALL ML SYSTEMS'!AE620</f>
        <v/>
      </c>
      <c r="AF620" s="17" t="str">
        <f>'ALL ML SYSTEMS'!AF620</f>
        <v/>
      </c>
      <c r="AG620" s="17" t="str">
        <f>'ALL ML SYSTEMS'!AG620</f>
        <v/>
      </c>
      <c r="AH620" s="32">
        <f>'ALL ML SYSTEMS'!AH620</f>
        <v>45231.94339</v>
      </c>
    </row>
    <row r="621" ht="15.75" hidden="1" customHeight="1">
      <c r="A621" s="24" t="str">
        <f>'ALL ML SYSTEMS'!A621</f>
        <v>R-Transformer</v>
      </c>
      <c r="B621" s="24" t="str">
        <f>'ALL ML SYSTEMS'!B621</f>
        <v>Language</v>
      </c>
      <c r="C621" s="24" t="str">
        <f>'ALL ML SYSTEMS'!C621</f>
        <v/>
      </c>
      <c r="D621" s="24" t="str">
        <f>'ALL ML SYSTEMS'!D621</f>
        <v/>
      </c>
      <c r="E621" s="24" t="str">
        <f>'ALL ML SYSTEMS'!E621</f>
        <v/>
      </c>
      <c r="F621" s="24" t="str">
        <f>'ALL ML SYSTEMS'!F621</f>
        <v>Zhiwei Wang, Yao Ma, Zitao Liu, Jiliang Tang</v>
      </c>
      <c r="G621" s="25">
        <f>'ALL ML SYSTEMS'!G621</f>
        <v>43658</v>
      </c>
      <c r="H621" s="24" t="str">
        <f>'ALL ML SYSTEMS'!H621</f>
        <v>R-Transformer: Recurrent Neural Network Enhanced Transformer</v>
      </c>
      <c r="I621" s="26" t="str">
        <f>'ALL ML SYSTEMS'!I621</f>
        <v>https://arxiv.org/abs/1907.05572</v>
      </c>
      <c r="J621" s="24">
        <f>'ALL ML SYSTEMS'!J621</f>
        <v>93</v>
      </c>
      <c r="K621" s="24" t="str">
        <f>'ALL ML SYSTEMS'!K621</f>
        <v/>
      </c>
      <c r="L621" s="24" t="str">
        <f>'ALL ML SYSTEMS'!L621</f>
        <v/>
      </c>
      <c r="M621" s="27">
        <f>'ALL ML SYSTEMS'!M621</f>
        <v>15800000</v>
      </c>
      <c r="N621" s="24" t="str">
        <f>'ALL ML SYSTEMS'!N621</f>
        <v/>
      </c>
      <c r="O621" s="27">
        <f>'ALL ML SYSTEMS'!O621</f>
        <v>8.4E+15</v>
      </c>
      <c r="P621" s="24" t="str">
        <f>'ALL ML SYSTEMS'!P621</f>
        <v/>
      </c>
      <c r="Q621" s="24" t="str">
        <f>'ALL ML SYSTEMS'!Q621</f>
        <v>Penn TreeBank</v>
      </c>
      <c r="R621" s="24" t="str">
        <f>'ALL ML SYSTEMS'!R621</f>
        <v/>
      </c>
      <c r="S621" s="27" t="str">
        <f>'ALL ML SYSTEMS'!S621</f>
        <v/>
      </c>
      <c r="T621" s="24" t="str">
        <f>'ALL ML SYSTEMS'!T621</f>
        <v/>
      </c>
      <c r="U621" s="24" t="str">
        <f>'ALL ML SYSTEMS'!U621</f>
        <v/>
      </c>
      <c r="V621" s="27" t="str">
        <f>'ALL ML SYSTEMS'!V621</f>
        <v/>
      </c>
      <c r="W621" s="24" t="str">
        <f>'ALL ML SYSTEMS'!W621</f>
        <v/>
      </c>
      <c r="X621" s="24" t="str">
        <f>'ALL ML SYSTEMS'!X621</f>
        <v/>
      </c>
      <c r="Y621" s="24" t="str">
        <f>'ALL ML SYSTEMS'!Y621</f>
        <v/>
      </c>
      <c r="Z621" s="24" t="str">
        <f>'ALL ML SYSTEMS'!Z621</f>
        <v/>
      </c>
      <c r="AA621" s="24" t="str">
        <f>'ALL ML SYSTEMS'!AA621</f>
        <v/>
      </c>
      <c r="AB621" s="27" t="str">
        <f>'ALL ML SYSTEMS'!AB621</f>
        <v/>
      </c>
      <c r="AC621" s="29" t="str">
        <f>'ALL ML SYSTEMS'!AC621</f>
        <v/>
      </c>
      <c r="AD621" s="24" t="str">
        <f>'ALL ML SYSTEMS'!AD621</f>
        <v/>
      </c>
      <c r="AE621" s="24" t="str">
        <f>'ALL ML SYSTEMS'!AE621</f>
        <v/>
      </c>
      <c r="AF621" s="24" t="str">
        <f>'ALL ML SYSTEMS'!AF621</f>
        <v/>
      </c>
      <c r="AG621" s="24" t="str">
        <f>'ALL ML SYSTEMS'!AG621</f>
        <v/>
      </c>
      <c r="AH621" s="30">
        <f>'ALL ML SYSTEMS'!AH621</f>
        <v>45231.94339</v>
      </c>
    </row>
    <row r="622" ht="15.75" customHeight="1">
      <c r="A622" s="17" t="str">
        <f>'ALL ML SYSTEMS'!A622</f>
        <v>Pointer Sentinel-LSTM (medium)</v>
      </c>
      <c r="B622" s="17" t="str">
        <f>'ALL ML SYSTEMS'!B622</f>
        <v>Language</v>
      </c>
      <c r="C622" s="17" t="str">
        <f>'ALL ML SYSTEMS'!C622</f>
        <v/>
      </c>
      <c r="D622" s="17" t="str">
        <f>'ALL ML SYSTEMS'!D622</f>
        <v/>
      </c>
      <c r="E622" s="17" t="str">
        <f>'ALL ML SYSTEMS'!E622</f>
        <v/>
      </c>
      <c r="F622" s="17" t="str">
        <f>'ALL ML SYSTEMS'!F622</f>
        <v>Stephen Merity, Caiming Xiong, James Bradbury, Richard Socher</v>
      </c>
      <c r="G622" s="31">
        <f>'ALL ML SYSTEMS'!G622</f>
        <v>42639</v>
      </c>
      <c r="H622" s="17" t="str">
        <f>'ALL ML SYSTEMS'!H622</f>
        <v>Pointer Sentinel Mixture Models</v>
      </c>
      <c r="I622" s="19" t="str">
        <f>'ALL ML SYSTEMS'!I622</f>
        <v>https://arxiv.org/abs/1609.07843</v>
      </c>
      <c r="J622" s="17">
        <f>'ALL ML SYSTEMS'!J622</f>
        <v>1558</v>
      </c>
      <c r="K622" s="17" t="str">
        <f>'ALL ML SYSTEMS'!K622</f>
        <v>SOTA Improvement</v>
      </c>
      <c r="L622" s="17" t="str">
        <f>'ALL ML SYSTEMS'!L622</f>
        <v>"Our pointer sentinel-LSTM model achieves state of the art language modeling performance on the Penn Treebank (70.9 perplexity) while using far fewer parameters than a standard softmax LSTM"</v>
      </c>
      <c r="M622" s="20">
        <f>'ALL ML SYSTEMS'!M622</f>
        <v>21000000</v>
      </c>
      <c r="N622" s="17" t="str">
        <f>'ALL ML SYSTEMS'!N622</f>
        <v/>
      </c>
      <c r="O622" s="20">
        <f>'ALL ML SYSTEMS'!O622</f>
        <v>7.49E+15</v>
      </c>
      <c r="P622" s="17" t="str">
        <f>'ALL ML SYSTEMS'!P622</f>
        <v/>
      </c>
      <c r="Q622" s="17" t="str">
        <f>'ALL ML SYSTEMS'!Q622</f>
        <v>Penn TreeBank</v>
      </c>
      <c r="R622" s="17" t="str">
        <f>'ALL ML SYSTEMS'!R622</f>
        <v/>
      </c>
      <c r="S622" s="20" t="str">
        <f>'ALL ML SYSTEMS'!S622</f>
        <v/>
      </c>
      <c r="T622" s="17" t="str">
        <f>'ALL ML SYSTEMS'!T622</f>
        <v/>
      </c>
      <c r="U622" s="17" t="str">
        <f>'ALL ML SYSTEMS'!U622</f>
        <v/>
      </c>
      <c r="V622" s="20" t="str">
        <f>'ALL ML SYSTEMS'!V622</f>
        <v/>
      </c>
      <c r="W622" s="17" t="str">
        <f>'ALL ML SYSTEMS'!W622</f>
        <v/>
      </c>
      <c r="X622" s="17" t="str">
        <f>'ALL ML SYSTEMS'!X622</f>
        <v/>
      </c>
      <c r="Y622" s="17" t="str">
        <f>'ALL ML SYSTEMS'!Y622</f>
        <v/>
      </c>
      <c r="Z622" s="17" t="str">
        <f>'ALL ML SYSTEMS'!Z622</f>
        <v/>
      </c>
      <c r="AA622" s="17" t="str">
        <f>'ALL ML SYSTEMS'!AA622</f>
        <v/>
      </c>
      <c r="AB622" s="20" t="str">
        <f>'ALL ML SYSTEMS'!AB622</f>
        <v/>
      </c>
      <c r="AC622" s="22" t="str">
        <f>'ALL ML SYSTEMS'!AC622</f>
        <v/>
      </c>
      <c r="AD622" s="17" t="str">
        <f>'ALL ML SYSTEMS'!AD622</f>
        <v/>
      </c>
      <c r="AE622" s="17" t="str">
        <f>'ALL ML SYSTEMS'!AE622</f>
        <v/>
      </c>
      <c r="AF622" s="17" t="str">
        <f>'ALL ML SYSTEMS'!AF622</f>
        <v/>
      </c>
      <c r="AG622" s="17" t="str">
        <f>'ALL ML SYSTEMS'!AG622</f>
        <v/>
      </c>
      <c r="AH622" s="32">
        <f>'ALL ML SYSTEMS'!AH622</f>
        <v>45231.94339</v>
      </c>
    </row>
    <row r="623" ht="15.75" customHeight="1">
      <c r="A623" s="24" t="str">
        <f>'ALL ML SYSTEMS'!A623</f>
        <v>DITTO</v>
      </c>
      <c r="B623" s="24" t="str">
        <f>'ALL ML SYSTEMS'!B623</f>
        <v>Language</v>
      </c>
      <c r="C623" s="24" t="str">
        <f>'ALL ML SYSTEMS'!C623</f>
        <v/>
      </c>
      <c r="D623" s="24" t="str">
        <f>'ALL ML SYSTEMS'!D623</f>
        <v/>
      </c>
      <c r="E623" s="24" t="str">
        <f>'ALL ML SYSTEMS'!E623</f>
        <v/>
      </c>
      <c r="F623" s="24" t="str">
        <f>'ALL ML SYSTEMS'!F623</f>
        <v>Jin Xu, Xiaojiang Liu, Jianhao Yan, Deng Cai, Huayang Li, Jian Li</v>
      </c>
      <c r="G623" s="25">
        <f>'ALL ML SYSTEMS'!G623</f>
        <v>44718</v>
      </c>
      <c r="H623" s="24" t="str">
        <f>'ALL ML SYSTEMS'!H623</f>
        <v>Learning to Break the Loop: Analyzing and Mitigating Repetitions for Neural Text Generation</v>
      </c>
      <c r="I623" s="26" t="str">
        <f>'ALL ML SYSTEMS'!I623</f>
        <v>https://web.archive.org/web/20221011104229/https://arxiv.org/pdf/2206.02369.pdf</v>
      </c>
      <c r="J623" s="24">
        <f>'ALL ML SYSTEMS'!J623</f>
        <v>14</v>
      </c>
      <c r="K623" s="24" t="str">
        <f>'ALL ML SYSTEMS'!K623</f>
        <v>SOTA Improvement</v>
      </c>
      <c r="L623" s="24" t="str">
        <f>'ALL ML SYSTEMS'!L623</f>
        <v>Achieves SOTA on CNN/DailyMail by fine-tuning and improving on BART-large, which is SOTA</v>
      </c>
      <c r="M623" s="27">
        <f>'ALL ML SYSTEMS'!M623</f>
        <v>750000000</v>
      </c>
      <c r="N623" s="24" t="str">
        <f>'ALL ML SYSTEMS'!N623</f>
        <v/>
      </c>
      <c r="O623" s="27">
        <f>'ALL ML SYSTEMS'!O623</f>
        <v>1.1E+19</v>
      </c>
      <c r="P623" s="24" t="str">
        <f>'ALL ML SYSTEMS'!P623</f>
        <v/>
      </c>
      <c r="Q623" s="24" t="str">
        <f>'ALL ML SYSTEMS'!Q623</f>
        <v/>
      </c>
      <c r="R623" s="24" t="str">
        <f>'ALL ML SYSTEMS'!R623</f>
        <v/>
      </c>
      <c r="S623" s="27" t="str">
        <f>'ALL ML SYSTEMS'!S623</f>
        <v/>
      </c>
      <c r="T623" s="24" t="str">
        <f>'ALL ML SYSTEMS'!T623</f>
        <v/>
      </c>
      <c r="U623" s="24" t="str">
        <f>'ALL ML SYSTEMS'!U623</f>
        <v/>
      </c>
      <c r="V623" s="27" t="str">
        <f>'ALL ML SYSTEMS'!V623</f>
        <v/>
      </c>
      <c r="W623" s="24" t="str">
        <f>'ALL ML SYSTEMS'!W623</f>
        <v/>
      </c>
      <c r="X623" s="24" t="str">
        <f>'ALL ML SYSTEMS'!X623</f>
        <v/>
      </c>
      <c r="Y623" s="24" t="str">
        <f>'ALL ML SYSTEMS'!Y623</f>
        <v/>
      </c>
      <c r="Z623" s="24" t="str">
        <f>'ALL ML SYSTEMS'!Z623</f>
        <v/>
      </c>
      <c r="AA623" s="24" t="str">
        <f>'ALL ML SYSTEMS'!AA623</f>
        <v/>
      </c>
      <c r="AB623" s="27" t="str">
        <f>'ALL ML SYSTEMS'!AB623</f>
        <v/>
      </c>
      <c r="AC623" s="29" t="str">
        <f>'ALL ML SYSTEMS'!AC623</f>
        <v/>
      </c>
      <c r="AD623" s="24" t="str">
        <f>'ALL ML SYSTEMS'!AD623</f>
        <v/>
      </c>
      <c r="AE623" s="24" t="str">
        <f>'ALL ML SYSTEMS'!AE623</f>
        <v/>
      </c>
      <c r="AF623" s="24" t="str">
        <f>'ALL ML SYSTEMS'!AF623</f>
        <v/>
      </c>
      <c r="AG623" s="24" t="str">
        <f>'ALL ML SYSTEMS'!AG623</f>
        <v/>
      </c>
      <c r="AH623" s="30">
        <f>'ALL ML SYSTEMS'!AH623</f>
        <v>45231.94339</v>
      </c>
    </row>
    <row r="624" ht="15.75" hidden="1" customHeight="1">
      <c r="A624" s="17" t="str">
        <f>'ALL ML SYSTEMS'!A624</f>
        <v>RNN (SGD+CLR) (PTB)</v>
      </c>
      <c r="B624" s="17" t="str">
        <f>'ALL ML SYSTEMS'!B624</f>
        <v>Language</v>
      </c>
      <c r="C624" s="17" t="str">
        <f>'ALL ML SYSTEMS'!C624</f>
        <v/>
      </c>
      <c r="D624" s="17" t="str">
        <f>'ALL ML SYSTEMS'!D624</f>
        <v/>
      </c>
      <c r="E624" s="17" t="str">
        <f>'ALL ML SYSTEMS'!E624</f>
        <v/>
      </c>
      <c r="F624" s="17" t="str">
        <f>'ALL ML SYSTEMS'!F624</f>
        <v>Yoshua Bengio, Nicolas Boulanger-Lewandowski, Razvan Pascanu</v>
      </c>
      <c r="G624" s="31">
        <f>'ALL ML SYSTEMS'!G624</f>
        <v>41247</v>
      </c>
      <c r="H624" s="17" t="str">
        <f>'ALL ML SYSTEMS'!H624</f>
        <v>Advances in Optimizing Recurrent Networks</v>
      </c>
      <c r="I624" s="19" t="str">
        <f>'ALL ML SYSTEMS'!I624</f>
        <v>https://arxiv.org/abs/1212.0901</v>
      </c>
      <c r="J624" s="17">
        <f>'ALL ML SYSTEMS'!J624</f>
        <v>665</v>
      </c>
      <c r="K624" s="17" t="str">
        <f>'ALL ML SYSTEMS'!K624</f>
        <v/>
      </c>
      <c r="L624" s="17" t="str">
        <f>'ALL ML SYSTEMS'!L624</f>
        <v/>
      </c>
      <c r="M624" s="20">
        <f>'ALL ML SYSTEMS'!M624</f>
        <v>2050000</v>
      </c>
      <c r="N624" s="17" t="str">
        <f>'ALL ML SYSTEMS'!N624</f>
        <v/>
      </c>
      <c r="O624" s="20" t="str">
        <f>'ALL ML SYSTEMS'!O624</f>
        <v/>
      </c>
      <c r="P624" s="17" t="str">
        <f>'ALL ML SYSTEMS'!P624</f>
        <v/>
      </c>
      <c r="Q624" s="17" t="str">
        <f>'ALL ML SYSTEMS'!Q624</f>
        <v/>
      </c>
      <c r="R624" s="17" t="str">
        <f>'ALL ML SYSTEMS'!R624</f>
        <v/>
      </c>
      <c r="S624" s="20" t="str">
        <f>'ALL ML SYSTEMS'!S624</f>
        <v/>
      </c>
      <c r="T624" s="17" t="str">
        <f>'ALL ML SYSTEMS'!T624</f>
        <v/>
      </c>
      <c r="U624" s="17" t="str">
        <f>'ALL ML SYSTEMS'!U624</f>
        <v/>
      </c>
      <c r="V624" s="20" t="str">
        <f>'ALL ML SYSTEMS'!V624</f>
        <v/>
      </c>
      <c r="W624" s="17" t="str">
        <f>'ALL ML SYSTEMS'!W624</f>
        <v/>
      </c>
      <c r="X624" s="17" t="str">
        <f>'ALL ML SYSTEMS'!X624</f>
        <v/>
      </c>
      <c r="Y624" s="17" t="str">
        <f>'ALL ML SYSTEMS'!Y624</f>
        <v/>
      </c>
      <c r="Z624" s="17" t="str">
        <f>'ALL ML SYSTEMS'!Z624</f>
        <v/>
      </c>
      <c r="AA624" s="17" t="str">
        <f>'ALL ML SYSTEMS'!AA624</f>
        <v/>
      </c>
      <c r="AB624" s="20" t="str">
        <f>'ALL ML SYSTEMS'!AB624</f>
        <v/>
      </c>
      <c r="AC624" s="22" t="str">
        <f>'ALL ML SYSTEMS'!AC624</f>
        <v/>
      </c>
      <c r="AD624" s="17" t="str">
        <f>'ALL ML SYSTEMS'!AD624</f>
        <v/>
      </c>
      <c r="AE624" s="17" t="str">
        <f>'ALL ML SYSTEMS'!AE624</f>
        <v/>
      </c>
      <c r="AF624" s="17" t="str">
        <f>'ALL ML SYSTEMS'!AF624</f>
        <v/>
      </c>
      <c r="AG624" s="17" t="str">
        <f>'ALL ML SYSTEMS'!AG624</f>
        <v/>
      </c>
      <c r="AH624" s="32">
        <f>'ALL ML SYSTEMS'!AH624</f>
        <v>45231.94339</v>
      </c>
    </row>
    <row r="625" ht="15.75" customHeight="1">
      <c r="A625" s="24" t="str">
        <f>'ALL ML SYSTEMS'!A625</f>
        <v>CT-MoS (WT2)</v>
      </c>
      <c r="B625" s="24" t="str">
        <f>'ALL ML SYSTEMS'!B625</f>
        <v>Language</v>
      </c>
      <c r="C625" s="24" t="str">
        <f>'ALL ML SYSTEMS'!C625</f>
        <v/>
      </c>
      <c r="D625" s="24" t="str">
        <f>'ALL ML SYSTEMS'!D625</f>
        <v/>
      </c>
      <c r="E625" s="24" t="str">
        <f>'ALL ML SYSTEMS'!E625</f>
        <v/>
      </c>
      <c r="F625" s="24" t="str">
        <f>'ALL ML SYSTEMS'!F625</f>
        <v>Pei-Hsin Wang, Sheng-Iou Hsieh, Shih-Chieh Chang, Yu-Ting Chen, Jia-Yu Pan, Wei Wei, Da-Chang Juan</v>
      </c>
      <c r="G625" s="25">
        <f>'ALL ML SYSTEMS'!G625</f>
        <v>44190</v>
      </c>
      <c r="H625" s="24" t="str">
        <f>'ALL ML SYSTEMS'!H625</f>
        <v>Contextual Temperature for Language Modeling</v>
      </c>
      <c r="I625" s="26" t="str">
        <f>'ALL ML SYSTEMS'!I625</f>
        <v>https://arxiv.org/pdf/2012.13575</v>
      </c>
      <c r="J625" s="24">
        <f>'ALL ML SYSTEMS'!J625</f>
        <v>6</v>
      </c>
      <c r="K625" s="24" t="str">
        <f>'ALL ML SYSTEMS'!K625</f>
        <v>SOTA Improvement</v>
      </c>
      <c r="L625" s="24" t="str">
        <f>'ALL ML SYSTEMS'!L625</f>
        <v>"Experimental results confirm that the
proposed method significantly improves state-of-the-art language models, achieving a perplexity of 55.31 and 62.89 on
the test set of Penn Treebank and WikiText-2"</v>
      </c>
      <c r="M625" s="27">
        <f>'ALL ML SYSTEMS'!M625</f>
        <v>45000000</v>
      </c>
      <c r="N625" s="24" t="str">
        <f>'ALL ML SYSTEMS'!N625</f>
        <v/>
      </c>
      <c r="O625" s="27">
        <f>'ALL ML SYSTEMS'!O625</f>
        <v>5.62E+17</v>
      </c>
      <c r="P625" s="24" t="str">
        <f>'ALL ML SYSTEMS'!P625</f>
        <v/>
      </c>
      <c r="Q625" s="24" t="str">
        <f>'ALL ML SYSTEMS'!Q625</f>
        <v/>
      </c>
      <c r="R625" s="24" t="str">
        <f>'ALL ML SYSTEMS'!R625</f>
        <v/>
      </c>
      <c r="S625" s="27" t="str">
        <f>'ALL ML SYSTEMS'!S625</f>
        <v/>
      </c>
      <c r="T625" s="24" t="str">
        <f>'ALL ML SYSTEMS'!T625</f>
        <v/>
      </c>
      <c r="U625" s="24" t="str">
        <f>'ALL ML SYSTEMS'!U625</f>
        <v/>
      </c>
      <c r="V625" s="27" t="str">
        <f>'ALL ML SYSTEMS'!V625</f>
        <v/>
      </c>
      <c r="W625" s="24" t="str">
        <f>'ALL ML SYSTEMS'!W625</f>
        <v/>
      </c>
      <c r="X625" s="24" t="str">
        <f>'ALL ML SYSTEMS'!X625</f>
        <v/>
      </c>
      <c r="Y625" s="24" t="str">
        <f>'ALL ML SYSTEMS'!Y625</f>
        <v/>
      </c>
      <c r="Z625" s="24" t="str">
        <f>'ALL ML SYSTEMS'!Z625</f>
        <v/>
      </c>
      <c r="AA625" s="24" t="str">
        <f>'ALL ML SYSTEMS'!AA625</f>
        <v/>
      </c>
      <c r="AB625" s="27" t="str">
        <f>'ALL ML SYSTEMS'!AB625</f>
        <v/>
      </c>
      <c r="AC625" s="29" t="str">
        <f>'ALL ML SYSTEMS'!AC625</f>
        <v/>
      </c>
      <c r="AD625" s="24" t="str">
        <f>'ALL ML SYSTEMS'!AD625</f>
        <v/>
      </c>
      <c r="AE625" s="24" t="str">
        <f>'ALL ML SYSTEMS'!AE625</f>
        <v/>
      </c>
      <c r="AF625" s="24" t="str">
        <f>'ALL ML SYSTEMS'!AF625</f>
        <v/>
      </c>
      <c r="AG625" s="24" t="str">
        <f>'ALL ML SYSTEMS'!AG625</f>
        <v/>
      </c>
      <c r="AH625" s="30">
        <f>'ALL ML SYSTEMS'!AH625</f>
        <v>45231.94339</v>
      </c>
    </row>
    <row r="626" ht="15.75" customHeight="1">
      <c r="A626" s="17" t="str">
        <f>'ALL ML SYSTEMS'!A626</f>
        <v>TaLK Convolution</v>
      </c>
      <c r="B626" s="17" t="str">
        <f>'ALL ML SYSTEMS'!B626</f>
        <v>Language</v>
      </c>
      <c r="C626" s="17" t="str">
        <f>'ALL ML SYSTEMS'!C626</f>
        <v/>
      </c>
      <c r="D626" s="17" t="str">
        <f>'ALL ML SYSTEMS'!D626</f>
        <v/>
      </c>
      <c r="E626" s="17" t="str">
        <f>'ALL ML SYSTEMS'!E626</f>
        <v/>
      </c>
      <c r="F626" s="17" t="str">
        <f>'ALL ML SYSTEMS'!F626</f>
        <v>Vasileios Lioutas, Yuhong Guo</v>
      </c>
      <c r="G626" s="31">
        <f>'ALL ML SYSTEMS'!G626</f>
        <v>43869</v>
      </c>
      <c r="H626" s="17" t="str">
        <f>'ALL ML SYSTEMS'!H626</f>
        <v>Time-aware Large Kernel Convolutions</v>
      </c>
      <c r="I626" s="19" t="str">
        <f>'ALL ML SYSTEMS'!I626</f>
        <v>https://arxiv.org/abs/2002.03184</v>
      </c>
      <c r="J626" s="17">
        <f>'ALL ML SYSTEMS'!J626</f>
        <v>24</v>
      </c>
      <c r="K626" s="17" t="str">
        <f>'ALL ML SYSTEMS'!K626</f>
        <v>SOTA Improvement</v>
      </c>
      <c r="L626" s="17" t="str">
        <f>'ALL ML SYSTEMS'!L626</f>
        <v>"[We] set a new state-of-the-art result on the
IWSLT De-En and CNN-DailyMail datasets"</v>
      </c>
      <c r="M626" s="20">
        <f>'ALL ML SYSTEMS'!M626</f>
        <v>240000000</v>
      </c>
      <c r="N626" s="17" t="str">
        <f>'ALL ML SYSTEMS'!N626</f>
        <v/>
      </c>
      <c r="O626" s="20">
        <f>'ALL ML SYSTEMS'!O626</f>
        <v>2.78E+19</v>
      </c>
      <c r="P626" s="17" t="str">
        <f>'ALL ML SYSTEMS'!P626</f>
        <v/>
      </c>
      <c r="Q626" s="17" t="str">
        <f>'ALL ML SYSTEMS'!Q626</f>
        <v>WikiText-103</v>
      </c>
      <c r="R626" s="17" t="str">
        <f>'ALL ML SYSTEMS'!R626</f>
        <v/>
      </c>
      <c r="S626" s="20" t="str">
        <f>'ALL ML SYSTEMS'!S626</f>
        <v/>
      </c>
      <c r="T626" s="17" t="str">
        <f>'ALL ML SYSTEMS'!T626</f>
        <v/>
      </c>
      <c r="U626" s="17" t="str">
        <f>'ALL ML SYSTEMS'!U626</f>
        <v/>
      </c>
      <c r="V626" s="20" t="str">
        <f>'ALL ML SYSTEMS'!V626</f>
        <v/>
      </c>
      <c r="W626" s="17" t="str">
        <f>'ALL ML SYSTEMS'!W626</f>
        <v/>
      </c>
      <c r="X626" s="17" t="str">
        <f>'ALL ML SYSTEMS'!X626</f>
        <v/>
      </c>
      <c r="Y626" s="17" t="str">
        <f>'ALL ML SYSTEMS'!Y626</f>
        <v/>
      </c>
      <c r="Z626" s="17" t="str">
        <f>'ALL ML SYSTEMS'!Z626</f>
        <v/>
      </c>
      <c r="AA626" s="17" t="str">
        <f>'ALL ML SYSTEMS'!AA626</f>
        <v/>
      </c>
      <c r="AB626" s="20" t="str">
        <f>'ALL ML SYSTEMS'!AB626</f>
        <v/>
      </c>
      <c r="AC626" s="22" t="str">
        <f>'ALL ML SYSTEMS'!AC626</f>
        <v/>
      </c>
      <c r="AD626" s="17" t="str">
        <f>'ALL ML SYSTEMS'!AD626</f>
        <v/>
      </c>
      <c r="AE626" s="17" t="str">
        <f>'ALL ML SYSTEMS'!AE626</f>
        <v/>
      </c>
      <c r="AF626" s="17" t="str">
        <f>'ALL ML SYSTEMS'!AF626</f>
        <v/>
      </c>
      <c r="AG626" s="17" t="str">
        <f>'ALL ML SYSTEMS'!AG626</f>
        <v/>
      </c>
      <c r="AH626" s="32">
        <f>'ALL ML SYSTEMS'!AH626</f>
        <v>45231.94339</v>
      </c>
    </row>
    <row r="627" ht="15.75" customHeight="1">
      <c r="A627" s="24" t="str">
        <f>'ALL ML SYSTEMS'!A627</f>
        <v>(ensemble): AWD-LSTM-DOC (fin) × 5 (WT2)</v>
      </c>
      <c r="B627" s="24" t="str">
        <f>'ALL ML SYSTEMS'!B627</f>
        <v/>
      </c>
      <c r="C627" s="24" t="str">
        <f>'ALL ML SYSTEMS'!C627</f>
        <v/>
      </c>
      <c r="D627" s="24" t="str">
        <f>'ALL ML SYSTEMS'!D627</f>
        <v/>
      </c>
      <c r="E627" s="24" t="str">
        <f>'ALL ML SYSTEMS'!E627</f>
        <v/>
      </c>
      <c r="F627" s="24" t="str">
        <f>'ALL ML SYSTEMS'!F627</f>
        <v>Sho Takase, Jun Suzuki, Masaaki Nagata</v>
      </c>
      <c r="G627" s="25">
        <f>'ALL ML SYSTEMS'!G627</f>
        <v>43342</v>
      </c>
      <c r="H627" s="24" t="str">
        <f>'ALL ML SYSTEMS'!H627</f>
        <v>Direct Output Connection for a High-Rank Language Model</v>
      </c>
      <c r="I627" s="26" t="str">
        <f>'ALL ML SYSTEMS'!I627</f>
        <v>https://arxiv.org/abs/1808.10143</v>
      </c>
      <c r="J627" s="24">
        <f>'ALL ML SYSTEMS'!J627</f>
        <v>36</v>
      </c>
      <c r="K627" s="24" t="str">
        <f>'ALL ML SYSTEMS'!K627</f>
        <v>SOTA Improvement</v>
      </c>
      <c r="L627" s="24" t="str">
        <f>'ALL ML SYSTEMS'!L627</f>
        <v>"The proposed method improves the current state-of-the-art language model and achieves the best score on the Penn Treebank and WikiText-2, which are the standard benchmark datasets"</v>
      </c>
      <c r="M627" s="27">
        <f>'ALL ML SYSTEMS'!M627</f>
        <v>185000000</v>
      </c>
      <c r="N627" s="24" t="str">
        <f>'ALL ML SYSTEMS'!N627</f>
        <v/>
      </c>
      <c r="O627" s="27">
        <f>'ALL ML SYSTEMS'!O627</f>
        <v>6.93E+17</v>
      </c>
      <c r="P627" s="24" t="str">
        <f>'ALL ML SYSTEMS'!P627</f>
        <v/>
      </c>
      <c r="Q627" s="24" t="str">
        <f>'ALL ML SYSTEMS'!Q627</f>
        <v>WikiText-2</v>
      </c>
      <c r="R627" s="24" t="str">
        <f>'ALL ML SYSTEMS'!R627</f>
        <v/>
      </c>
      <c r="S627" s="27" t="str">
        <f>'ALL ML SYSTEMS'!S627</f>
        <v/>
      </c>
      <c r="T627" s="24" t="str">
        <f>'ALL ML SYSTEMS'!T627</f>
        <v/>
      </c>
      <c r="U627" s="24" t="str">
        <f>'ALL ML SYSTEMS'!U627</f>
        <v/>
      </c>
      <c r="V627" s="27" t="str">
        <f>'ALL ML SYSTEMS'!V627</f>
        <v/>
      </c>
      <c r="W627" s="24" t="str">
        <f>'ALL ML SYSTEMS'!W627</f>
        <v/>
      </c>
      <c r="X627" s="24" t="str">
        <f>'ALL ML SYSTEMS'!X627</f>
        <v/>
      </c>
      <c r="Y627" s="24" t="str">
        <f>'ALL ML SYSTEMS'!Y627</f>
        <v/>
      </c>
      <c r="Z627" s="24" t="str">
        <f>'ALL ML SYSTEMS'!Z627</f>
        <v/>
      </c>
      <c r="AA627" s="24" t="str">
        <f>'ALL ML SYSTEMS'!AA627</f>
        <v/>
      </c>
      <c r="AB627" s="27" t="str">
        <f>'ALL ML SYSTEMS'!AB627</f>
        <v/>
      </c>
      <c r="AC627" s="29" t="str">
        <f>'ALL ML SYSTEMS'!AC627</f>
        <v/>
      </c>
      <c r="AD627" s="24" t="str">
        <f>'ALL ML SYSTEMS'!AD627</f>
        <v/>
      </c>
      <c r="AE627" s="24" t="str">
        <f>'ALL ML SYSTEMS'!AE627</f>
        <v/>
      </c>
      <c r="AF627" s="24" t="str">
        <f>'ALL ML SYSTEMS'!AF627</f>
        <v/>
      </c>
      <c r="AG627" s="24" t="str">
        <f>'ALL ML SYSTEMS'!AG627</f>
        <v/>
      </c>
      <c r="AH627" s="30">
        <f>'ALL ML SYSTEMS'!AH627</f>
        <v>45211.88868</v>
      </c>
    </row>
    <row r="628" ht="15.75" hidden="1" customHeight="1">
      <c r="A628" s="17" t="str">
        <f>'ALL ML SYSTEMS'!A628</f>
        <v>RNN + char4-MS-vec</v>
      </c>
      <c r="B628" s="17" t="str">
        <f>'ALL ML SYSTEMS'!B628</f>
        <v>Language</v>
      </c>
      <c r="C628" s="17" t="str">
        <f>'ALL ML SYSTEMS'!C628</f>
        <v/>
      </c>
      <c r="D628" s="17" t="str">
        <f>'ALL ML SYSTEMS'!D628</f>
        <v/>
      </c>
      <c r="E628" s="17" t="str">
        <f>'ALL ML SYSTEMS'!E628</f>
        <v/>
      </c>
      <c r="F628" s="17" t="str">
        <f>'ALL ML SYSTEMS'!F628</f>
        <v>Sho Takase, Jun Suzuki, Masaaki Nagata</v>
      </c>
      <c r="G628" s="31">
        <f>'ALL ML SYSTEMS'!G628</f>
        <v>43663</v>
      </c>
      <c r="H628" s="17" t="str">
        <f>'ALL ML SYSTEMS'!H628</f>
        <v>Character n-Gram Embeddings to Improve RNN Language Models</v>
      </c>
      <c r="I628" s="19" t="str">
        <f>'ALL ML SYSTEMS'!I628</f>
        <v>https://ojs.aaai.org/index.php/AAAI/article/view/4440</v>
      </c>
      <c r="J628" s="17">
        <f>'ALL ML SYSTEMS'!J628</f>
        <v>26</v>
      </c>
      <c r="K628" s="17" t="str">
        <f>'ALL ML SYSTEMS'!K628</f>
        <v/>
      </c>
      <c r="L628" s="17" t="str">
        <f>'ALL ML SYSTEMS'!L628</f>
        <v>"We conduct experiments on the well-known benchmark
datasets: Penn Treebank, WikiText-2, and WikiText-103. Our experiments indicate that the proposed method outperforms
neural language models trained with well-tuned hyperparameters and achieves state-of-the-art scores on each dataset"</v>
      </c>
      <c r="M628" s="20">
        <f>'ALL ML SYSTEMS'!M628</f>
        <v>226000000</v>
      </c>
      <c r="N628" s="17" t="str">
        <f>'ALL ML SYSTEMS'!N628</f>
        <v/>
      </c>
      <c r="O628" s="20" t="str">
        <f>'ALL ML SYSTEMS'!O628</f>
        <v/>
      </c>
      <c r="P628" s="17" t="str">
        <f>'ALL ML SYSTEMS'!P628</f>
        <v/>
      </c>
      <c r="Q628" s="17" t="str">
        <f>'ALL ML SYSTEMS'!Q628</f>
        <v>WikiText-103</v>
      </c>
      <c r="R628" s="17" t="str">
        <f>'ALL ML SYSTEMS'!R628</f>
        <v/>
      </c>
      <c r="S628" s="20" t="str">
        <f>'ALL ML SYSTEMS'!S628</f>
        <v/>
      </c>
      <c r="T628" s="17" t="str">
        <f>'ALL ML SYSTEMS'!T628</f>
        <v/>
      </c>
      <c r="U628" s="17" t="str">
        <f>'ALL ML SYSTEMS'!U628</f>
        <v/>
      </c>
      <c r="V628" s="20" t="str">
        <f>'ALL ML SYSTEMS'!V628</f>
        <v/>
      </c>
      <c r="W628" s="17" t="str">
        <f>'ALL ML SYSTEMS'!W628</f>
        <v/>
      </c>
      <c r="X628" s="17" t="str">
        <f>'ALL ML SYSTEMS'!X628</f>
        <v/>
      </c>
      <c r="Y628" s="17" t="str">
        <f>'ALL ML SYSTEMS'!Y628</f>
        <v/>
      </c>
      <c r="Z628" s="17" t="str">
        <f>'ALL ML SYSTEMS'!Z628</f>
        <v/>
      </c>
      <c r="AA628" s="17" t="str">
        <f>'ALL ML SYSTEMS'!AA628</f>
        <v/>
      </c>
      <c r="AB628" s="20" t="str">
        <f>'ALL ML SYSTEMS'!AB628</f>
        <v/>
      </c>
      <c r="AC628" s="22" t="str">
        <f>'ALL ML SYSTEMS'!AC628</f>
        <v/>
      </c>
      <c r="AD628" s="17" t="str">
        <f>'ALL ML SYSTEMS'!AD628</f>
        <v/>
      </c>
      <c r="AE628" s="17" t="str">
        <f>'ALL ML SYSTEMS'!AE628</f>
        <v/>
      </c>
      <c r="AF628" s="17" t="str">
        <f>'ALL ML SYSTEMS'!AF628</f>
        <v/>
      </c>
      <c r="AG628" s="17" t="str">
        <f>'ALL ML SYSTEMS'!AG628</f>
        <v/>
      </c>
      <c r="AH628" s="32">
        <f>'ALL ML SYSTEMS'!AH628</f>
        <v>45231.94339</v>
      </c>
    </row>
    <row r="629" ht="15.75" hidden="1" customHeight="1">
      <c r="A629" s="24" t="str">
        <f>'ALL ML SYSTEMS'!A629</f>
        <v>bRSM + cache</v>
      </c>
      <c r="B629" s="24" t="str">
        <f>'ALL ML SYSTEMS'!B629</f>
        <v>Language</v>
      </c>
      <c r="C629" s="24" t="str">
        <f>'ALL ML SYSTEMS'!C629</f>
        <v/>
      </c>
      <c r="D629" s="24" t="str">
        <f>'ALL ML SYSTEMS'!D629</f>
        <v/>
      </c>
      <c r="E629" s="24" t="str">
        <f>'ALL ML SYSTEMS'!E629</f>
        <v/>
      </c>
      <c r="F629" s="24" t="str">
        <f>'ALL ML SYSTEMS'!F629</f>
        <v>Jeremy Gordon, David Rawlinson, Subutai Ahmad</v>
      </c>
      <c r="G629" s="25">
        <f>'ALL ML SYSTEMS'!G629</f>
        <v>43801</v>
      </c>
      <c r="H629" s="24" t="str">
        <f>'ALL ML SYSTEMS'!H629</f>
        <v>Long Distance Relationships without Time Travel: Boosting the Performance of a Sparse Predictive Autoencoder in Sequence Modeling</v>
      </c>
      <c r="I629" s="26" t="str">
        <f>'ALL ML SYSTEMS'!I629</f>
        <v>https://arxiv.org/abs/1912.01116</v>
      </c>
      <c r="J629" s="24">
        <f>'ALL ML SYSTEMS'!J629</f>
        <v>4</v>
      </c>
      <c r="K629" s="24" t="str">
        <f>'ALL ML SYSTEMS'!K629</f>
        <v/>
      </c>
      <c r="L629" s="24" t="str">
        <f>'ALL ML SYSTEMS'!L629</f>
        <v/>
      </c>
      <c r="M629" s="27">
        <f>'ALL ML SYSTEMS'!M629</f>
        <v>2550000</v>
      </c>
      <c r="N629" s="24" t="str">
        <f>'ALL ML SYSTEMS'!N629</f>
        <v/>
      </c>
      <c r="O629" s="27">
        <f>'ALL ML SYSTEMS'!O629</f>
        <v>213000000000000</v>
      </c>
      <c r="P629" s="24" t="str">
        <f>'ALL ML SYSTEMS'!P629</f>
        <v/>
      </c>
      <c r="Q629" s="24" t="str">
        <f>'ALL ML SYSTEMS'!Q629</f>
        <v/>
      </c>
      <c r="R629" s="24" t="str">
        <f>'ALL ML SYSTEMS'!R629</f>
        <v/>
      </c>
      <c r="S629" s="27" t="str">
        <f>'ALL ML SYSTEMS'!S629</f>
        <v/>
      </c>
      <c r="T629" s="24" t="str">
        <f>'ALL ML SYSTEMS'!T629</f>
        <v/>
      </c>
      <c r="U629" s="24" t="str">
        <f>'ALL ML SYSTEMS'!U629</f>
        <v/>
      </c>
      <c r="V629" s="27" t="str">
        <f>'ALL ML SYSTEMS'!V629</f>
        <v/>
      </c>
      <c r="W629" s="24" t="str">
        <f>'ALL ML SYSTEMS'!W629</f>
        <v/>
      </c>
      <c r="X629" s="24" t="str">
        <f>'ALL ML SYSTEMS'!X629</f>
        <v/>
      </c>
      <c r="Y629" s="24" t="str">
        <f>'ALL ML SYSTEMS'!Y629</f>
        <v/>
      </c>
      <c r="Z629" s="24" t="str">
        <f>'ALL ML SYSTEMS'!Z629</f>
        <v/>
      </c>
      <c r="AA629" s="24" t="str">
        <f>'ALL ML SYSTEMS'!AA629</f>
        <v/>
      </c>
      <c r="AB629" s="27" t="str">
        <f>'ALL ML SYSTEMS'!AB629</f>
        <v/>
      </c>
      <c r="AC629" s="29" t="str">
        <f>'ALL ML SYSTEMS'!AC629</f>
        <v/>
      </c>
      <c r="AD629" s="24" t="str">
        <f>'ALL ML SYSTEMS'!AD629</f>
        <v/>
      </c>
      <c r="AE629" s="24" t="str">
        <f>'ALL ML SYSTEMS'!AE629</f>
        <v/>
      </c>
      <c r="AF629" s="24" t="str">
        <f>'ALL ML SYSTEMS'!AF629</f>
        <v/>
      </c>
      <c r="AG629" s="24" t="str">
        <f>'ALL ML SYSTEMS'!AG629</f>
        <v/>
      </c>
      <c r="AH629" s="30">
        <f>'ALL ML SYSTEMS'!AH629</f>
        <v>45231.94339</v>
      </c>
    </row>
    <row r="630" ht="15.75" customHeight="1">
      <c r="A630" s="17" t="str">
        <f>'ALL ML SYSTEMS'!A630</f>
        <v>LSTM (Hebbian, Cache, MbPA)</v>
      </c>
      <c r="B630" s="17" t="str">
        <f>'ALL ML SYSTEMS'!B630</f>
        <v>Language</v>
      </c>
      <c r="C630" s="17" t="str">
        <f>'ALL ML SYSTEMS'!C630</f>
        <v/>
      </c>
      <c r="D630" s="17" t="str">
        <f>'ALL ML SYSTEMS'!D630</f>
        <v/>
      </c>
      <c r="E630" s="17" t="str">
        <f>'ALL ML SYSTEMS'!E630</f>
        <v/>
      </c>
      <c r="F630" s="17" t="str">
        <f>'ALL ML SYSTEMS'!F630</f>
        <v>Jack W Rae, Chris Dyer, Peter Dayan, Timothy P Lillicrap</v>
      </c>
      <c r="G630" s="31">
        <f>'ALL ML SYSTEMS'!G630</f>
        <v>43186</v>
      </c>
      <c r="H630" s="17" t="str">
        <f>'ALL ML SYSTEMS'!H630</f>
        <v>Fast Parametric Learning with Activation Memorization</v>
      </c>
      <c r="I630" s="19" t="str">
        <f>'ALL ML SYSTEMS'!I630</f>
        <v>https://arxiv.org/abs/1803.10049</v>
      </c>
      <c r="J630" s="17">
        <f>'ALL ML SYSTEMS'!J630</f>
        <v>44</v>
      </c>
      <c r="K630" s="17" t="str">
        <f>'ALL ML SYSTEMS'!K630</f>
        <v>SOTA Improvement</v>
      </c>
      <c r="L630" s="17" t="str">
        <f>'ALL ML SYSTEMS'!L630</f>
        <v>"We also show improved performance for word-based language models on news reports (GigaWord), books (Project Gutenberg) and Wikipedia articles (WikiText-103) --- the latter achieving a state-of-the-art perplexity of 29.2."</v>
      </c>
      <c r="M630" s="20">
        <f>'ALL ML SYSTEMS'!M630</f>
        <v>45200000</v>
      </c>
      <c r="N630" s="17" t="str">
        <f>'ALL ML SYSTEMS'!N630</f>
        <v/>
      </c>
      <c r="O630" s="20">
        <f>'ALL ML SYSTEMS'!O630</f>
        <v>2.4E+19</v>
      </c>
      <c r="P630" s="17" t="str">
        <f>'ALL ML SYSTEMS'!P630</f>
        <v/>
      </c>
      <c r="Q630" s="17" t="str">
        <f>'ALL ML SYSTEMS'!Q630</f>
        <v>WikiText-103</v>
      </c>
      <c r="R630" s="17" t="str">
        <f>'ALL ML SYSTEMS'!R630</f>
        <v/>
      </c>
      <c r="S630" s="20" t="str">
        <f>'ALL ML SYSTEMS'!S630</f>
        <v/>
      </c>
      <c r="T630" s="17" t="str">
        <f>'ALL ML SYSTEMS'!T630</f>
        <v/>
      </c>
      <c r="U630" s="17" t="str">
        <f>'ALL ML SYSTEMS'!U630</f>
        <v/>
      </c>
      <c r="V630" s="20" t="str">
        <f>'ALL ML SYSTEMS'!V630</f>
        <v/>
      </c>
      <c r="W630" s="17" t="str">
        <f>'ALL ML SYSTEMS'!W630</f>
        <v/>
      </c>
      <c r="X630" s="17" t="str">
        <f>'ALL ML SYSTEMS'!X630</f>
        <v/>
      </c>
      <c r="Y630" s="17" t="str">
        <f>'ALL ML SYSTEMS'!Y630</f>
        <v/>
      </c>
      <c r="Z630" s="17" t="str">
        <f>'ALL ML SYSTEMS'!Z630</f>
        <v/>
      </c>
      <c r="AA630" s="17" t="str">
        <f>'ALL ML SYSTEMS'!AA630</f>
        <v/>
      </c>
      <c r="AB630" s="20" t="str">
        <f>'ALL ML SYSTEMS'!AB630</f>
        <v/>
      </c>
      <c r="AC630" s="22" t="str">
        <f>'ALL ML SYSTEMS'!AC630</f>
        <v/>
      </c>
      <c r="AD630" s="17" t="str">
        <f>'ALL ML SYSTEMS'!AD630</f>
        <v/>
      </c>
      <c r="AE630" s="17" t="str">
        <f>'ALL ML SYSTEMS'!AE630</f>
        <v/>
      </c>
      <c r="AF630" s="17" t="str">
        <f>'ALL ML SYSTEMS'!AF630</f>
        <v/>
      </c>
      <c r="AG630" s="17" t="str">
        <f>'ALL ML SYSTEMS'!AG630</f>
        <v/>
      </c>
      <c r="AH630" s="32">
        <f>'ALL ML SYSTEMS'!AH630</f>
        <v>45231.94339</v>
      </c>
    </row>
    <row r="631" ht="15.75" hidden="1" customHeight="1">
      <c r="A631" s="24" t="str">
        <f>'ALL ML SYSTEMS'!A631</f>
        <v>GRU + p-tHSM (pretrain via Brown) (WT103)</v>
      </c>
      <c r="B631" s="24" t="str">
        <f>'ALL ML SYSTEMS'!B631</f>
        <v>Language</v>
      </c>
      <c r="C631" s="24" t="str">
        <f>'ALL ML SYSTEMS'!C631</f>
        <v/>
      </c>
      <c r="D631" s="24" t="str">
        <f>'ALL ML SYSTEMS'!D631</f>
        <v/>
      </c>
      <c r="E631" s="24" t="str">
        <f>'ALL ML SYSTEMS'!E631</f>
        <v>Industry</v>
      </c>
      <c r="F631" s="24" t="str">
        <f>'ALL ML SYSTEMS'!F631</f>
        <v>Nan Jiang, Wenge Rong, Min Gao, Yikang Shen, Zhang Xiong</v>
      </c>
      <c r="G631" s="25">
        <f>'ALL ML SYSTEMS'!G631</f>
        <v>42966</v>
      </c>
      <c r="H631" s="24" t="str">
        <f>'ALL ML SYSTEMS'!H631</f>
        <v>Exploration of Tree-based Hierarchical Softmax for Recurrent Language Models</v>
      </c>
      <c r="I631" s="26" t="str">
        <f>'ALL ML SYSTEMS'!I631</f>
        <v>https://www.researchgate.net/profile/Yikang-Shen-2/publication/318830618_Exploration_of_Tree-based_Hierarchical_Softmax_for_Recurrent_Language_Models/links/5b2c050aa6fdcc8506bc6f4a/Exploration-of-Tree-based-Hierarchical-Softmax-for-Recurrent-Language-Models.pdf</v>
      </c>
      <c r="J631" s="24">
        <f>'ALL ML SYSTEMS'!J631</f>
        <v>5</v>
      </c>
      <c r="K631" s="24" t="str">
        <f>'ALL ML SYSTEMS'!K631</f>
        <v/>
      </c>
      <c r="L631" s="24" t="str">
        <f>'ALL ML SYSTEMS'!L631</f>
        <v/>
      </c>
      <c r="M631" s="27">
        <f>'ALL ML SYSTEMS'!M631</f>
        <v>206000000</v>
      </c>
      <c r="N631" s="24" t="str">
        <f>'ALL ML SYSTEMS'!N631</f>
        <v/>
      </c>
      <c r="O631" s="27" t="str">
        <f>'ALL ML SYSTEMS'!O631</f>
        <v/>
      </c>
      <c r="P631" s="24" t="str">
        <f>'ALL ML SYSTEMS'!P631</f>
        <v/>
      </c>
      <c r="Q631" s="24" t="str">
        <f>'ALL ML SYSTEMS'!Q631</f>
        <v>WikiText-103</v>
      </c>
      <c r="R631" s="24" t="str">
        <f>'ALL ML SYSTEMS'!R631</f>
        <v/>
      </c>
      <c r="S631" s="27" t="str">
        <f>'ALL ML SYSTEMS'!S631</f>
        <v/>
      </c>
      <c r="T631" s="24" t="str">
        <f>'ALL ML SYSTEMS'!T631</f>
        <v/>
      </c>
      <c r="U631" s="24" t="str">
        <f>'ALL ML SYSTEMS'!U631</f>
        <v/>
      </c>
      <c r="V631" s="27" t="str">
        <f>'ALL ML SYSTEMS'!V631</f>
        <v/>
      </c>
      <c r="W631" s="24" t="str">
        <f>'ALL ML SYSTEMS'!W631</f>
        <v/>
      </c>
      <c r="X631" s="24" t="str">
        <f>'ALL ML SYSTEMS'!X631</f>
        <v/>
      </c>
      <c r="Y631" s="24" t="str">
        <f>'ALL ML SYSTEMS'!Y631</f>
        <v/>
      </c>
      <c r="Z631" s="24" t="str">
        <f>'ALL ML SYSTEMS'!Z631</f>
        <v/>
      </c>
      <c r="AA631" s="24" t="str">
        <f>'ALL ML SYSTEMS'!AA631</f>
        <v/>
      </c>
      <c r="AB631" s="27" t="str">
        <f>'ALL ML SYSTEMS'!AB631</f>
        <v/>
      </c>
      <c r="AC631" s="29" t="str">
        <f>'ALL ML SYSTEMS'!AC631</f>
        <v/>
      </c>
      <c r="AD631" s="24" t="str">
        <f>'ALL ML SYSTEMS'!AD631</f>
        <v/>
      </c>
      <c r="AE631" s="24" t="str">
        <f>'ALL ML SYSTEMS'!AE631</f>
        <v/>
      </c>
      <c r="AF631" s="24" t="str">
        <f>'ALL ML SYSTEMS'!AF631</f>
        <v/>
      </c>
      <c r="AG631" s="24" t="str">
        <f>'ALL ML SYSTEMS'!AG631</f>
        <v/>
      </c>
      <c r="AH631" s="30">
        <f>'ALL ML SYSTEMS'!AH631</f>
        <v>45231.94339</v>
      </c>
    </row>
    <row r="632" ht="15.75" customHeight="1">
      <c r="A632" s="17" t="str">
        <f>'ALL ML SYSTEMS'!A632</f>
        <v>AWD-LSTM+WT+Cache+IOG (WT2)</v>
      </c>
      <c r="B632" s="17" t="str">
        <f>'ALL ML SYSTEMS'!B632</f>
        <v>Language</v>
      </c>
      <c r="C632" s="17" t="str">
        <f>'ALL ML SYSTEMS'!C632</f>
        <v/>
      </c>
      <c r="D632" s="17" t="str">
        <f>'ALL ML SYSTEMS'!D632</f>
        <v/>
      </c>
      <c r="E632" s="17" t="str">
        <f>'ALL ML SYSTEMS'!E632</f>
        <v/>
      </c>
      <c r="F632" s="17" t="str">
        <f>'ALL ML SYSTEMS'!F632</f>
        <v>Sho Takase, Jun Suzuki, Masaaki Nagata</v>
      </c>
      <c r="G632" s="31">
        <f>'ALL ML SYSTEMS'!G632</f>
        <v>43004</v>
      </c>
      <c r="H632" s="17" t="str">
        <f>'ALL ML SYSTEMS'!H632</f>
        <v>Input-to-Output Gate to Improve RNN Language Models</v>
      </c>
      <c r="I632" s="19" t="str">
        <f>'ALL ML SYSTEMS'!I632</f>
        <v>https://arxiv.org/pdf/1709.08907</v>
      </c>
      <c r="J632" s="17">
        <f>'ALL ML SYSTEMS'!J632</f>
        <v>7</v>
      </c>
      <c r="K632" s="17" t="str">
        <f>'ALL ML SYSTEMS'!K632</f>
        <v>SOTA Improvement</v>
      </c>
      <c r="L632" s="17" t="str">
        <f>'ALL ML SYSTEMS'!L632</f>
        <v>"IOG achieves comparable scores to the state-of-the-art on the Penn Treebank
dataset and outperforms the WikiText-2 dataset"</v>
      </c>
      <c r="M632" s="20">
        <f>'ALL ML SYSTEMS'!M632</f>
        <v>53000000</v>
      </c>
      <c r="N632" s="17" t="str">
        <f>'ALL ML SYSTEMS'!N632</f>
        <v/>
      </c>
      <c r="O632" s="20">
        <f>'ALL ML SYSTEMS'!O632</f>
        <v>3.31E+15</v>
      </c>
      <c r="P632" s="17" t="str">
        <f>'ALL ML SYSTEMS'!P632</f>
        <v/>
      </c>
      <c r="Q632" s="17" t="str">
        <f>'ALL ML SYSTEMS'!Q632</f>
        <v/>
      </c>
      <c r="R632" s="17" t="str">
        <f>'ALL ML SYSTEMS'!R632</f>
        <v/>
      </c>
      <c r="S632" s="20" t="str">
        <f>'ALL ML SYSTEMS'!S632</f>
        <v/>
      </c>
      <c r="T632" s="17" t="str">
        <f>'ALL ML SYSTEMS'!T632</f>
        <v/>
      </c>
      <c r="U632" s="17" t="str">
        <f>'ALL ML SYSTEMS'!U632</f>
        <v/>
      </c>
      <c r="V632" s="20" t="str">
        <f>'ALL ML SYSTEMS'!V632</f>
        <v/>
      </c>
      <c r="W632" s="17" t="str">
        <f>'ALL ML SYSTEMS'!W632</f>
        <v/>
      </c>
      <c r="X632" s="17" t="str">
        <f>'ALL ML SYSTEMS'!X632</f>
        <v/>
      </c>
      <c r="Y632" s="17" t="str">
        <f>'ALL ML SYSTEMS'!Y632</f>
        <v/>
      </c>
      <c r="Z632" s="17" t="str">
        <f>'ALL ML SYSTEMS'!Z632</f>
        <v/>
      </c>
      <c r="AA632" s="17" t="str">
        <f>'ALL ML SYSTEMS'!AA632</f>
        <v/>
      </c>
      <c r="AB632" s="20" t="str">
        <f>'ALL ML SYSTEMS'!AB632</f>
        <v/>
      </c>
      <c r="AC632" s="22" t="str">
        <f>'ALL ML SYSTEMS'!AC632</f>
        <v/>
      </c>
      <c r="AD632" s="17" t="str">
        <f>'ALL ML SYSTEMS'!AD632</f>
        <v/>
      </c>
      <c r="AE632" s="17" t="str">
        <f>'ALL ML SYSTEMS'!AE632</f>
        <v/>
      </c>
      <c r="AF632" s="17" t="str">
        <f>'ALL ML SYSTEMS'!AF632</f>
        <v/>
      </c>
      <c r="AG632" s="17" t="str">
        <f>'ALL ML SYSTEMS'!AG632</f>
        <v/>
      </c>
      <c r="AH632" s="32">
        <f>'ALL ML SYSTEMS'!AH632</f>
        <v>45231.94339</v>
      </c>
    </row>
    <row r="633" ht="15.75" customHeight="1">
      <c r="A633" s="24" t="str">
        <f>'ALL ML SYSTEMS'!A633</f>
        <v>AWD-LSTM-DRILL + dynamic evaluation† (WT2)</v>
      </c>
      <c r="B633" s="24" t="str">
        <f>'ALL ML SYSTEMS'!B633</f>
        <v>Language</v>
      </c>
      <c r="C633" s="24" t="str">
        <f>'ALL ML SYSTEMS'!C633</f>
        <v/>
      </c>
      <c r="D633" s="24" t="str">
        <f>'ALL ML SYSTEMS'!D633</f>
        <v/>
      </c>
      <c r="E633" s="24" t="str">
        <f>'ALL ML SYSTEMS'!E633</f>
        <v/>
      </c>
      <c r="F633" s="24" t="str">
        <f>'ALL ML SYSTEMS'!F633</f>
        <v>Nikolaos Pappas, James Henderson</v>
      </c>
      <c r="G633" s="25">
        <f>'ALL ML SYSTEMS'!G633</f>
        <v>43599</v>
      </c>
      <c r="H633" s="24" t="str">
        <f>'ALL ML SYSTEMS'!H633</f>
        <v>Deep Residual Output Layers for Neural Language Generation</v>
      </c>
      <c r="I633" s="26" t="str">
        <f>'ALL ML SYSTEMS'!I633</f>
        <v>https://arxiv.org/abs/1905.05513</v>
      </c>
      <c r="J633" s="24">
        <f>'ALL ML SYSTEMS'!J633</f>
        <v>7</v>
      </c>
      <c r="K633" s="24" t="str">
        <f>'ALL ML SYSTEMS'!K633</f>
        <v>SOTA Improvement</v>
      </c>
      <c r="L633" s="24" t="str">
        <f>'ALL ML SYSTEMS'!L633</f>
        <v>"our models improve over the state-of-the-art by +1.6 perplexity on PennTreebank and by +3.9 perplexity on
Wikitext-2"</v>
      </c>
      <c r="M633" s="27">
        <f>'ALL ML SYSTEMS'!M633</f>
        <v>34000000</v>
      </c>
      <c r="N633" s="24" t="str">
        <f>'ALL ML SYSTEMS'!N633</f>
        <v/>
      </c>
      <c r="O633" s="27">
        <f>'ALL ML SYSTEMS'!O633</f>
        <v>4.24E+17</v>
      </c>
      <c r="P633" s="24" t="str">
        <f>'ALL ML SYSTEMS'!P633</f>
        <v/>
      </c>
      <c r="Q633" s="24" t="str">
        <f>'ALL ML SYSTEMS'!Q633</f>
        <v>WikiText-2</v>
      </c>
      <c r="R633" s="24" t="str">
        <f>'ALL ML SYSTEMS'!R633</f>
        <v/>
      </c>
      <c r="S633" s="27" t="str">
        <f>'ALL ML SYSTEMS'!S633</f>
        <v/>
      </c>
      <c r="T633" s="24" t="str">
        <f>'ALL ML SYSTEMS'!T633</f>
        <v/>
      </c>
      <c r="U633" s="24" t="str">
        <f>'ALL ML SYSTEMS'!U633</f>
        <v/>
      </c>
      <c r="V633" s="27" t="str">
        <f>'ALL ML SYSTEMS'!V633</f>
        <v/>
      </c>
      <c r="W633" s="24" t="str">
        <f>'ALL ML SYSTEMS'!W633</f>
        <v/>
      </c>
      <c r="X633" s="24" t="str">
        <f>'ALL ML SYSTEMS'!X633</f>
        <v/>
      </c>
      <c r="Y633" s="24" t="str">
        <f>'ALL ML SYSTEMS'!Y633</f>
        <v/>
      </c>
      <c r="Z633" s="24" t="str">
        <f>'ALL ML SYSTEMS'!Z633</f>
        <v/>
      </c>
      <c r="AA633" s="24" t="str">
        <f>'ALL ML SYSTEMS'!AA633</f>
        <v/>
      </c>
      <c r="AB633" s="27" t="str">
        <f>'ALL ML SYSTEMS'!AB633</f>
        <v/>
      </c>
      <c r="AC633" s="29" t="str">
        <f>'ALL ML SYSTEMS'!AC633</f>
        <v/>
      </c>
      <c r="AD633" s="24" t="str">
        <f>'ALL ML SYSTEMS'!AD633</f>
        <v/>
      </c>
      <c r="AE633" s="24" t="str">
        <f>'ALL ML SYSTEMS'!AE633</f>
        <v/>
      </c>
      <c r="AF633" s="24" t="str">
        <f>'ALL ML SYSTEMS'!AF633</f>
        <v/>
      </c>
      <c r="AG633" s="24" t="str">
        <f>'ALL ML SYSTEMS'!AG633</f>
        <v/>
      </c>
      <c r="AH633" s="30">
        <f>'ALL ML SYSTEMS'!AH633</f>
        <v>45231.94339</v>
      </c>
    </row>
    <row r="634" ht="15.75" hidden="1" customHeight="1">
      <c r="A634" s="17" t="str">
        <f>'ALL ML SYSTEMS'!A634</f>
        <v>Temporal Convolutional Attention-based Network(TCAN) (WT2)</v>
      </c>
      <c r="B634" s="17" t="str">
        <f>'ALL ML SYSTEMS'!B634</f>
        <v>Language</v>
      </c>
      <c r="C634" s="17" t="str">
        <f>'ALL ML SYSTEMS'!C634</f>
        <v/>
      </c>
      <c r="D634" s="17" t="str">
        <f>'ALL ML SYSTEMS'!D634</f>
        <v/>
      </c>
      <c r="E634" s="17" t="str">
        <f>'ALL ML SYSTEMS'!E634</f>
        <v/>
      </c>
      <c r="F634" s="17" t="str">
        <f>'ALL ML SYSTEMS'!F634</f>
        <v>Hongyan Hao, Yan Wang, Yudi Xia, Jian Zhao, Furao Shen</v>
      </c>
      <c r="G634" s="31">
        <f>'ALL ML SYSTEMS'!G634</f>
        <v>43889</v>
      </c>
      <c r="H634" s="17" t="str">
        <f>'ALL ML SYSTEMS'!H634</f>
        <v>Temporal Convolutional Attention-based Network For Sequence Modeling</v>
      </c>
      <c r="I634" s="19" t="str">
        <f>'ALL ML SYSTEMS'!I634</f>
        <v>https://arxiv.org/pdf/2002.12530</v>
      </c>
      <c r="J634" s="17">
        <f>'ALL ML SYSTEMS'!J634</f>
        <v>33</v>
      </c>
      <c r="K634" s="17" t="str">
        <f>'ALL ML SYSTEMS'!K634</f>
        <v>SOTA Improvement</v>
      </c>
      <c r="L634" s="17" t="str">
        <f>'ALL ML SYSTEMS'!L634</f>
        <v>"We improve the state-of-theart results of ... 9.20 on WikiText-2"</v>
      </c>
      <c r="M634" s="20">
        <f>'ALL ML SYSTEMS'!M634</f>
        <v>33000000</v>
      </c>
      <c r="N634" s="17" t="str">
        <f>'ALL ML SYSTEMS'!N634</f>
        <v/>
      </c>
      <c r="O634" s="20" t="str">
        <f>'ALL ML SYSTEMS'!O634</f>
        <v/>
      </c>
      <c r="P634" s="17" t="str">
        <f>'ALL ML SYSTEMS'!P634</f>
        <v/>
      </c>
      <c r="Q634" s="17" t="str">
        <f>'ALL ML SYSTEMS'!Q634</f>
        <v/>
      </c>
      <c r="R634" s="17" t="str">
        <f>'ALL ML SYSTEMS'!R634</f>
        <v/>
      </c>
      <c r="S634" s="20" t="str">
        <f>'ALL ML SYSTEMS'!S634</f>
        <v/>
      </c>
      <c r="T634" s="17" t="str">
        <f>'ALL ML SYSTEMS'!T634</f>
        <v/>
      </c>
      <c r="U634" s="17" t="str">
        <f>'ALL ML SYSTEMS'!U634</f>
        <v/>
      </c>
      <c r="V634" s="20" t="str">
        <f>'ALL ML SYSTEMS'!V634</f>
        <v/>
      </c>
      <c r="W634" s="17" t="str">
        <f>'ALL ML SYSTEMS'!W634</f>
        <v/>
      </c>
      <c r="X634" s="17" t="str">
        <f>'ALL ML SYSTEMS'!X634</f>
        <v/>
      </c>
      <c r="Y634" s="17" t="str">
        <f>'ALL ML SYSTEMS'!Y634</f>
        <v/>
      </c>
      <c r="Z634" s="17" t="str">
        <f>'ALL ML SYSTEMS'!Z634</f>
        <v/>
      </c>
      <c r="AA634" s="17" t="str">
        <f>'ALL ML SYSTEMS'!AA634</f>
        <v/>
      </c>
      <c r="AB634" s="20" t="str">
        <f>'ALL ML SYSTEMS'!AB634</f>
        <v/>
      </c>
      <c r="AC634" s="22" t="str">
        <f>'ALL ML SYSTEMS'!AC634</f>
        <v/>
      </c>
      <c r="AD634" s="17" t="str">
        <f>'ALL ML SYSTEMS'!AD634</f>
        <v/>
      </c>
      <c r="AE634" s="17" t="str">
        <f>'ALL ML SYSTEMS'!AE634</f>
        <v/>
      </c>
      <c r="AF634" s="17" t="str">
        <f>'ALL ML SYSTEMS'!AF634</f>
        <v/>
      </c>
      <c r="AG634" s="17" t="str">
        <f>'ALL ML SYSTEMS'!AG634</f>
        <v/>
      </c>
      <c r="AH634" s="32">
        <f>'ALL ML SYSTEMS'!AH634</f>
        <v>45231.94339</v>
      </c>
    </row>
    <row r="635" ht="15.75" hidden="1" customHeight="1">
      <c r="A635" s="24" t="str">
        <f>'ALL ML SYSTEMS'!A635</f>
        <v>LBL</v>
      </c>
      <c r="B635" s="24" t="str">
        <f>'ALL ML SYSTEMS'!B635</f>
        <v>Language</v>
      </c>
      <c r="C635" s="24" t="str">
        <f>'ALL ML SYSTEMS'!C635</f>
        <v/>
      </c>
      <c r="D635" s="24" t="str">
        <f>'ALL ML SYSTEMS'!D635</f>
        <v/>
      </c>
      <c r="E635" s="24" t="str">
        <f>'ALL ML SYSTEMS'!E635</f>
        <v/>
      </c>
      <c r="F635" s="24" t="str">
        <f>'ALL ML SYSTEMS'!F635</f>
        <v>Andriy Mnih, Yee Whye Teh</v>
      </c>
      <c r="G635" s="25">
        <f>'ALL ML SYSTEMS'!G635</f>
        <v>41087</v>
      </c>
      <c r="H635" s="24" t="str">
        <f>'ALL ML SYSTEMS'!H635</f>
        <v>A Fast and Simple Algorithm for Training Neural Probabilistic Language Models</v>
      </c>
      <c r="I635" s="26" t="str">
        <f>'ALL ML SYSTEMS'!I635</f>
        <v>https://arxiv.org/pdf/1206.6426</v>
      </c>
      <c r="J635" s="24">
        <f>'ALL ML SYSTEMS'!J635</f>
        <v>835</v>
      </c>
      <c r="K635" s="24" t="str">
        <f>'ALL ML SYSTEMS'!K635</f>
        <v/>
      </c>
      <c r="L635" s="24" t="str">
        <f>'ALL ML SYSTEMS'!L635</f>
        <v/>
      </c>
      <c r="M635" s="27">
        <f>'ALL ML SYSTEMS'!M635</f>
        <v>2000000</v>
      </c>
      <c r="N635" s="24" t="str">
        <f>'ALL ML SYSTEMS'!N635</f>
        <v/>
      </c>
      <c r="O635" s="27">
        <f>'ALL ML SYSTEMS'!O635</f>
        <v>501999999999999</v>
      </c>
      <c r="P635" s="24" t="str">
        <f>'ALL ML SYSTEMS'!P635</f>
        <v/>
      </c>
      <c r="Q635" s="24" t="str">
        <f>'ALL ML SYSTEMS'!Q635</f>
        <v/>
      </c>
      <c r="R635" s="24" t="str">
        <f>'ALL ML SYSTEMS'!R635</f>
        <v/>
      </c>
      <c r="S635" s="27" t="str">
        <f>'ALL ML SYSTEMS'!S635</f>
        <v/>
      </c>
      <c r="T635" s="24" t="str">
        <f>'ALL ML SYSTEMS'!T635</f>
        <v/>
      </c>
      <c r="U635" s="24" t="str">
        <f>'ALL ML SYSTEMS'!U635</f>
        <v/>
      </c>
      <c r="V635" s="27" t="str">
        <f>'ALL ML SYSTEMS'!V635</f>
        <v/>
      </c>
      <c r="W635" s="24" t="str">
        <f>'ALL ML SYSTEMS'!W635</f>
        <v/>
      </c>
      <c r="X635" s="24" t="str">
        <f>'ALL ML SYSTEMS'!X635</f>
        <v/>
      </c>
      <c r="Y635" s="24" t="str">
        <f>'ALL ML SYSTEMS'!Y635</f>
        <v/>
      </c>
      <c r="Z635" s="24" t="str">
        <f>'ALL ML SYSTEMS'!Z635</f>
        <v/>
      </c>
      <c r="AA635" s="24" t="str">
        <f>'ALL ML SYSTEMS'!AA635</f>
        <v/>
      </c>
      <c r="AB635" s="27" t="str">
        <f>'ALL ML SYSTEMS'!AB635</f>
        <v/>
      </c>
      <c r="AC635" s="29" t="str">
        <f>'ALL ML SYSTEMS'!AC635</f>
        <v/>
      </c>
      <c r="AD635" s="24" t="str">
        <f>'ALL ML SYSTEMS'!AD635</f>
        <v/>
      </c>
      <c r="AE635" s="24" t="str">
        <f>'ALL ML SYSTEMS'!AE635</f>
        <v/>
      </c>
      <c r="AF635" s="24" t="str">
        <f>'ALL ML SYSTEMS'!AF635</f>
        <v/>
      </c>
      <c r="AG635" s="24" t="str">
        <f>'ALL ML SYSTEMS'!AG635</f>
        <v/>
      </c>
      <c r="AH635" s="30">
        <f>'ALL ML SYSTEMS'!AH635</f>
        <v>45231.94339</v>
      </c>
    </row>
    <row r="636" ht="15.75" customHeight="1">
      <c r="A636" s="17" t="str">
        <f>'ALL ML SYSTEMS'!A636</f>
        <v>Neural Architecture Search with base 8 and shared embeddings</v>
      </c>
      <c r="B636" s="17" t="str">
        <f>'ALL ML SYSTEMS'!B636</f>
        <v>Language</v>
      </c>
      <c r="C636" s="17" t="str">
        <f>'ALL ML SYSTEMS'!C636</f>
        <v/>
      </c>
      <c r="D636" s="17" t="str">
        <f>'ALL ML SYSTEMS'!D636</f>
        <v/>
      </c>
      <c r="E636" s="17" t="str">
        <f>'ALL ML SYSTEMS'!E636</f>
        <v>Industry</v>
      </c>
      <c r="F636" s="17" t="str">
        <f>'ALL ML SYSTEMS'!F636</f>
        <v>Barret Zoph, Quoc V. Le</v>
      </c>
      <c r="G636" s="31">
        <f>'ALL ML SYSTEMS'!G636</f>
        <v>42679</v>
      </c>
      <c r="H636" s="17" t="str">
        <f>'ALL ML SYSTEMS'!H636</f>
        <v>Neural Architecture Search with Reinforcement Learning</v>
      </c>
      <c r="I636" s="19" t="str">
        <f>'ALL ML SYSTEMS'!I636</f>
        <v>https://arxiv.org/abs/1611.01578</v>
      </c>
      <c r="J636" s="17">
        <f>'ALL ML SYSTEMS'!J636</f>
        <v>5473</v>
      </c>
      <c r="K636" s="17" t="str">
        <f>'ALL ML SYSTEMS'!K636</f>
        <v>Highly cited</v>
      </c>
      <c r="L636" s="17" t="str">
        <f>'ALL ML SYSTEMS'!L636</f>
        <v/>
      </c>
      <c r="M636" s="20">
        <f>'ALL ML SYSTEMS'!M636</f>
        <v>54000000</v>
      </c>
      <c r="N636" s="17" t="str">
        <f>'ALL ML SYSTEMS'!N636</f>
        <v/>
      </c>
      <c r="O636" s="20">
        <f>'ALL ML SYSTEMS'!O636</f>
        <v>1.05E+16</v>
      </c>
      <c r="P636" s="17" t="str">
        <f>'ALL ML SYSTEMS'!P636</f>
        <v/>
      </c>
      <c r="Q636" s="17" t="str">
        <f>'ALL ML SYSTEMS'!Q636</f>
        <v>Penn TreeBank</v>
      </c>
      <c r="R636" s="17" t="str">
        <f>'ALL ML SYSTEMS'!R636</f>
        <v/>
      </c>
      <c r="S636" s="20" t="str">
        <f>'ALL ML SYSTEMS'!S636</f>
        <v/>
      </c>
      <c r="T636" s="17" t="str">
        <f>'ALL ML SYSTEMS'!T636</f>
        <v/>
      </c>
      <c r="U636" s="17" t="str">
        <f>'ALL ML SYSTEMS'!U636</f>
        <v/>
      </c>
      <c r="V636" s="20" t="str">
        <f>'ALL ML SYSTEMS'!V636</f>
        <v/>
      </c>
      <c r="W636" s="17" t="str">
        <f>'ALL ML SYSTEMS'!W636</f>
        <v/>
      </c>
      <c r="X636" s="17" t="str">
        <f>'ALL ML SYSTEMS'!X636</f>
        <v/>
      </c>
      <c r="Y636" s="17" t="str">
        <f>'ALL ML SYSTEMS'!Y636</f>
        <v/>
      </c>
      <c r="Z636" s="17" t="str">
        <f>'ALL ML SYSTEMS'!Z636</f>
        <v/>
      </c>
      <c r="AA636" s="17" t="str">
        <f>'ALL ML SYSTEMS'!AA636</f>
        <v/>
      </c>
      <c r="AB636" s="20" t="str">
        <f>'ALL ML SYSTEMS'!AB636</f>
        <v/>
      </c>
      <c r="AC636" s="22" t="str">
        <f>'ALL ML SYSTEMS'!AC636</f>
        <v/>
      </c>
      <c r="AD636" s="17" t="str">
        <f>'ALL ML SYSTEMS'!AD636</f>
        <v/>
      </c>
      <c r="AE636" s="17" t="str">
        <f>'ALL ML SYSTEMS'!AE636</f>
        <v/>
      </c>
      <c r="AF636" s="17" t="str">
        <f>'ALL ML SYSTEMS'!AF636</f>
        <v/>
      </c>
      <c r="AG636" s="17" t="str">
        <f>'ALL ML SYSTEMS'!AG636</f>
        <v/>
      </c>
      <c r="AH636" s="32">
        <f>'ALL ML SYSTEMS'!AH636</f>
        <v>45231.94339</v>
      </c>
    </row>
    <row r="637" ht="15.75" hidden="1" customHeight="1">
      <c r="A637" s="24" t="str">
        <f>'ALL ML SYSTEMS'!A637</f>
        <v>TransformerXL + FWL</v>
      </c>
      <c r="B637" s="24" t="str">
        <f>'ALL ML SYSTEMS'!B637</f>
        <v>Language</v>
      </c>
      <c r="C637" s="24" t="str">
        <f>'ALL ML SYSTEMS'!C637</f>
        <v/>
      </c>
      <c r="D637" s="24" t="str">
        <f>'ALL ML SYSTEMS'!D637</f>
        <v/>
      </c>
      <c r="E637" s="24" t="str">
        <f>'ALL ML SYSTEMS'!E637</f>
        <v/>
      </c>
      <c r="F637" s="24" t="str">
        <f>'ALL ML SYSTEMS'!F637</f>
        <v>Kevin Clark, Kelvin Guu, Ming-Wei Chang, Panupong Pasupat, Geoffrey Hinton, Mohammad Norouzi</v>
      </c>
      <c r="G637" s="25">
        <f>'ALL ML SYSTEMS'!G637</f>
        <v>44900</v>
      </c>
      <c r="H637" s="24" t="str">
        <f>'ALL ML SYSTEMS'!H637</f>
        <v>Meta-Learning Fast Weight Language Models</v>
      </c>
      <c r="I637" s="26" t="str">
        <f>'ALL ML SYSTEMS'!I637</f>
        <v>https://web.archive.org/web/20221207113900/https://arxiv.org/pdf/2212.02475.pdf</v>
      </c>
      <c r="J637" s="24">
        <f>'ALL ML SYSTEMS'!J637</f>
        <v>2</v>
      </c>
      <c r="K637" s="24" t="str">
        <f>'ALL ML SYSTEMS'!K637</f>
        <v/>
      </c>
      <c r="L637" s="24" t="str">
        <f>'ALL ML SYSTEMS'!L637</f>
        <v/>
      </c>
      <c r="M637" s="27">
        <f>'ALL ML SYSTEMS'!M637</f>
        <v>257000000</v>
      </c>
      <c r="N637" s="24" t="str">
        <f>'ALL ML SYSTEMS'!N637</f>
        <v/>
      </c>
      <c r="O637" s="27" t="str">
        <f>'ALL ML SYSTEMS'!O637</f>
        <v/>
      </c>
      <c r="P637" s="24" t="str">
        <f>'ALL ML SYSTEMS'!P637</f>
        <v/>
      </c>
      <c r="Q637" s="24" t="str">
        <f>'ALL ML SYSTEMS'!Q637</f>
        <v/>
      </c>
      <c r="R637" s="24" t="str">
        <f>'ALL ML SYSTEMS'!R637</f>
        <v/>
      </c>
      <c r="S637" s="27" t="str">
        <f>'ALL ML SYSTEMS'!S637</f>
        <v/>
      </c>
      <c r="T637" s="24" t="str">
        <f>'ALL ML SYSTEMS'!T637</f>
        <v/>
      </c>
      <c r="U637" s="24" t="str">
        <f>'ALL ML SYSTEMS'!U637</f>
        <v/>
      </c>
      <c r="V637" s="27" t="str">
        <f>'ALL ML SYSTEMS'!V637</f>
        <v/>
      </c>
      <c r="W637" s="24" t="str">
        <f>'ALL ML SYSTEMS'!W637</f>
        <v/>
      </c>
      <c r="X637" s="24" t="str">
        <f>'ALL ML SYSTEMS'!X637</f>
        <v/>
      </c>
      <c r="Y637" s="24" t="str">
        <f>'ALL ML SYSTEMS'!Y637</f>
        <v/>
      </c>
      <c r="Z637" s="24" t="str">
        <f>'ALL ML SYSTEMS'!Z637</f>
        <v/>
      </c>
      <c r="AA637" s="24" t="str">
        <f>'ALL ML SYSTEMS'!AA637</f>
        <v/>
      </c>
      <c r="AB637" s="27" t="str">
        <f>'ALL ML SYSTEMS'!AB637</f>
        <v/>
      </c>
      <c r="AC637" s="29" t="str">
        <f>'ALL ML SYSTEMS'!AC637</f>
        <v/>
      </c>
      <c r="AD637" s="24" t="str">
        <f>'ALL ML SYSTEMS'!AD637</f>
        <v/>
      </c>
      <c r="AE637" s="24" t="str">
        <f>'ALL ML SYSTEMS'!AE637</f>
        <v/>
      </c>
      <c r="AF637" s="24" t="str">
        <f>'ALL ML SYSTEMS'!AF637</f>
        <v/>
      </c>
      <c r="AG637" s="24" t="str">
        <f>'ALL ML SYSTEMS'!AG637</f>
        <v/>
      </c>
      <c r="AH637" s="30">
        <f>'ALL ML SYSTEMS'!AH637</f>
        <v>45231.94345</v>
      </c>
    </row>
    <row r="638" ht="15.75" hidden="1" customHeight="1">
      <c r="A638" s="17" t="str">
        <f>'ALL ML SYSTEMS'!A638</f>
        <v>GPT-2 (fine-tuned with HYDRA)</v>
      </c>
      <c r="B638" s="17" t="str">
        <f>'ALL ML SYSTEMS'!B638</f>
        <v>Language</v>
      </c>
      <c r="C638" s="17" t="str">
        <f>'ALL ML SYSTEMS'!C638</f>
        <v/>
      </c>
      <c r="D638" s="17" t="str">
        <f>'ALL ML SYSTEMS'!D638</f>
        <v/>
      </c>
      <c r="E638" s="17" t="str">
        <f>'ALL ML SYSTEMS'!E638</f>
        <v/>
      </c>
      <c r="F638" s="17" t="str">
        <f>'ALL ML SYSTEMS'!F638</f>
        <v>Kabir Nagrecha, Arun Kumar</v>
      </c>
      <c r="G638" s="31">
        <f>'ALL ML SYSTEMS'!G638</f>
        <v>44485</v>
      </c>
      <c r="H638" s="17" t="str">
        <f>'ALL ML SYSTEMS'!H638</f>
        <v>Hydra: A System for Large Multi-Model Deep Learning</v>
      </c>
      <c r="I638" s="19" t="str">
        <f>'ALL ML SYSTEMS'!I638</f>
        <v>https://arxiv.org/abs/2110.08633</v>
      </c>
      <c r="J638" s="17">
        <f>'ALL ML SYSTEMS'!J638</f>
        <v>4</v>
      </c>
      <c r="K638" s="17" t="str">
        <f>'ALL ML SYSTEMS'!K638</f>
        <v/>
      </c>
      <c r="L638" s="17" t="str">
        <f>'ALL ML SYSTEMS'!L638</f>
        <v/>
      </c>
      <c r="M638" s="20">
        <f>'ALL ML SYSTEMS'!M638</f>
        <v>1540000000</v>
      </c>
      <c r="N638" s="17" t="str">
        <f>'ALL ML SYSTEMS'!N638</f>
        <v/>
      </c>
      <c r="O638" s="20">
        <f>'ALL ML SYSTEMS'!O638</f>
        <v>1.92E+16</v>
      </c>
      <c r="P638" s="17" t="str">
        <f>'ALL ML SYSTEMS'!P638</f>
        <v/>
      </c>
      <c r="Q638" s="17" t="str">
        <f>'ALL ML SYSTEMS'!Q638</f>
        <v>WikiText-2</v>
      </c>
      <c r="R638" s="17" t="str">
        <f>'ALL ML SYSTEMS'!R638</f>
        <v/>
      </c>
      <c r="S638" s="20" t="str">
        <f>'ALL ML SYSTEMS'!S638</f>
        <v/>
      </c>
      <c r="T638" s="17" t="str">
        <f>'ALL ML SYSTEMS'!T638</f>
        <v/>
      </c>
      <c r="U638" s="17" t="str">
        <f>'ALL ML SYSTEMS'!U638</f>
        <v/>
      </c>
      <c r="V638" s="20" t="str">
        <f>'ALL ML SYSTEMS'!V638</f>
        <v/>
      </c>
      <c r="W638" s="17" t="str">
        <f>'ALL ML SYSTEMS'!W638</f>
        <v/>
      </c>
      <c r="X638" s="17" t="str">
        <f>'ALL ML SYSTEMS'!X638</f>
        <v/>
      </c>
      <c r="Y638" s="17" t="str">
        <f>'ALL ML SYSTEMS'!Y638</f>
        <v/>
      </c>
      <c r="Z638" s="17" t="str">
        <f>'ALL ML SYSTEMS'!Z638</f>
        <v/>
      </c>
      <c r="AA638" s="17" t="str">
        <f>'ALL ML SYSTEMS'!AA638</f>
        <v/>
      </c>
      <c r="AB638" s="20" t="str">
        <f>'ALL ML SYSTEMS'!AB638</f>
        <v/>
      </c>
      <c r="AC638" s="22" t="str">
        <f>'ALL ML SYSTEMS'!AC638</f>
        <v/>
      </c>
      <c r="AD638" s="17" t="str">
        <f>'ALL ML SYSTEMS'!AD638</f>
        <v/>
      </c>
      <c r="AE638" s="17" t="str">
        <f>'ALL ML SYSTEMS'!AE638</f>
        <v/>
      </c>
      <c r="AF638" s="17" t="str">
        <f>'ALL ML SYSTEMS'!AF638</f>
        <v/>
      </c>
      <c r="AG638" s="17" t="str">
        <f>'ALL ML SYSTEMS'!AG638</f>
        <v/>
      </c>
      <c r="AH638" s="32">
        <f>'ALL ML SYSTEMS'!AH638</f>
        <v>45231.94339</v>
      </c>
    </row>
    <row r="639" ht="15.75" customHeight="1">
      <c r="A639" s="24" t="str">
        <f>'ALL ML SYSTEMS'!A639</f>
        <v>QRNN</v>
      </c>
      <c r="B639" s="24" t="str">
        <f>'ALL ML SYSTEMS'!B639</f>
        <v>Language</v>
      </c>
      <c r="C639" s="24" t="str">
        <f>'ALL ML SYSTEMS'!C639</f>
        <v/>
      </c>
      <c r="D639" s="24" t="str">
        <f>'ALL ML SYSTEMS'!D639</f>
        <v/>
      </c>
      <c r="E639" s="24" t="str">
        <f>'ALL ML SYSTEMS'!E639</f>
        <v/>
      </c>
      <c r="F639" s="24" t="str">
        <f>'ALL ML SYSTEMS'!F639</f>
        <v>Stephen Merity, Nitish Shirish Keskar, James Bradbury, Richard Socher</v>
      </c>
      <c r="G639" s="25">
        <f>'ALL ML SYSTEMS'!G639</f>
        <v>43132</v>
      </c>
      <c r="H639" s="24" t="str">
        <f>'ALL ML SYSTEMS'!H639</f>
        <v>Scalable Language Modeling: WikiText-103 on a Single GPU in 12 hours</v>
      </c>
      <c r="I639" s="26" t="str">
        <f>'ALL ML SYSTEMS'!I639</f>
        <v>https://mlsys.org/Conferences/doc/2018/50.pdf</v>
      </c>
      <c r="J639" s="24">
        <f>'ALL ML SYSTEMS'!J639</f>
        <v>4</v>
      </c>
      <c r="K639" s="24" t="str">
        <f>'ALL ML SYSTEMS'!K639</f>
        <v>SOTA Improvement</v>
      </c>
      <c r="L639" s="24" t="str">
        <f>'ALL ML SYSTEMS'!L639</f>
        <v>"we reduce our per-epoch time substantially and achieve a new state-of-the-art on WikiText-103 despite training for 14 epochs"</v>
      </c>
      <c r="M639" s="27">
        <f>'ALL ML SYSTEMS'!M639</f>
        <v>135000000</v>
      </c>
      <c r="N639" s="24" t="str">
        <f>'ALL ML SYSTEMS'!N639</f>
        <v/>
      </c>
      <c r="O639" s="27">
        <f>'ALL ML SYSTEMS'!O639</f>
        <v>3.6E+17</v>
      </c>
      <c r="P639" s="24" t="str">
        <f>'ALL ML SYSTEMS'!P639</f>
        <v/>
      </c>
      <c r="Q639" s="24" t="str">
        <f>'ALL ML SYSTEMS'!Q639</f>
        <v>WikiText-103</v>
      </c>
      <c r="R639" s="24" t="str">
        <f>'ALL ML SYSTEMS'!R639</f>
        <v/>
      </c>
      <c r="S639" s="27" t="str">
        <f>'ALL ML SYSTEMS'!S639</f>
        <v/>
      </c>
      <c r="T639" s="24" t="str">
        <f>'ALL ML SYSTEMS'!T639</f>
        <v/>
      </c>
      <c r="U639" s="24">
        <f>'ALL ML SYSTEMS'!U639</f>
        <v>14</v>
      </c>
      <c r="V639" s="27" t="str">
        <f>'ALL ML SYSTEMS'!V639</f>
        <v/>
      </c>
      <c r="W639" s="24" t="str">
        <f>'ALL ML SYSTEMS'!W639</f>
        <v/>
      </c>
      <c r="X639" s="24" t="str">
        <f>'ALL ML SYSTEMS'!X639</f>
        <v/>
      </c>
      <c r="Y639" s="24" t="str">
        <f>'ALL ML SYSTEMS'!Y639</f>
        <v/>
      </c>
      <c r="Z639" s="24" t="str">
        <f>'ALL ML SYSTEMS'!Z639</f>
        <v/>
      </c>
      <c r="AA639" s="24" t="str">
        <f>'ALL ML SYSTEMS'!AA639</f>
        <v/>
      </c>
      <c r="AB639" s="27" t="str">
        <f>'ALL ML SYSTEMS'!AB639</f>
        <v/>
      </c>
      <c r="AC639" s="29" t="str">
        <f>'ALL ML SYSTEMS'!AC639</f>
        <v/>
      </c>
      <c r="AD639" s="24" t="str">
        <f>'ALL ML SYSTEMS'!AD639</f>
        <v/>
      </c>
      <c r="AE639" s="24" t="str">
        <f>'ALL ML SYSTEMS'!AE639</f>
        <v/>
      </c>
      <c r="AF639" s="24" t="str">
        <f>'ALL ML SYSTEMS'!AF639</f>
        <v/>
      </c>
      <c r="AG639" s="24" t="str">
        <f>'ALL ML SYSTEMS'!AG639</f>
        <v/>
      </c>
      <c r="AH639" s="30">
        <f>'ALL ML SYSTEMS'!AH639</f>
        <v>45231.94339</v>
      </c>
    </row>
    <row r="640" ht="15.75" customHeight="1">
      <c r="A640" s="17" t="str">
        <f>'ALL ML SYSTEMS'!A640</f>
        <v>AWD-LSTM - 3-layer LSTM (tied) + continuous cache pointer (WT2)</v>
      </c>
      <c r="B640" s="17" t="str">
        <f>'ALL ML SYSTEMS'!B640</f>
        <v>Language</v>
      </c>
      <c r="C640" s="17" t="str">
        <f>'ALL ML SYSTEMS'!C640</f>
        <v/>
      </c>
      <c r="D640" s="17" t="str">
        <f>'ALL ML SYSTEMS'!D640</f>
        <v/>
      </c>
      <c r="E640" s="17" t="str">
        <f>'ALL ML SYSTEMS'!E640</f>
        <v/>
      </c>
      <c r="F640" s="17" t="str">
        <f>'ALL ML SYSTEMS'!F640</f>
        <v>Stephen Merity, Nitish Shirish Keskar, Richard Socher</v>
      </c>
      <c r="G640" s="31">
        <f>'ALL ML SYSTEMS'!G640</f>
        <v>42954</v>
      </c>
      <c r="H640" s="17" t="str">
        <f>'ALL ML SYSTEMS'!H640</f>
        <v>Regularizing and Optimizing LSTM Language Models</v>
      </c>
      <c r="I640" s="19" t="str">
        <f>'ALL ML SYSTEMS'!I640</f>
        <v>https://arxiv.org/abs/1708.02182</v>
      </c>
      <c r="J640" s="17">
        <f>'ALL ML SYSTEMS'!J640</f>
        <v>1176</v>
      </c>
      <c r="K640" s="17" t="str">
        <f>'ALL ML SYSTEMS'!K640</f>
        <v>SOTA Improvement,Highly cited</v>
      </c>
      <c r="L640" s="17" t="str">
        <f>'ALL ML SYSTEMS'!L640</f>
        <v>"we achieve an
even lower state-of-the-art perplexity of 52.8 on Penn Treebank and 52.0 on WikiText-2."</v>
      </c>
      <c r="M640" s="20">
        <f>'ALL ML SYSTEMS'!M640</f>
        <v>33000000</v>
      </c>
      <c r="N640" s="17" t="str">
        <f>'ALL ML SYSTEMS'!N640</f>
        <v/>
      </c>
      <c r="O640" s="20">
        <f>'ALL ML SYSTEMS'!O640</f>
        <v>3.09E+17</v>
      </c>
      <c r="P640" s="17" t="str">
        <f>'ALL ML SYSTEMS'!P640</f>
        <v/>
      </c>
      <c r="Q640" s="17" t="str">
        <f>'ALL ML SYSTEMS'!Q640</f>
        <v>WikiText-2</v>
      </c>
      <c r="R640" s="17" t="str">
        <f>'ALL ML SYSTEMS'!R640</f>
        <v/>
      </c>
      <c r="S640" s="20" t="str">
        <f>'ALL ML SYSTEMS'!S640</f>
        <v/>
      </c>
      <c r="T640" s="17" t="str">
        <f>'ALL ML SYSTEMS'!T640</f>
        <v/>
      </c>
      <c r="U640" s="17" t="str">
        <f>'ALL ML SYSTEMS'!U640</f>
        <v/>
      </c>
      <c r="V640" s="20" t="str">
        <f>'ALL ML SYSTEMS'!V640</f>
        <v/>
      </c>
      <c r="W640" s="17" t="str">
        <f>'ALL ML SYSTEMS'!W640</f>
        <v/>
      </c>
      <c r="X640" s="17" t="str">
        <f>'ALL ML SYSTEMS'!X640</f>
        <v/>
      </c>
      <c r="Y640" s="17" t="str">
        <f>'ALL ML SYSTEMS'!Y640</f>
        <v/>
      </c>
      <c r="Z640" s="17" t="str">
        <f>'ALL ML SYSTEMS'!Z640</f>
        <v/>
      </c>
      <c r="AA640" s="17" t="str">
        <f>'ALL ML SYSTEMS'!AA640</f>
        <v/>
      </c>
      <c r="AB640" s="20" t="str">
        <f>'ALL ML SYSTEMS'!AB640</f>
        <v/>
      </c>
      <c r="AC640" s="22" t="str">
        <f>'ALL ML SYSTEMS'!AC640</f>
        <v/>
      </c>
      <c r="AD640" s="17" t="str">
        <f>'ALL ML SYSTEMS'!AD640</f>
        <v/>
      </c>
      <c r="AE640" s="17" t="str">
        <f>'ALL ML SYSTEMS'!AE640</f>
        <v/>
      </c>
      <c r="AF640" s="17" t="str">
        <f>'ALL ML SYSTEMS'!AF640</f>
        <v/>
      </c>
      <c r="AG640" s="17" t="str">
        <f>'ALL ML SYSTEMS'!AG640</f>
        <v/>
      </c>
      <c r="AH640" s="32">
        <f>'ALL ML SYSTEMS'!AH640</f>
        <v>45231.94339</v>
      </c>
    </row>
    <row r="641" ht="15.75" customHeight="1">
      <c r="A641" s="24" t="str">
        <f>'ALL ML SYSTEMS'!A641</f>
        <v>Segatron-XL large, M=384 + HCP</v>
      </c>
      <c r="B641" s="24" t="str">
        <f>'ALL ML SYSTEMS'!B641</f>
        <v>Language</v>
      </c>
      <c r="C641" s="24" t="str">
        <f>'ALL ML SYSTEMS'!C641</f>
        <v/>
      </c>
      <c r="D641" s="24" t="str">
        <f>'ALL ML SYSTEMS'!D641</f>
        <v/>
      </c>
      <c r="E641" s="24" t="str">
        <f>'ALL ML SYSTEMS'!E641</f>
        <v/>
      </c>
      <c r="F641" s="24" t="str">
        <f>'ALL ML SYSTEMS'!F641</f>
        <v>He Bai, Tong Wang, Alessandro Sordoni, Peng Shi</v>
      </c>
      <c r="G641" s="25">
        <f>'ALL ML SYSTEMS'!G641</f>
        <v>44641</v>
      </c>
      <c r="H641" s="24" t="str">
        <f>'ALL ML SYSTEMS'!H641</f>
        <v>Better Language Model with Hypernym Class Prediction</v>
      </c>
      <c r="I641" s="26" t="str">
        <f>'ALL ML SYSTEMS'!I641</f>
        <v>https://arxiv.org/abs/2203.10692</v>
      </c>
      <c r="J641" s="24">
        <f>'ALL ML SYSTEMS'!J641</f>
        <v>3</v>
      </c>
      <c r="K641" s="24" t="str">
        <f>'ALL ML SYSTEMS'!K641</f>
        <v>SOTA Improvement</v>
      </c>
      <c r="L641" s="24" t="str">
        <f>'ALL ML SYSTEMS'!L641</f>
        <v>"Empirically, this curriculum learning strategy consistently improves perplexity over various large, highly-performant state-of-the-art Transformer-based models on two datasets, WikiText-103 and ARXIV"</v>
      </c>
      <c r="M641" s="27">
        <f>'ALL ML SYSTEMS'!M641</f>
        <v>257000000</v>
      </c>
      <c r="N641" s="24" t="str">
        <f>'ALL ML SYSTEMS'!N641</f>
        <v/>
      </c>
      <c r="O641" s="27">
        <f>'ALL ML SYSTEMS'!O641</f>
        <v>2.65E+19</v>
      </c>
      <c r="P641" s="24" t="str">
        <f>'ALL ML SYSTEMS'!P641</f>
        <v/>
      </c>
      <c r="Q641" s="24" t="str">
        <f>'ALL ML SYSTEMS'!Q641</f>
        <v>WikiText-103</v>
      </c>
      <c r="R641" s="24" t="str">
        <f>'ALL ML SYSTEMS'!R641</f>
        <v/>
      </c>
      <c r="S641" s="27" t="str">
        <f>'ALL ML SYSTEMS'!S641</f>
        <v/>
      </c>
      <c r="T641" s="24" t="str">
        <f>'ALL ML SYSTEMS'!T641</f>
        <v/>
      </c>
      <c r="U641" s="24" t="str">
        <f>'ALL ML SYSTEMS'!U641</f>
        <v/>
      </c>
      <c r="V641" s="27" t="str">
        <f>'ALL ML SYSTEMS'!V641</f>
        <v/>
      </c>
      <c r="W641" s="24" t="str">
        <f>'ALL ML SYSTEMS'!W641</f>
        <v/>
      </c>
      <c r="X641" s="24" t="str">
        <f>'ALL ML SYSTEMS'!X641</f>
        <v/>
      </c>
      <c r="Y641" s="24" t="str">
        <f>'ALL ML SYSTEMS'!Y641</f>
        <v/>
      </c>
      <c r="Z641" s="24" t="str">
        <f>'ALL ML SYSTEMS'!Z641</f>
        <v/>
      </c>
      <c r="AA641" s="24" t="str">
        <f>'ALL ML SYSTEMS'!AA641</f>
        <v/>
      </c>
      <c r="AB641" s="27" t="str">
        <f>'ALL ML SYSTEMS'!AB641</f>
        <v/>
      </c>
      <c r="AC641" s="29" t="str">
        <f>'ALL ML SYSTEMS'!AC641</f>
        <v/>
      </c>
      <c r="AD641" s="24" t="str">
        <f>'ALL ML SYSTEMS'!AD641</f>
        <v/>
      </c>
      <c r="AE641" s="24" t="str">
        <f>'ALL ML SYSTEMS'!AE641</f>
        <v/>
      </c>
      <c r="AF641" s="24" t="str">
        <f>'ALL ML SYSTEMS'!AF641</f>
        <v/>
      </c>
      <c r="AG641" s="24" t="str">
        <f>'ALL ML SYSTEMS'!AG641</f>
        <v/>
      </c>
      <c r="AH641" s="30">
        <f>'ALL ML SYSTEMS'!AH641</f>
        <v>45231.94339</v>
      </c>
    </row>
    <row r="642" ht="15.75" customHeight="1">
      <c r="A642" s="17" t="str">
        <f>'ALL ML SYSTEMS'!A642</f>
        <v>S4</v>
      </c>
      <c r="B642" s="17" t="str">
        <f>'ALL ML SYSTEMS'!B642</f>
        <v>Language</v>
      </c>
      <c r="C642" s="17" t="str">
        <f>'ALL ML SYSTEMS'!C642</f>
        <v/>
      </c>
      <c r="D642" s="17" t="str">
        <f>'ALL ML SYSTEMS'!D642</f>
        <v/>
      </c>
      <c r="E642" s="17" t="str">
        <f>'ALL ML SYSTEMS'!E642</f>
        <v/>
      </c>
      <c r="F642" s="17" t="str">
        <f>'ALL ML SYSTEMS'!F642</f>
        <v>Albert Gu, Karan Goel, Christopher Ré</v>
      </c>
      <c r="G642" s="31">
        <f>'ALL ML SYSTEMS'!G642</f>
        <v>44500</v>
      </c>
      <c r="H642" s="17" t="str">
        <f>'ALL ML SYSTEMS'!H642</f>
        <v>Efficiently Modeling Long Sequences with Structured State Spaces</v>
      </c>
      <c r="I642" s="19" t="str">
        <f>'ALL ML SYSTEMS'!I642</f>
        <v>https://arxiv.org/abs/2111.00396</v>
      </c>
      <c r="J642" s="17">
        <f>'ALL ML SYSTEMS'!J642</f>
        <v>171</v>
      </c>
      <c r="K642" s="17" t="str">
        <f>'ALL ML SYSTEMS'!K642</f>
        <v>SOTA Improvement</v>
      </c>
      <c r="L642" s="17" t="str">
        <f>'ALL ML SYSTEMS'!L642</f>
        <v>"S4 achieves strong empirical results across a diverse range of established benchmarks, including... SoTA on every task from the Long Range Arena benchmark"</v>
      </c>
      <c r="M642" s="20">
        <f>'ALL ML SYSTEMS'!M642</f>
        <v>249000000</v>
      </c>
      <c r="N642" s="17" t="str">
        <f>'ALL ML SYSTEMS'!N642</f>
        <v/>
      </c>
      <c r="O642" s="20">
        <f>'ALL ML SYSTEMS'!O642</f>
        <v>6E+20</v>
      </c>
      <c r="P642" s="17" t="str">
        <f>'ALL ML SYSTEMS'!P642</f>
        <v/>
      </c>
      <c r="Q642" s="17" t="str">
        <f>'ALL ML SYSTEMS'!Q642</f>
        <v>WikiText-103</v>
      </c>
      <c r="R642" s="17" t="str">
        <f>'ALL ML SYSTEMS'!R642</f>
        <v/>
      </c>
      <c r="S642" s="20" t="str">
        <f>'ALL ML SYSTEMS'!S642</f>
        <v/>
      </c>
      <c r="T642" s="17" t="str">
        <f>'ALL ML SYSTEMS'!T642</f>
        <v/>
      </c>
      <c r="U642" s="17" t="str">
        <f>'ALL ML SYSTEMS'!U642</f>
        <v/>
      </c>
      <c r="V642" s="20" t="str">
        <f>'ALL ML SYSTEMS'!V642</f>
        <v/>
      </c>
      <c r="W642" s="17" t="str">
        <f>'ALL ML SYSTEMS'!W642</f>
        <v/>
      </c>
      <c r="X642" s="17" t="str">
        <f>'ALL ML SYSTEMS'!X642</f>
        <v/>
      </c>
      <c r="Y642" s="17" t="str">
        <f>'ALL ML SYSTEMS'!Y642</f>
        <v/>
      </c>
      <c r="Z642" s="17" t="str">
        <f>'ALL ML SYSTEMS'!Z642</f>
        <v/>
      </c>
      <c r="AA642" s="17" t="str">
        <f>'ALL ML SYSTEMS'!AA642</f>
        <v/>
      </c>
      <c r="AB642" s="20" t="str">
        <f>'ALL ML SYSTEMS'!AB642</f>
        <v/>
      </c>
      <c r="AC642" s="22" t="str">
        <f>'ALL ML SYSTEMS'!AC642</f>
        <v/>
      </c>
      <c r="AD642" s="17" t="str">
        <f>'ALL ML SYSTEMS'!AD642</f>
        <v/>
      </c>
      <c r="AE642" s="17" t="str">
        <f>'ALL ML SYSTEMS'!AE642</f>
        <v/>
      </c>
      <c r="AF642" s="17" t="str">
        <f>'ALL ML SYSTEMS'!AF642</f>
        <v/>
      </c>
      <c r="AG642" s="17" t="str">
        <f>'ALL ML SYSTEMS'!AG642</f>
        <v/>
      </c>
      <c r="AH642" s="32">
        <f>'ALL ML SYSTEMS'!AH642</f>
        <v>45231.94339</v>
      </c>
    </row>
    <row r="643" ht="15.75" hidden="1" customHeight="1">
      <c r="A643" s="24" t="str">
        <f>'ALL ML SYSTEMS'!A643</f>
        <v>H-LSTM+wg+rcp+rcg+wp</v>
      </c>
      <c r="B643" s="24" t="str">
        <f>'ALL ML SYSTEMS'!B643</f>
        <v>Language</v>
      </c>
      <c r="C643" s="24" t="str">
        <f>'ALL ML SYSTEMS'!C643</f>
        <v/>
      </c>
      <c r="D643" s="24" t="str">
        <f>'ALL ML SYSTEMS'!D643</f>
        <v/>
      </c>
      <c r="E643" s="24" t="str">
        <f>'ALL ML SYSTEMS'!E643</f>
        <v>Academia</v>
      </c>
      <c r="F643" s="24" t="str">
        <f>'ALL ML SYSTEMS'!F643</f>
        <v>Hongxu Yin, Guoyang Chen, Yingmin Li, Shuai Che, Weifeng Zhang, Niraj K. Jha</v>
      </c>
      <c r="G643" s="25">
        <f>'ALL ML SYSTEMS'!G643</f>
        <v>43495</v>
      </c>
      <c r="H643" s="24" t="str">
        <f>'ALL ML SYSTEMS'!H643</f>
        <v>Hardware-Guided Symbiotic Training for Compact, Accurate, yet Execution-Efficient LSTM</v>
      </c>
      <c r="I643" s="26" t="str">
        <f>'ALL ML SYSTEMS'!I643</f>
        <v>https://arxiv.org/pdf/1901.10997</v>
      </c>
      <c r="J643" s="24">
        <f>'ALL ML SYSTEMS'!J643</f>
        <v>10</v>
      </c>
      <c r="K643" s="24" t="str">
        <f>'ALL ML SYSTEMS'!K643</f>
        <v/>
      </c>
      <c r="L643" s="24" t="str">
        <f>'ALL ML SYSTEMS'!L643</f>
        <v/>
      </c>
      <c r="M643" s="27">
        <f>'ALL ML SYSTEMS'!M643</f>
        <v>800000</v>
      </c>
      <c r="N643" s="24" t="str">
        <f>'ALL ML SYSTEMS'!N643</f>
        <v/>
      </c>
      <c r="O643" s="27" t="str">
        <f>'ALL ML SYSTEMS'!O643</f>
        <v/>
      </c>
      <c r="P643" s="24" t="str">
        <f>'ALL ML SYSTEMS'!P643</f>
        <v/>
      </c>
      <c r="Q643" s="24" t="str">
        <f>'ALL ML SYSTEMS'!Q643</f>
        <v/>
      </c>
      <c r="R643" s="24" t="str">
        <f>'ALL ML SYSTEMS'!R643</f>
        <v/>
      </c>
      <c r="S643" s="27" t="str">
        <f>'ALL ML SYSTEMS'!S643</f>
        <v/>
      </c>
      <c r="T643" s="24" t="str">
        <f>'ALL ML SYSTEMS'!T643</f>
        <v/>
      </c>
      <c r="U643" s="24" t="str">
        <f>'ALL ML SYSTEMS'!U643</f>
        <v/>
      </c>
      <c r="V643" s="27" t="str">
        <f>'ALL ML SYSTEMS'!V643</f>
        <v/>
      </c>
      <c r="W643" s="24" t="str">
        <f>'ALL ML SYSTEMS'!W643</f>
        <v/>
      </c>
      <c r="X643" s="24" t="str">
        <f>'ALL ML SYSTEMS'!X643</f>
        <v/>
      </c>
      <c r="Y643" s="24" t="str">
        <f>'ALL ML SYSTEMS'!Y643</f>
        <v/>
      </c>
      <c r="Z643" s="24" t="str">
        <f>'ALL ML SYSTEMS'!Z643</f>
        <v/>
      </c>
      <c r="AA643" s="24" t="str">
        <f>'ALL ML SYSTEMS'!AA643</f>
        <v/>
      </c>
      <c r="AB643" s="27" t="str">
        <f>'ALL ML SYSTEMS'!AB643</f>
        <v/>
      </c>
      <c r="AC643" s="29" t="str">
        <f>'ALL ML SYSTEMS'!AC643</f>
        <v/>
      </c>
      <c r="AD643" s="24" t="str">
        <f>'ALL ML SYSTEMS'!AD643</f>
        <v/>
      </c>
      <c r="AE643" s="24" t="str">
        <f>'ALL ML SYSTEMS'!AE643</f>
        <v/>
      </c>
      <c r="AF643" s="24" t="str">
        <f>'ALL ML SYSTEMS'!AF643</f>
        <v/>
      </c>
      <c r="AG643" s="24" t="str">
        <f>'ALL ML SYSTEMS'!AG643</f>
        <v/>
      </c>
      <c r="AH643" s="30">
        <f>'ALL ML SYSTEMS'!AH643</f>
        <v>45231.94339</v>
      </c>
    </row>
    <row r="644" ht="15.75" hidden="1" customHeight="1">
      <c r="A644" s="17" t="str">
        <f>'ALL ML SYSTEMS'!A644</f>
        <v>Integer Transformer</v>
      </c>
      <c r="B644" s="17" t="str">
        <f>'ALL ML SYSTEMS'!B644</f>
        <v>Language</v>
      </c>
      <c r="C644" s="17" t="str">
        <f>'ALL ML SYSTEMS'!C644</f>
        <v/>
      </c>
      <c r="D644" s="17" t="str">
        <f>'ALL ML SYSTEMS'!D644</f>
        <v/>
      </c>
      <c r="E644" s="17" t="str">
        <f>'ALL ML SYSTEMS'!E644</f>
        <v/>
      </c>
      <c r="F644" s="17" t="str">
        <f>'ALL ML SYSTEMS'!F644</f>
        <v>Ye Lin, Yanyang Li, Tengbo Liu, Tong Xiao, Tongran Liu, Jingbo Zhu</v>
      </c>
      <c r="G644" s="31">
        <f>'ALL ML SYSTEMS'!G644</f>
        <v>44091</v>
      </c>
      <c r="H644" s="17" t="str">
        <f>'ALL ML SYSTEMS'!H644</f>
        <v>Towards Fully 8-bit Integer Inference for the Transformer Model</v>
      </c>
      <c r="I644" s="19" t="str">
        <f>'ALL ML SYSTEMS'!I644</f>
        <v>https://arxiv.org/pdf/2009.08034</v>
      </c>
      <c r="J644" s="17">
        <f>'ALL ML SYSTEMS'!J644</f>
        <v>26</v>
      </c>
      <c r="K644" s="17" t="str">
        <f>'ALL ML SYSTEMS'!K644</f>
        <v/>
      </c>
      <c r="L644" s="17" t="str">
        <f>'ALL ML SYSTEMS'!L644</f>
        <v/>
      </c>
      <c r="M644" s="20">
        <f>'ALL ML SYSTEMS'!M644</f>
        <v>247000000</v>
      </c>
      <c r="N644" s="17" t="str">
        <f>'ALL ML SYSTEMS'!N644</f>
        <v/>
      </c>
      <c r="O644" s="20" t="str">
        <f>'ALL ML SYSTEMS'!O644</f>
        <v/>
      </c>
      <c r="P644" s="17" t="str">
        <f>'ALL ML SYSTEMS'!P644</f>
        <v/>
      </c>
      <c r="Q644" s="17" t="str">
        <f>'ALL ML SYSTEMS'!Q644</f>
        <v/>
      </c>
      <c r="R644" s="17" t="str">
        <f>'ALL ML SYSTEMS'!R644</f>
        <v/>
      </c>
      <c r="S644" s="20" t="str">
        <f>'ALL ML SYSTEMS'!S644</f>
        <v/>
      </c>
      <c r="T644" s="17" t="str">
        <f>'ALL ML SYSTEMS'!T644</f>
        <v/>
      </c>
      <c r="U644" s="17" t="str">
        <f>'ALL ML SYSTEMS'!U644</f>
        <v/>
      </c>
      <c r="V644" s="20" t="str">
        <f>'ALL ML SYSTEMS'!V644</f>
        <v/>
      </c>
      <c r="W644" s="17" t="str">
        <f>'ALL ML SYSTEMS'!W644</f>
        <v/>
      </c>
      <c r="X644" s="17" t="str">
        <f>'ALL ML SYSTEMS'!X644</f>
        <v/>
      </c>
      <c r="Y644" s="17" t="str">
        <f>'ALL ML SYSTEMS'!Y644</f>
        <v/>
      </c>
      <c r="Z644" s="17" t="str">
        <f>'ALL ML SYSTEMS'!Z644</f>
        <v/>
      </c>
      <c r="AA644" s="17" t="str">
        <f>'ALL ML SYSTEMS'!AA644</f>
        <v/>
      </c>
      <c r="AB644" s="20" t="str">
        <f>'ALL ML SYSTEMS'!AB644</f>
        <v/>
      </c>
      <c r="AC644" s="22" t="str">
        <f>'ALL ML SYSTEMS'!AC644</f>
        <v/>
      </c>
      <c r="AD644" s="17" t="str">
        <f>'ALL ML SYSTEMS'!AD644</f>
        <v/>
      </c>
      <c r="AE644" s="17" t="str">
        <f>'ALL ML SYSTEMS'!AE644</f>
        <v/>
      </c>
      <c r="AF644" s="17" t="str">
        <f>'ALL ML SYSTEMS'!AF644</f>
        <v/>
      </c>
      <c r="AG644" s="17" t="str">
        <f>'ALL ML SYSTEMS'!AG644</f>
        <v/>
      </c>
      <c r="AH644" s="32">
        <f>'ALL ML SYSTEMS'!AH644</f>
        <v>45231.94339</v>
      </c>
    </row>
    <row r="645" ht="15.75" hidden="1" customHeight="1">
      <c r="A645" s="24" t="str">
        <f>'ALL ML SYSTEMS'!A645</f>
        <v>2-layer skip-LSTM + dropout tuning (WT2)</v>
      </c>
      <c r="B645" s="24" t="str">
        <f>'ALL ML SYSTEMS'!B645</f>
        <v>Language</v>
      </c>
      <c r="C645" s="24" t="str">
        <f>'ALL ML SYSTEMS'!C645</f>
        <v/>
      </c>
      <c r="D645" s="24" t="str">
        <f>'ALL ML SYSTEMS'!D645</f>
        <v/>
      </c>
      <c r="E645" s="24" t="str">
        <f>'ALL ML SYSTEMS'!E645</f>
        <v/>
      </c>
      <c r="F645" s="24" t="str">
        <f>'ALL ML SYSTEMS'!F645</f>
        <v>Gábor Melis, Charles Blundell, Tomáš Kočiský, Karl Moritz Hermann, Chris Dyer, Phil Blunsom</v>
      </c>
      <c r="G645" s="25">
        <f>'ALL ML SYSTEMS'!G645</f>
        <v>43243</v>
      </c>
      <c r="H645" s="24" t="str">
        <f>'ALL ML SYSTEMS'!H645</f>
        <v>Pushing the bounds of dropout</v>
      </c>
      <c r="I645" s="26" t="str">
        <f>'ALL ML SYSTEMS'!I645</f>
        <v>https://arxiv.org/abs/1805.09208</v>
      </c>
      <c r="J645" s="24">
        <f>'ALL ML SYSTEMS'!J645</f>
        <v>14</v>
      </c>
      <c r="K645" s="24" t="str">
        <f>'ALL ML SYSTEMS'!K645</f>
        <v/>
      </c>
      <c r="L645" s="24" t="str">
        <f>'ALL ML SYSTEMS'!L645</f>
        <v/>
      </c>
      <c r="M645" s="27">
        <f>'ALL ML SYSTEMS'!M645</f>
        <v>5400000</v>
      </c>
      <c r="N645" s="24" t="str">
        <f>'ALL ML SYSTEMS'!N645</f>
        <v/>
      </c>
      <c r="O645" s="27" t="str">
        <f>'ALL ML SYSTEMS'!O645</f>
        <v/>
      </c>
      <c r="P645" s="24" t="str">
        <f>'ALL ML SYSTEMS'!P645</f>
        <v/>
      </c>
      <c r="Q645" s="24" t="str">
        <f>'ALL ML SYSTEMS'!Q645</f>
        <v>WikiText-2</v>
      </c>
      <c r="R645" s="24" t="str">
        <f>'ALL ML SYSTEMS'!R645</f>
        <v/>
      </c>
      <c r="S645" s="27" t="str">
        <f>'ALL ML SYSTEMS'!S645</f>
        <v/>
      </c>
      <c r="T645" s="24" t="str">
        <f>'ALL ML SYSTEMS'!T645</f>
        <v/>
      </c>
      <c r="U645" s="24" t="str">
        <f>'ALL ML SYSTEMS'!U645</f>
        <v/>
      </c>
      <c r="V645" s="27" t="str">
        <f>'ALL ML SYSTEMS'!V645</f>
        <v/>
      </c>
      <c r="W645" s="24" t="str">
        <f>'ALL ML SYSTEMS'!W645</f>
        <v/>
      </c>
      <c r="X645" s="24" t="str">
        <f>'ALL ML SYSTEMS'!X645</f>
        <v/>
      </c>
      <c r="Y645" s="24" t="str">
        <f>'ALL ML SYSTEMS'!Y645</f>
        <v/>
      </c>
      <c r="Z645" s="24" t="str">
        <f>'ALL ML SYSTEMS'!Z645</f>
        <v/>
      </c>
      <c r="AA645" s="24" t="str">
        <f>'ALL ML SYSTEMS'!AA645</f>
        <v/>
      </c>
      <c r="AB645" s="27" t="str">
        <f>'ALL ML SYSTEMS'!AB645</f>
        <v/>
      </c>
      <c r="AC645" s="29" t="str">
        <f>'ALL ML SYSTEMS'!AC645</f>
        <v/>
      </c>
      <c r="AD645" s="24" t="str">
        <f>'ALL ML SYSTEMS'!AD645</f>
        <v/>
      </c>
      <c r="AE645" s="24" t="str">
        <f>'ALL ML SYSTEMS'!AE645</f>
        <v/>
      </c>
      <c r="AF645" s="24" t="str">
        <f>'ALL ML SYSTEMS'!AF645</f>
        <v/>
      </c>
      <c r="AG645" s="24" t="str">
        <f>'ALL ML SYSTEMS'!AG645</f>
        <v/>
      </c>
      <c r="AH645" s="30">
        <f>'ALL ML SYSTEMS'!AH645</f>
        <v>45231.94339</v>
      </c>
    </row>
    <row r="646" ht="15.75" customHeight="1">
      <c r="A646" s="17" t="str">
        <f>'ALL ML SYSTEMS'!A646</f>
        <v>MMLSTM</v>
      </c>
      <c r="B646" s="17" t="str">
        <f>'ALL ML SYSTEMS'!B646</f>
        <v>Language</v>
      </c>
      <c r="C646" s="17" t="str">
        <f>'ALL ML SYSTEMS'!C646</f>
        <v/>
      </c>
      <c r="D646" s="17" t="str">
        <f>'ALL ML SYSTEMS'!D646</f>
        <v/>
      </c>
      <c r="E646" s="17" t="str">
        <f>'ALL ML SYSTEMS'!E646</f>
        <v/>
      </c>
      <c r="F646" s="17" t="str">
        <f>'ALL ML SYSTEMS'!F646</f>
        <v>Kai Shuang, Rui Li, Mengyu Gu, Jonathan Loo, Sen Su</v>
      </c>
      <c r="G646" s="31">
        <f>'ALL ML SYSTEMS'!G646</f>
        <v>43804</v>
      </c>
      <c r="H646" s="17" t="str">
        <f>'ALL ML SYSTEMS'!H646</f>
        <v>Major–Minor Long Short-Term Memory for Word-Level Language Model</v>
      </c>
      <c r="I646" s="19" t="str">
        <f>'ALL ML SYSTEMS'!I646</f>
        <v>http://repository.uwl.ac.uk/id/eprint/6490/1/Loo_etal_IEEE_TNNLS_2019_Major-minor_long_short-term_memory_for_word-level_language_model.pdf</v>
      </c>
      <c r="J646" s="17">
        <f>'ALL ML SYSTEMS'!J646</f>
        <v>14</v>
      </c>
      <c r="K646" s="17" t="str">
        <f>'ALL ML SYSTEMS'!K646</f>
        <v>SOTA Improvement</v>
      </c>
      <c r="L646" s="17" t="str">
        <f>'ALL ML SYSTEMS'!L646</f>
        <v>"In experiments, we demonstrate the language model with MMLSTMs surpasses the existing state-of-the-art model on Penn Treebank (PTB) and WikiText-2 (WT2) datasets"</v>
      </c>
      <c r="M646" s="20">
        <f>'ALL ML SYSTEMS'!M646</f>
        <v>75000000</v>
      </c>
      <c r="N646" s="17" t="str">
        <f>'ALL ML SYSTEMS'!N646</f>
        <v/>
      </c>
      <c r="O646" s="20">
        <f>'ALL ML SYSTEMS'!O646</f>
        <v>2.32E+18</v>
      </c>
      <c r="P646" s="17" t="str">
        <f>'ALL ML SYSTEMS'!P646</f>
        <v/>
      </c>
      <c r="Q646" s="17" t="str">
        <f>'ALL ML SYSTEMS'!Q646</f>
        <v>WikiText-103</v>
      </c>
      <c r="R646" s="17" t="str">
        <f>'ALL ML SYSTEMS'!R646</f>
        <v/>
      </c>
      <c r="S646" s="20" t="str">
        <f>'ALL ML SYSTEMS'!S646</f>
        <v/>
      </c>
      <c r="T646" s="17" t="str">
        <f>'ALL ML SYSTEMS'!T646</f>
        <v/>
      </c>
      <c r="U646" s="17" t="str">
        <f>'ALL ML SYSTEMS'!U646</f>
        <v/>
      </c>
      <c r="V646" s="20" t="str">
        <f>'ALL ML SYSTEMS'!V646</f>
        <v/>
      </c>
      <c r="W646" s="17" t="str">
        <f>'ALL ML SYSTEMS'!W646</f>
        <v/>
      </c>
      <c r="X646" s="17" t="str">
        <f>'ALL ML SYSTEMS'!X646</f>
        <v/>
      </c>
      <c r="Y646" s="17" t="str">
        <f>'ALL ML SYSTEMS'!Y646</f>
        <v/>
      </c>
      <c r="Z646" s="17" t="str">
        <f>'ALL ML SYSTEMS'!Z646</f>
        <v/>
      </c>
      <c r="AA646" s="17" t="str">
        <f>'ALL ML SYSTEMS'!AA646</f>
        <v/>
      </c>
      <c r="AB646" s="20" t="str">
        <f>'ALL ML SYSTEMS'!AB646</f>
        <v/>
      </c>
      <c r="AC646" s="22" t="str">
        <f>'ALL ML SYSTEMS'!AC646</f>
        <v/>
      </c>
      <c r="AD646" s="17" t="str">
        <f>'ALL ML SYSTEMS'!AD646</f>
        <v/>
      </c>
      <c r="AE646" s="17" t="str">
        <f>'ALL ML SYSTEMS'!AE646</f>
        <v/>
      </c>
      <c r="AF646" s="17" t="str">
        <f>'ALL ML SYSTEMS'!AF646</f>
        <v/>
      </c>
      <c r="AG646" s="17" t="str">
        <f>'ALL ML SYSTEMS'!AG646</f>
        <v/>
      </c>
      <c r="AH646" s="32">
        <f>'ALL ML SYSTEMS'!AH646</f>
        <v>45231.94339</v>
      </c>
    </row>
    <row r="647" ht="15.75" hidden="1" customHeight="1">
      <c r="A647" s="24" t="str">
        <f>'ALL ML SYSTEMS'!A647</f>
        <v>RNS-RNN</v>
      </c>
      <c r="B647" s="24" t="str">
        <f>'ALL ML SYSTEMS'!B647</f>
        <v>Language</v>
      </c>
      <c r="C647" s="24" t="str">
        <f>'ALL ML SYSTEMS'!C647</f>
        <v/>
      </c>
      <c r="D647" s="24" t="str">
        <f>'ALL ML SYSTEMS'!D647</f>
        <v/>
      </c>
      <c r="E647" s="24" t="str">
        <f>'ALL ML SYSTEMS'!E647</f>
        <v/>
      </c>
      <c r="F647" s="24" t="str">
        <f>'ALL ML SYSTEMS'!F647</f>
        <v>Brian DuSell, David Chiang</v>
      </c>
      <c r="G647" s="25">
        <f>'ALL ML SYSTEMS'!G647</f>
        <v>44444</v>
      </c>
      <c r="H647" s="24" t="str">
        <f>'ALL ML SYSTEMS'!H647</f>
        <v>Learning Hierarchical Structures with Differentiable Nondeterministic Stacks</v>
      </c>
      <c r="I647" s="26" t="str">
        <f>'ALL ML SYSTEMS'!I647</f>
        <v>https://arxiv.org/pdf/2109.01982</v>
      </c>
      <c r="J647" s="24">
        <f>'ALL ML SYSTEMS'!J647</f>
        <v>5</v>
      </c>
      <c r="K647" s="24" t="str">
        <f>'ALL ML SYSTEMS'!K647</f>
        <v/>
      </c>
      <c r="L647" s="24" t="str">
        <f>'ALL ML SYSTEMS'!L647</f>
        <v/>
      </c>
      <c r="M647" s="27">
        <f>'ALL ML SYSTEMS'!M647</f>
        <v>5660000</v>
      </c>
      <c r="N647" s="24" t="str">
        <f>'ALL ML SYSTEMS'!N647</f>
        <v/>
      </c>
      <c r="O647" s="27">
        <f>'ALL ML SYSTEMS'!O647</f>
        <v>3.15E+15</v>
      </c>
      <c r="P647" s="24" t="str">
        <f>'ALL ML SYSTEMS'!P647</f>
        <v/>
      </c>
      <c r="Q647" s="24" t="str">
        <f>'ALL ML SYSTEMS'!Q647</f>
        <v/>
      </c>
      <c r="R647" s="24" t="str">
        <f>'ALL ML SYSTEMS'!R647</f>
        <v/>
      </c>
      <c r="S647" s="27" t="str">
        <f>'ALL ML SYSTEMS'!S647</f>
        <v/>
      </c>
      <c r="T647" s="24" t="str">
        <f>'ALL ML SYSTEMS'!T647</f>
        <v/>
      </c>
      <c r="U647" s="24" t="str">
        <f>'ALL ML SYSTEMS'!U647</f>
        <v/>
      </c>
      <c r="V647" s="27" t="str">
        <f>'ALL ML SYSTEMS'!V647</f>
        <v/>
      </c>
      <c r="W647" s="24" t="str">
        <f>'ALL ML SYSTEMS'!W647</f>
        <v/>
      </c>
      <c r="X647" s="24" t="str">
        <f>'ALL ML SYSTEMS'!X647</f>
        <v/>
      </c>
      <c r="Y647" s="24" t="str">
        <f>'ALL ML SYSTEMS'!Y647</f>
        <v/>
      </c>
      <c r="Z647" s="24" t="str">
        <f>'ALL ML SYSTEMS'!Z647</f>
        <v/>
      </c>
      <c r="AA647" s="24" t="str">
        <f>'ALL ML SYSTEMS'!AA647</f>
        <v/>
      </c>
      <c r="AB647" s="27" t="str">
        <f>'ALL ML SYSTEMS'!AB647</f>
        <v/>
      </c>
      <c r="AC647" s="29" t="str">
        <f>'ALL ML SYSTEMS'!AC647</f>
        <v/>
      </c>
      <c r="AD647" s="24" t="str">
        <f>'ALL ML SYSTEMS'!AD647</f>
        <v/>
      </c>
      <c r="AE647" s="24" t="str">
        <f>'ALL ML SYSTEMS'!AE647</f>
        <v/>
      </c>
      <c r="AF647" s="24" t="str">
        <f>'ALL ML SYSTEMS'!AF647</f>
        <v/>
      </c>
      <c r="AG647" s="24" t="str">
        <f>'ALL ML SYSTEMS'!AG647</f>
        <v/>
      </c>
      <c r="AH647" s="30">
        <f>'ALL ML SYSTEMS'!AH647</f>
        <v>45231.94339</v>
      </c>
    </row>
    <row r="648" ht="15.75" customHeight="1">
      <c r="A648" s="17" t="str">
        <f>'ALL ML SYSTEMS'!A648</f>
        <v>Hybrid H3-2.7B</v>
      </c>
      <c r="B648" s="17" t="str">
        <f>'ALL ML SYSTEMS'!B648</f>
        <v>Language</v>
      </c>
      <c r="C648" s="17" t="str">
        <f>'ALL ML SYSTEMS'!C648</f>
        <v/>
      </c>
      <c r="D648" s="17" t="str">
        <f>'ALL ML SYSTEMS'!D648</f>
        <v/>
      </c>
      <c r="E648" s="17" t="str">
        <f>'ALL ML SYSTEMS'!E648</f>
        <v/>
      </c>
      <c r="F648" s="17" t="str">
        <f>'ALL ML SYSTEMS'!F648</f>
        <v>Daniel Y. Fu, Tri Dao, Khaled K. Saab, Armin W. Thomas, Atri Rudra, Christopher Ré</v>
      </c>
      <c r="G648" s="31">
        <f>'ALL ML SYSTEMS'!G648</f>
        <v>44923</v>
      </c>
      <c r="H648" s="17" t="str">
        <f>'ALL ML SYSTEMS'!H648</f>
        <v>Hungry Hungry Hippos: Towards Language Modeling with State Space Models</v>
      </c>
      <c r="I648" s="19" t="str">
        <f>'ALL ML SYSTEMS'!I648</f>
        <v>https://arxiv.org/pdf/2212.14052</v>
      </c>
      <c r="J648" s="17">
        <f>'ALL ML SYSTEMS'!J648</f>
        <v>27</v>
      </c>
      <c r="K648" s="17" t="str">
        <f>'ALL ML SYSTEMS'!K648</f>
        <v>SOTA Improvement</v>
      </c>
      <c r="L648" s="17" t="str">
        <f>'ALL ML SYSTEMS'!L648</f>
        <v>Results table shows SOTA performance for some benchmarks</v>
      </c>
      <c r="M648" s="20">
        <f>'ALL ML SYSTEMS'!M648</f>
        <v>2700000000</v>
      </c>
      <c r="N648" s="17" t="str">
        <f>'ALL ML SYSTEMS'!N648</f>
        <v/>
      </c>
      <c r="O648" s="20">
        <f>'ALL ML SYSTEMS'!O648</f>
        <v>8.49E+20</v>
      </c>
      <c r="P648" s="17" t="str">
        <f>'ALL ML SYSTEMS'!P648</f>
        <v/>
      </c>
      <c r="Q648" s="17" t="str">
        <f>'ALL ML SYSTEMS'!Q648</f>
        <v/>
      </c>
      <c r="R648" s="17" t="str">
        <f>'ALL ML SYSTEMS'!R648</f>
        <v/>
      </c>
      <c r="S648" s="20" t="str">
        <f>'ALL ML SYSTEMS'!S648</f>
        <v/>
      </c>
      <c r="T648" s="17" t="str">
        <f>'ALL ML SYSTEMS'!T648</f>
        <v/>
      </c>
      <c r="U648" s="17" t="str">
        <f>'ALL ML SYSTEMS'!U648</f>
        <v/>
      </c>
      <c r="V648" s="20" t="str">
        <f>'ALL ML SYSTEMS'!V648</f>
        <v/>
      </c>
      <c r="W648" s="17" t="str">
        <f>'ALL ML SYSTEMS'!W648</f>
        <v/>
      </c>
      <c r="X648" s="17" t="str">
        <f>'ALL ML SYSTEMS'!X648</f>
        <v/>
      </c>
      <c r="Y648" s="17" t="str">
        <f>'ALL ML SYSTEMS'!Y648</f>
        <v/>
      </c>
      <c r="Z648" s="17" t="str">
        <f>'ALL ML SYSTEMS'!Z648</f>
        <v/>
      </c>
      <c r="AA648" s="17" t="str">
        <f>'ALL ML SYSTEMS'!AA648</f>
        <v/>
      </c>
      <c r="AB648" s="20" t="str">
        <f>'ALL ML SYSTEMS'!AB648</f>
        <v/>
      </c>
      <c r="AC648" s="22" t="str">
        <f>'ALL ML SYSTEMS'!AC648</f>
        <v/>
      </c>
      <c r="AD648" s="17" t="str">
        <f>'ALL ML SYSTEMS'!AD648</f>
        <v/>
      </c>
      <c r="AE648" s="17" t="str">
        <f>'ALL ML SYSTEMS'!AE648</f>
        <v/>
      </c>
      <c r="AF648" s="17" t="str">
        <f>'ALL ML SYSTEMS'!AF648</f>
        <v/>
      </c>
      <c r="AG648" s="17" t="str">
        <f>'ALL ML SYSTEMS'!AG648</f>
        <v/>
      </c>
      <c r="AH648" s="32">
        <f>'ALL ML SYSTEMS'!AH648</f>
        <v>45231.94339</v>
      </c>
    </row>
    <row r="649" ht="15.75" customHeight="1">
      <c r="A649" s="24" t="str">
        <f>'ALL ML SYSTEMS'!A649</f>
        <v>Feedback Transformer</v>
      </c>
      <c r="B649" s="24" t="str">
        <f>'ALL ML SYSTEMS'!B649</f>
        <v>Language</v>
      </c>
      <c r="C649" s="24" t="str">
        <f>'ALL ML SYSTEMS'!C649</f>
        <v/>
      </c>
      <c r="D649" s="24" t="str">
        <f>'ALL ML SYSTEMS'!D649</f>
        <v/>
      </c>
      <c r="E649" s="24" t="str">
        <f>'ALL ML SYSTEMS'!E649</f>
        <v/>
      </c>
      <c r="F649" s="24" t="str">
        <f>'ALL ML SYSTEMS'!F649</f>
        <v>Angela Fan, Thibaut Lavril, Edouard Grave, Armand Joulin, Sainbayar Sukhbaatar</v>
      </c>
      <c r="G649" s="25">
        <f>'ALL ML SYSTEMS'!G649</f>
        <v>43882</v>
      </c>
      <c r="H649" s="24" t="str">
        <f>'ALL ML SYSTEMS'!H649</f>
        <v>Addressing Some Limitations of Transformers with Feedback Memory</v>
      </c>
      <c r="I649" s="26" t="str">
        <f>'ALL ML SYSTEMS'!I649</f>
        <v>https://arxiv.org/abs/2002.09402</v>
      </c>
      <c r="J649" s="24">
        <f>'ALL ML SYSTEMS'!J649</f>
        <v>41</v>
      </c>
      <c r="K649" s="24" t="str">
        <f>'ALL ML SYSTEMS'!K649</f>
        <v>SOTA Improvement</v>
      </c>
      <c r="L649" s="24" t="str">
        <f>'ALL ML SYSTEMS'!L649</f>
        <v>"As shown in Table 4, the Feedback
Transformer model achieves a new SOTA performance (on Enwiki8) of 0.96 bit-per-byte despite its small size."</v>
      </c>
      <c r="M649" s="27">
        <f>'ALL ML SYSTEMS'!M649</f>
        <v>126000000</v>
      </c>
      <c r="N649" s="24" t="str">
        <f>'ALL ML SYSTEMS'!N649</f>
        <v/>
      </c>
      <c r="O649" s="27">
        <f>'ALL ML SYSTEMS'!O649</f>
        <v>4.41E+19</v>
      </c>
      <c r="P649" s="24" t="str">
        <f>'ALL ML SYSTEMS'!P649</f>
        <v/>
      </c>
      <c r="Q649" s="24" t="str">
        <f>'ALL ML SYSTEMS'!Q649</f>
        <v>WikiText-103</v>
      </c>
      <c r="R649" s="24" t="str">
        <f>'ALL ML SYSTEMS'!R649</f>
        <v/>
      </c>
      <c r="S649" s="27" t="str">
        <f>'ALL ML SYSTEMS'!S649</f>
        <v/>
      </c>
      <c r="T649" s="24" t="str">
        <f>'ALL ML SYSTEMS'!T649</f>
        <v/>
      </c>
      <c r="U649" s="24" t="str">
        <f>'ALL ML SYSTEMS'!U649</f>
        <v/>
      </c>
      <c r="V649" s="27" t="str">
        <f>'ALL ML SYSTEMS'!V649</f>
        <v/>
      </c>
      <c r="W649" s="24" t="str">
        <f>'ALL ML SYSTEMS'!W649</f>
        <v/>
      </c>
      <c r="X649" s="24" t="str">
        <f>'ALL ML SYSTEMS'!X649</f>
        <v/>
      </c>
      <c r="Y649" s="24" t="str">
        <f>'ALL ML SYSTEMS'!Y649</f>
        <v/>
      </c>
      <c r="Z649" s="24" t="str">
        <f>'ALL ML SYSTEMS'!Z649</f>
        <v/>
      </c>
      <c r="AA649" s="24" t="str">
        <f>'ALL ML SYSTEMS'!AA649</f>
        <v/>
      </c>
      <c r="AB649" s="27" t="str">
        <f>'ALL ML SYSTEMS'!AB649</f>
        <v/>
      </c>
      <c r="AC649" s="29" t="str">
        <f>'ALL ML SYSTEMS'!AC649</f>
        <v/>
      </c>
      <c r="AD649" s="24" t="str">
        <f>'ALL ML SYSTEMS'!AD649</f>
        <v/>
      </c>
      <c r="AE649" s="24" t="str">
        <f>'ALL ML SYSTEMS'!AE649</f>
        <v/>
      </c>
      <c r="AF649" s="24" t="str">
        <f>'ALL ML SYSTEMS'!AF649</f>
        <v/>
      </c>
      <c r="AG649" s="24" t="str">
        <f>'ALL ML SYSTEMS'!AG649</f>
        <v/>
      </c>
      <c r="AH649" s="30">
        <f>'ALL ML SYSTEMS'!AH649</f>
        <v>45231.94339</v>
      </c>
    </row>
    <row r="650" ht="15.75" hidden="1" customHeight="1">
      <c r="A650" s="17" t="str">
        <f>'ALL ML SYSTEMS'!A650</f>
        <v>NLM</v>
      </c>
      <c r="B650" s="17" t="str">
        <f>'ALL ML SYSTEMS'!B650</f>
        <v>Language</v>
      </c>
      <c r="C650" s="17" t="str">
        <f>'ALL ML SYSTEMS'!C650</f>
        <v/>
      </c>
      <c r="D650" s="17" t="str">
        <f>'ALL ML SYSTEMS'!D650</f>
        <v/>
      </c>
      <c r="E650" s="17" t="str">
        <f>'ALL ML SYSTEMS'!E650</f>
        <v>Industry - Academia Collaboration</v>
      </c>
      <c r="F650" s="17" t="str">
        <f>'ALL ML SYSTEMS'!F650</f>
        <v>Junxian He, Graham Neubig, Taylor Berg-Kirkpatrick</v>
      </c>
      <c r="G650" s="31">
        <f>'ALL ML SYSTEMS'!G650</f>
        <v>44448</v>
      </c>
      <c r="H650" s="17" t="str">
        <f>'ALL ML SYSTEMS'!H650</f>
        <v>Efficient Nearest Neighbor Language Models</v>
      </c>
      <c r="I650" s="19" t="str">
        <f>'ALL ML SYSTEMS'!I650</f>
        <v>https://arxiv.org/abs/2109.04212</v>
      </c>
      <c r="J650" s="17">
        <f>'ALL ML SYSTEMS'!J650</f>
        <v>55</v>
      </c>
      <c r="K650" s="17" t="str">
        <f>'ALL ML SYSTEMS'!K650</f>
        <v/>
      </c>
      <c r="L650" s="17" t="str">
        <f>'ALL ML SYSTEMS'!L650</f>
        <v/>
      </c>
      <c r="M650" s="20">
        <f>'ALL ML SYSTEMS'!M650</f>
        <v>515000000</v>
      </c>
      <c r="N650" s="17" t="str">
        <f>'ALL ML SYSTEMS'!N650</f>
        <v/>
      </c>
      <c r="O650" s="20">
        <f>'ALL ML SYSTEMS'!O650</f>
        <v>7.36E+18</v>
      </c>
      <c r="P650" s="17" t="str">
        <f>'ALL ML SYSTEMS'!P650</f>
        <v/>
      </c>
      <c r="Q650" s="17" t="str">
        <f>'ALL ML SYSTEMS'!Q650</f>
        <v>WikiText-103</v>
      </c>
      <c r="R650" s="17" t="str">
        <f>'ALL ML SYSTEMS'!R650</f>
        <v/>
      </c>
      <c r="S650" s="20" t="str">
        <f>'ALL ML SYSTEMS'!S650</f>
        <v/>
      </c>
      <c r="T650" s="17" t="str">
        <f>'ALL ML SYSTEMS'!T650</f>
        <v/>
      </c>
      <c r="U650" s="17" t="str">
        <f>'ALL ML SYSTEMS'!U650</f>
        <v/>
      </c>
      <c r="V650" s="20" t="str">
        <f>'ALL ML SYSTEMS'!V650</f>
        <v/>
      </c>
      <c r="W650" s="17" t="str">
        <f>'ALL ML SYSTEMS'!W650</f>
        <v/>
      </c>
      <c r="X650" s="17" t="str">
        <f>'ALL ML SYSTEMS'!X650</f>
        <v/>
      </c>
      <c r="Y650" s="17" t="str">
        <f>'ALL ML SYSTEMS'!Y650</f>
        <v/>
      </c>
      <c r="Z650" s="17" t="str">
        <f>'ALL ML SYSTEMS'!Z650</f>
        <v/>
      </c>
      <c r="AA650" s="17" t="str">
        <f>'ALL ML SYSTEMS'!AA650</f>
        <v/>
      </c>
      <c r="AB650" s="20" t="str">
        <f>'ALL ML SYSTEMS'!AB650</f>
        <v/>
      </c>
      <c r="AC650" s="22" t="str">
        <f>'ALL ML SYSTEMS'!AC650</f>
        <v/>
      </c>
      <c r="AD650" s="17" t="str">
        <f>'ALL ML SYSTEMS'!AD650</f>
        <v/>
      </c>
      <c r="AE650" s="17" t="str">
        <f>'ALL ML SYSTEMS'!AE650</f>
        <v/>
      </c>
      <c r="AF650" s="17" t="str">
        <f>'ALL ML SYSTEMS'!AF650</f>
        <v/>
      </c>
      <c r="AG650" s="17" t="str">
        <f>'ALL ML SYSTEMS'!AG650</f>
        <v/>
      </c>
      <c r="AH650" s="32">
        <f>'ALL ML SYSTEMS'!AH650</f>
        <v>45231.94339</v>
      </c>
    </row>
    <row r="651" ht="15.75" hidden="1" customHeight="1">
      <c r="A651" s="24" t="str">
        <f>'ALL ML SYSTEMS'!A651</f>
        <v>Sparse Wide GPT-3 Small</v>
      </c>
      <c r="B651" s="24" t="str">
        <f>'ALL ML SYSTEMS'!B651</f>
        <v>Language</v>
      </c>
      <c r="C651" s="24" t="str">
        <f>'ALL ML SYSTEMS'!C651</f>
        <v/>
      </c>
      <c r="D651" s="24" t="str">
        <f>'ALL ML SYSTEMS'!D651</f>
        <v/>
      </c>
      <c r="E651" s="24" t="str">
        <f>'ALL ML SYSTEMS'!E651</f>
        <v/>
      </c>
      <c r="F651" s="24" t="str">
        <f>'ALL ML SYSTEMS'!F651</f>
        <v>Shreyas Saxena, Vithursan Thangarasa, Abhay Gupta, Sean Lie</v>
      </c>
      <c r="G651" s="25">
        <f>'ALL ML SYSTEMS'!G651</f>
        <v>45006</v>
      </c>
      <c r="H651" s="24" t="str">
        <f>'ALL ML SYSTEMS'!H651</f>
        <v>Sparse Iso-FLOP Transformations for Maximizing Training Efficiency</v>
      </c>
      <c r="I651" s="26" t="str">
        <f>'ALL ML SYSTEMS'!I651</f>
        <v>https://arxiv.org/pdf/2303.11525.pdf</v>
      </c>
      <c r="J651" s="24">
        <f>'ALL ML SYSTEMS'!J651</f>
        <v>0</v>
      </c>
      <c r="K651" s="24" t="str">
        <f>'ALL ML SYSTEMS'!K651</f>
        <v/>
      </c>
      <c r="L651" s="24" t="str">
        <f>'ALL ML SYSTEMS'!L651</f>
        <v/>
      </c>
      <c r="M651" s="27">
        <f>'ALL ML SYSTEMS'!M651</f>
        <v>1300000000</v>
      </c>
      <c r="N651" s="24" t="str">
        <f>'ALL ML SYSTEMS'!N651</f>
        <v/>
      </c>
      <c r="O651" s="27">
        <f>'ALL ML SYSTEMS'!O651</f>
        <v>8.84E+19</v>
      </c>
      <c r="P651" s="24" t="str">
        <f>'ALL ML SYSTEMS'!P651</f>
        <v/>
      </c>
      <c r="Q651" s="24" t="str">
        <f>'ALL ML SYSTEMS'!Q651</f>
        <v/>
      </c>
      <c r="R651" s="24" t="str">
        <f>'ALL ML SYSTEMS'!R651</f>
        <v/>
      </c>
      <c r="S651" s="27" t="str">
        <f>'ALL ML SYSTEMS'!S651</f>
        <v/>
      </c>
      <c r="T651" s="24" t="str">
        <f>'ALL ML SYSTEMS'!T651</f>
        <v/>
      </c>
      <c r="U651" s="24" t="str">
        <f>'ALL ML SYSTEMS'!U651</f>
        <v/>
      </c>
      <c r="V651" s="27" t="str">
        <f>'ALL ML SYSTEMS'!V651</f>
        <v/>
      </c>
      <c r="W651" s="24" t="str">
        <f>'ALL ML SYSTEMS'!W651</f>
        <v/>
      </c>
      <c r="X651" s="24" t="str">
        <f>'ALL ML SYSTEMS'!X651</f>
        <v/>
      </c>
      <c r="Y651" s="24" t="str">
        <f>'ALL ML SYSTEMS'!Y651</f>
        <v/>
      </c>
      <c r="Z651" s="24" t="str">
        <f>'ALL ML SYSTEMS'!Z651</f>
        <v/>
      </c>
      <c r="AA651" s="24" t="str">
        <f>'ALL ML SYSTEMS'!AA651</f>
        <v/>
      </c>
      <c r="AB651" s="27" t="str">
        <f>'ALL ML SYSTEMS'!AB651</f>
        <v/>
      </c>
      <c r="AC651" s="29" t="str">
        <f>'ALL ML SYSTEMS'!AC651</f>
        <v/>
      </c>
      <c r="AD651" s="24" t="str">
        <f>'ALL ML SYSTEMS'!AD651</f>
        <v/>
      </c>
      <c r="AE651" s="24" t="str">
        <f>'ALL ML SYSTEMS'!AE651</f>
        <v/>
      </c>
      <c r="AF651" s="24" t="str">
        <f>'ALL ML SYSTEMS'!AF651</f>
        <v/>
      </c>
      <c r="AG651" s="24" t="str">
        <f>'ALL ML SYSTEMS'!AG651</f>
        <v/>
      </c>
      <c r="AH651" s="30">
        <f>'ALL ML SYSTEMS'!AH651</f>
        <v>45231.94339</v>
      </c>
    </row>
    <row r="652" ht="15.75" customHeight="1">
      <c r="A652" s="17" t="str">
        <f>'ALL ML SYSTEMS'!A652</f>
        <v>2-layer-LSTM+Deep-Gradient-Compression</v>
      </c>
      <c r="B652" s="17" t="str">
        <f>'ALL ML SYSTEMS'!B652</f>
        <v>Language</v>
      </c>
      <c r="C652" s="17" t="str">
        <f>'ALL ML SYSTEMS'!C652</f>
        <v/>
      </c>
      <c r="D652" s="17" t="str">
        <f>'ALL ML SYSTEMS'!D652</f>
        <v/>
      </c>
      <c r="E652" s="17" t="str">
        <f>'ALL ML SYSTEMS'!E652</f>
        <v>Academia</v>
      </c>
      <c r="F652" s="17" t="str">
        <f>'ALL ML SYSTEMS'!F652</f>
        <v>Yujun Lin, Song Han, Huizi Mao, Yu Wang, William J. Dally</v>
      </c>
      <c r="G652" s="31">
        <f>'ALL ML SYSTEMS'!G652</f>
        <v>43074</v>
      </c>
      <c r="H652" s="17" t="str">
        <f>'ALL ML SYSTEMS'!H652</f>
        <v>Deep Gradient Compression: Reducing the Communication Bandwidth for Distributed Training</v>
      </c>
      <c r="I652" s="19" t="str">
        <f>'ALL ML SYSTEMS'!I652</f>
        <v>https://arxiv.org/pdf/1712.01887</v>
      </c>
      <c r="J652" s="17">
        <f>'ALL ML SYSTEMS'!J652</f>
        <v>1270</v>
      </c>
      <c r="K652" s="17" t="str">
        <f>'ALL ML SYSTEMS'!K652</f>
        <v>Highly cited</v>
      </c>
      <c r="L652" s="17" t="str">
        <f>'ALL ML SYSTEMS'!L652</f>
        <v/>
      </c>
      <c r="M652" s="20">
        <f>'ALL ML SYSTEMS'!M652</f>
        <v>6020000</v>
      </c>
      <c r="N652" s="17" t="str">
        <f>'ALL ML SYSTEMS'!N652</f>
        <v/>
      </c>
      <c r="O652" s="20">
        <f>'ALL ML SYSTEMS'!O652</f>
        <v>1.34E+15</v>
      </c>
      <c r="P652" s="17" t="str">
        <f>'ALL ML SYSTEMS'!P652</f>
        <v/>
      </c>
      <c r="Q652" s="17" t="str">
        <f>'ALL ML SYSTEMS'!Q652</f>
        <v/>
      </c>
      <c r="R652" s="17" t="str">
        <f>'ALL ML SYSTEMS'!R652</f>
        <v/>
      </c>
      <c r="S652" s="20" t="str">
        <f>'ALL ML SYSTEMS'!S652</f>
        <v/>
      </c>
      <c r="T652" s="17" t="str">
        <f>'ALL ML SYSTEMS'!T652</f>
        <v/>
      </c>
      <c r="U652" s="17" t="str">
        <f>'ALL ML SYSTEMS'!U652</f>
        <v/>
      </c>
      <c r="V652" s="20" t="str">
        <f>'ALL ML SYSTEMS'!V652</f>
        <v/>
      </c>
      <c r="W652" s="17" t="str">
        <f>'ALL ML SYSTEMS'!W652</f>
        <v/>
      </c>
      <c r="X652" s="17" t="str">
        <f>'ALL ML SYSTEMS'!X652</f>
        <v/>
      </c>
      <c r="Y652" s="17" t="str">
        <f>'ALL ML SYSTEMS'!Y652</f>
        <v/>
      </c>
      <c r="Z652" s="17" t="str">
        <f>'ALL ML SYSTEMS'!Z652</f>
        <v/>
      </c>
      <c r="AA652" s="17" t="str">
        <f>'ALL ML SYSTEMS'!AA652</f>
        <v/>
      </c>
      <c r="AB652" s="20" t="str">
        <f>'ALL ML SYSTEMS'!AB652</f>
        <v/>
      </c>
      <c r="AC652" s="22" t="str">
        <f>'ALL ML SYSTEMS'!AC652</f>
        <v/>
      </c>
      <c r="AD652" s="17" t="str">
        <f>'ALL ML SYSTEMS'!AD652</f>
        <v/>
      </c>
      <c r="AE652" s="17" t="str">
        <f>'ALL ML SYSTEMS'!AE652</f>
        <v/>
      </c>
      <c r="AF652" s="17" t="str">
        <f>'ALL ML SYSTEMS'!AF652</f>
        <v/>
      </c>
      <c r="AG652" s="17" t="str">
        <f>'ALL ML SYSTEMS'!AG652</f>
        <v/>
      </c>
      <c r="AH652" s="32">
        <f>'ALL ML SYSTEMS'!AH652</f>
        <v>45231.94339</v>
      </c>
    </row>
    <row r="653" ht="15.75" hidden="1" customHeight="1">
      <c r="A653" s="24" t="str">
        <f>'ALL ML SYSTEMS'!A653</f>
        <v>L_UL-seq</v>
      </c>
      <c r="B653" s="24" t="str">
        <f>'ALL ML SYSTEMS'!B653</f>
        <v>Language</v>
      </c>
      <c r="C653" s="24" t="str">
        <f>'ALL ML SYSTEMS'!C653</f>
        <v/>
      </c>
      <c r="D653" s="24" t="str">
        <f>'ALL ML SYSTEMS'!D653</f>
        <v/>
      </c>
      <c r="E653" s="24" t="str">
        <f>'ALL ML SYSTEMS'!E653</f>
        <v/>
      </c>
      <c r="F653" s="24" t="str">
        <f>'ALL ML SYSTEMS'!F653</f>
        <v>Sean Welleck, Ilia Kulikov, Stephen Roller, Emily Dinan, Kyunghyun Cho, Jason Weston</v>
      </c>
      <c r="G653" s="25">
        <f>'ALL ML SYSTEMS'!G653</f>
        <v>43689</v>
      </c>
      <c r="H653" s="24" t="str">
        <f>'ALL ML SYSTEMS'!H653</f>
        <v>Neural Text Generation with Unlikelihood Training</v>
      </c>
      <c r="I653" s="26" t="str">
        <f>'ALL ML SYSTEMS'!I653</f>
        <v>https://arxiv.org/abs/1908.04319</v>
      </c>
      <c r="J653" s="24">
        <f>'ALL ML SYSTEMS'!J653</f>
        <v>365</v>
      </c>
      <c r="K653" s="24" t="str">
        <f>'ALL ML SYSTEMS'!K653</f>
        <v/>
      </c>
      <c r="L653" s="24" t="str">
        <f>'ALL ML SYSTEMS'!L653</f>
        <v/>
      </c>
      <c r="M653" s="27">
        <f>'ALL ML SYSTEMS'!M653</f>
        <v>247000000</v>
      </c>
      <c r="N653" s="24" t="str">
        <f>'ALL ML SYSTEMS'!N653</f>
        <v/>
      </c>
      <c r="O653" s="27" t="str">
        <f>'ALL ML SYSTEMS'!O653</f>
        <v/>
      </c>
      <c r="P653" s="24" t="str">
        <f>'ALL ML SYSTEMS'!P653</f>
        <v/>
      </c>
      <c r="Q653" s="24" t="str">
        <f>'ALL ML SYSTEMS'!Q653</f>
        <v>WikiText-103</v>
      </c>
      <c r="R653" s="24" t="str">
        <f>'ALL ML SYSTEMS'!R653</f>
        <v/>
      </c>
      <c r="S653" s="27" t="str">
        <f>'ALL ML SYSTEMS'!S653</f>
        <v/>
      </c>
      <c r="T653" s="24" t="str">
        <f>'ALL ML SYSTEMS'!T653</f>
        <v/>
      </c>
      <c r="U653" s="24" t="str">
        <f>'ALL ML SYSTEMS'!U653</f>
        <v/>
      </c>
      <c r="V653" s="27" t="str">
        <f>'ALL ML SYSTEMS'!V653</f>
        <v/>
      </c>
      <c r="W653" s="24" t="str">
        <f>'ALL ML SYSTEMS'!W653</f>
        <v/>
      </c>
      <c r="X653" s="24" t="str">
        <f>'ALL ML SYSTEMS'!X653</f>
        <v/>
      </c>
      <c r="Y653" s="24" t="str">
        <f>'ALL ML SYSTEMS'!Y653</f>
        <v/>
      </c>
      <c r="Z653" s="24" t="str">
        <f>'ALL ML SYSTEMS'!Z653</f>
        <v/>
      </c>
      <c r="AA653" s="24" t="str">
        <f>'ALL ML SYSTEMS'!AA653</f>
        <v/>
      </c>
      <c r="AB653" s="27" t="str">
        <f>'ALL ML SYSTEMS'!AB653</f>
        <v/>
      </c>
      <c r="AC653" s="29" t="str">
        <f>'ALL ML SYSTEMS'!AC653</f>
        <v/>
      </c>
      <c r="AD653" s="24" t="str">
        <f>'ALL ML SYSTEMS'!AD653</f>
        <v/>
      </c>
      <c r="AE653" s="24" t="str">
        <f>'ALL ML SYSTEMS'!AE653</f>
        <v/>
      </c>
      <c r="AF653" s="24" t="str">
        <f>'ALL ML SYSTEMS'!AF653</f>
        <v/>
      </c>
      <c r="AG653" s="24" t="str">
        <f>'ALL ML SYSTEMS'!AG653</f>
        <v/>
      </c>
      <c r="AH653" s="30">
        <f>'ALL ML SYSTEMS'!AH653</f>
        <v>45231.94339</v>
      </c>
    </row>
    <row r="654" ht="15.75" hidden="1" customHeight="1">
      <c r="A654" s="17" t="str">
        <f>'ALL ML SYSTEMS'!A654</f>
        <v>DOC + Finetune∗ + Partial Shuffle (WT2)</v>
      </c>
      <c r="B654" s="17" t="str">
        <f>'ALL ML SYSTEMS'!B654</f>
        <v>Language</v>
      </c>
      <c r="C654" s="17" t="str">
        <f>'ALL ML SYSTEMS'!C654</f>
        <v/>
      </c>
      <c r="D654" s="17" t="str">
        <f>'ALL ML SYSTEMS'!D654</f>
        <v/>
      </c>
      <c r="E654" s="17" t="str">
        <f>'ALL ML SYSTEMS'!E654</f>
        <v/>
      </c>
      <c r="F654" s="17" t="str">
        <f>'ALL ML SYSTEMS'!F654</f>
        <v>Ofir Press</v>
      </c>
      <c r="G654" s="31">
        <f>'ALL ML SYSTEMS'!G654</f>
        <v>43535</v>
      </c>
      <c r="H654" s="17" t="str">
        <f>'ALL ML SYSTEMS'!H654</f>
        <v>Partially Shuffling the Training Data to Improve Language Models</v>
      </c>
      <c r="I654" s="19" t="str">
        <f>'ALL ML SYSTEMS'!I654</f>
        <v>https://arxiv.org/abs/1903.04167</v>
      </c>
      <c r="J654" s="17">
        <f>'ALL ML SYSTEMS'!J654</f>
        <v>4</v>
      </c>
      <c r="K654" s="17" t="str">
        <f>'ALL ML SYSTEMS'!K654</f>
        <v/>
      </c>
      <c r="L654" s="17" t="str">
        <f>'ALL ML SYSTEMS'!L654</f>
        <v>"It achieves new state of the art results on word-level language modeling on both the Penn Treebank and WikiText-2 datasets."</v>
      </c>
      <c r="M654" s="20">
        <f>'ALL ML SYSTEMS'!M654</f>
        <v>67300000</v>
      </c>
      <c r="N654" s="17" t="str">
        <f>'ALL ML SYSTEMS'!N654</f>
        <v/>
      </c>
      <c r="O654" s="20" t="str">
        <f>'ALL ML SYSTEMS'!O654</f>
        <v/>
      </c>
      <c r="P654" s="17" t="str">
        <f>'ALL ML SYSTEMS'!P654</f>
        <v/>
      </c>
      <c r="Q654" s="17" t="str">
        <f>'ALL ML SYSTEMS'!Q654</f>
        <v>WikiText-2</v>
      </c>
      <c r="R654" s="17" t="str">
        <f>'ALL ML SYSTEMS'!R654</f>
        <v/>
      </c>
      <c r="S654" s="20" t="str">
        <f>'ALL ML SYSTEMS'!S654</f>
        <v/>
      </c>
      <c r="T654" s="17" t="str">
        <f>'ALL ML SYSTEMS'!T654</f>
        <v/>
      </c>
      <c r="U654" s="17" t="str">
        <f>'ALL ML SYSTEMS'!U654</f>
        <v/>
      </c>
      <c r="V654" s="20" t="str">
        <f>'ALL ML SYSTEMS'!V654</f>
        <v/>
      </c>
      <c r="W654" s="17" t="str">
        <f>'ALL ML SYSTEMS'!W654</f>
        <v/>
      </c>
      <c r="X654" s="17" t="str">
        <f>'ALL ML SYSTEMS'!X654</f>
        <v/>
      </c>
      <c r="Y654" s="17" t="str">
        <f>'ALL ML SYSTEMS'!Y654</f>
        <v/>
      </c>
      <c r="Z654" s="17" t="str">
        <f>'ALL ML SYSTEMS'!Z654</f>
        <v/>
      </c>
      <c r="AA654" s="17" t="str">
        <f>'ALL ML SYSTEMS'!AA654</f>
        <v/>
      </c>
      <c r="AB654" s="20" t="str">
        <f>'ALL ML SYSTEMS'!AB654</f>
        <v/>
      </c>
      <c r="AC654" s="22" t="str">
        <f>'ALL ML SYSTEMS'!AC654</f>
        <v/>
      </c>
      <c r="AD654" s="17" t="str">
        <f>'ALL ML SYSTEMS'!AD654</f>
        <v/>
      </c>
      <c r="AE654" s="17" t="str">
        <f>'ALL ML SYSTEMS'!AE654</f>
        <v/>
      </c>
      <c r="AF654" s="17" t="str">
        <f>'ALL ML SYSTEMS'!AF654</f>
        <v/>
      </c>
      <c r="AG654" s="17" t="str">
        <f>'ALL ML SYSTEMS'!AG654</f>
        <v/>
      </c>
      <c r="AH654" s="32">
        <f>'ALL ML SYSTEMS'!AH654</f>
        <v>45231.94339</v>
      </c>
    </row>
    <row r="655" ht="15.75" hidden="1" customHeight="1">
      <c r="A655" s="24" t="str">
        <f>'ALL ML SYSTEMS'!A655</f>
        <v>Transformer+Recurrent Windows of Context</v>
      </c>
      <c r="B655" s="24" t="str">
        <f>'ALL ML SYSTEMS'!B655</f>
        <v>Language</v>
      </c>
      <c r="C655" s="24" t="str">
        <f>'ALL ML SYSTEMS'!C655</f>
        <v/>
      </c>
      <c r="D655" s="24" t="str">
        <f>'ALL ML SYSTEMS'!D655</f>
        <v/>
      </c>
      <c r="E655" s="24" t="str">
        <f>'ALL ML SYSTEMS'!E655</f>
        <v/>
      </c>
      <c r="F655" s="24" t="str">
        <f>'ALL ML SYSTEMS'!F655</f>
        <v>Davis Yoshida, Allyson Ettinger, Kevin Gimpel</v>
      </c>
      <c r="G655" s="25">
        <f>'ALL ML SYSTEMS'!G655</f>
        <v>44059</v>
      </c>
      <c r="H655" s="24" t="str">
        <f>'ALL ML SYSTEMS'!H655</f>
        <v>Adding Recurrence to Pretrained Transformers for Improved Efficiency and Context Size</v>
      </c>
      <c r="I655" s="26" t="str">
        <f>'ALL ML SYSTEMS'!I655</f>
        <v>https://arxiv.org/pdf/2008.07027</v>
      </c>
      <c r="J655" s="24">
        <f>'ALL ML SYSTEMS'!J655</f>
        <v>4</v>
      </c>
      <c r="K655" s="24" t="str">
        <f>'ALL ML SYSTEMS'!K655</f>
        <v/>
      </c>
      <c r="L655" s="24" t="str">
        <f>'ALL ML SYSTEMS'!L655</f>
        <v/>
      </c>
      <c r="M655" s="27">
        <f>'ALL ML SYSTEMS'!M655</f>
        <v>124000000</v>
      </c>
      <c r="N655" s="24" t="str">
        <f>'ALL ML SYSTEMS'!N655</f>
        <v/>
      </c>
      <c r="O655" s="27">
        <f>'ALL ML SYSTEMS'!O655</f>
        <v>1.17E+20</v>
      </c>
      <c r="P655" s="24" t="str">
        <f>'ALL ML SYSTEMS'!P655</f>
        <v/>
      </c>
      <c r="Q655" s="24" t="str">
        <f>'ALL ML SYSTEMS'!Q655</f>
        <v/>
      </c>
      <c r="R655" s="24" t="str">
        <f>'ALL ML SYSTEMS'!R655</f>
        <v/>
      </c>
      <c r="S655" s="27" t="str">
        <f>'ALL ML SYSTEMS'!S655</f>
        <v/>
      </c>
      <c r="T655" s="24" t="str">
        <f>'ALL ML SYSTEMS'!T655</f>
        <v/>
      </c>
      <c r="U655" s="24" t="str">
        <f>'ALL ML SYSTEMS'!U655</f>
        <v/>
      </c>
      <c r="V655" s="27" t="str">
        <f>'ALL ML SYSTEMS'!V655</f>
        <v/>
      </c>
      <c r="W655" s="24" t="str">
        <f>'ALL ML SYSTEMS'!W655</f>
        <v/>
      </c>
      <c r="X655" s="24" t="str">
        <f>'ALL ML SYSTEMS'!X655</f>
        <v/>
      </c>
      <c r="Y655" s="24" t="str">
        <f>'ALL ML SYSTEMS'!Y655</f>
        <v/>
      </c>
      <c r="Z655" s="24" t="str">
        <f>'ALL ML SYSTEMS'!Z655</f>
        <v/>
      </c>
      <c r="AA655" s="24" t="str">
        <f>'ALL ML SYSTEMS'!AA655</f>
        <v/>
      </c>
      <c r="AB655" s="27" t="str">
        <f>'ALL ML SYSTEMS'!AB655</f>
        <v/>
      </c>
      <c r="AC655" s="29" t="str">
        <f>'ALL ML SYSTEMS'!AC655</f>
        <v/>
      </c>
      <c r="AD655" s="24" t="str">
        <f>'ALL ML SYSTEMS'!AD655</f>
        <v/>
      </c>
      <c r="AE655" s="24" t="str">
        <f>'ALL ML SYSTEMS'!AE655</f>
        <v/>
      </c>
      <c r="AF655" s="24" t="str">
        <f>'ALL ML SYSTEMS'!AF655</f>
        <v/>
      </c>
      <c r="AG655" s="24" t="str">
        <f>'ALL ML SYSTEMS'!AG655</f>
        <v/>
      </c>
      <c r="AH655" s="30">
        <f>'ALL ML SYSTEMS'!AH655</f>
        <v>45231.94345</v>
      </c>
    </row>
    <row r="656" ht="15.75" hidden="1" customHeight="1">
      <c r="A656" s="17" t="str">
        <f>'ALL ML SYSTEMS'!A656</f>
        <v>retrieval-quality-kNN-LMs</v>
      </c>
      <c r="B656" s="17" t="str">
        <f>'ALL ML SYSTEMS'!B656</f>
        <v>Language</v>
      </c>
      <c r="C656" s="17" t="str">
        <f>'ALL ML SYSTEMS'!C656</f>
        <v/>
      </c>
      <c r="D656" s="17" t="str">
        <f>'ALL ML SYSTEMS'!D656</f>
        <v/>
      </c>
      <c r="E656" s="17" t="str">
        <f>'ALL ML SYSTEMS'!E656</f>
        <v>Academia</v>
      </c>
      <c r="F656" s="17" t="str">
        <f>'ALL ML SYSTEMS'!F656</f>
        <v>Andrew Drozdov, Shufan Wang, Razieh Rahimi, Andrew McCallum, Hamed Zamani, Mohit Iyyer</v>
      </c>
      <c r="G656" s="31">
        <f>'ALL ML SYSTEMS'!G656</f>
        <v>44862</v>
      </c>
      <c r="H656" s="17" t="str">
        <f>'ALL ML SYSTEMS'!H656</f>
        <v>You can’t pick your neighbors, or can you? When and how to rely on retrieval in the kNN-LM</v>
      </c>
      <c r="I656" s="19" t="str">
        <f>'ALL ML SYSTEMS'!I656</f>
        <v>https://arxiv.org/pdf/2210.15859.pdf</v>
      </c>
      <c r="J656" s="17">
        <f>'ALL ML SYSTEMS'!J656</f>
        <v>7</v>
      </c>
      <c r="K656" s="17" t="str">
        <f>'ALL ML SYSTEMS'!K656</f>
        <v/>
      </c>
      <c r="L656" s="17" t="str">
        <f>'ALL ML SYSTEMS'!L656</f>
        <v/>
      </c>
      <c r="M656" s="20">
        <f>'ALL ML SYSTEMS'!M656</f>
        <v>247000000</v>
      </c>
      <c r="N656" s="17" t="str">
        <f>'ALL ML SYSTEMS'!N656</f>
        <v/>
      </c>
      <c r="O656" s="20" t="str">
        <f>'ALL ML SYSTEMS'!O656</f>
        <v/>
      </c>
      <c r="P656" s="17" t="str">
        <f>'ALL ML SYSTEMS'!P656</f>
        <v/>
      </c>
      <c r="Q656" s="17" t="str">
        <f>'ALL ML SYSTEMS'!Q656</f>
        <v/>
      </c>
      <c r="R656" s="17" t="str">
        <f>'ALL ML SYSTEMS'!R656</f>
        <v/>
      </c>
      <c r="S656" s="20" t="str">
        <f>'ALL ML SYSTEMS'!S656</f>
        <v/>
      </c>
      <c r="T656" s="17" t="str">
        <f>'ALL ML SYSTEMS'!T656</f>
        <v/>
      </c>
      <c r="U656" s="17" t="str">
        <f>'ALL ML SYSTEMS'!U656</f>
        <v/>
      </c>
      <c r="V656" s="20" t="str">
        <f>'ALL ML SYSTEMS'!V656</f>
        <v/>
      </c>
      <c r="W656" s="17" t="str">
        <f>'ALL ML SYSTEMS'!W656</f>
        <v/>
      </c>
      <c r="X656" s="17" t="str">
        <f>'ALL ML SYSTEMS'!X656</f>
        <v/>
      </c>
      <c r="Y656" s="17" t="str">
        <f>'ALL ML SYSTEMS'!Y656</f>
        <v/>
      </c>
      <c r="Z656" s="17" t="str">
        <f>'ALL ML SYSTEMS'!Z656</f>
        <v/>
      </c>
      <c r="AA656" s="17" t="str">
        <f>'ALL ML SYSTEMS'!AA656</f>
        <v/>
      </c>
      <c r="AB656" s="20" t="str">
        <f>'ALL ML SYSTEMS'!AB656</f>
        <v/>
      </c>
      <c r="AC656" s="22" t="str">
        <f>'ALL ML SYSTEMS'!AC656</f>
        <v/>
      </c>
      <c r="AD656" s="17" t="str">
        <f>'ALL ML SYSTEMS'!AD656</f>
        <v/>
      </c>
      <c r="AE656" s="17" t="str">
        <f>'ALL ML SYSTEMS'!AE656</f>
        <v/>
      </c>
      <c r="AF656" s="17" t="str">
        <f>'ALL ML SYSTEMS'!AF656</f>
        <v/>
      </c>
      <c r="AG656" s="17" t="str">
        <f>'ALL ML SYSTEMS'!AG656</f>
        <v/>
      </c>
      <c r="AH656" s="32">
        <f>'ALL ML SYSTEMS'!AH656</f>
        <v>45231.94339</v>
      </c>
    </row>
    <row r="657" ht="15.75" hidden="1" customHeight="1">
      <c r="A657" s="24" t="str">
        <f>'ALL ML SYSTEMS'!A657</f>
        <v>SPALM + RelationLM</v>
      </c>
      <c r="B657" s="24" t="str">
        <f>'ALL ML SYSTEMS'!B657</f>
        <v>Language</v>
      </c>
      <c r="C657" s="24" t="str">
        <f>'ALL ML SYSTEMS'!C657</f>
        <v/>
      </c>
      <c r="D657" s="24" t="str">
        <f>'ALL ML SYSTEMS'!D657</f>
        <v/>
      </c>
      <c r="E657" s="24" t="str">
        <f>'ALL ML SYSTEMS'!E657</f>
        <v>Industry - Academia Collaboration</v>
      </c>
      <c r="F657" s="24" t="str">
        <f>'ALL ML SYSTEMS'!F657</f>
        <v>Qi Liu, Dani Yogatama, Phil Blunsom</v>
      </c>
      <c r="G657" s="25">
        <f>'ALL ML SYSTEMS'!G657</f>
        <v>44585</v>
      </c>
      <c r="H657" s="24" t="str">
        <f>'ALL ML SYSTEMS'!H657</f>
        <v>Relational Memory-Augmented Language Models</v>
      </c>
      <c r="I657" s="26" t="str">
        <f>'ALL ML SYSTEMS'!I657</f>
        <v>https://arxiv.org/pdf/2201.09680</v>
      </c>
      <c r="J657" s="24">
        <f>'ALL ML SYSTEMS'!J657</f>
        <v>21</v>
      </c>
      <c r="K657" s="24" t="str">
        <f>'ALL ML SYSTEMS'!K657</f>
        <v/>
      </c>
      <c r="L657" s="24" t="str">
        <f>'ALL ML SYSTEMS'!L657</f>
        <v/>
      </c>
      <c r="M657" s="27">
        <f>'ALL ML SYSTEMS'!M657</f>
        <v>124000000</v>
      </c>
      <c r="N657" s="24" t="str">
        <f>'ALL ML SYSTEMS'!N657</f>
        <v/>
      </c>
      <c r="O657" s="27" t="str">
        <f>'ALL ML SYSTEMS'!O657</f>
        <v/>
      </c>
      <c r="P657" s="24" t="str">
        <f>'ALL ML SYSTEMS'!P657</f>
        <v/>
      </c>
      <c r="Q657" s="24" t="str">
        <f>'ALL ML SYSTEMS'!Q657</f>
        <v>WikiText-103</v>
      </c>
      <c r="R657" s="24" t="str">
        <f>'ALL ML SYSTEMS'!R657</f>
        <v/>
      </c>
      <c r="S657" s="27" t="str">
        <f>'ALL ML SYSTEMS'!S657</f>
        <v/>
      </c>
      <c r="T657" s="24" t="str">
        <f>'ALL ML SYSTEMS'!T657</f>
        <v/>
      </c>
      <c r="U657" s="24" t="str">
        <f>'ALL ML SYSTEMS'!U657</f>
        <v/>
      </c>
      <c r="V657" s="27" t="str">
        <f>'ALL ML SYSTEMS'!V657</f>
        <v/>
      </c>
      <c r="W657" s="24" t="str">
        <f>'ALL ML SYSTEMS'!W657</f>
        <v/>
      </c>
      <c r="X657" s="24" t="str">
        <f>'ALL ML SYSTEMS'!X657</f>
        <v/>
      </c>
      <c r="Y657" s="24" t="str">
        <f>'ALL ML SYSTEMS'!Y657</f>
        <v/>
      </c>
      <c r="Z657" s="24" t="str">
        <f>'ALL ML SYSTEMS'!Z657</f>
        <v/>
      </c>
      <c r="AA657" s="24" t="str">
        <f>'ALL ML SYSTEMS'!AA657</f>
        <v/>
      </c>
      <c r="AB657" s="27" t="str">
        <f>'ALL ML SYSTEMS'!AB657</f>
        <v/>
      </c>
      <c r="AC657" s="29" t="str">
        <f>'ALL ML SYSTEMS'!AC657</f>
        <v/>
      </c>
      <c r="AD657" s="24" t="str">
        <f>'ALL ML SYSTEMS'!AD657</f>
        <v/>
      </c>
      <c r="AE657" s="24" t="str">
        <f>'ALL ML SYSTEMS'!AE657</f>
        <v/>
      </c>
      <c r="AF657" s="24" t="str">
        <f>'ALL ML SYSTEMS'!AF657</f>
        <v/>
      </c>
      <c r="AG657" s="24" t="str">
        <f>'ALL ML SYSTEMS'!AG657</f>
        <v/>
      </c>
      <c r="AH657" s="30">
        <f>'ALL ML SYSTEMS'!AH657</f>
        <v>45231.94339</v>
      </c>
    </row>
    <row r="658" ht="15.75" hidden="1" customHeight="1">
      <c r="A658" s="17" t="str">
        <f>'ALL ML SYSTEMS'!A658</f>
        <v>Transformer-XL+AdamP</v>
      </c>
      <c r="B658" s="17" t="str">
        <f>'ALL ML SYSTEMS'!B658</f>
        <v>Language</v>
      </c>
      <c r="C658" s="17" t="str">
        <f>'ALL ML SYSTEMS'!C658</f>
        <v/>
      </c>
      <c r="D658" s="17" t="str">
        <f>'ALL ML SYSTEMS'!D658</f>
        <v/>
      </c>
      <c r="E658" s="17" t="str">
        <f>'ALL ML SYSTEMS'!E658</f>
        <v/>
      </c>
      <c r="F658" s="17" t="str">
        <f>'ALL ML SYSTEMS'!F658</f>
        <v>Byeongho Heo, Sanghyuk Chun, Seong Joon Oh, Dongyoon Han, Sangdoo Yun, Gyuwan Kim, Youngjung Uh, Jung-Woo Ha</v>
      </c>
      <c r="G658" s="31">
        <f>'ALL ML SYSTEMS'!G658</f>
        <v>43997</v>
      </c>
      <c r="H658" s="17" t="str">
        <f>'ALL ML SYSTEMS'!H658</f>
        <v>AdamP: Slowing Down the Slowdown for Momentum Optimizers on Scale-invariant Weights</v>
      </c>
      <c r="I658" s="19" t="str">
        <f>'ALL ML SYSTEMS'!I658</f>
        <v>https://arxiv.org/pdf/2006.08217</v>
      </c>
      <c r="J658" s="17">
        <f>'ALL ML SYSTEMS'!J658</f>
        <v>114</v>
      </c>
      <c r="K658" s="17" t="str">
        <f>'ALL ML SYSTEMS'!K658</f>
        <v/>
      </c>
      <c r="L658" s="17" t="str">
        <f>'ALL ML SYSTEMS'!L658</f>
        <v/>
      </c>
      <c r="M658" s="20">
        <f>'ALL ML SYSTEMS'!M658</f>
        <v>257000000</v>
      </c>
      <c r="N658" s="17" t="str">
        <f>'ALL ML SYSTEMS'!N658</f>
        <v/>
      </c>
      <c r="O658" s="20" t="str">
        <f>'ALL ML SYSTEMS'!O658</f>
        <v/>
      </c>
      <c r="P658" s="17" t="str">
        <f>'ALL ML SYSTEMS'!P658</f>
        <v/>
      </c>
      <c r="Q658" s="17" t="str">
        <f>'ALL ML SYSTEMS'!Q658</f>
        <v/>
      </c>
      <c r="R658" s="17" t="str">
        <f>'ALL ML SYSTEMS'!R658</f>
        <v/>
      </c>
      <c r="S658" s="20" t="str">
        <f>'ALL ML SYSTEMS'!S658</f>
        <v/>
      </c>
      <c r="T658" s="17" t="str">
        <f>'ALL ML SYSTEMS'!T658</f>
        <v/>
      </c>
      <c r="U658" s="17" t="str">
        <f>'ALL ML SYSTEMS'!U658</f>
        <v/>
      </c>
      <c r="V658" s="20" t="str">
        <f>'ALL ML SYSTEMS'!V658</f>
        <v/>
      </c>
      <c r="W658" s="17" t="str">
        <f>'ALL ML SYSTEMS'!W658</f>
        <v/>
      </c>
      <c r="X658" s="17" t="str">
        <f>'ALL ML SYSTEMS'!X658</f>
        <v/>
      </c>
      <c r="Y658" s="17" t="str">
        <f>'ALL ML SYSTEMS'!Y658</f>
        <v/>
      </c>
      <c r="Z658" s="17" t="str">
        <f>'ALL ML SYSTEMS'!Z658</f>
        <v/>
      </c>
      <c r="AA658" s="17" t="str">
        <f>'ALL ML SYSTEMS'!AA658</f>
        <v/>
      </c>
      <c r="AB658" s="20" t="str">
        <f>'ALL ML SYSTEMS'!AB658</f>
        <v/>
      </c>
      <c r="AC658" s="22" t="str">
        <f>'ALL ML SYSTEMS'!AC658</f>
        <v/>
      </c>
      <c r="AD658" s="17" t="str">
        <f>'ALL ML SYSTEMS'!AD658</f>
        <v/>
      </c>
      <c r="AE658" s="17" t="str">
        <f>'ALL ML SYSTEMS'!AE658</f>
        <v/>
      </c>
      <c r="AF658" s="17" t="str">
        <f>'ALL ML SYSTEMS'!AF658</f>
        <v/>
      </c>
      <c r="AG658" s="17" t="str">
        <f>'ALL ML SYSTEMS'!AG658</f>
        <v/>
      </c>
      <c r="AH658" s="32">
        <f>'ALL ML SYSTEMS'!AH658</f>
        <v>45231.94339</v>
      </c>
    </row>
    <row r="659" ht="15.75" hidden="1" customHeight="1">
      <c r="A659" s="24" t="str">
        <f>'ALL ML SYSTEMS'!A659</f>
        <v>TRIMELMext (247M)</v>
      </c>
      <c r="B659" s="24" t="str">
        <f>'ALL ML SYSTEMS'!B659</f>
        <v>Language</v>
      </c>
      <c r="C659" s="24" t="str">
        <f>'ALL ML SYSTEMS'!C659</f>
        <v/>
      </c>
      <c r="D659" s="24" t="str">
        <f>'ALL ML SYSTEMS'!D659</f>
        <v/>
      </c>
      <c r="E659" s="24" t="str">
        <f>'ALL ML SYSTEMS'!E659</f>
        <v>Industry - Academia Collaboration</v>
      </c>
      <c r="F659" s="24" t="str">
        <f>'ALL ML SYSTEMS'!F659</f>
        <v>Zexuan Zhong, Tao Lei, Danqi Chen</v>
      </c>
      <c r="G659" s="25">
        <f>'ALL ML SYSTEMS'!G659</f>
        <v>44706</v>
      </c>
      <c r="H659" s="24" t="str">
        <f>'ALL ML SYSTEMS'!H659</f>
        <v>Training Language Models with Memory Augmentation</v>
      </c>
      <c r="I659" s="26" t="str">
        <f>'ALL ML SYSTEMS'!I659</f>
        <v>https://arxiv.org/abs/2205.12674</v>
      </c>
      <c r="J659" s="24">
        <f>'ALL ML SYSTEMS'!J659</f>
        <v>35</v>
      </c>
      <c r="K659" s="24" t="str">
        <f>'ALL ML SYSTEMS'!K659</f>
        <v/>
      </c>
      <c r="L659" s="24" t="str">
        <f>'ALL ML SYSTEMS'!L659</f>
        <v/>
      </c>
      <c r="M659" s="27">
        <f>'ALL ML SYSTEMS'!M659</f>
        <v>247000000</v>
      </c>
      <c r="N659" s="24" t="str">
        <f>'ALL ML SYSTEMS'!N659</f>
        <v/>
      </c>
      <c r="O659" s="27">
        <f>'ALL ML SYSTEMS'!O659</f>
        <v>3.12E+19</v>
      </c>
      <c r="P659" s="24" t="str">
        <f>'ALL ML SYSTEMS'!P659</f>
        <v/>
      </c>
      <c r="Q659" s="24" t="str">
        <f>'ALL ML SYSTEMS'!Q659</f>
        <v>WikiText-103</v>
      </c>
      <c r="R659" s="24" t="str">
        <f>'ALL ML SYSTEMS'!R659</f>
        <v/>
      </c>
      <c r="S659" s="27" t="str">
        <f>'ALL ML SYSTEMS'!S659</f>
        <v/>
      </c>
      <c r="T659" s="24" t="str">
        <f>'ALL ML SYSTEMS'!T659</f>
        <v/>
      </c>
      <c r="U659" s="24" t="str">
        <f>'ALL ML SYSTEMS'!U659</f>
        <v/>
      </c>
      <c r="V659" s="27" t="str">
        <f>'ALL ML SYSTEMS'!V659</f>
        <v/>
      </c>
      <c r="W659" s="24" t="str">
        <f>'ALL ML SYSTEMS'!W659</f>
        <v/>
      </c>
      <c r="X659" s="24" t="str">
        <f>'ALL ML SYSTEMS'!X659</f>
        <v/>
      </c>
      <c r="Y659" s="24" t="str">
        <f>'ALL ML SYSTEMS'!Y659</f>
        <v/>
      </c>
      <c r="Z659" s="24" t="str">
        <f>'ALL ML SYSTEMS'!Z659</f>
        <v/>
      </c>
      <c r="AA659" s="24" t="str">
        <f>'ALL ML SYSTEMS'!AA659</f>
        <v/>
      </c>
      <c r="AB659" s="27" t="str">
        <f>'ALL ML SYSTEMS'!AB659</f>
        <v/>
      </c>
      <c r="AC659" s="29" t="str">
        <f>'ALL ML SYSTEMS'!AC659</f>
        <v/>
      </c>
      <c r="AD659" s="24" t="str">
        <f>'ALL ML SYSTEMS'!AD659</f>
        <v/>
      </c>
      <c r="AE659" s="24" t="str">
        <f>'ALL ML SYSTEMS'!AE659</f>
        <v/>
      </c>
      <c r="AF659" s="24" t="str">
        <f>'ALL ML SYSTEMS'!AF659</f>
        <v/>
      </c>
      <c r="AG659" s="24" t="str">
        <f>'ALL ML SYSTEMS'!AG659</f>
        <v/>
      </c>
      <c r="AH659" s="30">
        <f>'ALL ML SYSTEMS'!AH659</f>
        <v>45231.94345</v>
      </c>
    </row>
    <row r="660" ht="15.75" hidden="1" customHeight="1">
      <c r="A660" s="17" t="str">
        <f>'ALL ML SYSTEMS'!A660</f>
        <v>SparseOPT-175B</v>
      </c>
      <c r="B660" s="17" t="str">
        <f>'ALL ML SYSTEMS'!B660</f>
        <v>Language</v>
      </c>
      <c r="C660" s="17" t="str">
        <f>'ALL ML SYSTEMS'!C660</f>
        <v/>
      </c>
      <c r="D660" s="17" t="str">
        <f>'ALL ML SYSTEMS'!D660</f>
        <v/>
      </c>
      <c r="E660" s="17" t="str">
        <f>'ALL ML SYSTEMS'!E660</f>
        <v/>
      </c>
      <c r="F660" s="17" t="str">
        <f>'ALL ML SYSTEMS'!F660</f>
        <v>Elias Frantar, Dan Alistarh</v>
      </c>
      <c r="G660" s="31">
        <f>'ALL ML SYSTEMS'!G660</f>
        <v>44928</v>
      </c>
      <c r="H660" s="17" t="str">
        <f>'ALL ML SYSTEMS'!H660</f>
        <v>SparseGPT: Massive Language Models Can Be Accurately Pruned in One-Shot</v>
      </c>
      <c r="I660" s="19" t="str">
        <f>'ALL ML SYSTEMS'!I660</f>
        <v>https://arxiv.org/abs/2301.00774</v>
      </c>
      <c r="J660" s="17">
        <f>'ALL ML SYSTEMS'!J660</f>
        <v>8</v>
      </c>
      <c r="K660" s="17" t="str">
        <f>'ALL ML SYSTEMS'!K660</f>
        <v/>
      </c>
      <c r="L660" s="17" t="str">
        <f>'ALL ML SYSTEMS'!L660</f>
        <v/>
      </c>
      <c r="M660" s="20">
        <f>'ALL ML SYSTEMS'!M660</f>
        <v>87500000000</v>
      </c>
      <c r="N660" s="17" t="str">
        <f>'ALL ML SYSTEMS'!N660</f>
        <v/>
      </c>
      <c r="O660" s="20">
        <f>'ALL ML SYSTEMS'!O660</f>
        <v>1.58E+23</v>
      </c>
      <c r="P660" s="17" t="str">
        <f>'ALL ML SYSTEMS'!P660</f>
        <v/>
      </c>
      <c r="Q660" s="17" t="str">
        <f>'ALL ML SYSTEMS'!Q660</f>
        <v/>
      </c>
      <c r="R660" s="17" t="str">
        <f>'ALL ML SYSTEMS'!R660</f>
        <v/>
      </c>
      <c r="S660" s="20" t="str">
        <f>'ALL ML SYSTEMS'!S660</f>
        <v/>
      </c>
      <c r="T660" s="17" t="str">
        <f>'ALL ML SYSTEMS'!T660</f>
        <v/>
      </c>
      <c r="U660" s="17" t="str">
        <f>'ALL ML SYSTEMS'!U660</f>
        <v/>
      </c>
      <c r="V660" s="20" t="str">
        <f>'ALL ML SYSTEMS'!V660</f>
        <v/>
      </c>
      <c r="W660" s="17" t="str">
        <f>'ALL ML SYSTEMS'!W660</f>
        <v/>
      </c>
      <c r="X660" s="17" t="str">
        <f>'ALL ML SYSTEMS'!X660</f>
        <v/>
      </c>
      <c r="Y660" s="17" t="str">
        <f>'ALL ML SYSTEMS'!Y660</f>
        <v/>
      </c>
      <c r="Z660" s="17" t="str">
        <f>'ALL ML SYSTEMS'!Z660</f>
        <v/>
      </c>
      <c r="AA660" s="17" t="str">
        <f>'ALL ML SYSTEMS'!AA660</f>
        <v/>
      </c>
      <c r="AB660" s="20" t="str">
        <f>'ALL ML SYSTEMS'!AB660</f>
        <v/>
      </c>
      <c r="AC660" s="22" t="str">
        <f>'ALL ML SYSTEMS'!AC660</f>
        <v/>
      </c>
      <c r="AD660" s="17" t="str">
        <f>'ALL ML SYSTEMS'!AD660</f>
        <v/>
      </c>
      <c r="AE660" s="17" t="str">
        <f>'ALL ML SYSTEMS'!AE660</f>
        <v/>
      </c>
      <c r="AF660" s="17" t="str">
        <f>'ALL ML SYSTEMS'!AF660</f>
        <v/>
      </c>
      <c r="AG660" s="17" t="str">
        <f>'ALL ML SYSTEMS'!AG660</f>
        <v/>
      </c>
      <c r="AH660" s="32">
        <f>'ALL ML SYSTEMS'!AH660</f>
        <v>45210.17046</v>
      </c>
    </row>
    <row r="661" ht="15.75" hidden="1" customHeight="1">
      <c r="A661" s="24" t="str">
        <f>'ALL ML SYSTEMS'!A661</f>
        <v>Shortformer</v>
      </c>
      <c r="B661" s="24" t="str">
        <f>'ALL ML SYSTEMS'!B661</f>
        <v/>
      </c>
      <c r="C661" s="24" t="str">
        <f>'ALL ML SYSTEMS'!C661</f>
        <v/>
      </c>
      <c r="D661" s="24" t="str">
        <f>'ALL ML SYSTEMS'!D661</f>
        <v/>
      </c>
      <c r="E661" s="24" t="str">
        <f>'ALL ML SYSTEMS'!E661</f>
        <v/>
      </c>
      <c r="F661" s="24" t="str">
        <f>'ALL ML SYSTEMS'!F661</f>
        <v>Ofir Press, Noah A. Smith, Mike Lewis</v>
      </c>
      <c r="G661" s="25">
        <f>'ALL ML SYSTEMS'!G661</f>
        <v>44196</v>
      </c>
      <c r="H661" s="24" t="str">
        <f>'ALL ML SYSTEMS'!H661</f>
        <v>Shortformer: Better Language Modeling using Shorter Inputs</v>
      </c>
      <c r="I661" s="26" t="str">
        <f>'ALL ML SYSTEMS'!I661</f>
        <v>https://arxiv.org/abs/2012.15832</v>
      </c>
      <c r="J661" s="24">
        <f>'ALL ML SYSTEMS'!J661</f>
        <v>43</v>
      </c>
      <c r="K661" s="24" t="str">
        <f>'ALL ML SYSTEMS'!K661</f>
        <v/>
      </c>
      <c r="L661" s="24" t="str">
        <f>'ALL ML SYSTEMS'!L661</f>
        <v/>
      </c>
      <c r="M661" s="27">
        <f>'ALL ML SYSTEMS'!M661</f>
        <v>24000000</v>
      </c>
      <c r="N661" s="24" t="str">
        <f>'ALL ML SYSTEMS'!N661</f>
        <v/>
      </c>
      <c r="O661" s="27">
        <f>'ALL ML SYSTEMS'!O661</f>
        <v>3.04E+18</v>
      </c>
      <c r="P661" s="24" t="str">
        <f>'ALL ML SYSTEMS'!P661</f>
        <v/>
      </c>
      <c r="Q661" s="24" t="str">
        <f>'ALL ML SYSTEMS'!Q661</f>
        <v>WikiText-103</v>
      </c>
      <c r="R661" s="24" t="str">
        <f>'ALL ML SYSTEMS'!R661</f>
        <v/>
      </c>
      <c r="S661" s="27" t="str">
        <f>'ALL ML SYSTEMS'!S661</f>
        <v/>
      </c>
      <c r="T661" s="24" t="str">
        <f>'ALL ML SYSTEMS'!T661</f>
        <v/>
      </c>
      <c r="U661" s="24" t="str">
        <f>'ALL ML SYSTEMS'!U661</f>
        <v/>
      </c>
      <c r="V661" s="27" t="str">
        <f>'ALL ML SYSTEMS'!V661</f>
        <v/>
      </c>
      <c r="W661" s="24" t="str">
        <f>'ALL ML SYSTEMS'!W661</f>
        <v/>
      </c>
      <c r="X661" s="24" t="str">
        <f>'ALL ML SYSTEMS'!X661</f>
        <v/>
      </c>
      <c r="Y661" s="24" t="str">
        <f>'ALL ML SYSTEMS'!Y661</f>
        <v/>
      </c>
      <c r="Z661" s="24" t="str">
        <f>'ALL ML SYSTEMS'!Z661</f>
        <v/>
      </c>
      <c r="AA661" s="24" t="str">
        <f>'ALL ML SYSTEMS'!AA661</f>
        <v/>
      </c>
      <c r="AB661" s="27" t="str">
        <f>'ALL ML SYSTEMS'!AB661</f>
        <v/>
      </c>
      <c r="AC661" s="29" t="str">
        <f>'ALL ML SYSTEMS'!AC661</f>
        <v/>
      </c>
      <c r="AD661" s="24" t="str">
        <f>'ALL ML SYSTEMS'!AD661</f>
        <v/>
      </c>
      <c r="AE661" s="24" t="str">
        <f>'ALL ML SYSTEMS'!AE661</f>
        <v/>
      </c>
      <c r="AF661" s="24" t="str">
        <f>'ALL ML SYSTEMS'!AF661</f>
        <v/>
      </c>
      <c r="AG661" s="24" t="str">
        <f>'ALL ML SYSTEMS'!AG661</f>
        <v/>
      </c>
      <c r="AH661" s="30">
        <f>'ALL ML SYSTEMS'!AH661</f>
        <v>45196.2202</v>
      </c>
    </row>
    <row r="662" ht="15.75" customHeight="1">
      <c r="A662" s="17" t="str">
        <f>'ALL ML SYSTEMS'!A662</f>
        <v>SPN-4+KN5</v>
      </c>
      <c r="B662" s="17" t="str">
        <f>'ALL ML SYSTEMS'!B662</f>
        <v/>
      </c>
      <c r="C662" s="17" t="str">
        <f>'ALL ML SYSTEMS'!C662</f>
        <v/>
      </c>
      <c r="D662" s="17" t="str">
        <f>'ALL ML SYSTEMS'!D662</f>
        <v/>
      </c>
      <c r="E662" s="17" t="str">
        <f>'ALL ML SYSTEMS'!E662</f>
        <v/>
      </c>
      <c r="F662" s="17" t="str">
        <f>'ALL ML SYSTEMS'!F662</f>
        <v>W. Cheng, Stanley Kok, Hoai Vu Pham, Hai Leong Chieu, K. M. A. Chai</v>
      </c>
      <c r="G662" s="31">
        <f>'ALL ML SYSTEMS'!G662</f>
        <v>41640</v>
      </c>
      <c r="H662" s="17" t="str">
        <f>'ALL ML SYSTEMS'!H662</f>
        <v>Language modeling with sum-product networks</v>
      </c>
      <c r="I662" s="19" t="str">
        <f>'ALL ML SYSTEMS'!I662</f>
        <v>https://spn.cs.washington.edu/papers/is14.pdf</v>
      </c>
      <c r="J662" s="17">
        <f>'ALL ML SYSTEMS'!J662</f>
        <v>102</v>
      </c>
      <c r="K662" s="17" t="str">
        <f>'ALL ML SYSTEMS'!K662</f>
        <v>SOTA Improvement</v>
      </c>
      <c r="L662" s="17" t="str">
        <f>'ALL ML SYSTEMS'!L662</f>
        <v>"Our empirical comparisons with
six previous language models indicate that our SPN has superior
performance"</v>
      </c>
      <c r="M662" s="20">
        <f>'ALL ML SYSTEMS'!M662</f>
        <v>5000000</v>
      </c>
      <c r="N662" s="17" t="str">
        <f>'ALL ML SYSTEMS'!N662</f>
        <v/>
      </c>
      <c r="O662" s="20">
        <f>'ALL ML SYSTEMS'!O662</f>
        <v>4.4E+16</v>
      </c>
      <c r="P662" s="17" t="str">
        <f>'ALL ML SYSTEMS'!P662</f>
        <v/>
      </c>
      <c r="Q662" s="17" t="str">
        <f>'ALL ML SYSTEMS'!Q662</f>
        <v>Penn TreeBank</v>
      </c>
      <c r="R662" s="17" t="str">
        <f>'ALL ML SYSTEMS'!R662</f>
        <v/>
      </c>
      <c r="S662" s="20" t="str">
        <f>'ALL ML SYSTEMS'!S662</f>
        <v/>
      </c>
      <c r="T662" s="17" t="str">
        <f>'ALL ML SYSTEMS'!T662</f>
        <v/>
      </c>
      <c r="U662" s="17" t="str">
        <f>'ALL ML SYSTEMS'!U662</f>
        <v/>
      </c>
      <c r="V662" s="20" t="str">
        <f>'ALL ML SYSTEMS'!V662</f>
        <v/>
      </c>
      <c r="W662" s="17" t="str">
        <f>'ALL ML SYSTEMS'!W662</f>
        <v/>
      </c>
      <c r="X662" s="17" t="str">
        <f>'ALL ML SYSTEMS'!X662</f>
        <v/>
      </c>
      <c r="Y662" s="17" t="str">
        <f>'ALL ML SYSTEMS'!Y662</f>
        <v/>
      </c>
      <c r="Z662" s="17" t="str">
        <f>'ALL ML SYSTEMS'!Z662</f>
        <v/>
      </c>
      <c r="AA662" s="17" t="str">
        <f>'ALL ML SYSTEMS'!AA662</f>
        <v/>
      </c>
      <c r="AB662" s="20" t="str">
        <f>'ALL ML SYSTEMS'!AB662</f>
        <v/>
      </c>
      <c r="AC662" s="22" t="str">
        <f>'ALL ML SYSTEMS'!AC662</f>
        <v/>
      </c>
      <c r="AD662" s="17" t="str">
        <f>'ALL ML SYSTEMS'!AD662</f>
        <v/>
      </c>
      <c r="AE662" s="17" t="str">
        <f>'ALL ML SYSTEMS'!AE662</f>
        <v/>
      </c>
      <c r="AF662" s="17" t="str">
        <f>'ALL ML SYSTEMS'!AF662</f>
        <v/>
      </c>
      <c r="AG662" s="17" t="str">
        <f>'ALL ML SYSTEMS'!AG662</f>
        <v/>
      </c>
      <c r="AH662" s="32">
        <f>'ALL ML SYSTEMS'!AH662</f>
        <v>45213.85172</v>
      </c>
    </row>
    <row r="663" ht="15.75" hidden="1" customHeight="1">
      <c r="A663" s="24" t="str">
        <f>'ALL ML SYSTEMS'!A663</f>
        <v>TCN (148M)</v>
      </c>
      <c r="B663" s="24" t="str">
        <f>'ALL ML SYSTEMS'!B663</f>
        <v/>
      </c>
      <c r="C663" s="24" t="str">
        <f>'ALL ML SYSTEMS'!C663</f>
        <v/>
      </c>
      <c r="D663" s="24" t="str">
        <f>'ALL ML SYSTEMS'!D663</f>
        <v/>
      </c>
      <c r="E663" s="24" t="str">
        <f>'ALL ML SYSTEMS'!E663</f>
        <v/>
      </c>
      <c r="F663" s="24" t="str">
        <f>'ALL ML SYSTEMS'!F663</f>
        <v>Shaojie Bai, J. Zico Kolter, Vladlen Koltun</v>
      </c>
      <c r="G663" s="25">
        <f>'ALL ML SYSTEMS'!G663</f>
        <v>43146</v>
      </c>
      <c r="H663" s="24" t="str">
        <f>'ALL ML SYSTEMS'!H663</f>
        <v>Convolutional Sequence Modeling Revisited</v>
      </c>
      <c r="I663" s="26" t="str">
        <f>'ALL ML SYSTEMS'!I663</f>
        <v>https://openreview.net/forum?id=rk8wKk-R-</v>
      </c>
      <c r="J663" s="24">
        <f>'ALL ML SYSTEMS'!J663</f>
        <v>64</v>
      </c>
      <c r="K663" s="24" t="str">
        <f>'ALL ML SYSTEMS'!K663</f>
        <v/>
      </c>
      <c r="L663" s="24" t="str">
        <f>'ALL ML SYSTEMS'!L663</f>
        <v/>
      </c>
      <c r="M663" s="27">
        <f>'ALL ML SYSTEMS'!M663</f>
        <v>148000000</v>
      </c>
      <c r="N663" s="24" t="str">
        <f>'ALL ML SYSTEMS'!N663</f>
        <v/>
      </c>
      <c r="O663" s="27" t="str">
        <f>'ALL ML SYSTEMS'!O663</f>
        <v/>
      </c>
      <c r="P663" s="24" t="str">
        <f>'ALL ML SYSTEMS'!P663</f>
        <v/>
      </c>
      <c r="Q663" s="24" t="str">
        <f>'ALL ML SYSTEMS'!Q663</f>
        <v>WikiText-103</v>
      </c>
      <c r="R663" s="24" t="str">
        <f>'ALL ML SYSTEMS'!R663</f>
        <v/>
      </c>
      <c r="S663" s="27" t="str">
        <f>'ALL ML SYSTEMS'!S663</f>
        <v/>
      </c>
      <c r="T663" s="24" t="str">
        <f>'ALL ML SYSTEMS'!T663</f>
        <v/>
      </c>
      <c r="U663" s="24" t="str">
        <f>'ALL ML SYSTEMS'!U663</f>
        <v/>
      </c>
      <c r="V663" s="27" t="str">
        <f>'ALL ML SYSTEMS'!V663</f>
        <v/>
      </c>
      <c r="W663" s="24" t="str">
        <f>'ALL ML SYSTEMS'!W663</f>
        <v/>
      </c>
      <c r="X663" s="24" t="str">
        <f>'ALL ML SYSTEMS'!X663</f>
        <v/>
      </c>
      <c r="Y663" s="24" t="str">
        <f>'ALL ML SYSTEMS'!Y663</f>
        <v/>
      </c>
      <c r="Z663" s="24" t="str">
        <f>'ALL ML SYSTEMS'!Z663</f>
        <v/>
      </c>
      <c r="AA663" s="24" t="str">
        <f>'ALL ML SYSTEMS'!AA663</f>
        <v/>
      </c>
      <c r="AB663" s="27" t="str">
        <f>'ALL ML SYSTEMS'!AB663</f>
        <v/>
      </c>
      <c r="AC663" s="29" t="str">
        <f>'ALL ML SYSTEMS'!AC663</f>
        <v/>
      </c>
      <c r="AD663" s="24" t="str">
        <f>'ALL ML SYSTEMS'!AD663</f>
        <v/>
      </c>
      <c r="AE663" s="24" t="str">
        <f>'ALL ML SYSTEMS'!AE663</f>
        <v/>
      </c>
      <c r="AF663" s="24" t="str">
        <f>'ALL ML SYSTEMS'!AF663</f>
        <v/>
      </c>
      <c r="AG663" s="24" t="str">
        <f>'ALL ML SYSTEMS'!AG663</f>
        <v/>
      </c>
      <c r="AH663" s="30">
        <f>'ALL ML SYSTEMS'!AH663</f>
        <v>45196.2202</v>
      </c>
    </row>
    <row r="664" ht="15.75" hidden="1" customHeight="1">
      <c r="A664" s="17" t="str">
        <f>'ALL ML SYSTEMS'!A664</f>
        <v>Subformer (122M)</v>
      </c>
      <c r="B664" s="17" t="str">
        <f>'ALL ML SYSTEMS'!B664</f>
        <v/>
      </c>
      <c r="C664" s="17" t="str">
        <f>'ALL ML SYSTEMS'!C664</f>
        <v/>
      </c>
      <c r="D664" s="17" t="str">
        <f>'ALL ML SYSTEMS'!D664</f>
        <v/>
      </c>
      <c r="E664" s="17" t="str">
        <f>'ALL ML SYSTEMS'!E664</f>
        <v/>
      </c>
      <c r="F664" s="17" t="str">
        <f>'ALL ML SYSTEMS'!F664</f>
        <v>Machel Reid, Edison Marrese-Taylor, Yutaka Matsuo</v>
      </c>
      <c r="G664" s="31">
        <f>'ALL ML SYSTEMS'!G664</f>
        <v>44197</v>
      </c>
      <c r="H664" s="17" t="str">
        <f>'ALL ML SYSTEMS'!H664</f>
        <v>Subformer: Exploring Weight Sharing for Parameter Efficiency in Generative Transformers</v>
      </c>
      <c r="I664" s="19" t="str">
        <f>'ALL ML SYSTEMS'!I664</f>
        <v>https://arxiv.org/abs/2101.00234</v>
      </c>
      <c r="J664" s="17">
        <f>'ALL ML SYSTEMS'!J664</f>
        <v>12</v>
      </c>
      <c r="K664" s="17" t="str">
        <f>'ALL ML SYSTEMS'!K664</f>
        <v/>
      </c>
      <c r="L664" s="17" t="str">
        <f>'ALL ML SYSTEMS'!L664</f>
        <v/>
      </c>
      <c r="M664" s="20">
        <f>'ALL ML SYSTEMS'!M664</f>
        <v>122000000</v>
      </c>
      <c r="N664" s="17" t="str">
        <f>'ALL ML SYSTEMS'!N664</f>
        <v/>
      </c>
      <c r="O664" s="20">
        <f>'ALL ML SYSTEMS'!O664</f>
        <v>5.3E+18</v>
      </c>
      <c r="P664" s="17" t="str">
        <f>'ALL ML SYSTEMS'!P664</f>
        <v/>
      </c>
      <c r="Q664" s="17" t="str">
        <f>'ALL ML SYSTEMS'!Q664</f>
        <v>WikiText-103</v>
      </c>
      <c r="R664" s="17" t="str">
        <f>'ALL ML SYSTEMS'!R664</f>
        <v/>
      </c>
      <c r="S664" s="20" t="str">
        <f>'ALL ML SYSTEMS'!S664</f>
        <v/>
      </c>
      <c r="T664" s="17" t="str">
        <f>'ALL ML SYSTEMS'!T664</f>
        <v/>
      </c>
      <c r="U664" s="17" t="str">
        <f>'ALL ML SYSTEMS'!U664</f>
        <v/>
      </c>
      <c r="V664" s="20" t="str">
        <f>'ALL ML SYSTEMS'!V664</f>
        <v/>
      </c>
      <c r="W664" s="17" t="str">
        <f>'ALL ML SYSTEMS'!W664</f>
        <v/>
      </c>
      <c r="X664" s="17" t="str">
        <f>'ALL ML SYSTEMS'!X664</f>
        <v/>
      </c>
      <c r="Y664" s="17" t="str">
        <f>'ALL ML SYSTEMS'!Y664</f>
        <v/>
      </c>
      <c r="Z664" s="17" t="str">
        <f>'ALL ML SYSTEMS'!Z664</f>
        <v/>
      </c>
      <c r="AA664" s="17" t="str">
        <f>'ALL ML SYSTEMS'!AA664</f>
        <v/>
      </c>
      <c r="AB664" s="20" t="str">
        <f>'ALL ML SYSTEMS'!AB664</f>
        <v/>
      </c>
      <c r="AC664" s="22" t="str">
        <f>'ALL ML SYSTEMS'!AC664</f>
        <v/>
      </c>
      <c r="AD664" s="17" t="str">
        <f>'ALL ML SYSTEMS'!AD664</f>
        <v/>
      </c>
      <c r="AE664" s="17" t="str">
        <f>'ALL ML SYSTEMS'!AE664</f>
        <v/>
      </c>
      <c r="AF664" s="17" t="str">
        <f>'ALL ML SYSTEMS'!AF664</f>
        <v/>
      </c>
      <c r="AG664" s="17" t="str">
        <f>'ALL ML SYSTEMS'!AG664</f>
        <v/>
      </c>
      <c r="AH664" s="32">
        <f>'ALL ML SYSTEMS'!AH664</f>
        <v>45196.2202</v>
      </c>
    </row>
    <row r="665" ht="15.75" customHeight="1">
      <c r="A665" s="24" t="str">
        <f>'ALL ML SYSTEMS'!A665</f>
        <v>Search-Proven Best LSTM</v>
      </c>
      <c r="B665" s="24" t="str">
        <f>'ALL ML SYSTEMS'!B665</f>
        <v/>
      </c>
      <c r="C665" s="24" t="str">
        <f>'ALL ML SYSTEMS'!C665</f>
        <v/>
      </c>
      <c r="D665" s="24" t="str">
        <f>'ALL ML SYSTEMS'!D665</f>
        <v/>
      </c>
      <c r="E665" s="24" t="str">
        <f>'ALL ML SYSTEMS'!E665</f>
        <v/>
      </c>
      <c r="F665" s="24" t="str">
        <f>'ALL ML SYSTEMS'!F665</f>
        <v>R. Józefowicz, Wojciech Zaremba, Ilya Sutskever</v>
      </c>
      <c r="G665" s="25">
        <f>'ALL ML SYSTEMS'!G665</f>
        <v>42191</v>
      </c>
      <c r="H665" s="24" t="str">
        <f>'ALL ML SYSTEMS'!H665</f>
        <v>An Empirical Exploration of Recurrent Network Architectures</v>
      </c>
      <c r="I665" s="26" t="str">
        <f>'ALL ML SYSTEMS'!I665</f>
        <v>https://proceedings.mlr.press/v37/jozefowicz15.pdf</v>
      </c>
      <c r="J665" s="24">
        <f>'ALL ML SYSTEMS'!J665</f>
        <v>2207</v>
      </c>
      <c r="K665" s="24" t="str">
        <f>'ALL ML SYSTEMS'!K665</f>
        <v>Highly cited</v>
      </c>
      <c r="L665" s="24" t="str">
        <f>'ALL ML SYSTEMS'!L665</f>
        <v/>
      </c>
      <c r="M665" s="27">
        <f>'ALL ML SYSTEMS'!M665</f>
        <v>20000000</v>
      </c>
      <c r="N665" s="24" t="str">
        <f>'ALL ML SYSTEMS'!N665</f>
        <v/>
      </c>
      <c r="O665" s="27">
        <f>'ALL ML SYSTEMS'!O665</f>
        <v>3.34E+15</v>
      </c>
      <c r="P665" s="24" t="str">
        <f>'ALL ML SYSTEMS'!P665</f>
        <v/>
      </c>
      <c r="Q665" s="24" t="str">
        <f>'ALL ML SYSTEMS'!Q665</f>
        <v/>
      </c>
      <c r="R665" s="24" t="str">
        <f>'ALL ML SYSTEMS'!R665</f>
        <v/>
      </c>
      <c r="S665" s="27" t="str">
        <f>'ALL ML SYSTEMS'!S665</f>
        <v/>
      </c>
      <c r="T665" s="24" t="str">
        <f>'ALL ML SYSTEMS'!T665</f>
        <v/>
      </c>
      <c r="U665" s="24" t="str">
        <f>'ALL ML SYSTEMS'!U665</f>
        <v/>
      </c>
      <c r="V665" s="27" t="str">
        <f>'ALL ML SYSTEMS'!V665</f>
        <v/>
      </c>
      <c r="W665" s="24" t="str">
        <f>'ALL ML SYSTEMS'!W665</f>
        <v/>
      </c>
      <c r="X665" s="24" t="str">
        <f>'ALL ML SYSTEMS'!X665</f>
        <v/>
      </c>
      <c r="Y665" s="24" t="str">
        <f>'ALL ML SYSTEMS'!Y665</f>
        <v/>
      </c>
      <c r="Z665" s="24" t="str">
        <f>'ALL ML SYSTEMS'!Z665</f>
        <v/>
      </c>
      <c r="AA665" s="24" t="str">
        <f>'ALL ML SYSTEMS'!AA665</f>
        <v/>
      </c>
      <c r="AB665" s="27" t="str">
        <f>'ALL ML SYSTEMS'!AB665</f>
        <v/>
      </c>
      <c r="AC665" s="29" t="str">
        <f>'ALL ML SYSTEMS'!AC665</f>
        <v/>
      </c>
      <c r="AD665" s="24" t="str">
        <f>'ALL ML SYSTEMS'!AD665</f>
        <v/>
      </c>
      <c r="AE665" s="24" t="str">
        <f>'ALL ML SYSTEMS'!AE665</f>
        <v/>
      </c>
      <c r="AF665" s="24" t="str">
        <f>'ALL ML SYSTEMS'!AF665</f>
        <v/>
      </c>
      <c r="AG665" s="24" t="str">
        <f>'ALL ML SYSTEMS'!AG665</f>
        <v/>
      </c>
      <c r="AH665" s="30">
        <f>'ALL ML SYSTEMS'!AH665</f>
        <v>45210.85373</v>
      </c>
    </row>
    <row r="666" ht="15.75" hidden="1" customHeight="1">
      <c r="A666" s="17" t="str">
        <f>'ALL ML SYSTEMS'!A666</f>
        <v>TPM-LVD</v>
      </c>
      <c r="B666" s="17" t="str">
        <f>'ALL ML SYSTEMS'!B666</f>
        <v/>
      </c>
      <c r="C666" s="17" t="str">
        <f>'ALL ML SYSTEMS'!C666</f>
        <v/>
      </c>
      <c r="D666" s="17" t="str">
        <f>'ALL ML SYSTEMS'!D666</f>
        <v/>
      </c>
      <c r="E666" s="17" t="str">
        <f>'ALL ML SYSTEMS'!E666</f>
        <v/>
      </c>
      <c r="F666" s="17" t="str">
        <f>'ALL ML SYSTEMS'!F666</f>
        <v>Anji Liu, Honghua Zhang, Guy Van den Broeck</v>
      </c>
      <c r="G666" s="31">
        <f>'ALL ML SYSTEMS'!G666</f>
        <v>44844</v>
      </c>
      <c r="H666" s="17" t="str">
        <f>'ALL ML SYSTEMS'!H666</f>
        <v>Scaling up Probabilistic Circuits by Latent Variable Distillation</v>
      </c>
      <c r="I666" s="19" t="str">
        <f>'ALL ML SYSTEMS'!I666</f>
        <v>https://arxiv.org/pdf/2210.04398.pdf</v>
      </c>
      <c r="J666" s="17">
        <f>'ALL ML SYSTEMS'!J666</f>
        <v>7</v>
      </c>
      <c r="K666" s="17" t="str">
        <f>'ALL ML SYSTEMS'!K666</f>
        <v/>
      </c>
      <c r="L666" s="17" t="str">
        <f>'ALL ML SYSTEMS'!L666</f>
        <v/>
      </c>
      <c r="M666" s="20">
        <f>'ALL ML SYSTEMS'!M666</f>
        <v>1120000000</v>
      </c>
      <c r="N666" s="17" t="str">
        <f>'ALL ML SYSTEMS'!N666</f>
        <v/>
      </c>
      <c r="O666" s="20" t="str">
        <f>'ALL ML SYSTEMS'!O666</f>
        <v/>
      </c>
      <c r="P666" s="17" t="str">
        <f>'ALL ML SYSTEMS'!P666</f>
        <v/>
      </c>
      <c r="Q666" s="17" t="str">
        <f>'ALL ML SYSTEMS'!Q666</f>
        <v/>
      </c>
      <c r="R666" s="17" t="str">
        <f>'ALL ML SYSTEMS'!R666</f>
        <v/>
      </c>
      <c r="S666" s="20" t="str">
        <f>'ALL ML SYSTEMS'!S666</f>
        <v/>
      </c>
      <c r="T666" s="17" t="str">
        <f>'ALL ML SYSTEMS'!T666</f>
        <v/>
      </c>
      <c r="U666" s="17" t="str">
        <f>'ALL ML SYSTEMS'!U666</f>
        <v/>
      </c>
      <c r="V666" s="20" t="str">
        <f>'ALL ML SYSTEMS'!V666</f>
        <v/>
      </c>
      <c r="W666" s="17" t="str">
        <f>'ALL ML SYSTEMS'!W666</f>
        <v/>
      </c>
      <c r="X666" s="17" t="str">
        <f>'ALL ML SYSTEMS'!X666</f>
        <v/>
      </c>
      <c r="Y666" s="17" t="str">
        <f>'ALL ML SYSTEMS'!Y666</f>
        <v/>
      </c>
      <c r="Z666" s="17" t="str">
        <f>'ALL ML SYSTEMS'!Z666</f>
        <v/>
      </c>
      <c r="AA666" s="17" t="str">
        <f>'ALL ML SYSTEMS'!AA666</f>
        <v/>
      </c>
      <c r="AB666" s="20" t="str">
        <f>'ALL ML SYSTEMS'!AB666</f>
        <v/>
      </c>
      <c r="AC666" s="22" t="str">
        <f>'ALL ML SYSTEMS'!AC666</f>
        <v/>
      </c>
      <c r="AD666" s="17" t="str">
        <f>'ALL ML SYSTEMS'!AD666</f>
        <v/>
      </c>
      <c r="AE666" s="17" t="str">
        <f>'ALL ML SYSTEMS'!AE666</f>
        <v/>
      </c>
      <c r="AF666" s="17" t="str">
        <f>'ALL ML SYSTEMS'!AF666</f>
        <v/>
      </c>
      <c r="AG666" s="17" t="str">
        <f>'ALL ML SYSTEMS'!AG666</f>
        <v/>
      </c>
      <c r="AH666" s="32">
        <f>'ALL ML SYSTEMS'!AH666</f>
        <v>45196.2202</v>
      </c>
    </row>
    <row r="667" ht="15.75" hidden="1" customHeight="1">
      <c r="A667" s="24" t="str">
        <f>'ALL ML SYSTEMS'!A667</f>
        <v>SCRN(Structurally Constrained Recurrent Network)</v>
      </c>
      <c r="B667" s="24" t="str">
        <f>'ALL ML SYSTEMS'!B667</f>
        <v/>
      </c>
      <c r="C667" s="24" t="str">
        <f>'ALL ML SYSTEMS'!C667</f>
        <v/>
      </c>
      <c r="D667" s="24" t="str">
        <f>'ALL ML SYSTEMS'!D667</f>
        <v/>
      </c>
      <c r="E667" s="24" t="str">
        <f>'ALL ML SYSTEMS'!E667</f>
        <v/>
      </c>
      <c r="F667" s="24" t="str">
        <f>'ALL ML SYSTEMS'!F667</f>
        <v>Tomas Mikolov, Armand Joulin, Sumit Chopra, Michael Mathieu, Marc'Aurelio Ranzato</v>
      </c>
      <c r="G667" s="25">
        <f>'ALL ML SYSTEMS'!G667</f>
        <v>41997</v>
      </c>
      <c r="H667" s="24" t="str">
        <f>'ALL ML SYSTEMS'!H667</f>
        <v>Learning Longer Memory in Recurrent Neural Networks</v>
      </c>
      <c r="I667" s="26" t="str">
        <f>'ALL ML SYSTEMS'!I667</f>
        <v>https://arxiv.org/abs/1412.7753</v>
      </c>
      <c r="J667" s="24">
        <f>'ALL ML SYSTEMS'!J667</f>
        <v>306</v>
      </c>
      <c r="K667" s="24" t="str">
        <f>'ALL ML SYSTEMS'!K667</f>
        <v/>
      </c>
      <c r="L667" s="24" t="str">
        <f>'ALL ML SYSTEMS'!L667</f>
        <v/>
      </c>
      <c r="M667" s="27">
        <f>'ALL ML SYSTEMS'!M667</f>
        <v>26500000</v>
      </c>
      <c r="N667" s="24" t="str">
        <f>'ALL ML SYSTEMS'!N667</f>
        <v/>
      </c>
      <c r="O667" s="27" t="str">
        <f>'ALL ML SYSTEMS'!O667</f>
        <v/>
      </c>
      <c r="P667" s="24" t="str">
        <f>'ALL ML SYSTEMS'!P667</f>
        <v/>
      </c>
      <c r="Q667" s="24" t="str">
        <f>'ALL ML SYSTEMS'!Q667</f>
        <v/>
      </c>
      <c r="R667" s="24" t="str">
        <f>'ALL ML SYSTEMS'!R667</f>
        <v/>
      </c>
      <c r="S667" s="27" t="str">
        <f>'ALL ML SYSTEMS'!S667</f>
        <v/>
      </c>
      <c r="T667" s="24" t="str">
        <f>'ALL ML SYSTEMS'!T667</f>
        <v/>
      </c>
      <c r="U667" s="24" t="str">
        <f>'ALL ML SYSTEMS'!U667</f>
        <v/>
      </c>
      <c r="V667" s="27" t="str">
        <f>'ALL ML SYSTEMS'!V667</f>
        <v/>
      </c>
      <c r="W667" s="24" t="str">
        <f>'ALL ML SYSTEMS'!W667</f>
        <v/>
      </c>
      <c r="X667" s="24" t="str">
        <f>'ALL ML SYSTEMS'!X667</f>
        <v/>
      </c>
      <c r="Y667" s="24" t="str">
        <f>'ALL ML SYSTEMS'!Y667</f>
        <v/>
      </c>
      <c r="Z667" s="24" t="str">
        <f>'ALL ML SYSTEMS'!Z667</f>
        <v/>
      </c>
      <c r="AA667" s="24" t="str">
        <f>'ALL ML SYSTEMS'!AA667</f>
        <v/>
      </c>
      <c r="AB667" s="27" t="str">
        <f>'ALL ML SYSTEMS'!AB667</f>
        <v/>
      </c>
      <c r="AC667" s="29" t="str">
        <f>'ALL ML SYSTEMS'!AC667</f>
        <v/>
      </c>
      <c r="AD667" s="24" t="str">
        <f>'ALL ML SYSTEMS'!AD667</f>
        <v/>
      </c>
      <c r="AE667" s="24" t="str">
        <f>'ALL ML SYSTEMS'!AE667</f>
        <v/>
      </c>
      <c r="AF667" s="24" t="str">
        <f>'ALL ML SYSTEMS'!AF667</f>
        <v/>
      </c>
      <c r="AG667" s="24" t="str">
        <f>'ALL ML SYSTEMS'!AG667</f>
        <v/>
      </c>
      <c r="AH667" s="30">
        <f>'ALL ML SYSTEMS'!AH667</f>
        <v>45196.2202</v>
      </c>
    </row>
    <row r="668" ht="15.75" hidden="1" customHeight="1">
      <c r="A668" s="17" t="str">
        <f>'ALL ML SYSTEMS'!A668</f>
        <v>Transformer + GFM</v>
      </c>
      <c r="B668" s="17" t="str">
        <f>'ALL ML SYSTEMS'!B668</f>
        <v/>
      </c>
      <c r="C668" s="17" t="str">
        <f>'ALL ML SYSTEMS'!C668</f>
        <v/>
      </c>
      <c r="D668" s="17" t="str">
        <f>'ALL ML SYSTEMS'!D668</f>
        <v/>
      </c>
      <c r="E668" s="17" t="str">
        <f>'ALL ML SYSTEMS'!E668</f>
        <v/>
      </c>
      <c r="F668" s="17" t="str">
        <f>'ALL ML SYSTEMS'!F668</f>
        <v>Hao Yu, Jianxin Wu</v>
      </c>
      <c r="G668" s="31">
        <f>'ALL ML SYSTEMS'!G668</f>
        <v>44896</v>
      </c>
      <c r="H668" s="17" t="str">
        <f>'ALL ML SYSTEMS'!H668</f>
        <v>Compressing Transformers: Features Are Low-Rank, but Weights Are Not</v>
      </c>
      <c r="I668" s="19" t="str">
        <f>'ALL ML SYSTEMS'!I668</f>
        <v>https://cs.nju.edu.cn/wujx/paper/AAAI2023_AFM.pdf</v>
      </c>
      <c r="J668" s="17">
        <f>'ALL ML SYSTEMS'!J668</f>
        <v>0</v>
      </c>
      <c r="K668" s="17" t="str">
        <f>'ALL ML SYSTEMS'!K668</f>
        <v/>
      </c>
      <c r="L668" s="17" t="str">
        <f>'ALL ML SYSTEMS'!L668</f>
        <v/>
      </c>
      <c r="M668" s="20">
        <f>'ALL ML SYSTEMS'!M668</f>
        <v>185000000</v>
      </c>
      <c r="N668" s="17" t="str">
        <f>'ALL ML SYSTEMS'!N668</f>
        <v/>
      </c>
      <c r="O668" s="20">
        <f>'ALL ML SYSTEMS'!O668</f>
        <v>8.04E+18</v>
      </c>
      <c r="P668" s="17" t="str">
        <f>'ALL ML SYSTEMS'!P668</f>
        <v/>
      </c>
      <c r="Q668" s="17" t="str">
        <f>'ALL ML SYSTEMS'!Q668</f>
        <v/>
      </c>
      <c r="R668" s="17" t="str">
        <f>'ALL ML SYSTEMS'!R668</f>
        <v/>
      </c>
      <c r="S668" s="20" t="str">
        <f>'ALL ML SYSTEMS'!S668</f>
        <v/>
      </c>
      <c r="T668" s="17" t="str">
        <f>'ALL ML SYSTEMS'!T668</f>
        <v/>
      </c>
      <c r="U668" s="17" t="str">
        <f>'ALL ML SYSTEMS'!U668</f>
        <v/>
      </c>
      <c r="V668" s="20" t="str">
        <f>'ALL ML SYSTEMS'!V668</f>
        <v/>
      </c>
      <c r="W668" s="17" t="str">
        <f>'ALL ML SYSTEMS'!W668</f>
        <v/>
      </c>
      <c r="X668" s="17" t="str">
        <f>'ALL ML SYSTEMS'!X668</f>
        <v/>
      </c>
      <c r="Y668" s="17" t="str">
        <f>'ALL ML SYSTEMS'!Y668</f>
        <v/>
      </c>
      <c r="Z668" s="17" t="str">
        <f>'ALL ML SYSTEMS'!Z668</f>
        <v/>
      </c>
      <c r="AA668" s="17" t="str">
        <f>'ALL ML SYSTEMS'!AA668</f>
        <v/>
      </c>
      <c r="AB668" s="20" t="str">
        <f>'ALL ML SYSTEMS'!AB668</f>
        <v/>
      </c>
      <c r="AC668" s="22" t="str">
        <f>'ALL ML SYSTEMS'!AC668</f>
        <v/>
      </c>
      <c r="AD668" s="17" t="str">
        <f>'ALL ML SYSTEMS'!AD668</f>
        <v/>
      </c>
      <c r="AE668" s="17" t="str">
        <f>'ALL ML SYSTEMS'!AE668</f>
        <v/>
      </c>
      <c r="AF668" s="17" t="str">
        <f>'ALL ML SYSTEMS'!AF668</f>
        <v/>
      </c>
      <c r="AG668" s="17" t="str">
        <f>'ALL ML SYSTEMS'!AG668</f>
        <v/>
      </c>
      <c r="AH668" s="32">
        <f>'ALL ML SYSTEMS'!AH668</f>
        <v>45196.2202</v>
      </c>
    </row>
    <row r="669" ht="15.75" customHeight="1">
      <c r="A669" s="24" t="str">
        <f>'ALL ML SYSTEMS'!A669</f>
        <v>Tensorized Transformer (257M)</v>
      </c>
      <c r="B669" s="24" t="str">
        <f>'ALL ML SYSTEMS'!B669</f>
        <v/>
      </c>
      <c r="C669" s="24" t="str">
        <f>'ALL ML SYSTEMS'!C669</f>
        <v/>
      </c>
      <c r="D669" s="24" t="str">
        <f>'ALL ML SYSTEMS'!D669</f>
        <v/>
      </c>
      <c r="E669" s="24" t="str">
        <f>'ALL ML SYSTEMS'!E669</f>
        <v/>
      </c>
      <c r="F669" s="24" t="str">
        <f>'ALL ML SYSTEMS'!F669</f>
        <v>Xindian Ma, Peng Zhang, Shuai Zhang, Nan Duan, Yuexian Hou, Ming Zhou, Dawei Song</v>
      </c>
      <c r="G669" s="25">
        <f>'ALL ML SYSTEMS'!G669</f>
        <v>43640</v>
      </c>
      <c r="H669" s="24" t="str">
        <f>'ALL ML SYSTEMS'!H669</f>
        <v>A Tensorized Transformer for Language Modeling</v>
      </c>
      <c r="I669" s="26" t="str">
        <f>'ALL ML SYSTEMS'!I669</f>
        <v>https://arxiv.org/abs/1906.09777</v>
      </c>
      <c r="J669" s="24">
        <f>'ALL ML SYSTEMS'!J669</f>
        <v>126</v>
      </c>
      <c r="K669" s="24" t="str">
        <f>'ALL ML SYSTEMS'!K669</f>
        <v>SOTA Improvement</v>
      </c>
      <c r="L669" s="24" t="str">
        <f>'ALL ML SYSTEMS'!L669</f>
        <v>"Table 2: Results and compression with state-of-the-art results on PTB and WikiText-103"</v>
      </c>
      <c r="M669" s="27">
        <f>'ALL ML SYSTEMS'!M669</f>
        <v>257000000</v>
      </c>
      <c r="N669" s="24" t="str">
        <f>'ALL ML SYSTEMS'!N669</f>
        <v/>
      </c>
      <c r="O669" s="27">
        <f>'ALL ML SYSTEMS'!O669</f>
        <v>4.76E+18</v>
      </c>
      <c r="P669" s="24" t="str">
        <f>'ALL ML SYSTEMS'!P669</f>
        <v/>
      </c>
      <c r="Q669" s="24" t="str">
        <f>'ALL ML SYSTEMS'!Q669</f>
        <v>WikiText-103</v>
      </c>
      <c r="R669" s="24" t="str">
        <f>'ALL ML SYSTEMS'!R669</f>
        <v/>
      </c>
      <c r="S669" s="27" t="str">
        <f>'ALL ML SYSTEMS'!S669</f>
        <v/>
      </c>
      <c r="T669" s="24" t="str">
        <f>'ALL ML SYSTEMS'!T669</f>
        <v/>
      </c>
      <c r="U669" s="24" t="str">
        <f>'ALL ML SYSTEMS'!U669</f>
        <v/>
      </c>
      <c r="V669" s="27" t="str">
        <f>'ALL ML SYSTEMS'!V669</f>
        <v/>
      </c>
      <c r="W669" s="24" t="str">
        <f>'ALL ML SYSTEMS'!W669</f>
        <v/>
      </c>
      <c r="X669" s="24" t="str">
        <f>'ALL ML SYSTEMS'!X669</f>
        <v/>
      </c>
      <c r="Y669" s="24" t="str">
        <f>'ALL ML SYSTEMS'!Y669</f>
        <v/>
      </c>
      <c r="Z669" s="24" t="str">
        <f>'ALL ML SYSTEMS'!Z669</f>
        <v/>
      </c>
      <c r="AA669" s="24" t="str">
        <f>'ALL ML SYSTEMS'!AA669</f>
        <v/>
      </c>
      <c r="AB669" s="27" t="str">
        <f>'ALL ML SYSTEMS'!AB669</f>
        <v/>
      </c>
      <c r="AC669" s="29" t="str">
        <f>'ALL ML SYSTEMS'!AC669</f>
        <v/>
      </c>
      <c r="AD669" s="24" t="str">
        <f>'ALL ML SYSTEMS'!AD669</f>
        <v/>
      </c>
      <c r="AE669" s="24" t="str">
        <f>'ALL ML SYSTEMS'!AE669</f>
        <v/>
      </c>
      <c r="AF669" s="24" t="str">
        <f>'ALL ML SYSTEMS'!AF669</f>
        <v/>
      </c>
      <c r="AG669" s="24" t="str">
        <f>'ALL ML SYSTEMS'!AG669</f>
        <v/>
      </c>
      <c r="AH669" s="30">
        <f>'ALL ML SYSTEMS'!AH669</f>
        <v>45211.7806</v>
      </c>
    </row>
    <row r="670" ht="15.75" hidden="1" customHeight="1">
      <c r="A670" s="17" t="str">
        <f>'ALL ML SYSTEMS'!A670</f>
        <v>Selfish-RNN (SNT-ASGD) Stacked LSTMs</v>
      </c>
      <c r="B670" s="17" t="str">
        <f>'ALL ML SYSTEMS'!B670</f>
        <v/>
      </c>
      <c r="C670" s="17" t="str">
        <f>'ALL ML SYSTEMS'!C670</f>
        <v/>
      </c>
      <c r="D670" s="17" t="str">
        <f>'ALL ML SYSTEMS'!D670</f>
        <v/>
      </c>
      <c r="E670" s="17" t="str">
        <f>'ALL ML SYSTEMS'!E670</f>
        <v/>
      </c>
      <c r="F670" s="17" t="str">
        <f>'ALL ML SYSTEMS'!F670</f>
        <v>Shiwei Liu, Decebal Constantin Mocanu, Yulong Pei, Mykola Pechenizkiy</v>
      </c>
      <c r="G670" s="31">
        <f>'ALL ML SYSTEMS'!G670</f>
        <v>44218</v>
      </c>
      <c r="H670" s="17" t="str">
        <f>'ALL ML SYSTEMS'!H670</f>
        <v>Selfish Sparse RNN Training</v>
      </c>
      <c r="I670" s="19" t="str">
        <f>'ALL ML SYSTEMS'!I670</f>
        <v>https://arxiv.org/pdf/2101.09048</v>
      </c>
      <c r="J670" s="17">
        <f>'ALL ML SYSTEMS'!J670</f>
        <v>31</v>
      </c>
      <c r="K670" s="17" t="str">
        <f>'ALL ML SYSTEMS'!K670</f>
        <v/>
      </c>
      <c r="L670" s="17" t="str">
        <f>'ALL ML SYSTEMS'!L670</f>
        <v>SOTA for sparse networks, but presumably not in general</v>
      </c>
      <c r="M670" s="20">
        <f>'ALL ML SYSTEMS'!M670</f>
        <v>25200000</v>
      </c>
      <c r="N670" s="17" t="str">
        <f>'ALL ML SYSTEMS'!N670</f>
        <v/>
      </c>
      <c r="O670" s="20">
        <f>'ALL ML SYSTEMS'!O670</f>
        <v>1.4E+16</v>
      </c>
      <c r="P670" s="17" t="str">
        <f>'ALL ML SYSTEMS'!P670</f>
        <v/>
      </c>
      <c r="Q670" s="17" t="str">
        <f>'ALL ML SYSTEMS'!Q670</f>
        <v/>
      </c>
      <c r="R670" s="17" t="str">
        <f>'ALL ML SYSTEMS'!R670</f>
        <v/>
      </c>
      <c r="S670" s="20" t="str">
        <f>'ALL ML SYSTEMS'!S670</f>
        <v/>
      </c>
      <c r="T670" s="17" t="str">
        <f>'ALL ML SYSTEMS'!T670</f>
        <v/>
      </c>
      <c r="U670" s="17" t="str">
        <f>'ALL ML SYSTEMS'!U670</f>
        <v/>
      </c>
      <c r="V670" s="20" t="str">
        <f>'ALL ML SYSTEMS'!V670</f>
        <v/>
      </c>
      <c r="W670" s="17" t="str">
        <f>'ALL ML SYSTEMS'!W670</f>
        <v/>
      </c>
      <c r="X670" s="17" t="str">
        <f>'ALL ML SYSTEMS'!X670</f>
        <v/>
      </c>
      <c r="Y670" s="17" t="str">
        <f>'ALL ML SYSTEMS'!Y670</f>
        <v/>
      </c>
      <c r="Z670" s="17" t="str">
        <f>'ALL ML SYSTEMS'!Z670</f>
        <v/>
      </c>
      <c r="AA670" s="17" t="str">
        <f>'ALL ML SYSTEMS'!AA670</f>
        <v/>
      </c>
      <c r="AB670" s="20" t="str">
        <f>'ALL ML SYSTEMS'!AB670</f>
        <v/>
      </c>
      <c r="AC670" s="22" t="str">
        <f>'ALL ML SYSTEMS'!AC670</f>
        <v/>
      </c>
      <c r="AD670" s="17" t="str">
        <f>'ALL ML SYSTEMS'!AD670</f>
        <v/>
      </c>
      <c r="AE670" s="17" t="str">
        <f>'ALL ML SYSTEMS'!AE670</f>
        <v/>
      </c>
      <c r="AF670" s="17" t="str">
        <f>'ALL ML SYSTEMS'!AF670</f>
        <v/>
      </c>
      <c r="AG670" s="17" t="str">
        <f>'ALL ML SYSTEMS'!AG670</f>
        <v/>
      </c>
      <c r="AH670" s="32">
        <f>'ALL ML SYSTEMS'!AH670</f>
        <v>45213.87266</v>
      </c>
    </row>
    <row r="671" ht="15.75" customHeight="1">
      <c r="A671" s="24" t="str">
        <f>'ALL ML SYSTEMS'!A671</f>
        <v>Transformer (Adaptive Input Embeddings)</v>
      </c>
      <c r="B671" s="24" t="str">
        <f>'ALL ML SYSTEMS'!B671</f>
        <v/>
      </c>
      <c r="C671" s="24" t="str">
        <f>'ALL ML SYSTEMS'!C671</f>
        <v/>
      </c>
      <c r="D671" s="24" t="str">
        <f>'ALL ML SYSTEMS'!D671</f>
        <v/>
      </c>
      <c r="E671" s="24" t="str">
        <f>'ALL ML SYSTEMS'!E671</f>
        <v/>
      </c>
      <c r="F671" s="24" t="str">
        <f>'ALL ML SYSTEMS'!F671</f>
        <v>Alexei Baevski, Michael Auli</v>
      </c>
      <c r="G671" s="25">
        <f>'ALL ML SYSTEMS'!G671</f>
        <v>43371</v>
      </c>
      <c r="H671" s="24" t="str">
        <f>'ALL ML SYSTEMS'!H671</f>
        <v>Adaptive Input Representations for Neural Language Modeling</v>
      </c>
      <c r="I671" s="26" t="str">
        <f>'ALL ML SYSTEMS'!I671</f>
        <v>https://arxiv.org/abs/1809.10853</v>
      </c>
      <c r="J671" s="24">
        <f>'ALL ML SYSTEMS'!J671</f>
        <v>337</v>
      </c>
      <c r="K671" s="24" t="str">
        <f>'ALL ML SYSTEMS'!K671</f>
        <v>SOTA Improvement</v>
      </c>
      <c r="L671" s="24" t="str">
        <f>'ALL ML SYSTEMS'!L671</f>
        <v>"On the WikiText-103 benchmark we achieve 18.7 perplexity, an improvement of 10.5 perplexity compared to the previously best published result"</v>
      </c>
      <c r="M671" s="27">
        <f>'ALL ML SYSTEMS'!M671</f>
        <v>247000000</v>
      </c>
      <c r="N671" s="24" t="str">
        <f>'ALL ML SYSTEMS'!N671</f>
        <v/>
      </c>
      <c r="O671" s="27">
        <f>'ALL ML SYSTEMS'!O671</f>
        <v>7.3E+18</v>
      </c>
      <c r="P671" s="24" t="str">
        <f>'ALL ML SYSTEMS'!P671</f>
        <v/>
      </c>
      <c r="Q671" s="24" t="str">
        <f>'ALL ML SYSTEMS'!Q671</f>
        <v>WikiText-103</v>
      </c>
      <c r="R671" s="24" t="str">
        <f>'ALL ML SYSTEMS'!R671</f>
        <v/>
      </c>
      <c r="S671" s="27" t="str">
        <f>'ALL ML SYSTEMS'!S671</f>
        <v/>
      </c>
      <c r="T671" s="24" t="str">
        <f>'ALL ML SYSTEMS'!T671</f>
        <v/>
      </c>
      <c r="U671" s="24" t="str">
        <f>'ALL ML SYSTEMS'!U671</f>
        <v/>
      </c>
      <c r="V671" s="27" t="str">
        <f>'ALL ML SYSTEMS'!V671</f>
        <v/>
      </c>
      <c r="W671" s="24" t="str">
        <f>'ALL ML SYSTEMS'!W671</f>
        <v/>
      </c>
      <c r="X671" s="24" t="str">
        <f>'ALL ML SYSTEMS'!X671</f>
        <v/>
      </c>
      <c r="Y671" s="24" t="str">
        <f>'ALL ML SYSTEMS'!Y671</f>
        <v/>
      </c>
      <c r="Z671" s="24" t="str">
        <f>'ALL ML SYSTEMS'!Z671</f>
        <v/>
      </c>
      <c r="AA671" s="24" t="str">
        <f>'ALL ML SYSTEMS'!AA671</f>
        <v/>
      </c>
      <c r="AB671" s="27" t="str">
        <f>'ALL ML SYSTEMS'!AB671</f>
        <v/>
      </c>
      <c r="AC671" s="29" t="str">
        <f>'ALL ML SYSTEMS'!AC671</f>
        <v/>
      </c>
      <c r="AD671" s="24" t="str">
        <f>'ALL ML SYSTEMS'!AD671</f>
        <v/>
      </c>
      <c r="AE671" s="24" t="str">
        <f>'ALL ML SYSTEMS'!AE671</f>
        <v/>
      </c>
      <c r="AF671" s="24" t="str">
        <f>'ALL ML SYSTEMS'!AF671</f>
        <v/>
      </c>
      <c r="AG671" s="24" t="str">
        <f>'ALL ML SYSTEMS'!AG671</f>
        <v/>
      </c>
      <c r="AH671" s="30">
        <f>'ALL ML SYSTEMS'!AH671</f>
        <v>45211.71003</v>
      </c>
    </row>
    <row r="672" ht="15.75" hidden="1" customHeight="1">
      <c r="A672" s="17" t="str">
        <f>'ALL ML SYSTEMS'!A672</f>
        <v>Stacked-LSTM+Pruning</v>
      </c>
      <c r="B672" s="17" t="str">
        <f>'ALL ML SYSTEMS'!B672</f>
        <v/>
      </c>
      <c r="C672" s="17" t="str">
        <f>'ALL ML SYSTEMS'!C672</f>
        <v/>
      </c>
      <c r="D672" s="17" t="str">
        <f>'ALL ML SYSTEMS'!D672</f>
        <v/>
      </c>
      <c r="E672" s="17" t="str">
        <f>'ALL ML SYSTEMS'!E672</f>
        <v>Academia</v>
      </c>
      <c r="F672" s="17" t="str">
        <f>'ALL ML SYSTEMS'!F672</f>
        <v>Liangjian Wen, Xuanyang Zhang, Haoli Bai, Zenglin Xu</v>
      </c>
      <c r="G672" s="31">
        <f>'ALL ML SYSTEMS'!G672</f>
        <v>43633</v>
      </c>
      <c r="H672" s="17" t="str">
        <f>'ALL ML SYSTEMS'!H672</f>
        <v>Structured Pruning of Recurrent Neural Networks through Neuron Selection</v>
      </c>
      <c r="I672" s="19" t="str">
        <f>'ALL ML SYSTEMS'!I672</f>
        <v>https://arxiv.org/pdf/1906.06847</v>
      </c>
      <c r="J672" s="17">
        <f>'ALL ML SYSTEMS'!J672</f>
        <v>34</v>
      </c>
      <c r="K672" s="17" t="str">
        <f>'ALL ML SYSTEMS'!K672</f>
        <v/>
      </c>
      <c r="L672" s="17" t="str">
        <f>'ALL ML SYSTEMS'!L672</f>
        <v/>
      </c>
      <c r="M672" s="20">
        <f>'ALL ML SYSTEMS'!M672</f>
        <v>6160000</v>
      </c>
      <c r="N672" s="17" t="str">
        <f>'ALL ML SYSTEMS'!N672</f>
        <v/>
      </c>
      <c r="O672" s="20" t="str">
        <f>'ALL ML SYSTEMS'!O672</f>
        <v/>
      </c>
      <c r="P672" s="17" t="str">
        <f>'ALL ML SYSTEMS'!P672</f>
        <v/>
      </c>
      <c r="Q672" s="17" t="str">
        <f>'ALL ML SYSTEMS'!Q672</f>
        <v/>
      </c>
      <c r="R672" s="17" t="str">
        <f>'ALL ML SYSTEMS'!R672</f>
        <v/>
      </c>
      <c r="S672" s="20" t="str">
        <f>'ALL ML SYSTEMS'!S672</f>
        <v/>
      </c>
      <c r="T672" s="17" t="str">
        <f>'ALL ML SYSTEMS'!T672</f>
        <v/>
      </c>
      <c r="U672" s="17" t="str">
        <f>'ALL ML SYSTEMS'!U672</f>
        <v/>
      </c>
      <c r="V672" s="20" t="str">
        <f>'ALL ML SYSTEMS'!V672</f>
        <v/>
      </c>
      <c r="W672" s="17" t="str">
        <f>'ALL ML SYSTEMS'!W672</f>
        <v/>
      </c>
      <c r="X672" s="17" t="str">
        <f>'ALL ML SYSTEMS'!X672</f>
        <v/>
      </c>
      <c r="Y672" s="17" t="str">
        <f>'ALL ML SYSTEMS'!Y672</f>
        <v/>
      </c>
      <c r="Z672" s="17" t="str">
        <f>'ALL ML SYSTEMS'!Z672</f>
        <v/>
      </c>
      <c r="AA672" s="17" t="str">
        <f>'ALL ML SYSTEMS'!AA672</f>
        <v/>
      </c>
      <c r="AB672" s="20" t="str">
        <f>'ALL ML SYSTEMS'!AB672</f>
        <v/>
      </c>
      <c r="AC672" s="22" t="str">
        <f>'ALL ML SYSTEMS'!AC672</f>
        <v/>
      </c>
      <c r="AD672" s="17" t="str">
        <f>'ALL ML SYSTEMS'!AD672</f>
        <v/>
      </c>
      <c r="AE672" s="17" t="str">
        <f>'ALL ML SYSTEMS'!AE672</f>
        <v/>
      </c>
      <c r="AF672" s="17" t="str">
        <f>'ALL ML SYSTEMS'!AF672</f>
        <v/>
      </c>
      <c r="AG672" s="17" t="str">
        <f>'ALL ML SYSTEMS'!AG672</f>
        <v/>
      </c>
      <c r="AH672" s="32">
        <f>'ALL ML SYSTEMS'!AH672</f>
        <v>45196.2202</v>
      </c>
    </row>
    <row r="673" ht="15.75" hidden="1" customHeight="1">
      <c r="A673" s="24" t="str">
        <f>'ALL ML SYSTEMS'!A673</f>
        <v>Transformer Large + HCP</v>
      </c>
      <c r="B673" s="24" t="str">
        <f>'ALL ML SYSTEMS'!B673</f>
        <v/>
      </c>
      <c r="C673" s="24" t="str">
        <f>'ALL ML SYSTEMS'!C673</f>
        <v/>
      </c>
      <c r="D673" s="24" t="str">
        <f>'ALL ML SYSTEMS'!D673</f>
        <v/>
      </c>
      <c r="E673" s="24" t="str">
        <f>'ALL ML SYSTEMS'!E673</f>
        <v/>
      </c>
      <c r="F673" s="24" t="str">
        <f>'ALL ML SYSTEMS'!F673</f>
        <v>He Bai, Tong Wang, Alessandro Sordoni, Peng Shi</v>
      </c>
      <c r="G673" s="25">
        <f>'ALL ML SYSTEMS'!G673</f>
        <v>44641</v>
      </c>
      <c r="H673" s="24" t="str">
        <f>'ALL ML SYSTEMS'!H673</f>
        <v>Better Language Model with Hypernym Class Prediction</v>
      </c>
      <c r="I673" s="26" t="str">
        <f>'ALL ML SYSTEMS'!I673</f>
        <v>https://arxiv.org/abs/2203.10692</v>
      </c>
      <c r="J673" s="24">
        <f>'ALL ML SYSTEMS'!J673</f>
        <v>3</v>
      </c>
      <c r="K673" s="24" t="str">
        <f>'ALL ML SYSTEMS'!K673</f>
        <v/>
      </c>
      <c r="L673" s="24" t="str">
        <f>'ALL ML SYSTEMS'!L673</f>
        <v>other model in this paper has better performance</v>
      </c>
      <c r="M673" s="27">
        <f>'ALL ML SYSTEMS'!M673</f>
        <v>257000000</v>
      </c>
      <c r="N673" s="24" t="str">
        <f>'ALL ML SYSTEMS'!N673</f>
        <v/>
      </c>
      <c r="O673" s="27">
        <f>'ALL ML SYSTEMS'!O673</f>
        <v>6.06E+18</v>
      </c>
      <c r="P673" s="24" t="str">
        <f>'ALL ML SYSTEMS'!P673</f>
        <v/>
      </c>
      <c r="Q673" s="24" t="str">
        <f>'ALL ML SYSTEMS'!Q673</f>
        <v>WikiText-103</v>
      </c>
      <c r="R673" s="24" t="str">
        <f>'ALL ML SYSTEMS'!R673</f>
        <v/>
      </c>
      <c r="S673" s="27" t="str">
        <f>'ALL ML SYSTEMS'!S673</f>
        <v/>
      </c>
      <c r="T673" s="24" t="str">
        <f>'ALL ML SYSTEMS'!T673</f>
        <v/>
      </c>
      <c r="U673" s="24" t="str">
        <f>'ALL ML SYSTEMS'!U673</f>
        <v/>
      </c>
      <c r="V673" s="27" t="str">
        <f>'ALL ML SYSTEMS'!V673</f>
        <v/>
      </c>
      <c r="W673" s="24" t="str">
        <f>'ALL ML SYSTEMS'!W673</f>
        <v/>
      </c>
      <c r="X673" s="24" t="str">
        <f>'ALL ML SYSTEMS'!X673</f>
        <v/>
      </c>
      <c r="Y673" s="24" t="str">
        <f>'ALL ML SYSTEMS'!Y673</f>
        <v/>
      </c>
      <c r="Z673" s="24" t="str">
        <f>'ALL ML SYSTEMS'!Z673</f>
        <v/>
      </c>
      <c r="AA673" s="24" t="str">
        <f>'ALL ML SYSTEMS'!AA673</f>
        <v/>
      </c>
      <c r="AB673" s="27" t="str">
        <f>'ALL ML SYSTEMS'!AB673</f>
        <v/>
      </c>
      <c r="AC673" s="29" t="str">
        <f>'ALL ML SYSTEMS'!AC673</f>
        <v/>
      </c>
      <c r="AD673" s="24" t="str">
        <f>'ALL ML SYSTEMS'!AD673</f>
        <v/>
      </c>
      <c r="AE673" s="24" t="str">
        <f>'ALL ML SYSTEMS'!AE673</f>
        <v/>
      </c>
      <c r="AF673" s="24" t="str">
        <f>'ALL ML SYSTEMS'!AF673</f>
        <v/>
      </c>
      <c r="AG673" s="24" t="str">
        <f>'ALL ML SYSTEMS'!AG673</f>
        <v/>
      </c>
      <c r="AH673" s="30">
        <f>'ALL ML SYSTEMS'!AH673</f>
        <v>45211.76902</v>
      </c>
    </row>
    <row r="674" ht="15.75" hidden="1" customHeight="1">
      <c r="A674" s="17" t="str">
        <f>'ALL ML SYSTEMS'!A674</f>
        <v>Transformer-XL + RMT</v>
      </c>
      <c r="B674" s="17" t="str">
        <f>'ALL ML SYSTEMS'!B674</f>
        <v/>
      </c>
      <c r="C674" s="17" t="str">
        <f>'ALL ML SYSTEMS'!C674</f>
        <v/>
      </c>
      <c r="D674" s="17" t="str">
        <f>'ALL ML SYSTEMS'!D674</f>
        <v/>
      </c>
      <c r="E674" s="17" t="str">
        <f>'ALL ML SYSTEMS'!E674</f>
        <v/>
      </c>
      <c r="F674" s="17" t="str">
        <f>'ALL ML SYSTEMS'!F674</f>
        <v>Aydar Bulatov, Yuri Kuratov, Mikhail S. Burtsev</v>
      </c>
      <c r="G674" s="31">
        <f>'ALL ML SYSTEMS'!G674</f>
        <v>44756</v>
      </c>
      <c r="H674" s="17" t="str">
        <f>'ALL ML SYSTEMS'!H674</f>
        <v>Recurrent Memory Transformer</v>
      </c>
      <c r="I674" s="19" t="str">
        <f>'ALL ML SYSTEMS'!I674</f>
        <v>https://web.archive.org/web/20220715153256/https://arxiv.org/pdf/2207.06881.pdf</v>
      </c>
      <c r="J674" s="17">
        <f>'ALL ML SYSTEMS'!J674</f>
        <v>19</v>
      </c>
      <c r="K674" s="17" t="str">
        <f>'ALL ML SYSTEMS'!K674</f>
        <v/>
      </c>
      <c r="L674" s="17" t="str">
        <f>'ALL ML SYSTEMS'!L674</f>
        <v/>
      </c>
      <c r="M674" s="20">
        <f>'ALL ML SYSTEMS'!M674</f>
        <v>247000000</v>
      </c>
      <c r="N674" s="17" t="str">
        <f>'ALL ML SYSTEMS'!N674</f>
        <v/>
      </c>
      <c r="O674" s="20" t="str">
        <f>'ALL ML SYSTEMS'!O674</f>
        <v/>
      </c>
      <c r="P674" s="17" t="str">
        <f>'ALL ML SYSTEMS'!P674</f>
        <v/>
      </c>
      <c r="Q674" s="17" t="str">
        <f>'ALL ML SYSTEMS'!Q674</f>
        <v/>
      </c>
      <c r="R674" s="17" t="str">
        <f>'ALL ML SYSTEMS'!R674</f>
        <v/>
      </c>
      <c r="S674" s="20" t="str">
        <f>'ALL ML SYSTEMS'!S674</f>
        <v/>
      </c>
      <c r="T674" s="17" t="str">
        <f>'ALL ML SYSTEMS'!T674</f>
        <v/>
      </c>
      <c r="U674" s="17" t="str">
        <f>'ALL ML SYSTEMS'!U674</f>
        <v/>
      </c>
      <c r="V674" s="20" t="str">
        <f>'ALL ML SYSTEMS'!V674</f>
        <v/>
      </c>
      <c r="W674" s="17" t="str">
        <f>'ALL ML SYSTEMS'!W674</f>
        <v/>
      </c>
      <c r="X674" s="17" t="str">
        <f>'ALL ML SYSTEMS'!X674</f>
        <v/>
      </c>
      <c r="Y674" s="17" t="str">
        <f>'ALL ML SYSTEMS'!Y674</f>
        <v/>
      </c>
      <c r="Z674" s="17" t="str">
        <f>'ALL ML SYSTEMS'!Z674</f>
        <v/>
      </c>
      <c r="AA674" s="17" t="str">
        <f>'ALL ML SYSTEMS'!AA674</f>
        <v/>
      </c>
      <c r="AB674" s="20" t="str">
        <f>'ALL ML SYSTEMS'!AB674</f>
        <v/>
      </c>
      <c r="AC674" s="22" t="str">
        <f>'ALL ML SYSTEMS'!AC674</f>
        <v/>
      </c>
      <c r="AD674" s="17" t="str">
        <f>'ALL ML SYSTEMS'!AD674</f>
        <v/>
      </c>
      <c r="AE674" s="17" t="str">
        <f>'ALL ML SYSTEMS'!AE674</f>
        <v/>
      </c>
      <c r="AF674" s="17" t="str">
        <f>'ALL ML SYSTEMS'!AF674</f>
        <v/>
      </c>
      <c r="AG674" s="17" t="str">
        <f>'ALL ML SYSTEMS'!AG674</f>
        <v/>
      </c>
      <c r="AH674" s="32">
        <f>'ALL ML SYSTEMS'!AH674</f>
        <v>45196.22002</v>
      </c>
    </row>
    <row r="675" ht="15.75" hidden="1" customHeight="1">
      <c r="A675" s="24" t="str">
        <f>'ALL ML SYSTEMS'!A675</f>
        <v>TransformerXL+RelationLM</v>
      </c>
      <c r="B675" s="24" t="str">
        <f>'ALL ML SYSTEMS'!B675</f>
        <v>Language</v>
      </c>
      <c r="C675" s="24" t="str">
        <f>'ALL ML SYSTEMS'!C675</f>
        <v/>
      </c>
      <c r="D675" s="24" t="str">
        <f>'ALL ML SYSTEMS'!D675</f>
        <v/>
      </c>
      <c r="E675" s="24" t="str">
        <f>'ALL ML SYSTEMS'!E675</f>
        <v>Industry - Academia Collaboration</v>
      </c>
      <c r="F675" s="24" t="str">
        <f>'ALL ML SYSTEMS'!F675</f>
        <v>Qi Liu, Dani Yogatama, Phil Blunsom</v>
      </c>
      <c r="G675" s="25">
        <f>'ALL ML SYSTEMS'!G675</f>
        <v>44585</v>
      </c>
      <c r="H675" s="24" t="str">
        <f>'ALL ML SYSTEMS'!H675</f>
        <v>Relational Memory-Augmented Language Models</v>
      </c>
      <c r="I675" s="26" t="str">
        <f>'ALL ML SYSTEMS'!I675</f>
        <v>https://arxiv.org/pdf/2201.09680</v>
      </c>
      <c r="J675" s="24">
        <f>'ALL ML SYSTEMS'!J675</f>
        <v>21</v>
      </c>
      <c r="K675" s="24" t="str">
        <f>'ALL ML SYSTEMS'!K675</f>
        <v/>
      </c>
      <c r="L675" s="24" t="str">
        <f>'ALL ML SYSTEMS'!L675</f>
        <v/>
      </c>
      <c r="M675" s="27">
        <f>'ALL ML SYSTEMS'!M675</f>
        <v>124000000</v>
      </c>
      <c r="N675" s="24" t="str">
        <f>'ALL ML SYSTEMS'!N675</f>
        <v/>
      </c>
      <c r="O675" s="27">
        <f>'ALL ML SYSTEMS'!O675</f>
        <v>3.2E+21</v>
      </c>
      <c r="P675" s="24" t="str">
        <f>'ALL ML SYSTEMS'!P675</f>
        <v/>
      </c>
      <c r="Q675" s="24" t="str">
        <f>'ALL ML SYSTEMS'!Q675</f>
        <v>WikiText-103</v>
      </c>
      <c r="R675" s="24" t="str">
        <f>'ALL ML SYSTEMS'!R675</f>
        <v/>
      </c>
      <c r="S675" s="27" t="str">
        <f>'ALL ML SYSTEMS'!S675</f>
        <v/>
      </c>
      <c r="T675" s="24" t="str">
        <f>'ALL ML SYSTEMS'!T675</f>
        <v/>
      </c>
      <c r="U675" s="24" t="str">
        <f>'ALL ML SYSTEMS'!U675</f>
        <v/>
      </c>
      <c r="V675" s="27" t="str">
        <f>'ALL ML SYSTEMS'!V675</f>
        <v/>
      </c>
      <c r="W675" s="24" t="str">
        <f>'ALL ML SYSTEMS'!W675</f>
        <v/>
      </c>
      <c r="X675" s="24" t="str">
        <f>'ALL ML SYSTEMS'!X675</f>
        <v/>
      </c>
      <c r="Y675" s="24" t="str">
        <f>'ALL ML SYSTEMS'!Y675</f>
        <v/>
      </c>
      <c r="Z675" s="24" t="str">
        <f>'ALL ML SYSTEMS'!Z675</f>
        <v/>
      </c>
      <c r="AA675" s="24" t="str">
        <f>'ALL ML SYSTEMS'!AA675</f>
        <v/>
      </c>
      <c r="AB675" s="27" t="str">
        <f>'ALL ML SYSTEMS'!AB675</f>
        <v/>
      </c>
      <c r="AC675" s="29" t="str">
        <f>'ALL ML SYSTEMS'!AC675</f>
        <v/>
      </c>
      <c r="AD675" s="24" t="str">
        <f>'ALL ML SYSTEMS'!AD675</f>
        <v/>
      </c>
      <c r="AE675" s="24" t="str">
        <f>'ALL ML SYSTEMS'!AE675</f>
        <v/>
      </c>
      <c r="AF675" s="24" t="str">
        <f>'ALL ML SYSTEMS'!AF675</f>
        <v/>
      </c>
      <c r="AG675" s="24" t="str">
        <f>'ALL ML SYSTEMS'!AG675</f>
        <v/>
      </c>
      <c r="AH675" s="30">
        <f>'ALL ML SYSTEMS'!AH675</f>
        <v>45231.94345</v>
      </c>
    </row>
    <row r="676" ht="15.75" customHeight="1">
      <c r="A676" s="17" t="str">
        <f>'ALL ML SYSTEMS'!A676</f>
        <v>Transformer-XL Large</v>
      </c>
      <c r="B676" s="17" t="str">
        <f>'ALL ML SYSTEMS'!B676</f>
        <v/>
      </c>
      <c r="C676" s="17" t="str">
        <f>'ALL ML SYSTEMS'!C676</f>
        <v/>
      </c>
      <c r="D676" s="17" t="str">
        <f>'ALL ML SYSTEMS'!D676</f>
        <v/>
      </c>
      <c r="E676" s="17" t="str">
        <f>'ALL ML SYSTEMS'!E676</f>
        <v/>
      </c>
      <c r="F676" s="17" t="str">
        <f>'ALL ML SYSTEMS'!F676</f>
        <v>Zihang Dai, Zhilin Yang, Yiming Yang, Jaime Carbonell, Quoc V. Le, Ruslan Salakhutdinov</v>
      </c>
      <c r="G676" s="31">
        <f>'ALL ML SYSTEMS'!G676</f>
        <v>43474</v>
      </c>
      <c r="H676" s="17" t="str">
        <f>'ALL ML SYSTEMS'!H676</f>
        <v>Transformer-XL: Attentive Language Models Beyond a Fixed-Length Context</v>
      </c>
      <c r="I676" s="19" t="str">
        <f>'ALL ML SYSTEMS'!I676</f>
        <v>https://arxiv.org/abs/1901.02860</v>
      </c>
      <c r="J676" s="17">
        <f>'ALL ML SYSTEMS'!J676</f>
        <v>3155</v>
      </c>
      <c r="K676" s="17" t="str">
        <f>'ALL ML SYSTEMS'!K676</f>
        <v>Highly cited</v>
      </c>
      <c r="L676" s="17" t="str">
        <f>'ALL ML SYSTEMS'!L676</f>
        <v/>
      </c>
      <c r="M676" s="20">
        <f>'ALL ML SYSTEMS'!M676</f>
        <v>257000000</v>
      </c>
      <c r="N676" s="17" t="str">
        <f>'ALL ML SYSTEMS'!N676</f>
        <v/>
      </c>
      <c r="O676" s="20">
        <f>'ALL ML SYSTEMS'!O676</f>
        <v>1.09E+19</v>
      </c>
      <c r="P676" s="17" t="str">
        <f>'ALL ML SYSTEMS'!P676</f>
        <v/>
      </c>
      <c r="Q676" s="17" t="str">
        <f>'ALL ML SYSTEMS'!Q676</f>
        <v>WikiText-103</v>
      </c>
      <c r="R676" s="17" t="str">
        <f>'ALL ML SYSTEMS'!R676</f>
        <v/>
      </c>
      <c r="S676" s="20" t="str">
        <f>'ALL ML SYSTEMS'!S676</f>
        <v/>
      </c>
      <c r="T676" s="17" t="str">
        <f>'ALL ML SYSTEMS'!T676</f>
        <v/>
      </c>
      <c r="U676" s="17" t="str">
        <f>'ALL ML SYSTEMS'!U676</f>
        <v/>
      </c>
      <c r="V676" s="20" t="str">
        <f>'ALL ML SYSTEMS'!V676</f>
        <v/>
      </c>
      <c r="W676" s="17" t="str">
        <f>'ALL ML SYSTEMS'!W676</f>
        <v/>
      </c>
      <c r="X676" s="17" t="str">
        <f>'ALL ML SYSTEMS'!X676</f>
        <v/>
      </c>
      <c r="Y676" s="17" t="str">
        <f>'ALL ML SYSTEMS'!Y676</f>
        <v/>
      </c>
      <c r="Z676" s="17" t="str">
        <f>'ALL ML SYSTEMS'!Z676</f>
        <v/>
      </c>
      <c r="AA676" s="17" t="str">
        <f>'ALL ML SYSTEMS'!AA676</f>
        <v/>
      </c>
      <c r="AB676" s="20" t="str">
        <f>'ALL ML SYSTEMS'!AB676</f>
        <v/>
      </c>
      <c r="AC676" s="22" t="str">
        <f>'ALL ML SYSTEMS'!AC676</f>
        <v/>
      </c>
      <c r="AD676" s="17" t="str">
        <f>'ALL ML SYSTEMS'!AD676</f>
        <v/>
      </c>
      <c r="AE676" s="17" t="str">
        <f>'ALL ML SYSTEMS'!AE676</f>
        <v/>
      </c>
      <c r="AF676" s="17" t="str">
        <f>'ALL ML SYSTEMS'!AF676</f>
        <v/>
      </c>
      <c r="AG676" s="17" t="str">
        <f>'ALL ML SYSTEMS'!AG676</f>
        <v/>
      </c>
      <c r="AH676" s="32">
        <f>'ALL ML SYSTEMS'!AH676</f>
        <v>45210.85373</v>
      </c>
    </row>
    <row r="677" ht="15.75" hidden="1" customHeight="1">
      <c r="A677" s="24" t="str">
        <f>'ALL ML SYSTEMS'!A677</f>
        <v>Transformer-XL+WN+AdamP</v>
      </c>
      <c r="B677" s="24" t="str">
        <f>'ALL ML SYSTEMS'!B677</f>
        <v/>
      </c>
      <c r="C677" s="24" t="str">
        <f>'ALL ML SYSTEMS'!C677</f>
        <v/>
      </c>
      <c r="D677" s="24" t="str">
        <f>'ALL ML SYSTEMS'!D677</f>
        <v/>
      </c>
      <c r="E677" s="24" t="str">
        <f>'ALL ML SYSTEMS'!E677</f>
        <v/>
      </c>
      <c r="F677" s="24" t="str">
        <f>'ALL ML SYSTEMS'!F677</f>
        <v>Byeongho Heo, Sanghyuk Chun, Seong Joon Oh, Dongyoon Han, Sangdoo Yun, Gyuwan Kim, Youngjung Uh, Jung-Woo Ha</v>
      </c>
      <c r="G677" s="25">
        <f>'ALL ML SYSTEMS'!G677</f>
        <v>43997</v>
      </c>
      <c r="H677" s="24" t="str">
        <f>'ALL ML SYSTEMS'!H677</f>
        <v>AdamP: Slowing Down the Slowdown for Momentum Optimizers on Scale-invariant Weights</v>
      </c>
      <c r="I677" s="26" t="str">
        <f>'ALL ML SYSTEMS'!I677</f>
        <v>https://arxiv.org/pdf/2006.08217</v>
      </c>
      <c r="J677" s="24">
        <f>'ALL ML SYSTEMS'!J677</f>
        <v>114</v>
      </c>
      <c r="K677" s="24" t="str">
        <f>'ALL ML SYSTEMS'!K677</f>
        <v/>
      </c>
      <c r="L677" s="24" t="str">
        <f>'ALL ML SYSTEMS'!L677</f>
        <v/>
      </c>
      <c r="M677" s="27">
        <f>'ALL ML SYSTEMS'!M677</f>
        <v>257000000</v>
      </c>
      <c r="N677" s="24" t="str">
        <f>'ALL ML SYSTEMS'!N677</f>
        <v/>
      </c>
      <c r="O677" s="27" t="str">
        <f>'ALL ML SYSTEMS'!O677</f>
        <v/>
      </c>
      <c r="P677" s="24" t="str">
        <f>'ALL ML SYSTEMS'!P677</f>
        <v/>
      </c>
      <c r="Q677" s="24" t="str">
        <f>'ALL ML SYSTEMS'!Q677</f>
        <v/>
      </c>
      <c r="R677" s="24" t="str">
        <f>'ALL ML SYSTEMS'!R677</f>
        <v/>
      </c>
      <c r="S677" s="27" t="str">
        <f>'ALL ML SYSTEMS'!S677</f>
        <v/>
      </c>
      <c r="T677" s="24" t="str">
        <f>'ALL ML SYSTEMS'!T677</f>
        <v/>
      </c>
      <c r="U677" s="24" t="str">
        <f>'ALL ML SYSTEMS'!U677</f>
        <v/>
      </c>
      <c r="V677" s="27" t="str">
        <f>'ALL ML SYSTEMS'!V677</f>
        <v/>
      </c>
      <c r="W677" s="24" t="str">
        <f>'ALL ML SYSTEMS'!W677</f>
        <v/>
      </c>
      <c r="X677" s="24" t="str">
        <f>'ALL ML SYSTEMS'!X677</f>
        <v/>
      </c>
      <c r="Y677" s="24" t="str">
        <f>'ALL ML SYSTEMS'!Y677</f>
        <v/>
      </c>
      <c r="Z677" s="24" t="str">
        <f>'ALL ML SYSTEMS'!Z677</f>
        <v/>
      </c>
      <c r="AA677" s="24" t="str">
        <f>'ALL ML SYSTEMS'!AA677</f>
        <v/>
      </c>
      <c r="AB677" s="27" t="str">
        <f>'ALL ML SYSTEMS'!AB677</f>
        <v/>
      </c>
      <c r="AC677" s="29" t="str">
        <f>'ALL ML SYSTEMS'!AC677</f>
        <v/>
      </c>
      <c r="AD677" s="24" t="str">
        <f>'ALL ML SYSTEMS'!AD677</f>
        <v/>
      </c>
      <c r="AE677" s="24" t="str">
        <f>'ALL ML SYSTEMS'!AE677</f>
        <v/>
      </c>
      <c r="AF677" s="24" t="str">
        <f>'ALL ML SYSTEMS'!AF677</f>
        <v/>
      </c>
      <c r="AG677" s="24" t="str">
        <f>'ALL ML SYSTEMS'!AG677</f>
        <v/>
      </c>
      <c r="AH677" s="30">
        <f>'ALL ML SYSTEMS'!AH677</f>
        <v>45196.22002</v>
      </c>
    </row>
    <row r="678" ht="15.75" customHeight="1">
      <c r="A678" s="17" t="str">
        <f>'ALL ML SYSTEMS'!A678</f>
        <v>Transformer-XL Large + Phrase Induction</v>
      </c>
      <c r="B678" s="17" t="str">
        <f>'ALL ML SYSTEMS'!B678</f>
        <v/>
      </c>
      <c r="C678" s="17" t="str">
        <f>'ALL ML SYSTEMS'!C678</f>
        <v/>
      </c>
      <c r="D678" s="17" t="str">
        <f>'ALL ML SYSTEMS'!D678</f>
        <v/>
      </c>
      <c r="E678" s="17" t="str">
        <f>'ALL ML SYSTEMS'!E678</f>
        <v/>
      </c>
      <c r="F678" s="17" t="str">
        <f>'ALL ML SYSTEMS'!F678</f>
        <v>Hongyin Luo, Lan Jiang, Yonatan Belinkov, James Glass</v>
      </c>
      <c r="G678" s="31">
        <f>'ALL ML SYSTEMS'!G678</f>
        <v>43620</v>
      </c>
      <c r="H678" s="17" t="str">
        <f>'ALL ML SYSTEMS'!H678</f>
        <v>Improving Neural Language Models by Segmenting, Attending, and Predicting the Future</v>
      </c>
      <c r="I678" s="19" t="str">
        <f>'ALL ML SYSTEMS'!I678</f>
        <v>https://arxiv.org/abs/1906.01702</v>
      </c>
      <c r="J678" s="17">
        <f>'ALL ML SYSTEMS'!J678</f>
        <v>12</v>
      </c>
      <c r="K678" s="17" t="str">
        <f>'ALL ML SYSTEMS'!K678</f>
        <v>SOTA Improvement</v>
      </c>
      <c r="L678" s="17" t="str">
        <f>'ALL ML SYSTEMS'!L678</f>
        <v>"We achieved a new state-of-the-art performance of 17.4 perplexity on the Wikitext-103 dataset"</v>
      </c>
      <c r="M678" s="20">
        <f>'ALL ML SYSTEMS'!M678</f>
        <v>257000000</v>
      </c>
      <c r="N678" s="17" t="str">
        <f>'ALL ML SYSTEMS'!N678</f>
        <v/>
      </c>
      <c r="O678" s="20">
        <f>'ALL ML SYSTEMS'!O678</f>
        <v>7.3E+18</v>
      </c>
      <c r="P678" s="17" t="str">
        <f>'ALL ML SYSTEMS'!P678</f>
        <v/>
      </c>
      <c r="Q678" s="17" t="str">
        <f>'ALL ML SYSTEMS'!Q678</f>
        <v>WikiText-103</v>
      </c>
      <c r="R678" s="17" t="str">
        <f>'ALL ML SYSTEMS'!R678</f>
        <v/>
      </c>
      <c r="S678" s="20" t="str">
        <f>'ALL ML SYSTEMS'!S678</f>
        <v/>
      </c>
      <c r="T678" s="17" t="str">
        <f>'ALL ML SYSTEMS'!T678</f>
        <v/>
      </c>
      <c r="U678" s="17" t="str">
        <f>'ALL ML SYSTEMS'!U678</f>
        <v/>
      </c>
      <c r="V678" s="20" t="str">
        <f>'ALL ML SYSTEMS'!V678</f>
        <v/>
      </c>
      <c r="W678" s="17" t="str">
        <f>'ALL ML SYSTEMS'!W678</f>
        <v/>
      </c>
      <c r="X678" s="17" t="str">
        <f>'ALL ML SYSTEMS'!X678</f>
        <v/>
      </c>
      <c r="Y678" s="17" t="str">
        <f>'ALL ML SYSTEMS'!Y678</f>
        <v/>
      </c>
      <c r="Z678" s="17" t="str">
        <f>'ALL ML SYSTEMS'!Z678</f>
        <v/>
      </c>
      <c r="AA678" s="17" t="str">
        <f>'ALL ML SYSTEMS'!AA678</f>
        <v/>
      </c>
      <c r="AB678" s="20" t="str">
        <f>'ALL ML SYSTEMS'!AB678</f>
        <v/>
      </c>
      <c r="AC678" s="22" t="str">
        <f>'ALL ML SYSTEMS'!AC678</f>
        <v/>
      </c>
      <c r="AD678" s="17" t="str">
        <f>'ALL ML SYSTEMS'!AD678</f>
        <v/>
      </c>
      <c r="AE678" s="17" t="str">
        <f>'ALL ML SYSTEMS'!AE678</f>
        <v/>
      </c>
      <c r="AF678" s="17" t="str">
        <f>'ALL ML SYSTEMS'!AF678</f>
        <v/>
      </c>
      <c r="AG678" s="17" t="str">
        <f>'ALL ML SYSTEMS'!AG678</f>
        <v/>
      </c>
      <c r="AH678" s="32">
        <f>'ALL ML SYSTEMS'!AH678</f>
        <v>45211.67262</v>
      </c>
    </row>
    <row r="679" ht="15.75" customHeight="1">
      <c r="A679" s="24" t="str">
        <f>'ALL ML SYSTEMS'!A679</f>
        <v>TrellisNet</v>
      </c>
      <c r="B679" s="24" t="str">
        <f>'ALL ML SYSTEMS'!B679</f>
        <v>Language</v>
      </c>
      <c r="C679" s="24" t="str">
        <f>'ALL ML SYSTEMS'!C679</f>
        <v/>
      </c>
      <c r="D679" s="24" t="str">
        <f>'ALL ML SYSTEMS'!D679</f>
        <v/>
      </c>
      <c r="E679" s="24" t="str">
        <f>'ALL ML SYSTEMS'!E679</f>
        <v/>
      </c>
      <c r="F679" s="24" t="str">
        <f>'ALL ML SYSTEMS'!F679</f>
        <v>Shaojie Bai, J. Zico Kolter, Vladlen Koltun</v>
      </c>
      <c r="G679" s="25">
        <f>'ALL ML SYSTEMS'!G679</f>
        <v>43388</v>
      </c>
      <c r="H679" s="24" t="str">
        <f>'ALL ML SYSTEMS'!H679</f>
        <v>Trellis Networks for Sequence Modeling</v>
      </c>
      <c r="I679" s="26" t="str">
        <f>'ALL ML SYSTEMS'!I679</f>
        <v>https://arxiv.org/abs/1810.06682</v>
      </c>
      <c r="J679" s="24">
        <f>'ALL ML SYSTEMS'!J679</f>
        <v>132</v>
      </c>
      <c r="K679" s="24" t="str">
        <f>'ALL ML SYSTEMS'!K679</f>
        <v>SOTA Improvement</v>
      </c>
      <c r="L679" s="24" t="str">
        <f>'ALL ML SYSTEMS'!L679</f>
        <v>"Experiments demonstrate that trellis networks outperform the current state of the art methods on a variety of challenging benchmarks, including word-level language modeling and character-level language modeling
tasks"</v>
      </c>
      <c r="M679" s="27">
        <f>'ALL ML SYSTEMS'!M679</f>
        <v>180000000</v>
      </c>
      <c r="N679" s="24" t="str">
        <f>'ALL ML SYSTEMS'!N679</f>
        <v/>
      </c>
      <c r="O679" s="27">
        <f>'ALL ML SYSTEMS'!O679</f>
        <v>2.78E+18</v>
      </c>
      <c r="P679" s="24" t="str">
        <f>'ALL ML SYSTEMS'!P679</f>
        <v/>
      </c>
      <c r="Q679" s="24" t="str">
        <f>'ALL ML SYSTEMS'!Q679</f>
        <v>WikiText-103</v>
      </c>
      <c r="R679" s="24" t="str">
        <f>'ALL ML SYSTEMS'!R679</f>
        <v/>
      </c>
      <c r="S679" s="27" t="str">
        <f>'ALL ML SYSTEMS'!S679</f>
        <v/>
      </c>
      <c r="T679" s="24" t="str">
        <f>'ALL ML SYSTEMS'!T679</f>
        <v/>
      </c>
      <c r="U679" s="24" t="str">
        <f>'ALL ML SYSTEMS'!U679</f>
        <v/>
      </c>
      <c r="V679" s="27" t="str">
        <f>'ALL ML SYSTEMS'!V679</f>
        <v/>
      </c>
      <c r="W679" s="24" t="str">
        <f>'ALL ML SYSTEMS'!W679</f>
        <v/>
      </c>
      <c r="X679" s="24" t="str">
        <f>'ALL ML SYSTEMS'!X679</f>
        <v/>
      </c>
      <c r="Y679" s="24" t="str">
        <f>'ALL ML SYSTEMS'!Y679</f>
        <v/>
      </c>
      <c r="Z679" s="24" t="str">
        <f>'ALL ML SYSTEMS'!Z679</f>
        <v/>
      </c>
      <c r="AA679" s="24" t="str">
        <f>'ALL ML SYSTEMS'!AA679</f>
        <v/>
      </c>
      <c r="AB679" s="27" t="str">
        <f>'ALL ML SYSTEMS'!AB679</f>
        <v/>
      </c>
      <c r="AC679" s="29" t="str">
        <f>'ALL ML SYSTEMS'!AC679</f>
        <v/>
      </c>
      <c r="AD679" s="24" t="str">
        <f>'ALL ML SYSTEMS'!AD679</f>
        <v/>
      </c>
      <c r="AE679" s="24" t="str">
        <f>'ALL ML SYSTEMS'!AE679</f>
        <v/>
      </c>
      <c r="AF679" s="24" t="str">
        <f>'ALL ML SYSTEMS'!AF679</f>
        <v/>
      </c>
      <c r="AG679" s="24" t="str">
        <f>'ALL ML SYSTEMS'!AG679</f>
        <v/>
      </c>
      <c r="AH679" s="30">
        <f>'ALL ML SYSTEMS'!AH679</f>
        <v>45231.94345</v>
      </c>
    </row>
    <row r="680" ht="15.75" hidden="1" customHeight="1">
      <c r="A680" s="17" t="str">
        <f>'ALL ML SYSTEMS'!A680</f>
        <v>TransfoRNN(d=1024)(2-layer) (WT2)</v>
      </c>
      <c r="B680" s="17" t="str">
        <f>'ALL ML SYSTEMS'!B680</f>
        <v>Language</v>
      </c>
      <c r="C680" s="17" t="str">
        <f>'ALL ML SYSTEMS'!C680</f>
        <v/>
      </c>
      <c r="D680" s="17" t="str">
        <f>'ALL ML SYSTEMS'!D680</f>
        <v/>
      </c>
      <c r="E680" s="17" t="str">
        <f>'ALL ML SYSTEMS'!E680</f>
        <v/>
      </c>
      <c r="F680" s="17" t="str">
        <f>'ALL ML SYSTEMS'!F680</f>
        <v>Tze Yuang Chong, Xuyang Wang, Lin Yang, Junjie Wang</v>
      </c>
      <c r="G680" s="31">
        <f>'ALL ML SYSTEMS'!G680</f>
        <v>44290</v>
      </c>
      <c r="H680" s="17" t="str">
        <f>'ALL ML SYSTEMS'!H680</f>
        <v>TransfoRNN: Capturing the Sequential Information in Self-Attention Representations for Language Modeling</v>
      </c>
      <c r="I680" s="19" t="str">
        <f>'ALL ML SYSTEMS'!I680</f>
        <v>https://arxiv.org/pdf/2104.01572</v>
      </c>
      <c r="J680" s="17">
        <f>'ALL ML SYSTEMS'!J680</f>
        <v>0</v>
      </c>
      <c r="K680" s="17" t="str">
        <f>'ALL ML SYSTEMS'!K680</f>
        <v/>
      </c>
      <c r="L680" s="17" t="str">
        <f>'ALL ML SYSTEMS'!L680</f>
        <v/>
      </c>
      <c r="M680" s="20">
        <f>'ALL ML SYSTEMS'!M680</f>
        <v>97600000</v>
      </c>
      <c r="N680" s="17" t="str">
        <f>'ALL ML SYSTEMS'!N680</f>
        <v/>
      </c>
      <c r="O680" s="20" t="str">
        <f>'ALL ML SYSTEMS'!O680</f>
        <v/>
      </c>
      <c r="P680" s="17" t="str">
        <f>'ALL ML SYSTEMS'!P680</f>
        <v/>
      </c>
      <c r="Q680" s="17" t="str">
        <f>'ALL ML SYSTEMS'!Q680</f>
        <v/>
      </c>
      <c r="R680" s="17" t="str">
        <f>'ALL ML SYSTEMS'!R680</f>
        <v/>
      </c>
      <c r="S680" s="20" t="str">
        <f>'ALL ML SYSTEMS'!S680</f>
        <v/>
      </c>
      <c r="T680" s="17" t="str">
        <f>'ALL ML SYSTEMS'!T680</f>
        <v/>
      </c>
      <c r="U680" s="17" t="str">
        <f>'ALL ML SYSTEMS'!U680</f>
        <v/>
      </c>
      <c r="V680" s="20" t="str">
        <f>'ALL ML SYSTEMS'!V680</f>
        <v/>
      </c>
      <c r="W680" s="17" t="str">
        <f>'ALL ML SYSTEMS'!W680</f>
        <v/>
      </c>
      <c r="X680" s="17" t="str">
        <f>'ALL ML SYSTEMS'!X680</f>
        <v/>
      </c>
      <c r="Y680" s="17" t="str">
        <f>'ALL ML SYSTEMS'!Y680</f>
        <v/>
      </c>
      <c r="Z680" s="17" t="str">
        <f>'ALL ML SYSTEMS'!Z680</f>
        <v/>
      </c>
      <c r="AA680" s="17" t="str">
        <f>'ALL ML SYSTEMS'!AA680</f>
        <v/>
      </c>
      <c r="AB680" s="20" t="str">
        <f>'ALL ML SYSTEMS'!AB680</f>
        <v/>
      </c>
      <c r="AC680" s="22" t="str">
        <f>'ALL ML SYSTEMS'!AC680</f>
        <v/>
      </c>
      <c r="AD680" s="17" t="str">
        <f>'ALL ML SYSTEMS'!AD680</f>
        <v/>
      </c>
      <c r="AE680" s="17" t="str">
        <f>'ALL ML SYSTEMS'!AE680</f>
        <v/>
      </c>
      <c r="AF680" s="17" t="str">
        <f>'ALL ML SYSTEMS'!AF680</f>
        <v/>
      </c>
      <c r="AG680" s="17" t="str">
        <f>'ALL ML SYSTEMS'!AG680</f>
        <v/>
      </c>
      <c r="AH680" s="32">
        <f>'ALL ML SYSTEMS'!AH680</f>
        <v>45231.94345</v>
      </c>
    </row>
    <row r="681" ht="15.75" customHeight="1">
      <c r="A681" s="24" t="str">
        <f>'ALL ML SYSTEMS'!A681</f>
        <v>Transformer-XL DeFINE (141M)</v>
      </c>
      <c r="B681" s="24" t="str">
        <f>'ALL ML SYSTEMS'!B681</f>
        <v/>
      </c>
      <c r="C681" s="24" t="str">
        <f>'ALL ML SYSTEMS'!C681</f>
        <v/>
      </c>
      <c r="D681" s="24" t="str">
        <f>'ALL ML SYSTEMS'!D681</f>
        <v/>
      </c>
      <c r="E681" s="24" t="str">
        <f>'ALL ML SYSTEMS'!E681</f>
        <v/>
      </c>
      <c r="F681" s="24" t="str">
        <f>'ALL ML SYSTEMS'!F681</f>
        <v>Sachin Mehta, Rik Koncel-Kedziorski, Mohammad Rastegari, Hannaneh Hajishirzi</v>
      </c>
      <c r="G681" s="25">
        <f>'ALL ML SYSTEMS'!G681</f>
        <v>43796</v>
      </c>
      <c r="H681" s="24" t="str">
        <f>'ALL ML SYSTEMS'!H681</f>
        <v>DeFINE: DEep Factorized INput Token Embeddings for Neural Sequence Modeling</v>
      </c>
      <c r="I681" s="26" t="str">
        <f>'ALL ML SYSTEMS'!I681</f>
        <v>https://arxiv.org/abs/1911.12385</v>
      </c>
      <c r="J681" s="24">
        <f>'ALL ML SYSTEMS'!J681</f>
        <v>21</v>
      </c>
      <c r="K681" s="24" t="str">
        <f>'ALL ML SYSTEMS'!K681</f>
        <v>SOTA Improvement</v>
      </c>
      <c r="L681" s="24" t="str">
        <f>'ALL ML SYSTEMS'!L681</f>
        <v>"Compared to state-of-the-art methods including adaptive input representations,
this technique results in a 6% to 20% drop in perplexity"</v>
      </c>
      <c r="M681" s="27">
        <f>'ALL ML SYSTEMS'!M681</f>
        <v>141000000</v>
      </c>
      <c r="N681" s="24" t="str">
        <f>'ALL ML SYSTEMS'!N681</f>
        <v/>
      </c>
      <c r="O681" s="27">
        <f>'ALL ML SYSTEMS'!O681</f>
        <v>6.2E+18</v>
      </c>
      <c r="P681" s="24" t="str">
        <f>'ALL ML SYSTEMS'!P681</f>
        <v/>
      </c>
      <c r="Q681" s="24" t="str">
        <f>'ALL ML SYSTEMS'!Q681</f>
        <v>WikiText-103; Penn Treebank</v>
      </c>
      <c r="R681" s="24" t="str">
        <f>'ALL ML SYSTEMS'!R681</f>
        <v/>
      </c>
      <c r="S681" s="27" t="str">
        <f>'ALL ML SYSTEMS'!S681</f>
        <v/>
      </c>
      <c r="T681" s="24" t="str">
        <f>'ALL ML SYSTEMS'!T681</f>
        <v/>
      </c>
      <c r="U681" s="24" t="str">
        <f>'ALL ML SYSTEMS'!U681</f>
        <v/>
      </c>
      <c r="V681" s="27" t="str">
        <f>'ALL ML SYSTEMS'!V681</f>
        <v/>
      </c>
      <c r="W681" s="24" t="str">
        <f>'ALL ML SYSTEMS'!W681</f>
        <v/>
      </c>
      <c r="X681" s="24" t="str">
        <f>'ALL ML SYSTEMS'!X681</f>
        <v/>
      </c>
      <c r="Y681" s="24" t="str">
        <f>'ALL ML SYSTEMS'!Y681</f>
        <v/>
      </c>
      <c r="Z681" s="24" t="str">
        <f>'ALL ML SYSTEMS'!Z681</f>
        <v/>
      </c>
      <c r="AA681" s="24" t="str">
        <f>'ALL ML SYSTEMS'!AA681</f>
        <v/>
      </c>
      <c r="AB681" s="27" t="str">
        <f>'ALL ML SYSTEMS'!AB681</f>
        <v/>
      </c>
      <c r="AC681" s="29" t="str">
        <f>'ALL ML SYSTEMS'!AC681</f>
        <v/>
      </c>
      <c r="AD681" s="24" t="str">
        <f>'ALL ML SYSTEMS'!AD681</f>
        <v/>
      </c>
      <c r="AE681" s="24" t="str">
        <f>'ALL ML SYSTEMS'!AE681</f>
        <v/>
      </c>
      <c r="AF681" s="24" t="str">
        <f>'ALL ML SYSTEMS'!AF681</f>
        <v/>
      </c>
      <c r="AG681" s="24" t="str">
        <f>'ALL ML SYSTEMS'!AG681</f>
        <v/>
      </c>
      <c r="AH681" s="30">
        <f>'ALL ML SYSTEMS'!AH681</f>
        <v>45211.75916</v>
      </c>
    </row>
    <row r="682" ht="15.75" hidden="1" customHeight="1">
      <c r="A682" s="17" t="str">
        <f>'ALL ML SYSTEMS'!A682</f>
        <v>Word-Independent-SRNN+KN5</v>
      </c>
      <c r="B682" s="17" t="str">
        <f>'ALL ML SYSTEMS'!B682</f>
        <v>Language</v>
      </c>
      <c r="C682" s="17" t="str">
        <f>'ALL ML SYSTEMS'!C682</f>
        <v/>
      </c>
      <c r="D682" s="17" t="str">
        <f>'ALL ML SYSTEMS'!D682</f>
        <v/>
      </c>
      <c r="E682" s="17" t="str">
        <f>'ALL ML SYSTEMS'!E682</f>
        <v/>
      </c>
      <c r="F682" s="17" t="str">
        <f>'ALL ML SYSTEMS'!F682</f>
        <v>Youssef Oualil, Clayton Greenberg, Mittul Singh, Dietrich Klakow</v>
      </c>
      <c r="G682" s="31">
        <f>'ALL ML SYSTEMS'!G682</f>
        <v>42817</v>
      </c>
      <c r="H682" s="17" t="str">
        <f>'ALL ML SYSTEMS'!H682</f>
        <v>Sequential Recurrent Neural Networks for Language Modeling</v>
      </c>
      <c r="I682" s="19" t="str">
        <f>'ALL ML SYSTEMS'!I682</f>
        <v>https://arxiv.org/pdf/1703.08068</v>
      </c>
      <c r="J682" s="17">
        <f>'ALL ML SYSTEMS'!J682</f>
        <v>7</v>
      </c>
      <c r="K682" s="17" t="str">
        <f>'ALL ML SYSTEMS'!K682</f>
        <v/>
      </c>
      <c r="L682" s="17" t="str">
        <f>'ALL ML SYSTEMS'!L682</f>
        <v/>
      </c>
      <c r="M682" s="20">
        <f>'ALL ML SYSTEMS'!M682</f>
        <v>5320000</v>
      </c>
      <c r="N682" s="17" t="str">
        <f>'ALL ML SYSTEMS'!N682</f>
        <v/>
      </c>
      <c r="O682" s="20" t="str">
        <f>'ALL ML SYSTEMS'!O682</f>
        <v/>
      </c>
      <c r="P682" s="17" t="str">
        <f>'ALL ML SYSTEMS'!P682</f>
        <v/>
      </c>
      <c r="Q682" s="17" t="str">
        <f>'ALL ML SYSTEMS'!Q682</f>
        <v/>
      </c>
      <c r="R682" s="17" t="str">
        <f>'ALL ML SYSTEMS'!R682</f>
        <v/>
      </c>
      <c r="S682" s="20" t="str">
        <f>'ALL ML SYSTEMS'!S682</f>
        <v/>
      </c>
      <c r="T682" s="17" t="str">
        <f>'ALL ML SYSTEMS'!T682</f>
        <v/>
      </c>
      <c r="U682" s="17" t="str">
        <f>'ALL ML SYSTEMS'!U682</f>
        <v/>
      </c>
      <c r="V682" s="20" t="str">
        <f>'ALL ML SYSTEMS'!V682</f>
        <v/>
      </c>
      <c r="W682" s="17" t="str">
        <f>'ALL ML SYSTEMS'!W682</f>
        <v/>
      </c>
      <c r="X682" s="17" t="str">
        <f>'ALL ML SYSTEMS'!X682</f>
        <v/>
      </c>
      <c r="Y682" s="17" t="str">
        <f>'ALL ML SYSTEMS'!Y682</f>
        <v/>
      </c>
      <c r="Z682" s="17" t="str">
        <f>'ALL ML SYSTEMS'!Z682</f>
        <v/>
      </c>
      <c r="AA682" s="17" t="str">
        <f>'ALL ML SYSTEMS'!AA682</f>
        <v/>
      </c>
      <c r="AB682" s="20" t="str">
        <f>'ALL ML SYSTEMS'!AB682</f>
        <v/>
      </c>
      <c r="AC682" s="22" t="str">
        <f>'ALL ML SYSTEMS'!AC682</f>
        <v/>
      </c>
      <c r="AD682" s="17" t="str">
        <f>'ALL ML SYSTEMS'!AD682</f>
        <v/>
      </c>
      <c r="AE682" s="17" t="str">
        <f>'ALL ML SYSTEMS'!AE682</f>
        <v/>
      </c>
      <c r="AF682" s="17" t="str">
        <f>'ALL ML SYSTEMS'!AF682</f>
        <v/>
      </c>
      <c r="AG682" s="17" t="str">
        <f>'ALL ML SYSTEMS'!AG682</f>
        <v/>
      </c>
      <c r="AH682" s="32">
        <f>'ALL ML SYSTEMS'!AH682</f>
        <v>45231.9435</v>
      </c>
    </row>
    <row r="683" ht="15.75" customHeight="1">
      <c r="A683" s="24" t="str">
        <f>'ALL ML SYSTEMS'!A683</f>
        <v>Zoneout + Variational LSTM (WT2)</v>
      </c>
      <c r="B683" s="24" t="str">
        <f>'ALL ML SYSTEMS'!B683</f>
        <v>Language</v>
      </c>
      <c r="C683" s="24" t="str">
        <f>'ALL ML SYSTEMS'!C683</f>
        <v/>
      </c>
      <c r="D683" s="24" t="str">
        <f>'ALL ML SYSTEMS'!D683</f>
        <v/>
      </c>
      <c r="E683" s="24" t="str">
        <f>'ALL ML SYSTEMS'!E683</f>
        <v/>
      </c>
      <c r="F683" s="24" t="str">
        <f>'ALL ML SYSTEMS'!F683</f>
        <v>Stephen Merity, Caiming Xiong, James Bradbury, Richard Socher</v>
      </c>
      <c r="G683" s="25">
        <f>'ALL ML SYSTEMS'!G683</f>
        <v>42639</v>
      </c>
      <c r="H683" s="24" t="str">
        <f>'ALL ML SYSTEMS'!H683</f>
        <v>Pointer Sentinel Mixture Models</v>
      </c>
      <c r="I683" s="26" t="str">
        <f>'ALL ML SYSTEMS'!I683</f>
        <v>https://arxiv.org/abs/1609.07843</v>
      </c>
      <c r="J683" s="24">
        <f>'ALL ML SYSTEMS'!J683</f>
        <v>1558</v>
      </c>
      <c r="K683" s="24" t="str">
        <f>'ALL ML SYSTEMS'!K683</f>
        <v>Highly cited</v>
      </c>
      <c r="L683" s="24" t="str">
        <f>'ALL ML SYSTEMS'!L683</f>
        <v>"Our pointer sentinel-LSTM model achieves state of the art language modeling performance on the Penn Treebank (70.9 perplexity) while using far fewer parameters than a standard softmax LSTM"</v>
      </c>
      <c r="M683" s="27">
        <f>'ALL ML SYSTEMS'!M683</f>
        <v>21000000</v>
      </c>
      <c r="N683" s="24" t="str">
        <f>'ALL ML SYSTEMS'!N683</f>
        <v/>
      </c>
      <c r="O683" s="27">
        <f>'ALL ML SYSTEMS'!O683</f>
        <v>1.68E+16</v>
      </c>
      <c r="P683" s="24" t="str">
        <f>'ALL ML SYSTEMS'!P683</f>
        <v/>
      </c>
      <c r="Q683" s="24" t="str">
        <f>'ALL ML SYSTEMS'!Q683</f>
        <v>WikiText-2</v>
      </c>
      <c r="R683" s="24" t="str">
        <f>'ALL ML SYSTEMS'!R683</f>
        <v/>
      </c>
      <c r="S683" s="27" t="str">
        <f>'ALL ML SYSTEMS'!S683</f>
        <v/>
      </c>
      <c r="T683" s="24" t="str">
        <f>'ALL ML SYSTEMS'!T683</f>
        <v/>
      </c>
      <c r="U683" s="24" t="str">
        <f>'ALL ML SYSTEMS'!U683</f>
        <v/>
      </c>
      <c r="V683" s="27" t="str">
        <f>'ALL ML SYSTEMS'!V683</f>
        <v/>
      </c>
      <c r="W683" s="24" t="str">
        <f>'ALL ML SYSTEMS'!W683</f>
        <v/>
      </c>
      <c r="X683" s="24" t="str">
        <f>'ALL ML SYSTEMS'!X683</f>
        <v/>
      </c>
      <c r="Y683" s="24" t="str">
        <f>'ALL ML SYSTEMS'!Y683</f>
        <v/>
      </c>
      <c r="Z683" s="24" t="str">
        <f>'ALL ML SYSTEMS'!Z683</f>
        <v/>
      </c>
      <c r="AA683" s="24" t="str">
        <f>'ALL ML SYSTEMS'!AA683</f>
        <v/>
      </c>
      <c r="AB683" s="27" t="str">
        <f>'ALL ML SYSTEMS'!AB683</f>
        <v/>
      </c>
      <c r="AC683" s="29" t="str">
        <f>'ALL ML SYSTEMS'!AC683</f>
        <v/>
      </c>
      <c r="AD683" s="24" t="str">
        <f>'ALL ML SYSTEMS'!AD683</f>
        <v/>
      </c>
      <c r="AE683" s="24" t="str">
        <f>'ALL ML SYSTEMS'!AE683</f>
        <v/>
      </c>
      <c r="AF683" s="24" t="str">
        <f>'ALL ML SYSTEMS'!AF683</f>
        <v/>
      </c>
      <c r="AG683" s="24" t="str">
        <f>'ALL ML SYSTEMS'!AG683</f>
        <v/>
      </c>
      <c r="AH683" s="30">
        <f>'ALL ML SYSTEMS'!AH683</f>
        <v>45231.9435</v>
      </c>
    </row>
    <row r="684" ht="15.75" hidden="1" customHeight="1">
      <c r="A684" s="17" t="str">
        <f>'ALL ML SYSTEMS'!A684</f>
        <v>True-Regularization+Finetune</v>
      </c>
      <c r="B684" s="17" t="str">
        <f>'ALL ML SYSTEMS'!B684</f>
        <v>Language</v>
      </c>
      <c r="C684" s="17" t="str">
        <f>'ALL ML SYSTEMS'!C684</f>
        <v/>
      </c>
      <c r="D684" s="17" t="str">
        <f>'ALL ML SYSTEMS'!D684</f>
        <v/>
      </c>
      <c r="E684" s="17" t="str">
        <f>'ALL ML SYSTEMS'!E684</f>
        <v/>
      </c>
      <c r="F684" s="17" t="str">
        <f>'ALL ML SYSTEMS'!F684</f>
        <v>Yangyang Shi, Mei-Yuh Hwang, Xin Lei, Haoyu Sheng</v>
      </c>
      <c r="G684" s="31">
        <f>'ALL ML SYSTEMS'!G684</f>
        <v>43563</v>
      </c>
      <c r="H684" s="17" t="str">
        <f>'ALL ML SYSTEMS'!H684</f>
        <v>Knowledge Distillation For Recurrent Neural Network Language Modeling With Trust Regularization</v>
      </c>
      <c r="I684" s="19" t="str">
        <f>'ALL ML SYSTEMS'!I684</f>
        <v>https://arxiv.org/pdf/1904.04163</v>
      </c>
      <c r="J684" s="17">
        <f>'ALL ML SYSTEMS'!J684</f>
        <v>24</v>
      </c>
      <c r="K684" s="17" t="str">
        <f>'ALL ML SYSTEMS'!K684</f>
        <v/>
      </c>
      <c r="L684" s="17" t="str">
        <f>'ALL ML SYSTEMS'!L684</f>
        <v>not the best model in this paper</v>
      </c>
      <c r="M684" s="20">
        <f>'ALL ML SYSTEMS'!M684</f>
        <v>7000000</v>
      </c>
      <c r="N684" s="17" t="str">
        <f>'ALL ML SYSTEMS'!N684</f>
        <v/>
      </c>
      <c r="O684" s="20" t="str">
        <f>'ALL ML SYSTEMS'!O684</f>
        <v/>
      </c>
      <c r="P684" s="17" t="str">
        <f>'ALL ML SYSTEMS'!P684</f>
        <v/>
      </c>
      <c r="Q684" s="17" t="str">
        <f>'ALL ML SYSTEMS'!Q684</f>
        <v/>
      </c>
      <c r="R684" s="17" t="str">
        <f>'ALL ML SYSTEMS'!R684</f>
        <v/>
      </c>
      <c r="S684" s="20" t="str">
        <f>'ALL ML SYSTEMS'!S684</f>
        <v/>
      </c>
      <c r="T684" s="17" t="str">
        <f>'ALL ML SYSTEMS'!T684</f>
        <v/>
      </c>
      <c r="U684" s="17" t="str">
        <f>'ALL ML SYSTEMS'!U684</f>
        <v/>
      </c>
      <c r="V684" s="20" t="str">
        <f>'ALL ML SYSTEMS'!V684</f>
        <v/>
      </c>
      <c r="W684" s="17" t="str">
        <f>'ALL ML SYSTEMS'!W684</f>
        <v/>
      </c>
      <c r="X684" s="17" t="str">
        <f>'ALL ML SYSTEMS'!X684</f>
        <v/>
      </c>
      <c r="Y684" s="17" t="str">
        <f>'ALL ML SYSTEMS'!Y684</f>
        <v/>
      </c>
      <c r="Z684" s="17" t="str">
        <f>'ALL ML SYSTEMS'!Z684</f>
        <v/>
      </c>
      <c r="AA684" s="17" t="str">
        <f>'ALL ML SYSTEMS'!AA684</f>
        <v/>
      </c>
      <c r="AB684" s="20" t="str">
        <f>'ALL ML SYSTEMS'!AB684</f>
        <v/>
      </c>
      <c r="AC684" s="22" t="str">
        <f>'ALL ML SYSTEMS'!AC684</f>
        <v/>
      </c>
      <c r="AD684" s="17" t="str">
        <f>'ALL ML SYSTEMS'!AD684</f>
        <v/>
      </c>
      <c r="AE684" s="17" t="str">
        <f>'ALL ML SYSTEMS'!AE684</f>
        <v/>
      </c>
      <c r="AF684" s="17" t="str">
        <f>'ALL ML SYSTEMS'!AF684</f>
        <v/>
      </c>
      <c r="AG684" s="17" t="str">
        <f>'ALL ML SYSTEMS'!AG684</f>
        <v/>
      </c>
      <c r="AH684" s="32">
        <f>'ALL ML SYSTEMS'!AH684</f>
        <v>45231.94345</v>
      </c>
    </row>
    <row r="685" ht="15.75" customHeight="1">
      <c r="A685" s="24" t="str">
        <f>'ALL ML SYSTEMS'!A685</f>
        <v>VD-RHN</v>
      </c>
      <c r="B685" s="24" t="str">
        <f>'ALL ML SYSTEMS'!B685</f>
        <v>Language</v>
      </c>
      <c r="C685" s="24" t="str">
        <f>'ALL ML SYSTEMS'!C685</f>
        <v/>
      </c>
      <c r="D685" s="24" t="str">
        <f>'ALL ML SYSTEMS'!D685</f>
        <v/>
      </c>
      <c r="E685" s="24" t="str">
        <f>'ALL ML SYSTEMS'!E685</f>
        <v/>
      </c>
      <c r="F685" s="24" t="str">
        <f>'ALL ML SYSTEMS'!F685</f>
        <v>Julian Georg Zilly, Rupesh Kumar Srivastava, Jan Koutník, Jürgen Schmidhuber</v>
      </c>
      <c r="G685" s="25">
        <f>'ALL ML SYSTEMS'!G685</f>
        <v>42563</v>
      </c>
      <c r="H685" s="24" t="str">
        <f>'ALL ML SYSTEMS'!H685</f>
        <v>Recurrent Highway Networks</v>
      </c>
      <c r="I685" s="26" t="str">
        <f>'ALL ML SYSTEMS'!I685</f>
        <v>https://arxiv.org/abs/1607.03474</v>
      </c>
      <c r="J685" s="24">
        <f>'ALL ML SYSTEMS'!J685</f>
        <v>493</v>
      </c>
      <c r="K685" s="24" t="str">
        <f>'ALL ML SYSTEMS'!K685</f>
        <v>SOTA Improvement</v>
      </c>
      <c r="L685" s="24" t="str">
        <f>'ALL ML SYSTEMS'!L685</f>
        <v>"On the larger Wikipedia datasets for character prediction (text8 and enwik8), RHNs outperform all previous results and achieve an entropy of 1.27 bits per character."</v>
      </c>
      <c r="M685" s="27">
        <f>'ALL ML SYSTEMS'!M685</f>
        <v>32000000</v>
      </c>
      <c r="N685" s="24" t="str">
        <f>'ALL ML SYSTEMS'!N685</f>
        <v/>
      </c>
      <c r="O685" s="27">
        <f>'ALL ML SYSTEMS'!O685</f>
        <v>3.57E+15</v>
      </c>
      <c r="P685" s="24" t="str">
        <f>'ALL ML SYSTEMS'!P685</f>
        <v/>
      </c>
      <c r="Q685" s="24" t="str">
        <f>'ALL ML SYSTEMS'!Q685</f>
        <v>Penn TreeBank</v>
      </c>
      <c r="R685" s="24" t="str">
        <f>'ALL ML SYSTEMS'!R685</f>
        <v/>
      </c>
      <c r="S685" s="27" t="str">
        <f>'ALL ML SYSTEMS'!S685</f>
        <v/>
      </c>
      <c r="T685" s="24" t="str">
        <f>'ALL ML SYSTEMS'!T685</f>
        <v/>
      </c>
      <c r="U685" s="24" t="str">
        <f>'ALL ML SYSTEMS'!U685</f>
        <v/>
      </c>
      <c r="V685" s="27" t="str">
        <f>'ALL ML SYSTEMS'!V685</f>
        <v/>
      </c>
      <c r="W685" s="24" t="str">
        <f>'ALL ML SYSTEMS'!W685</f>
        <v/>
      </c>
      <c r="X685" s="24" t="str">
        <f>'ALL ML SYSTEMS'!X685</f>
        <v/>
      </c>
      <c r="Y685" s="24" t="str">
        <f>'ALL ML SYSTEMS'!Y685</f>
        <v/>
      </c>
      <c r="Z685" s="24" t="str">
        <f>'ALL ML SYSTEMS'!Z685</f>
        <v/>
      </c>
      <c r="AA685" s="24" t="str">
        <f>'ALL ML SYSTEMS'!AA685</f>
        <v/>
      </c>
      <c r="AB685" s="27" t="str">
        <f>'ALL ML SYSTEMS'!AB685</f>
        <v/>
      </c>
      <c r="AC685" s="29" t="str">
        <f>'ALL ML SYSTEMS'!AC685</f>
        <v/>
      </c>
      <c r="AD685" s="24" t="str">
        <f>'ALL ML SYSTEMS'!AD685</f>
        <v/>
      </c>
      <c r="AE685" s="24" t="str">
        <f>'ALL ML SYSTEMS'!AE685</f>
        <v/>
      </c>
      <c r="AF685" s="24" t="str">
        <f>'ALL ML SYSTEMS'!AF685</f>
        <v/>
      </c>
      <c r="AG685" s="24" t="str">
        <f>'ALL ML SYSTEMS'!AG685</f>
        <v/>
      </c>
      <c r="AH685" s="30">
        <f>'ALL ML SYSTEMS'!AH685</f>
        <v>45231.9435</v>
      </c>
    </row>
    <row r="686" ht="15.75" customHeight="1">
      <c r="A686" s="17" t="str">
        <f>'ALL ML SYSTEMS'!A686</f>
        <v>Variational (untied weights, MC) LSTM (Large)</v>
      </c>
      <c r="B686" s="17" t="str">
        <f>'ALL ML SYSTEMS'!B686</f>
        <v>Language</v>
      </c>
      <c r="C686" s="17" t="str">
        <f>'ALL ML SYSTEMS'!C686</f>
        <v/>
      </c>
      <c r="D686" s="17" t="str">
        <f>'ALL ML SYSTEMS'!D686</f>
        <v/>
      </c>
      <c r="E686" s="17" t="str">
        <f>'ALL ML SYSTEMS'!E686</f>
        <v/>
      </c>
      <c r="F686" s="17" t="str">
        <f>'ALL ML SYSTEMS'!F686</f>
        <v>Yarin Gal, Zoubin Ghahramani</v>
      </c>
      <c r="G686" s="31">
        <f>'ALL ML SYSTEMS'!G686</f>
        <v>42354</v>
      </c>
      <c r="H686" s="17" t="str">
        <f>'ALL ML SYSTEMS'!H686</f>
        <v>A Theoretically Grounded Application of Dropout in Recurrent Neural Networks</v>
      </c>
      <c r="I686" s="19" t="str">
        <f>'ALL ML SYSTEMS'!I686</f>
        <v>https://arxiv.org/abs/1512.05287?context=stat</v>
      </c>
      <c r="J686" s="17">
        <f>'ALL ML SYSTEMS'!J686</f>
        <v>1838</v>
      </c>
      <c r="K686" s="17" t="str">
        <f>'ALL ML SYSTEMS'!K686</f>
        <v>Highly cited,SOTA Improvement</v>
      </c>
      <c r="L686" s="17" t="str">
        <f>'ALL ML SYSTEMS'!L686</f>
        <v>"The new approach outperforms existing techniques, and to the best of our knowledge improves on the single model state-of-the-art in language modelling with the Penn Treebank (73.4 test perplexity)"</v>
      </c>
      <c r="M686" s="20">
        <f>'ALL ML SYSTEMS'!M686</f>
        <v>66000000</v>
      </c>
      <c r="N686" s="17" t="str">
        <f>'ALL ML SYSTEMS'!N686</f>
        <v/>
      </c>
      <c r="O686" s="20">
        <f>'ALL ML SYSTEMS'!O686</f>
        <v>5.62E+15</v>
      </c>
      <c r="P686" s="17" t="str">
        <f>'ALL ML SYSTEMS'!P686</f>
        <v/>
      </c>
      <c r="Q686" s="17" t="str">
        <f>'ALL ML SYSTEMS'!Q686</f>
        <v>Penn TreeBank</v>
      </c>
      <c r="R686" s="17" t="str">
        <f>'ALL ML SYSTEMS'!R686</f>
        <v/>
      </c>
      <c r="S686" s="20" t="str">
        <f>'ALL ML SYSTEMS'!S686</f>
        <v/>
      </c>
      <c r="T686" s="17" t="str">
        <f>'ALL ML SYSTEMS'!T686</f>
        <v/>
      </c>
      <c r="U686" s="17" t="str">
        <f>'ALL ML SYSTEMS'!U686</f>
        <v/>
      </c>
      <c r="V686" s="20" t="str">
        <f>'ALL ML SYSTEMS'!V686</f>
        <v/>
      </c>
      <c r="W686" s="17" t="str">
        <f>'ALL ML SYSTEMS'!W686</f>
        <v/>
      </c>
      <c r="X686" s="17" t="str">
        <f>'ALL ML SYSTEMS'!X686</f>
        <v/>
      </c>
      <c r="Y686" s="17" t="str">
        <f>'ALL ML SYSTEMS'!Y686</f>
        <v/>
      </c>
      <c r="Z686" s="17" t="str">
        <f>'ALL ML SYSTEMS'!Z686</f>
        <v/>
      </c>
      <c r="AA686" s="17" t="str">
        <f>'ALL ML SYSTEMS'!AA686</f>
        <v/>
      </c>
      <c r="AB686" s="20" t="str">
        <f>'ALL ML SYSTEMS'!AB686</f>
        <v/>
      </c>
      <c r="AC686" s="22" t="str">
        <f>'ALL ML SYSTEMS'!AC686</f>
        <v/>
      </c>
      <c r="AD686" s="17" t="str">
        <f>'ALL ML SYSTEMS'!AD686</f>
        <v/>
      </c>
      <c r="AE686" s="17" t="str">
        <f>'ALL ML SYSTEMS'!AE686</f>
        <v/>
      </c>
      <c r="AF686" s="17" t="str">
        <f>'ALL ML SYSTEMS'!AF686</f>
        <v/>
      </c>
      <c r="AG686" s="17" t="str">
        <f>'ALL ML SYSTEMS'!AG686</f>
        <v/>
      </c>
      <c r="AH686" s="32">
        <f>'ALL ML SYSTEMS'!AH686</f>
        <v>45231.9435</v>
      </c>
    </row>
    <row r="687" ht="15.75" hidden="1" customHeight="1">
      <c r="A687" s="24" t="str">
        <f>'ALL ML SYSTEMS'!A687</f>
        <v>VRNS-RNN-3-3-5</v>
      </c>
      <c r="B687" s="24" t="str">
        <f>'ALL ML SYSTEMS'!B687</f>
        <v>Language</v>
      </c>
      <c r="C687" s="24" t="str">
        <f>'ALL ML SYSTEMS'!C687</f>
        <v/>
      </c>
      <c r="D687" s="24" t="str">
        <f>'ALL ML SYSTEMS'!D687</f>
        <v/>
      </c>
      <c r="E687" s="24" t="str">
        <f>'ALL ML SYSTEMS'!E687</f>
        <v/>
      </c>
      <c r="F687" s="24" t="str">
        <f>'ALL ML SYSTEMS'!F687</f>
        <v>Brian DuSell, David Chiang</v>
      </c>
      <c r="G687" s="25">
        <f>'ALL ML SYSTEMS'!G687</f>
        <v>44838</v>
      </c>
      <c r="H687" s="24" t="str">
        <f>'ALL ML SYSTEMS'!H687</f>
        <v>The Surprising Computational Power of Nondeterministic Stack RNNs</v>
      </c>
      <c r="I687" s="26" t="str">
        <f>'ALL ML SYSTEMS'!I687</f>
        <v>https://arxiv.org/pdf/2210.01343</v>
      </c>
      <c r="J687" s="24">
        <f>'ALL ML SYSTEMS'!J687</f>
        <v>1</v>
      </c>
      <c r="K687" s="24" t="str">
        <f>'ALL ML SYSTEMS'!K687</f>
        <v/>
      </c>
      <c r="L687" s="24" t="str">
        <f>'ALL ML SYSTEMS'!L687</f>
        <v/>
      </c>
      <c r="M687" s="27">
        <f>'ALL ML SYSTEMS'!M687</f>
        <v>1500000</v>
      </c>
      <c r="N687" s="24" t="str">
        <f>'ALL ML SYSTEMS'!N687</f>
        <v/>
      </c>
      <c r="O687" s="27" t="str">
        <f>'ALL ML SYSTEMS'!O687</f>
        <v/>
      </c>
      <c r="P687" s="24" t="str">
        <f>'ALL ML SYSTEMS'!P687</f>
        <v/>
      </c>
      <c r="Q687" s="24" t="str">
        <f>'ALL ML SYSTEMS'!Q687</f>
        <v/>
      </c>
      <c r="R687" s="24" t="str">
        <f>'ALL ML SYSTEMS'!R687</f>
        <v/>
      </c>
      <c r="S687" s="27" t="str">
        <f>'ALL ML SYSTEMS'!S687</f>
        <v/>
      </c>
      <c r="T687" s="24" t="str">
        <f>'ALL ML SYSTEMS'!T687</f>
        <v/>
      </c>
      <c r="U687" s="24" t="str">
        <f>'ALL ML SYSTEMS'!U687</f>
        <v/>
      </c>
      <c r="V687" s="27" t="str">
        <f>'ALL ML SYSTEMS'!V687</f>
        <v/>
      </c>
      <c r="W687" s="24" t="str">
        <f>'ALL ML SYSTEMS'!W687</f>
        <v/>
      </c>
      <c r="X687" s="24" t="str">
        <f>'ALL ML SYSTEMS'!X687</f>
        <v/>
      </c>
      <c r="Y687" s="24" t="str">
        <f>'ALL ML SYSTEMS'!Y687</f>
        <v/>
      </c>
      <c r="Z687" s="24" t="str">
        <f>'ALL ML SYSTEMS'!Z687</f>
        <v/>
      </c>
      <c r="AA687" s="24" t="str">
        <f>'ALL ML SYSTEMS'!AA687</f>
        <v/>
      </c>
      <c r="AB687" s="27" t="str">
        <f>'ALL ML SYSTEMS'!AB687</f>
        <v/>
      </c>
      <c r="AC687" s="29" t="str">
        <f>'ALL ML SYSTEMS'!AC687</f>
        <v/>
      </c>
      <c r="AD687" s="24" t="str">
        <f>'ALL ML SYSTEMS'!AD687</f>
        <v/>
      </c>
      <c r="AE687" s="24" t="str">
        <f>'ALL ML SYSTEMS'!AE687</f>
        <v/>
      </c>
      <c r="AF687" s="24" t="str">
        <f>'ALL ML SYSTEMS'!AF687</f>
        <v/>
      </c>
      <c r="AG687" s="24" t="str">
        <f>'ALL ML SYSTEMS'!AG687</f>
        <v/>
      </c>
      <c r="AH687" s="30">
        <f>'ALL ML SYSTEMS'!AH687</f>
        <v>45231.9435</v>
      </c>
    </row>
    <row r="688" ht="15.75" customHeight="1">
      <c r="A688" s="17" t="str">
        <f>'ALL ML SYSTEMS'!A688</f>
        <v>VD-LSTM+REAL Large</v>
      </c>
      <c r="B688" s="17" t="str">
        <f>'ALL ML SYSTEMS'!B688</f>
        <v>Language</v>
      </c>
      <c r="C688" s="17" t="str">
        <f>'ALL ML SYSTEMS'!C688</f>
        <v/>
      </c>
      <c r="D688" s="17" t="str">
        <f>'ALL ML SYSTEMS'!D688</f>
        <v/>
      </c>
      <c r="E688" s="17" t="str">
        <f>'ALL ML SYSTEMS'!E688</f>
        <v/>
      </c>
      <c r="F688" s="17" t="str">
        <f>'ALL ML SYSTEMS'!F688</f>
        <v>Hakan Inan, Khashayar Khosravi, Richard Socher</v>
      </c>
      <c r="G688" s="31">
        <f>'ALL ML SYSTEMS'!G688</f>
        <v>42678</v>
      </c>
      <c r="H688" s="17" t="str">
        <f>'ALL ML SYSTEMS'!H688</f>
        <v>Tying Word Vectors and Word Classifiers: A Loss Framework for Language Modeling</v>
      </c>
      <c r="I688" s="19" t="str">
        <f>'ALL ML SYSTEMS'!I688</f>
        <v>https://arxiv.org/abs/1611.01462</v>
      </c>
      <c r="J688" s="17">
        <f>'ALL ML SYSTEMS'!J688</f>
        <v>397</v>
      </c>
      <c r="K688" s="17" t="str">
        <f>'ALL ML SYSTEMS'!K688</f>
        <v>SOTA Improvement</v>
      </c>
      <c r="L688" s="17" t="str">
        <f>'ALL ML SYSTEMS'!L688</f>
        <v>"Our framework leads to state of the art performance on the Penn Treebank"</v>
      </c>
      <c r="M688" s="20">
        <f>'ALL ML SYSTEMS'!M688</f>
        <v>51000000</v>
      </c>
      <c r="N688" s="17" t="str">
        <f>'ALL ML SYSTEMS'!N688</f>
        <v/>
      </c>
      <c r="O688" s="20">
        <f>'ALL ML SYSTEMS'!O688</f>
        <v>2.13E+16</v>
      </c>
      <c r="P688" s="17" t="str">
        <f>'ALL ML SYSTEMS'!P688</f>
        <v/>
      </c>
      <c r="Q688" s="17" t="str">
        <f>'ALL ML SYSTEMS'!Q688</f>
        <v>Penn TreeBank</v>
      </c>
      <c r="R688" s="17" t="str">
        <f>'ALL ML SYSTEMS'!R688</f>
        <v/>
      </c>
      <c r="S688" s="20" t="str">
        <f>'ALL ML SYSTEMS'!S688</f>
        <v/>
      </c>
      <c r="T688" s="17" t="str">
        <f>'ALL ML SYSTEMS'!T688</f>
        <v/>
      </c>
      <c r="U688" s="17" t="str">
        <f>'ALL ML SYSTEMS'!U688</f>
        <v/>
      </c>
      <c r="V688" s="20" t="str">
        <f>'ALL ML SYSTEMS'!V688</f>
        <v/>
      </c>
      <c r="W688" s="17" t="str">
        <f>'ALL ML SYSTEMS'!W688</f>
        <v/>
      </c>
      <c r="X688" s="17" t="str">
        <f>'ALL ML SYSTEMS'!X688</f>
        <v/>
      </c>
      <c r="Y688" s="17" t="str">
        <f>'ALL ML SYSTEMS'!Y688</f>
        <v/>
      </c>
      <c r="Z688" s="17" t="str">
        <f>'ALL ML SYSTEMS'!Z688</f>
        <v/>
      </c>
      <c r="AA688" s="17" t="str">
        <f>'ALL ML SYSTEMS'!AA688</f>
        <v/>
      </c>
      <c r="AB688" s="20" t="str">
        <f>'ALL ML SYSTEMS'!AB688</f>
        <v/>
      </c>
      <c r="AC688" s="22" t="str">
        <f>'ALL ML SYSTEMS'!AC688</f>
        <v/>
      </c>
      <c r="AD688" s="17" t="str">
        <f>'ALL ML SYSTEMS'!AD688</f>
        <v/>
      </c>
      <c r="AE688" s="17" t="str">
        <f>'ALL ML SYSTEMS'!AE688</f>
        <v/>
      </c>
      <c r="AF688" s="17" t="str">
        <f>'ALL ML SYSTEMS'!AF688</f>
        <v/>
      </c>
      <c r="AG688" s="17" t="str">
        <f>'ALL ML SYSTEMS'!AG688</f>
        <v/>
      </c>
      <c r="AH688" s="32">
        <f>'ALL ML SYSTEMS'!AH688</f>
        <v>45231.9435</v>
      </c>
    </row>
    <row r="689" ht="15.75" hidden="1" customHeight="1">
      <c r="A689" s="24" t="str">
        <f>'ALL ML SYSTEMS'!A689</f>
        <v>True-Regularization+Finetune+Dynamic-Eval</v>
      </c>
      <c r="B689" s="24" t="str">
        <f>'ALL ML SYSTEMS'!B689</f>
        <v>Language</v>
      </c>
      <c r="C689" s="24" t="str">
        <f>'ALL ML SYSTEMS'!C689</f>
        <v/>
      </c>
      <c r="D689" s="24" t="str">
        <f>'ALL ML SYSTEMS'!D689</f>
        <v/>
      </c>
      <c r="E689" s="24" t="str">
        <f>'ALL ML SYSTEMS'!E689</f>
        <v/>
      </c>
      <c r="F689" s="24" t="str">
        <f>'ALL ML SYSTEMS'!F689</f>
        <v>Yangyang Shi, Mei-Yuh Hwang, Xin Lei, Haoyu Sheng</v>
      </c>
      <c r="G689" s="25">
        <f>'ALL ML SYSTEMS'!G689</f>
        <v>43563</v>
      </c>
      <c r="H689" s="24" t="str">
        <f>'ALL ML SYSTEMS'!H689</f>
        <v>Knowledge Distillation For Recurrent Neural Network Language Modeling With Trust Regularization</v>
      </c>
      <c r="I689" s="26" t="str">
        <f>'ALL ML SYSTEMS'!I689</f>
        <v>https://arxiv.org/pdf/1904.04163</v>
      </c>
      <c r="J689" s="24">
        <f>'ALL ML SYSTEMS'!J689</f>
        <v>24</v>
      </c>
      <c r="K689" s="24" t="str">
        <f>'ALL ML SYSTEMS'!K689</f>
        <v>SOTA Improvement</v>
      </c>
      <c r="L689" s="24" t="str">
        <f>'ALL ML SYSTEMS'!L689</f>
        <v>"In the first experiment, the student model achieves state-of-the-art perplexity results on the Penn Treebank dataset [1] with a model size one third of that of the
previously published best model"</v>
      </c>
      <c r="M689" s="27">
        <f>'ALL ML SYSTEMS'!M689</f>
        <v>7000000</v>
      </c>
      <c r="N689" s="24" t="str">
        <f>'ALL ML SYSTEMS'!N689</f>
        <v/>
      </c>
      <c r="O689" s="27" t="str">
        <f>'ALL ML SYSTEMS'!O689</f>
        <v/>
      </c>
      <c r="P689" s="24" t="str">
        <f>'ALL ML SYSTEMS'!P689</f>
        <v/>
      </c>
      <c r="Q689" s="24" t="str">
        <f>'ALL ML SYSTEMS'!Q689</f>
        <v/>
      </c>
      <c r="R689" s="24" t="str">
        <f>'ALL ML SYSTEMS'!R689</f>
        <v/>
      </c>
      <c r="S689" s="27" t="str">
        <f>'ALL ML SYSTEMS'!S689</f>
        <v/>
      </c>
      <c r="T689" s="24" t="str">
        <f>'ALL ML SYSTEMS'!T689</f>
        <v/>
      </c>
      <c r="U689" s="24" t="str">
        <f>'ALL ML SYSTEMS'!U689</f>
        <v/>
      </c>
      <c r="V689" s="27" t="str">
        <f>'ALL ML SYSTEMS'!V689</f>
        <v/>
      </c>
      <c r="W689" s="24" t="str">
        <f>'ALL ML SYSTEMS'!W689</f>
        <v/>
      </c>
      <c r="X689" s="24" t="str">
        <f>'ALL ML SYSTEMS'!X689</f>
        <v/>
      </c>
      <c r="Y689" s="24" t="str">
        <f>'ALL ML SYSTEMS'!Y689</f>
        <v/>
      </c>
      <c r="Z689" s="24" t="str">
        <f>'ALL ML SYSTEMS'!Z689</f>
        <v/>
      </c>
      <c r="AA689" s="24" t="str">
        <f>'ALL ML SYSTEMS'!AA689</f>
        <v/>
      </c>
      <c r="AB689" s="27" t="str">
        <f>'ALL ML SYSTEMS'!AB689</f>
        <v/>
      </c>
      <c r="AC689" s="29" t="str">
        <f>'ALL ML SYSTEMS'!AC689</f>
        <v/>
      </c>
      <c r="AD689" s="24" t="str">
        <f>'ALL ML SYSTEMS'!AD689</f>
        <v/>
      </c>
      <c r="AE689" s="24" t="str">
        <f>'ALL ML SYSTEMS'!AE689</f>
        <v/>
      </c>
      <c r="AF689" s="24" t="str">
        <f>'ALL ML SYSTEMS'!AF689</f>
        <v/>
      </c>
      <c r="AG689" s="24" t="str">
        <f>'ALL ML SYSTEMS'!AG689</f>
        <v/>
      </c>
      <c r="AH689" s="30">
        <f>'ALL ML SYSTEMS'!AH689</f>
        <v>45231.94345</v>
      </c>
    </row>
    <row r="690" ht="15.75" hidden="1" customHeight="1">
      <c r="A690" s="17" t="str">
        <f>'ALL ML SYSTEMS'!A690</f>
        <v>WeNet (WT2)</v>
      </c>
      <c r="B690" s="17" t="str">
        <f>'ALL ML SYSTEMS'!B690</f>
        <v>Language</v>
      </c>
      <c r="C690" s="17" t="str">
        <f>'ALL ML SYSTEMS'!C690</f>
        <v/>
      </c>
      <c r="D690" s="17" t="str">
        <f>'ALL ML SYSTEMS'!D690</f>
        <v/>
      </c>
      <c r="E690" s="17" t="str">
        <f>'ALL ML SYSTEMS'!E690</f>
        <v/>
      </c>
      <c r="F690" s="17" t="str">
        <f>'ALL ML SYSTEMS'!F690</f>
        <v>Zhiheng Huang, Bing Xiang</v>
      </c>
      <c r="G690" s="31">
        <f>'ALL ML SYSTEMS'!G690</f>
        <v>43563</v>
      </c>
      <c r="H690" s="17" t="str">
        <f>'ALL ML SYSTEMS'!H690</f>
        <v>WeNet: Weighted Networks for Recurrent Network Architecture Search</v>
      </c>
      <c r="I690" s="19" t="str">
        <f>'ALL ML SYSTEMS'!I690</f>
        <v>https://arxiv.org/pdf/1904.03819</v>
      </c>
      <c r="J690" s="17">
        <f>'ALL ML SYSTEMS'!J690</f>
        <v>5</v>
      </c>
      <c r="K690" s="17" t="str">
        <f>'ALL ML SYSTEMS'!K690</f>
        <v/>
      </c>
      <c r="L690" s="17" t="str">
        <f>'ALL ML SYSTEMS'!L690</f>
        <v/>
      </c>
      <c r="M690" s="20">
        <f>'ALL ML SYSTEMS'!M690</f>
        <v>33000000</v>
      </c>
      <c r="N690" s="17" t="str">
        <f>'ALL ML SYSTEMS'!N690</f>
        <v/>
      </c>
      <c r="O690" s="20" t="str">
        <f>'ALL ML SYSTEMS'!O690</f>
        <v/>
      </c>
      <c r="P690" s="17" t="str">
        <f>'ALL ML SYSTEMS'!P690</f>
        <v/>
      </c>
      <c r="Q690" s="17" t="str">
        <f>'ALL ML SYSTEMS'!Q690</f>
        <v/>
      </c>
      <c r="R690" s="17" t="str">
        <f>'ALL ML SYSTEMS'!R690</f>
        <v/>
      </c>
      <c r="S690" s="20" t="str">
        <f>'ALL ML SYSTEMS'!S690</f>
        <v/>
      </c>
      <c r="T690" s="17" t="str">
        <f>'ALL ML SYSTEMS'!T690</f>
        <v/>
      </c>
      <c r="U690" s="17" t="str">
        <f>'ALL ML SYSTEMS'!U690</f>
        <v/>
      </c>
      <c r="V690" s="20" t="str">
        <f>'ALL ML SYSTEMS'!V690</f>
        <v/>
      </c>
      <c r="W690" s="17" t="str">
        <f>'ALL ML SYSTEMS'!W690</f>
        <v/>
      </c>
      <c r="X690" s="17" t="str">
        <f>'ALL ML SYSTEMS'!X690</f>
        <v/>
      </c>
      <c r="Y690" s="17" t="str">
        <f>'ALL ML SYSTEMS'!Y690</f>
        <v/>
      </c>
      <c r="Z690" s="17" t="str">
        <f>'ALL ML SYSTEMS'!Z690</f>
        <v/>
      </c>
      <c r="AA690" s="17" t="str">
        <f>'ALL ML SYSTEMS'!AA690</f>
        <v/>
      </c>
      <c r="AB690" s="20" t="str">
        <f>'ALL ML SYSTEMS'!AB690</f>
        <v/>
      </c>
      <c r="AC690" s="22" t="str">
        <f>'ALL ML SYSTEMS'!AC690</f>
        <v/>
      </c>
      <c r="AD690" s="17" t="str">
        <f>'ALL ML SYSTEMS'!AD690</f>
        <v/>
      </c>
      <c r="AE690" s="17" t="str">
        <f>'ALL ML SYSTEMS'!AE690</f>
        <v/>
      </c>
      <c r="AF690" s="17" t="str">
        <f>'ALL ML SYSTEMS'!AF690</f>
        <v/>
      </c>
      <c r="AG690" s="17" t="str">
        <f>'ALL ML SYSTEMS'!AG690</f>
        <v/>
      </c>
      <c r="AH690" s="32">
        <f>'ALL ML SYSTEMS'!AH690</f>
        <v>45231.9435</v>
      </c>
    </row>
    <row r="691" ht="15.75" hidden="1" customHeight="1">
      <c r="A691" s="24" t="str">
        <f>'ALL ML SYSTEMS'!A691</f>
        <v>Frage-AWD-LSTM-MemoryAug-NeuralCache (WT2)</v>
      </c>
      <c r="B691" s="24" t="str">
        <f>'ALL ML SYSTEMS'!B691</f>
        <v/>
      </c>
      <c r="C691" s="24" t="str">
        <f>'ALL ML SYSTEMS'!C691</f>
        <v/>
      </c>
      <c r="D691" s="24" t="str">
        <f>'ALL ML SYSTEMS'!D691</f>
        <v/>
      </c>
      <c r="E691" s="24" t="str">
        <f>'ALL ML SYSTEMS'!E691</f>
        <v/>
      </c>
      <c r="F691" s="24" t="str">
        <f>'ALL ML SYSTEMS'!F691</f>
        <v>Ke Li, Daniel Povey, Sanjeev Khudanpur</v>
      </c>
      <c r="G691" s="25">
        <f>'ALL ML SYSTEMS'!G691</f>
        <v>44103</v>
      </c>
      <c r="H691" s="24" t="str">
        <f>'ALL ML SYSTEMS'!H691</f>
        <v>Neural Language Modeling With Implicit Cache Pointers</v>
      </c>
      <c r="I691" s="26" t="str">
        <f>'ALL ML SYSTEMS'!I691</f>
        <v>https://arxiv.org/pdf/2009.13774</v>
      </c>
      <c r="J691" s="24">
        <f>'ALL ML SYSTEMS'!J691</f>
        <v>4</v>
      </c>
      <c r="K691" s="24" t="str">
        <f>'ALL ML SYSTEMS'!K691</f>
        <v/>
      </c>
      <c r="L691" s="24" t="str">
        <f>'ALL ML SYSTEMS'!L691</f>
        <v/>
      </c>
      <c r="M691" s="27">
        <f>'ALL ML SYSTEMS'!M691</f>
        <v>33000000</v>
      </c>
      <c r="N691" s="24" t="str">
        <f>'ALL ML SYSTEMS'!N691</f>
        <v/>
      </c>
      <c r="O691" s="27" t="str">
        <f>'ALL ML SYSTEMS'!O691</f>
        <v/>
      </c>
      <c r="P691" s="24" t="str">
        <f>'ALL ML SYSTEMS'!P691</f>
        <v/>
      </c>
      <c r="Q691" s="24" t="str">
        <f>'ALL ML SYSTEMS'!Q691</f>
        <v/>
      </c>
      <c r="R691" s="24" t="str">
        <f>'ALL ML SYSTEMS'!R691</f>
        <v/>
      </c>
      <c r="S691" s="27" t="str">
        <f>'ALL ML SYSTEMS'!S691</f>
        <v/>
      </c>
      <c r="T691" s="24" t="str">
        <f>'ALL ML SYSTEMS'!T691</f>
        <v/>
      </c>
      <c r="U691" s="24" t="str">
        <f>'ALL ML SYSTEMS'!U691</f>
        <v/>
      </c>
      <c r="V691" s="27" t="str">
        <f>'ALL ML SYSTEMS'!V691</f>
        <v/>
      </c>
      <c r="W691" s="24" t="str">
        <f>'ALL ML SYSTEMS'!W691</f>
        <v/>
      </c>
      <c r="X691" s="24" t="str">
        <f>'ALL ML SYSTEMS'!X691</f>
        <v/>
      </c>
      <c r="Y691" s="24" t="str">
        <f>'ALL ML SYSTEMS'!Y691</f>
        <v/>
      </c>
      <c r="Z691" s="24" t="str">
        <f>'ALL ML SYSTEMS'!Z691</f>
        <v/>
      </c>
      <c r="AA691" s="24" t="str">
        <f>'ALL ML SYSTEMS'!AA691</f>
        <v/>
      </c>
      <c r="AB691" s="27" t="str">
        <f>'ALL ML SYSTEMS'!AB691</f>
        <v/>
      </c>
      <c r="AC691" s="29" t="str">
        <f>'ALL ML SYSTEMS'!AC691</f>
        <v/>
      </c>
      <c r="AD691" s="24" t="str">
        <f>'ALL ML SYSTEMS'!AD691</f>
        <v/>
      </c>
      <c r="AE691" s="24" t="str">
        <f>'ALL ML SYSTEMS'!AE691</f>
        <v/>
      </c>
      <c r="AF691" s="24" t="str">
        <f>'ALL ML SYSTEMS'!AF691</f>
        <v/>
      </c>
      <c r="AG691" s="24" t="str">
        <f>'ALL ML SYSTEMS'!AG691</f>
        <v/>
      </c>
      <c r="AH691" s="30">
        <f>'ALL ML SYSTEMS'!AH691</f>
        <v>45196.22715</v>
      </c>
    </row>
    <row r="692" ht="15.75" hidden="1" customHeight="1">
      <c r="A692" s="17" t="str">
        <f>'ALL ML SYSTEMS'!A692</f>
        <v>GPT-2-Medium+Pixelfly</v>
      </c>
      <c r="B692" s="17" t="str">
        <f>'ALL ML SYSTEMS'!B692</f>
        <v>Language</v>
      </c>
      <c r="C692" s="17" t="str">
        <f>'ALL ML SYSTEMS'!C692</f>
        <v/>
      </c>
      <c r="D692" s="17" t="str">
        <f>'ALL ML SYSTEMS'!D692</f>
        <v/>
      </c>
      <c r="E692" s="17" t="str">
        <f>'ALL ML SYSTEMS'!E692</f>
        <v/>
      </c>
      <c r="F692" s="17" t="str">
        <f>'ALL ML SYSTEMS'!F692</f>
        <v>Tri Dao, Beidi Chen, Kaizhao Liang, Jiaming Yang, Zhao Song, Atri Rudra, Christopher Ré</v>
      </c>
      <c r="G692" s="31">
        <f>'ALL ML SYSTEMS'!G692</f>
        <v>44530</v>
      </c>
      <c r="H692" s="17" t="str">
        <f>'ALL ML SYSTEMS'!H692</f>
        <v>Pixelated Butterfly: Simple and Efficient Sparse training for Neural Network Models</v>
      </c>
      <c r="I692" s="19" t="str">
        <f>'ALL ML SYSTEMS'!I692</f>
        <v>https://arxiv.org/pdf/2112.00029</v>
      </c>
      <c r="J692" s="17">
        <f>'ALL ML SYSTEMS'!J692</f>
        <v>29</v>
      </c>
      <c r="K692" s="17" t="str">
        <f>'ALL ML SYSTEMS'!K692</f>
        <v/>
      </c>
      <c r="L692" s="17" t="str">
        <f>'ALL ML SYSTEMS'!L692</f>
        <v/>
      </c>
      <c r="M692" s="20">
        <f>'ALL ML SYSTEMS'!M692</f>
        <v>203000000</v>
      </c>
      <c r="N692" s="17" t="str">
        <f>'ALL ML SYSTEMS'!N692</f>
        <v/>
      </c>
      <c r="O692" s="20">
        <f>'ALL ML SYSTEMS'!O692</f>
        <v>8.34E+20</v>
      </c>
      <c r="P692" s="17" t="str">
        <f>'ALL ML SYSTEMS'!P692</f>
        <v/>
      </c>
      <c r="Q692" s="17" t="str">
        <f>'ALL ML SYSTEMS'!Q692</f>
        <v/>
      </c>
      <c r="R692" s="17" t="str">
        <f>'ALL ML SYSTEMS'!R692</f>
        <v/>
      </c>
      <c r="S692" s="20" t="str">
        <f>'ALL ML SYSTEMS'!S692</f>
        <v/>
      </c>
      <c r="T692" s="17" t="str">
        <f>'ALL ML SYSTEMS'!T692</f>
        <v/>
      </c>
      <c r="U692" s="17" t="str">
        <f>'ALL ML SYSTEMS'!U692</f>
        <v/>
      </c>
      <c r="V692" s="20" t="str">
        <f>'ALL ML SYSTEMS'!V692</f>
        <v/>
      </c>
      <c r="W692" s="17" t="str">
        <f>'ALL ML SYSTEMS'!W692</f>
        <v/>
      </c>
      <c r="X692" s="17" t="str">
        <f>'ALL ML SYSTEMS'!X692</f>
        <v/>
      </c>
      <c r="Y692" s="17" t="str">
        <f>'ALL ML SYSTEMS'!Y692</f>
        <v/>
      </c>
      <c r="Z692" s="17" t="str">
        <f>'ALL ML SYSTEMS'!Z692</f>
        <v/>
      </c>
      <c r="AA692" s="17" t="str">
        <f>'ALL ML SYSTEMS'!AA692</f>
        <v/>
      </c>
      <c r="AB692" s="20" t="str">
        <f>'ALL ML SYSTEMS'!AB692</f>
        <v/>
      </c>
      <c r="AC692" s="22" t="str">
        <f>'ALL ML SYSTEMS'!AC692</f>
        <v/>
      </c>
      <c r="AD692" s="17" t="str">
        <f>'ALL ML SYSTEMS'!AD692</f>
        <v/>
      </c>
      <c r="AE692" s="17" t="str">
        <f>'ALL ML SYSTEMS'!AE692</f>
        <v/>
      </c>
      <c r="AF692" s="17" t="str">
        <f>'ALL ML SYSTEMS'!AF692</f>
        <v/>
      </c>
      <c r="AG692" s="17" t="str">
        <f>'ALL ML SYSTEMS'!AG692</f>
        <v/>
      </c>
      <c r="AH692" s="32">
        <f>'ALL ML SYSTEMS'!AH692</f>
        <v>45219.53431</v>
      </c>
    </row>
    <row r="693" ht="15.75" hidden="1" customHeight="1">
      <c r="A693" s="24" t="str">
        <f>'ALL ML SYSTEMS'!A693</f>
        <v>GLM-10B</v>
      </c>
      <c r="B693" s="24" t="str">
        <f>'ALL ML SYSTEMS'!B693</f>
        <v>Language</v>
      </c>
      <c r="C693" s="24" t="str">
        <f>'ALL ML SYSTEMS'!C693</f>
        <v/>
      </c>
      <c r="D693" s="24" t="str">
        <f>'ALL ML SYSTEMS'!D693</f>
        <v/>
      </c>
      <c r="E693" s="24" t="str">
        <f>'ALL ML SYSTEMS'!E693</f>
        <v/>
      </c>
      <c r="F693" s="24" t="str">
        <f>'ALL ML SYSTEMS'!F693</f>
        <v>Zhengxiao Du, Yujie Qian, Xiao Liu, Ming Ding, Jiezhong Qiu, Zhilin Yang, Jie Tang</v>
      </c>
      <c r="G693" s="25">
        <f>'ALL ML SYSTEMS'!G693</f>
        <v>44273</v>
      </c>
      <c r="H693" s="24" t="str">
        <f>'ALL ML SYSTEMS'!H693</f>
        <v>GLM: General Language Model Pretraining with Autoregressive Blank Infilling</v>
      </c>
      <c r="I693" s="26" t="str">
        <f>'ALL ML SYSTEMS'!I693</f>
        <v>https://arxiv.org/abs/2103.10360</v>
      </c>
      <c r="J693" s="24">
        <f>'ALL ML SYSTEMS'!J693</f>
        <v>131</v>
      </c>
      <c r="K693" s="24" t="str">
        <f>'ALL ML SYSTEMS'!K693</f>
        <v/>
      </c>
      <c r="L693" s="24" t="str">
        <f>'ALL ML SYSTEMS'!L693</f>
        <v>smaller version of the model in this paper</v>
      </c>
      <c r="M693" s="27">
        <f>'ALL ML SYSTEMS'!M693</f>
        <v>10000000000</v>
      </c>
      <c r="N693" s="24" t="str">
        <f>'ALL ML SYSTEMS'!N693</f>
        <v/>
      </c>
      <c r="O693" s="27">
        <f>'ALL ML SYSTEMS'!O693</f>
        <v>3.79E+22</v>
      </c>
      <c r="P693" s="24" t="str">
        <f>'ALL ML SYSTEMS'!P693</f>
        <v/>
      </c>
      <c r="Q693" s="24" t="str">
        <f>'ALL ML SYSTEMS'!Q693</f>
        <v/>
      </c>
      <c r="R693" s="24" t="str">
        <f>'ALL ML SYSTEMS'!R693</f>
        <v/>
      </c>
      <c r="S693" s="27" t="str">
        <f>'ALL ML SYSTEMS'!S693</f>
        <v/>
      </c>
      <c r="T693" s="24" t="str">
        <f>'ALL ML SYSTEMS'!T693</f>
        <v/>
      </c>
      <c r="U693" s="24" t="str">
        <f>'ALL ML SYSTEMS'!U693</f>
        <v/>
      </c>
      <c r="V693" s="27" t="str">
        <f>'ALL ML SYSTEMS'!V693</f>
        <v/>
      </c>
      <c r="W693" s="24" t="str">
        <f>'ALL ML SYSTEMS'!W693</f>
        <v/>
      </c>
      <c r="X693" s="24" t="str">
        <f>'ALL ML SYSTEMS'!X693</f>
        <v/>
      </c>
      <c r="Y693" s="24" t="str">
        <f>'ALL ML SYSTEMS'!Y693</f>
        <v/>
      </c>
      <c r="Z693" s="24" t="str">
        <f>'ALL ML SYSTEMS'!Z693</f>
        <v/>
      </c>
      <c r="AA693" s="24" t="str">
        <f>'ALL ML SYSTEMS'!AA693</f>
        <v/>
      </c>
      <c r="AB693" s="27" t="str">
        <f>'ALL ML SYSTEMS'!AB693</f>
        <v/>
      </c>
      <c r="AC693" s="29" t="str">
        <f>'ALL ML SYSTEMS'!AC693</f>
        <v/>
      </c>
      <c r="AD693" s="24" t="str">
        <f>'ALL ML SYSTEMS'!AD693</f>
        <v/>
      </c>
      <c r="AE693" s="24" t="str">
        <f>'ALL ML SYSTEMS'!AE693</f>
        <v/>
      </c>
      <c r="AF693" s="24" t="str">
        <f>'ALL ML SYSTEMS'!AF693</f>
        <v/>
      </c>
      <c r="AG693" s="24" t="str">
        <f>'ALL ML SYSTEMS'!AG693</f>
        <v/>
      </c>
      <c r="AH693" s="30">
        <f>'ALL ML SYSTEMS'!AH693</f>
        <v>45231.94339</v>
      </c>
    </row>
    <row r="694" ht="15.75" hidden="1" customHeight="1">
      <c r="A694" s="17" t="str">
        <f>'ALL ML SYSTEMS'!A694</f>
        <v>GPT-Neo-2.7B</v>
      </c>
      <c r="B694" s="17" t="str">
        <f>'ALL ML SYSTEMS'!B694</f>
        <v>Language</v>
      </c>
      <c r="C694" s="17" t="str">
        <f>'ALL ML SYSTEMS'!C694</f>
        <v/>
      </c>
      <c r="D694" s="17" t="str">
        <f>'ALL ML SYSTEMS'!D694</f>
        <v/>
      </c>
      <c r="E694" s="17" t="str">
        <f>'ALL ML SYSTEMS'!E694</f>
        <v/>
      </c>
      <c r="F694" s="17" t="str">
        <f>'ALL ML SYSTEMS'!F694</f>
        <v>Sid Black, Leo Gao, Phil Wang, Connor Leahy, Stella Biderman</v>
      </c>
      <c r="G694" s="31">
        <f>'ALL ML SYSTEMS'!G694</f>
        <v>44276</v>
      </c>
      <c r="H694" s="17" t="str">
        <f>'ALL ML SYSTEMS'!H694</f>
        <v>GPT-Neo: Large Scale Autoregressive Language Modeling with Mesh-Tensorflow</v>
      </c>
      <c r="I694" s="19" t="str">
        <f>'ALL ML SYSTEMS'!I694</f>
        <v>https://github.com/EleutherAI/gpt-neo</v>
      </c>
      <c r="J694" s="17" t="str">
        <f>'ALL ML SYSTEMS'!J694</f>
        <v/>
      </c>
      <c r="K694" s="17" t="str">
        <f>'ALL ML SYSTEMS'!K694</f>
        <v/>
      </c>
      <c r="L694" s="17" t="str">
        <f>'ALL ML SYSTEMS'!L694</f>
        <v/>
      </c>
      <c r="M694" s="20">
        <f>'ALL ML SYSTEMS'!M694</f>
        <v>2700000000</v>
      </c>
      <c r="N694" s="17" t="str">
        <f>'ALL ML SYSTEMS'!N694</f>
        <v/>
      </c>
      <c r="O694" s="20">
        <f>'ALL ML SYSTEMS'!O694</f>
        <v>6.48E+21</v>
      </c>
      <c r="P694" s="17" t="str">
        <f>'ALL ML SYSTEMS'!P694</f>
        <v/>
      </c>
      <c r="Q694" s="17" t="str">
        <f>'ALL ML SYSTEMS'!Q694</f>
        <v/>
      </c>
      <c r="R694" s="17" t="str">
        <f>'ALL ML SYSTEMS'!R694</f>
        <v/>
      </c>
      <c r="S694" s="20" t="str">
        <f>'ALL ML SYSTEMS'!S694</f>
        <v/>
      </c>
      <c r="T694" s="17" t="str">
        <f>'ALL ML SYSTEMS'!T694</f>
        <v/>
      </c>
      <c r="U694" s="17" t="str">
        <f>'ALL ML SYSTEMS'!U694</f>
        <v/>
      </c>
      <c r="V694" s="20" t="str">
        <f>'ALL ML SYSTEMS'!V694</f>
        <v/>
      </c>
      <c r="W694" s="17" t="str">
        <f>'ALL ML SYSTEMS'!W694</f>
        <v/>
      </c>
      <c r="X694" s="17" t="str">
        <f>'ALL ML SYSTEMS'!X694</f>
        <v/>
      </c>
      <c r="Y694" s="17" t="str">
        <f>'ALL ML SYSTEMS'!Y694</f>
        <v/>
      </c>
      <c r="Z694" s="17" t="str">
        <f>'ALL ML SYSTEMS'!Z694</f>
        <v/>
      </c>
      <c r="AA694" s="17" t="str">
        <f>'ALL ML SYSTEMS'!AA694</f>
        <v/>
      </c>
      <c r="AB694" s="20" t="str">
        <f>'ALL ML SYSTEMS'!AB694</f>
        <v/>
      </c>
      <c r="AC694" s="22" t="str">
        <f>'ALL ML SYSTEMS'!AC694</f>
        <v/>
      </c>
      <c r="AD694" s="17" t="str">
        <f>'ALL ML SYSTEMS'!AD694</f>
        <v/>
      </c>
      <c r="AE694" s="17" t="str">
        <f>'ALL ML SYSTEMS'!AE694</f>
        <v/>
      </c>
      <c r="AF694" s="17" t="str">
        <f>'ALL ML SYSTEMS'!AF694</f>
        <v/>
      </c>
      <c r="AG694" s="17" t="str">
        <f>'ALL ML SYSTEMS'!AG694</f>
        <v/>
      </c>
      <c r="AH694" s="32">
        <f>'ALL ML SYSTEMS'!AH694</f>
        <v>45210.17097</v>
      </c>
    </row>
    <row r="695" ht="15.75" hidden="1" customHeight="1">
      <c r="A695" s="24" t="str">
        <f>'ALL ML SYSTEMS'!A695</f>
        <v>GPT3-6.7B + muP</v>
      </c>
      <c r="B695" s="24" t="str">
        <f>'ALL ML SYSTEMS'!B695</f>
        <v>Language</v>
      </c>
      <c r="C695" s="24" t="str">
        <f>'ALL ML SYSTEMS'!C695</f>
        <v/>
      </c>
      <c r="D695" s="24" t="str">
        <f>'ALL ML SYSTEMS'!D695</f>
        <v/>
      </c>
      <c r="E695" s="24" t="str">
        <f>'ALL ML SYSTEMS'!E695</f>
        <v/>
      </c>
      <c r="F695" s="24" t="str">
        <f>'ALL ML SYSTEMS'!F695</f>
        <v>Greg Yang, Edward J. Hu, Igor Babuschkin, Szymon Sidor, Xiaodong Liu, David Farhi, Nick Ryder, Jakub Pachocki, Weizhu Chen, Jianfeng Gao</v>
      </c>
      <c r="G695" s="25">
        <f>'ALL ML SYSTEMS'!G695</f>
        <v>44627</v>
      </c>
      <c r="H695" s="24" t="str">
        <f>'ALL ML SYSTEMS'!H695</f>
        <v>Tensor Programs V: Tuning Large Neural Networks via Zero-Shot Hyperparameter Transfer</v>
      </c>
      <c r="I695" s="26" t="str">
        <f>'ALL ML SYSTEMS'!I695</f>
        <v>https://web.archive.org/web/20221014063419/https://arxiv.org/pdf/2203.03466.pdf</v>
      </c>
      <c r="J695" s="24">
        <f>'ALL ML SYSTEMS'!J695</f>
        <v>37</v>
      </c>
      <c r="K695" s="24" t="str">
        <f>'ALL ML SYSTEMS'!K695</f>
        <v/>
      </c>
      <c r="L695" s="24" t="str">
        <f>'ALL ML SYSTEMS'!L695</f>
        <v/>
      </c>
      <c r="M695" s="27">
        <f>'ALL ML SYSTEMS'!M695</f>
        <v>6700000000</v>
      </c>
      <c r="N695" s="24" t="str">
        <f>'ALL ML SYSTEMS'!N695</f>
        <v/>
      </c>
      <c r="O695" s="27">
        <f>'ALL ML SYSTEMS'!O695</f>
        <v>1.28E+22</v>
      </c>
      <c r="P695" s="24" t="str">
        <f>'ALL ML SYSTEMS'!P695</f>
        <v/>
      </c>
      <c r="Q695" s="24" t="str">
        <f>'ALL ML SYSTEMS'!Q695</f>
        <v/>
      </c>
      <c r="R695" s="24" t="str">
        <f>'ALL ML SYSTEMS'!R695</f>
        <v/>
      </c>
      <c r="S695" s="27" t="str">
        <f>'ALL ML SYSTEMS'!S695</f>
        <v/>
      </c>
      <c r="T695" s="24" t="str">
        <f>'ALL ML SYSTEMS'!T695</f>
        <v/>
      </c>
      <c r="U695" s="24" t="str">
        <f>'ALL ML SYSTEMS'!U695</f>
        <v/>
      </c>
      <c r="V695" s="27" t="str">
        <f>'ALL ML SYSTEMS'!V695</f>
        <v/>
      </c>
      <c r="W695" s="24" t="str">
        <f>'ALL ML SYSTEMS'!W695</f>
        <v/>
      </c>
      <c r="X695" s="24" t="str">
        <f>'ALL ML SYSTEMS'!X695</f>
        <v/>
      </c>
      <c r="Y695" s="24" t="str">
        <f>'ALL ML SYSTEMS'!Y695</f>
        <v/>
      </c>
      <c r="Z695" s="24" t="str">
        <f>'ALL ML SYSTEMS'!Z695</f>
        <v/>
      </c>
      <c r="AA695" s="24" t="str">
        <f>'ALL ML SYSTEMS'!AA695</f>
        <v/>
      </c>
      <c r="AB695" s="27" t="str">
        <f>'ALL ML SYSTEMS'!AB695</f>
        <v/>
      </c>
      <c r="AC695" s="29" t="str">
        <f>'ALL ML SYSTEMS'!AC695</f>
        <v/>
      </c>
      <c r="AD695" s="24" t="str">
        <f>'ALL ML SYSTEMS'!AD695</f>
        <v/>
      </c>
      <c r="AE695" s="24" t="str">
        <f>'ALL ML SYSTEMS'!AE695</f>
        <v/>
      </c>
      <c r="AF695" s="24" t="str">
        <f>'ALL ML SYSTEMS'!AF695</f>
        <v/>
      </c>
      <c r="AG695" s="24" t="str">
        <f>'ALL ML SYSTEMS'!AG695</f>
        <v/>
      </c>
      <c r="AH695" s="30">
        <f>'ALL ML SYSTEMS'!AH695</f>
        <v>45219.53416</v>
      </c>
    </row>
    <row r="696" ht="15.75" customHeight="1">
      <c r="A696" s="17" t="str">
        <f>'ALL ML SYSTEMS'!A696</f>
        <v>genCNN + dyn eval</v>
      </c>
      <c r="B696" s="17" t="str">
        <f>'ALL ML SYSTEMS'!B696</f>
        <v/>
      </c>
      <c r="C696" s="17" t="str">
        <f>'ALL ML SYSTEMS'!C696</f>
        <v/>
      </c>
      <c r="D696" s="17" t="str">
        <f>'ALL ML SYSTEMS'!D696</f>
        <v/>
      </c>
      <c r="E696" s="17" t="str">
        <f>'ALL ML SYSTEMS'!E696</f>
        <v/>
      </c>
      <c r="F696" s="17" t="str">
        <f>'ALL ML SYSTEMS'!F696</f>
        <v>Mingxuan Wang, Zhengdong Lu, Hang Li, Wenbin Jiang, Qun Liu</v>
      </c>
      <c r="G696" s="31">
        <f>'ALL ML SYSTEMS'!G696</f>
        <v>42080</v>
      </c>
      <c r="H696" s="17" t="str">
        <f>'ALL ML SYSTEMS'!H696</f>
        <v>genCNN: A Convolutional Architecture for Word Sequence Prediction</v>
      </c>
      <c r="I696" s="19" t="str">
        <f>'ALL ML SYSTEMS'!I696</f>
        <v>https://aclanthology.org/P15-1151/</v>
      </c>
      <c r="J696" s="17">
        <f>'ALL ML SYSTEMS'!J696</f>
        <v>33</v>
      </c>
      <c r="K696" s="17" t="str">
        <f>'ALL ML SYSTEMS'!K696</f>
        <v>SOTA Improvement</v>
      </c>
      <c r="L696" s="17" t="str">
        <f>'ALL ML SYSTEMS'!L696</f>
        <v>"genCNN outperforms the state-ofthe-arts with big margins."</v>
      </c>
      <c r="M696" s="20">
        <f>'ALL ML SYSTEMS'!M696</f>
        <v>8000000</v>
      </c>
      <c r="N696" s="17" t="str">
        <f>'ALL ML SYSTEMS'!N696</f>
        <v/>
      </c>
      <c r="O696" s="20">
        <f>'ALL ML SYSTEMS'!O696</f>
        <v>7.3E+16</v>
      </c>
      <c r="P696" s="17" t="str">
        <f>'ALL ML SYSTEMS'!P696</f>
        <v/>
      </c>
      <c r="Q696" s="17" t="str">
        <f>'ALL ML SYSTEMS'!Q696</f>
        <v>Penn TreeBank</v>
      </c>
      <c r="R696" s="17" t="str">
        <f>'ALL ML SYSTEMS'!R696</f>
        <v/>
      </c>
      <c r="S696" s="20" t="str">
        <f>'ALL ML SYSTEMS'!S696</f>
        <v/>
      </c>
      <c r="T696" s="17" t="str">
        <f>'ALL ML SYSTEMS'!T696</f>
        <v/>
      </c>
      <c r="U696" s="17" t="str">
        <f>'ALL ML SYSTEMS'!U696</f>
        <v/>
      </c>
      <c r="V696" s="20" t="str">
        <f>'ALL ML SYSTEMS'!V696</f>
        <v/>
      </c>
      <c r="W696" s="17" t="str">
        <f>'ALL ML SYSTEMS'!W696</f>
        <v/>
      </c>
      <c r="X696" s="17" t="str">
        <f>'ALL ML SYSTEMS'!X696</f>
        <v/>
      </c>
      <c r="Y696" s="17" t="str">
        <f>'ALL ML SYSTEMS'!Y696</f>
        <v/>
      </c>
      <c r="Z696" s="17" t="str">
        <f>'ALL ML SYSTEMS'!Z696</f>
        <v/>
      </c>
      <c r="AA696" s="17" t="str">
        <f>'ALL ML SYSTEMS'!AA696</f>
        <v/>
      </c>
      <c r="AB696" s="20" t="str">
        <f>'ALL ML SYSTEMS'!AB696</f>
        <v/>
      </c>
      <c r="AC696" s="22" t="str">
        <f>'ALL ML SYSTEMS'!AC696</f>
        <v/>
      </c>
      <c r="AD696" s="17" t="str">
        <f>'ALL ML SYSTEMS'!AD696</f>
        <v/>
      </c>
      <c r="AE696" s="17" t="str">
        <f>'ALL ML SYSTEMS'!AE696</f>
        <v/>
      </c>
      <c r="AF696" s="17" t="str">
        <f>'ALL ML SYSTEMS'!AF696</f>
        <v/>
      </c>
      <c r="AG696" s="17" t="str">
        <f>'ALL ML SYSTEMS'!AG696</f>
        <v/>
      </c>
      <c r="AH696" s="32">
        <f>'ALL ML SYSTEMS'!AH696</f>
        <v>45213.84752</v>
      </c>
    </row>
    <row r="697" ht="15.75" customHeight="1">
      <c r="A697" s="24" t="str">
        <f>'ALL ML SYSTEMS'!A697</f>
        <v>GL-LWGC-AWD-MoS-LSTM + dynamic evaluation (WT2)</v>
      </c>
      <c r="B697" s="24" t="str">
        <f>'ALL ML SYSTEMS'!B697</f>
        <v/>
      </c>
      <c r="C697" s="24" t="str">
        <f>'ALL ML SYSTEMS'!C697</f>
        <v/>
      </c>
      <c r="D697" s="24" t="str">
        <f>'ALL ML SYSTEMS'!D697</f>
        <v/>
      </c>
      <c r="E697" s="24" t="str">
        <f>'ALL ML SYSTEMS'!E697</f>
        <v/>
      </c>
      <c r="F697" s="24" t="str">
        <f>'ALL ML SYSTEMS'!F697</f>
        <v>Ziv Aharoni, Gal Rattner, Haim Permuter</v>
      </c>
      <c r="G697" s="25">
        <f>'ALL ML SYSTEMS'!G697</f>
        <v>42976</v>
      </c>
      <c r="H697" s="24" t="str">
        <f>'ALL ML SYSTEMS'!H697</f>
        <v>Gradual Learning of Recurrent Neural Networks</v>
      </c>
      <c r="I697" s="26" t="str">
        <f>'ALL ML SYSTEMS'!I697</f>
        <v>https://arxiv.org/abs/1708.08863</v>
      </c>
      <c r="J697" s="24">
        <f>'ALL ML SYSTEMS'!J697</f>
        <v>4</v>
      </c>
      <c r="K697" s="24" t="str">
        <f>'ALL ML SYSTEMS'!K697</f>
        <v>SOTA Improvement</v>
      </c>
      <c r="L697" s="24" t="str">
        <f>'ALL ML SYSTEMS'!L697</f>
        <v>"Our GL-LSTM model
overcame the state-of-the-art results with only two layers and 19M parameters, and further improved
the state-of-the-art results with the third layer phase"</v>
      </c>
      <c r="M697" s="27">
        <f>'ALL ML SYSTEMS'!M697</f>
        <v>38000000</v>
      </c>
      <c r="N697" s="24" t="str">
        <f>'ALL ML SYSTEMS'!N697</f>
        <v/>
      </c>
      <c r="O697" s="27">
        <f>'ALL ML SYSTEMS'!O697</f>
        <v>4.74E+17</v>
      </c>
      <c r="P697" s="24" t="str">
        <f>'ALL ML SYSTEMS'!P697</f>
        <v/>
      </c>
      <c r="Q697" s="24" t="str">
        <f>'ALL ML SYSTEMS'!Q697</f>
        <v>WikiText-2</v>
      </c>
      <c r="R697" s="24" t="str">
        <f>'ALL ML SYSTEMS'!R697</f>
        <v/>
      </c>
      <c r="S697" s="27" t="str">
        <f>'ALL ML SYSTEMS'!S697</f>
        <v/>
      </c>
      <c r="T697" s="24" t="str">
        <f>'ALL ML SYSTEMS'!T697</f>
        <v/>
      </c>
      <c r="U697" s="24" t="str">
        <f>'ALL ML SYSTEMS'!U697</f>
        <v/>
      </c>
      <c r="V697" s="27" t="str">
        <f>'ALL ML SYSTEMS'!V697</f>
        <v/>
      </c>
      <c r="W697" s="24" t="str">
        <f>'ALL ML SYSTEMS'!W697</f>
        <v/>
      </c>
      <c r="X697" s="24" t="str">
        <f>'ALL ML SYSTEMS'!X697</f>
        <v/>
      </c>
      <c r="Y697" s="24" t="str">
        <f>'ALL ML SYSTEMS'!Y697</f>
        <v/>
      </c>
      <c r="Z697" s="24" t="str">
        <f>'ALL ML SYSTEMS'!Z697</f>
        <v/>
      </c>
      <c r="AA697" s="24" t="str">
        <f>'ALL ML SYSTEMS'!AA697</f>
        <v/>
      </c>
      <c r="AB697" s="27" t="str">
        <f>'ALL ML SYSTEMS'!AB697</f>
        <v/>
      </c>
      <c r="AC697" s="29" t="str">
        <f>'ALL ML SYSTEMS'!AC697</f>
        <v/>
      </c>
      <c r="AD697" s="24" t="str">
        <f>'ALL ML SYSTEMS'!AD697</f>
        <v/>
      </c>
      <c r="AE697" s="24" t="str">
        <f>'ALL ML SYSTEMS'!AE697</f>
        <v/>
      </c>
      <c r="AF697" s="24" t="str">
        <f>'ALL ML SYSTEMS'!AF697</f>
        <v/>
      </c>
      <c r="AG697" s="24" t="str">
        <f>'ALL ML SYSTEMS'!AG697</f>
        <v/>
      </c>
      <c r="AH697" s="30">
        <f>'ALL ML SYSTEMS'!AH697</f>
        <v>45211.89906</v>
      </c>
    </row>
    <row r="698" ht="15.75" hidden="1" customHeight="1">
      <c r="A698" s="17" t="str">
        <f>'ALL ML SYSTEMS'!A698</f>
        <v>GPT-2 (1.5B, Curriculum Learning 45K)</v>
      </c>
      <c r="B698" s="17" t="str">
        <f>'ALL ML SYSTEMS'!B698</f>
        <v>Language</v>
      </c>
      <c r="C698" s="17" t="str">
        <f>'ALL ML SYSTEMS'!C698</f>
        <v/>
      </c>
      <c r="D698" s="17" t="str">
        <f>'ALL ML SYSTEMS'!D698</f>
        <v/>
      </c>
      <c r="E698" s="17" t="str">
        <f>'ALL ML SYSTEMS'!E698</f>
        <v/>
      </c>
      <c r="F698" s="17" t="str">
        <f>'ALL ML SYSTEMS'!F698</f>
        <v>Conglong Li, Minjia Zhang, Yuxiong He</v>
      </c>
      <c r="G698" s="31">
        <f>'ALL ML SYSTEMS'!G698</f>
        <v>44421</v>
      </c>
      <c r="H698" s="17" t="str">
        <f>'ALL ML SYSTEMS'!H698</f>
        <v>Curriculum Learning: A Regularization Method for Efficient and Stable Billion-Scale GPT Model Pre-Training</v>
      </c>
      <c r="I698" s="19" t="str">
        <f>'ALL ML SYSTEMS'!I698</f>
        <v>https://arxiv.org/abs/2108.06084</v>
      </c>
      <c r="J698" s="17">
        <f>'ALL ML SYSTEMS'!J698</f>
        <v>20</v>
      </c>
      <c r="K698" s="17" t="str">
        <f>'ALL ML SYSTEMS'!K698</f>
        <v/>
      </c>
      <c r="L698" s="17" t="str">
        <f>'ALL ML SYSTEMS'!L698</f>
        <v/>
      </c>
      <c r="M698" s="20">
        <f>'ALL ML SYSTEMS'!M698</f>
        <v>1500000000</v>
      </c>
      <c r="N698" s="17" t="str">
        <f>'ALL ML SYSTEMS'!N698</f>
        <v/>
      </c>
      <c r="O698" s="20">
        <f>'ALL ML SYSTEMS'!O698</f>
        <v>6E+20</v>
      </c>
      <c r="P698" s="17" t="str">
        <f>'ALL ML SYSTEMS'!P698</f>
        <v/>
      </c>
      <c r="Q698" s="17" t="str">
        <f>'ALL ML SYSTEMS'!Q698</f>
        <v>Wikipedia; CC-Stories; RealNews; OpenWebtext</v>
      </c>
      <c r="R698" s="17" t="str">
        <f>'ALL ML SYSTEMS'!R698</f>
        <v/>
      </c>
      <c r="S698" s="20" t="str">
        <f>'ALL ML SYSTEMS'!S698</f>
        <v/>
      </c>
      <c r="T698" s="17" t="str">
        <f>'ALL ML SYSTEMS'!T698</f>
        <v/>
      </c>
      <c r="U698" s="17" t="str">
        <f>'ALL ML SYSTEMS'!U698</f>
        <v/>
      </c>
      <c r="V698" s="20" t="str">
        <f>'ALL ML SYSTEMS'!V698</f>
        <v/>
      </c>
      <c r="W698" s="17" t="str">
        <f>'ALL ML SYSTEMS'!W698</f>
        <v/>
      </c>
      <c r="X698" s="17" t="str">
        <f>'ALL ML SYSTEMS'!X698</f>
        <v/>
      </c>
      <c r="Y698" s="17" t="str">
        <f>'ALL ML SYSTEMS'!Y698</f>
        <v/>
      </c>
      <c r="Z698" s="17" t="str">
        <f>'ALL ML SYSTEMS'!Z698</f>
        <v/>
      </c>
      <c r="AA698" s="17" t="str">
        <f>'ALL ML SYSTEMS'!AA698</f>
        <v/>
      </c>
      <c r="AB698" s="20" t="str">
        <f>'ALL ML SYSTEMS'!AB698</f>
        <v/>
      </c>
      <c r="AC698" s="22" t="str">
        <f>'ALL ML SYSTEMS'!AC698</f>
        <v/>
      </c>
      <c r="AD698" s="17" t="str">
        <f>'ALL ML SYSTEMS'!AD698</f>
        <v/>
      </c>
      <c r="AE698" s="17" t="str">
        <f>'ALL ML SYSTEMS'!AE698</f>
        <v/>
      </c>
      <c r="AF698" s="17" t="str">
        <f>'ALL ML SYSTEMS'!AF698</f>
        <v/>
      </c>
      <c r="AG698" s="17" t="str">
        <f>'ALL ML SYSTEMS'!AG698</f>
        <v/>
      </c>
      <c r="AH698" s="32">
        <f>'ALL ML SYSTEMS'!AH698</f>
        <v>45219.53435</v>
      </c>
    </row>
    <row r="699" ht="15.75" hidden="1" customHeight="1">
      <c r="A699" s="24" t="str">
        <f>'ALL ML SYSTEMS'!A699</f>
        <v>GPT2+CoreLM+Fine-Tuning</v>
      </c>
      <c r="B699" s="24" t="str">
        <f>'ALL ML SYSTEMS'!B699</f>
        <v/>
      </c>
      <c r="C699" s="24" t="str">
        <f>'ALL ML SYSTEMS'!C699</f>
        <v/>
      </c>
      <c r="D699" s="24" t="str">
        <f>'ALL ML SYSTEMS'!D699</f>
        <v/>
      </c>
      <c r="E699" s="24" t="str">
        <f>'ALL ML SYSTEMS'!E699</f>
        <v/>
      </c>
      <c r="F699" s="24" t="str">
        <f>'ALL ML SYSTEMS'!F699</f>
        <v>Nikolaos Stylianou, Ioannis Vlahavas</v>
      </c>
      <c r="G699" s="25">
        <f>'ALL ML SYSTEMS'!G699</f>
        <v>44504</v>
      </c>
      <c r="H699" s="24" t="str">
        <f>'ALL ML SYSTEMS'!H699</f>
        <v>CoreLM: Coreference-aware Language Model Fine-Tuning</v>
      </c>
      <c r="I699" s="26" t="str">
        <f>'ALL ML SYSTEMS'!I699</f>
        <v>https://arxiv.org/pdf/2111.02687</v>
      </c>
      <c r="J699" s="24">
        <f>'ALL ML SYSTEMS'!J699</f>
        <v>2</v>
      </c>
      <c r="K699" s="24" t="str">
        <f>'ALL ML SYSTEMS'!K699</f>
        <v/>
      </c>
      <c r="L699" s="24" t="str">
        <f>'ALL ML SYSTEMS'!L699</f>
        <v/>
      </c>
      <c r="M699" s="27">
        <f>'ALL ML SYSTEMS'!M699</f>
        <v>132000000</v>
      </c>
      <c r="N699" s="24" t="str">
        <f>'ALL ML SYSTEMS'!N699</f>
        <v/>
      </c>
      <c r="O699" s="27">
        <f>'ALL ML SYSTEMS'!O699</f>
        <v>3.17E+16</v>
      </c>
      <c r="P699" s="24" t="str">
        <f>'ALL ML SYSTEMS'!P699</f>
        <v/>
      </c>
      <c r="Q699" s="24" t="str">
        <f>'ALL ML SYSTEMS'!Q699</f>
        <v/>
      </c>
      <c r="R699" s="24" t="str">
        <f>'ALL ML SYSTEMS'!R699</f>
        <v/>
      </c>
      <c r="S699" s="27" t="str">
        <f>'ALL ML SYSTEMS'!S699</f>
        <v/>
      </c>
      <c r="T699" s="24" t="str">
        <f>'ALL ML SYSTEMS'!T699</f>
        <v/>
      </c>
      <c r="U699" s="24" t="str">
        <f>'ALL ML SYSTEMS'!U699</f>
        <v/>
      </c>
      <c r="V699" s="27" t="str">
        <f>'ALL ML SYSTEMS'!V699</f>
        <v/>
      </c>
      <c r="W699" s="24" t="str">
        <f>'ALL ML SYSTEMS'!W699</f>
        <v/>
      </c>
      <c r="X699" s="24" t="str">
        <f>'ALL ML SYSTEMS'!X699</f>
        <v/>
      </c>
      <c r="Y699" s="24" t="str">
        <f>'ALL ML SYSTEMS'!Y699</f>
        <v/>
      </c>
      <c r="Z699" s="24" t="str">
        <f>'ALL ML SYSTEMS'!Z699</f>
        <v/>
      </c>
      <c r="AA699" s="24" t="str">
        <f>'ALL ML SYSTEMS'!AA699</f>
        <v/>
      </c>
      <c r="AB699" s="27" t="str">
        <f>'ALL ML SYSTEMS'!AB699</f>
        <v/>
      </c>
      <c r="AC699" s="29" t="str">
        <f>'ALL ML SYSTEMS'!AC699</f>
        <v/>
      </c>
      <c r="AD699" s="24" t="str">
        <f>'ALL ML SYSTEMS'!AD699</f>
        <v/>
      </c>
      <c r="AE699" s="24" t="str">
        <f>'ALL ML SYSTEMS'!AE699</f>
        <v/>
      </c>
      <c r="AF699" s="24" t="str">
        <f>'ALL ML SYSTEMS'!AF699</f>
        <v/>
      </c>
      <c r="AG699" s="24" t="str">
        <f>'ALL ML SYSTEMS'!AG699</f>
        <v/>
      </c>
      <c r="AH699" s="30">
        <f>'ALL ML SYSTEMS'!AH699</f>
        <v>45196.22715</v>
      </c>
    </row>
    <row r="700" ht="15.75" hidden="1" customHeight="1">
      <c r="A700" s="17" t="str">
        <f>'ALL ML SYSTEMS'!A700</f>
        <v>GCRN-M1, dropout</v>
      </c>
      <c r="B700" s="17" t="str">
        <f>'ALL ML SYSTEMS'!B700</f>
        <v/>
      </c>
      <c r="C700" s="17" t="str">
        <f>'ALL ML SYSTEMS'!C700</f>
        <v/>
      </c>
      <c r="D700" s="17" t="str">
        <f>'ALL ML SYSTEMS'!D700</f>
        <v/>
      </c>
      <c r="E700" s="17" t="str">
        <f>'ALL ML SYSTEMS'!E700</f>
        <v/>
      </c>
      <c r="F700" s="17" t="str">
        <f>'ALL ML SYSTEMS'!F700</f>
        <v>Youngjoo Seo, Michaël Defferrard, Pierre Vandergheynst, Xavier Bresson</v>
      </c>
      <c r="G700" s="31">
        <f>'ALL ML SYSTEMS'!G700</f>
        <v>42726</v>
      </c>
      <c r="H700" s="17" t="str">
        <f>'ALL ML SYSTEMS'!H700</f>
        <v>Structured Sequence Modeling with Graph Convolutional Recurrent Networks</v>
      </c>
      <c r="I700" s="19" t="str">
        <f>'ALL ML SYSTEMS'!I700</f>
        <v>https://arxiv.org/pdf/1612.07659</v>
      </c>
      <c r="J700" s="17">
        <f>'ALL ML SYSTEMS'!J700</f>
        <v>674</v>
      </c>
      <c r="K700" s="17" t="str">
        <f>'ALL ML SYSTEMS'!K700</f>
        <v/>
      </c>
      <c r="L700" s="17" t="str">
        <f>'ALL ML SYSTEMS'!L700</f>
        <v/>
      </c>
      <c r="M700" s="20">
        <f>'ALL ML SYSTEMS'!M700</f>
        <v>42000000</v>
      </c>
      <c r="N700" s="17" t="str">
        <f>'ALL ML SYSTEMS'!N700</f>
        <v/>
      </c>
      <c r="O700" s="20">
        <f>'ALL ML SYSTEMS'!O700</f>
        <v>3.04E+15</v>
      </c>
      <c r="P700" s="17" t="str">
        <f>'ALL ML SYSTEMS'!P700</f>
        <v/>
      </c>
      <c r="Q700" s="17" t="str">
        <f>'ALL ML SYSTEMS'!Q700</f>
        <v/>
      </c>
      <c r="R700" s="17" t="str">
        <f>'ALL ML SYSTEMS'!R700</f>
        <v/>
      </c>
      <c r="S700" s="20" t="str">
        <f>'ALL ML SYSTEMS'!S700</f>
        <v/>
      </c>
      <c r="T700" s="17" t="str">
        <f>'ALL ML SYSTEMS'!T700</f>
        <v/>
      </c>
      <c r="U700" s="17" t="str">
        <f>'ALL ML SYSTEMS'!U700</f>
        <v/>
      </c>
      <c r="V700" s="20" t="str">
        <f>'ALL ML SYSTEMS'!V700</f>
        <v/>
      </c>
      <c r="W700" s="17" t="str">
        <f>'ALL ML SYSTEMS'!W700</f>
        <v/>
      </c>
      <c r="X700" s="17" t="str">
        <f>'ALL ML SYSTEMS'!X700</f>
        <v/>
      </c>
      <c r="Y700" s="17" t="str">
        <f>'ALL ML SYSTEMS'!Y700</f>
        <v/>
      </c>
      <c r="Z700" s="17" t="str">
        <f>'ALL ML SYSTEMS'!Z700</f>
        <v/>
      </c>
      <c r="AA700" s="17" t="str">
        <f>'ALL ML SYSTEMS'!AA700</f>
        <v/>
      </c>
      <c r="AB700" s="20" t="str">
        <f>'ALL ML SYSTEMS'!AB700</f>
        <v/>
      </c>
      <c r="AC700" s="22" t="str">
        <f>'ALL ML SYSTEMS'!AC700</f>
        <v/>
      </c>
      <c r="AD700" s="17" t="str">
        <f>'ALL ML SYSTEMS'!AD700</f>
        <v/>
      </c>
      <c r="AE700" s="17" t="str">
        <f>'ALL ML SYSTEMS'!AE700</f>
        <v/>
      </c>
      <c r="AF700" s="17" t="str">
        <f>'ALL ML SYSTEMS'!AF700</f>
        <v/>
      </c>
      <c r="AG700" s="17" t="str">
        <f>'ALL ML SYSTEMS'!AG700</f>
        <v/>
      </c>
      <c r="AH700" s="32">
        <f>'ALL ML SYSTEMS'!AH700</f>
        <v>45196.22715</v>
      </c>
    </row>
    <row r="701" ht="15.75" hidden="1" customHeight="1">
      <c r="A701" s="24" t="str">
        <f>'ALL ML SYSTEMS'!A701</f>
        <v>GPT3-6.7B (rerun of original)</v>
      </c>
      <c r="B701" s="24" t="str">
        <f>'ALL ML SYSTEMS'!B701</f>
        <v>Language</v>
      </c>
      <c r="C701" s="24" t="str">
        <f>'ALL ML SYSTEMS'!C701</f>
        <v/>
      </c>
      <c r="D701" s="24" t="str">
        <f>'ALL ML SYSTEMS'!D701</f>
        <v/>
      </c>
      <c r="E701" s="24" t="str">
        <f>'ALL ML SYSTEMS'!E701</f>
        <v/>
      </c>
      <c r="F701" s="24" t="str">
        <f>'ALL ML SYSTEMS'!F701</f>
        <v>Greg Yang, Edward J. Hu, Igor Babuschkin, Szymon Sidor, Xiaodong Liu, David Farhi, Nick Ryder, Jakub Pachocki, Weizhu Chen, Jianfeng Gao</v>
      </c>
      <c r="G701" s="25">
        <f>'ALL ML SYSTEMS'!G701</f>
        <v>43979</v>
      </c>
      <c r="H701" s="24" t="str">
        <f>'ALL ML SYSTEMS'!H701</f>
        <v>Tensor Programs V: Tuning Large Neural Networks via Zero-Shot Hyperparameter Transfer</v>
      </c>
      <c r="I701" s="26" t="str">
        <f>'ALL ML SYSTEMS'!I701</f>
        <v>https://web.archive.org/web/20221014063419/https://arxiv.org/pdf/2203.03466.pdf</v>
      </c>
      <c r="J701" s="24">
        <f>'ALL ML SYSTEMS'!J701</f>
        <v>37</v>
      </c>
      <c r="K701" s="24" t="str">
        <f>'ALL ML SYSTEMS'!K701</f>
        <v/>
      </c>
      <c r="L701" s="24" t="str">
        <f>'ALL ML SYSTEMS'!L701</f>
        <v/>
      </c>
      <c r="M701" s="27">
        <f>'ALL ML SYSTEMS'!M701</f>
        <v>6700000000</v>
      </c>
      <c r="N701" s="24" t="str">
        <f>'ALL ML SYSTEMS'!N701</f>
        <v/>
      </c>
      <c r="O701" s="27">
        <f>'ALL ML SYSTEMS'!O701</f>
        <v>1.2E+22</v>
      </c>
      <c r="P701" s="24" t="str">
        <f>'ALL ML SYSTEMS'!P701</f>
        <v/>
      </c>
      <c r="Q701" s="24" t="str">
        <f>'ALL ML SYSTEMS'!Q701</f>
        <v/>
      </c>
      <c r="R701" s="24" t="str">
        <f>'ALL ML SYSTEMS'!R701</f>
        <v/>
      </c>
      <c r="S701" s="27" t="str">
        <f>'ALL ML SYSTEMS'!S701</f>
        <v/>
      </c>
      <c r="T701" s="24" t="str">
        <f>'ALL ML SYSTEMS'!T701</f>
        <v/>
      </c>
      <c r="U701" s="24" t="str">
        <f>'ALL ML SYSTEMS'!U701</f>
        <v/>
      </c>
      <c r="V701" s="27" t="str">
        <f>'ALL ML SYSTEMS'!V701</f>
        <v/>
      </c>
      <c r="W701" s="24" t="str">
        <f>'ALL ML SYSTEMS'!W701</f>
        <v/>
      </c>
      <c r="X701" s="24" t="str">
        <f>'ALL ML SYSTEMS'!X701</f>
        <v/>
      </c>
      <c r="Y701" s="24" t="str">
        <f>'ALL ML SYSTEMS'!Y701</f>
        <v/>
      </c>
      <c r="Z701" s="24" t="str">
        <f>'ALL ML SYSTEMS'!Z701</f>
        <v/>
      </c>
      <c r="AA701" s="24" t="str">
        <f>'ALL ML SYSTEMS'!AA701</f>
        <v/>
      </c>
      <c r="AB701" s="27" t="str">
        <f>'ALL ML SYSTEMS'!AB701</f>
        <v/>
      </c>
      <c r="AC701" s="29" t="str">
        <f>'ALL ML SYSTEMS'!AC701</f>
        <v/>
      </c>
      <c r="AD701" s="24" t="str">
        <f>'ALL ML SYSTEMS'!AD701</f>
        <v/>
      </c>
      <c r="AE701" s="24" t="str">
        <f>'ALL ML SYSTEMS'!AE701</f>
        <v/>
      </c>
      <c r="AF701" s="24" t="str">
        <f>'ALL ML SYSTEMS'!AF701</f>
        <v/>
      </c>
      <c r="AG701" s="24" t="str">
        <f>'ALL ML SYSTEMS'!AG701</f>
        <v/>
      </c>
      <c r="AH701" s="30">
        <f>'ALL ML SYSTEMS'!AH701</f>
        <v>45219.53422</v>
      </c>
    </row>
    <row r="702" ht="15.75" hidden="1" customHeight="1">
      <c r="A702" s="17" t="str">
        <f>'ALL ML SYSTEMS'!A702</f>
        <v>GPT2-Large+LHOPT</v>
      </c>
      <c r="B702" s="17" t="str">
        <f>'ALL ML SYSTEMS'!B702</f>
        <v>Language</v>
      </c>
      <c r="C702" s="17" t="str">
        <f>'ALL ML SYSTEMS'!C702</f>
        <v/>
      </c>
      <c r="D702" s="17" t="str">
        <f>'ALL ML SYSTEMS'!D702</f>
        <v/>
      </c>
      <c r="E702" s="17" t="str">
        <f>'ALL ML SYSTEMS'!E702</f>
        <v/>
      </c>
      <c r="F702" s="17" t="str">
        <f>'ALL ML SYSTEMS'!F702</f>
        <v>Diogo Almeida, Clemens Winter, Jie Tang, Wojciech Zaremba</v>
      </c>
      <c r="G702" s="31">
        <f>'ALL ML SYSTEMS'!G702</f>
        <v>44349</v>
      </c>
      <c r="H702" s="17" t="str">
        <f>'ALL ML SYSTEMS'!H702</f>
        <v>A Generalizable Approach to Learning Optimizers</v>
      </c>
      <c r="I702" s="19" t="str">
        <f>'ALL ML SYSTEMS'!I702</f>
        <v>https://web.archive.org/web/20221027150413/https://arxiv.org/pdf/2106.00958.pdf</v>
      </c>
      <c r="J702" s="17">
        <f>'ALL ML SYSTEMS'!J702</f>
        <v>13</v>
      </c>
      <c r="K702" s="17" t="str">
        <f>'ALL ML SYSTEMS'!K702</f>
        <v/>
      </c>
      <c r="L702" s="17" t="str">
        <f>'ALL ML SYSTEMS'!L702</f>
        <v/>
      </c>
      <c r="M702" s="20">
        <f>'ALL ML SYSTEMS'!M702</f>
        <v>760000000</v>
      </c>
      <c r="N702" s="17" t="str">
        <f>'ALL ML SYSTEMS'!N702</f>
        <v/>
      </c>
      <c r="O702" s="20">
        <f>'ALL ML SYSTEMS'!O702</f>
        <v>1.6E+21</v>
      </c>
      <c r="P702" s="17" t="str">
        <f>'ALL ML SYSTEMS'!P702</f>
        <v/>
      </c>
      <c r="Q702" s="17" t="str">
        <f>'ALL ML SYSTEMS'!Q702</f>
        <v/>
      </c>
      <c r="R702" s="17" t="str">
        <f>'ALL ML SYSTEMS'!R702</f>
        <v/>
      </c>
      <c r="S702" s="20" t="str">
        <f>'ALL ML SYSTEMS'!S702</f>
        <v/>
      </c>
      <c r="T702" s="17" t="str">
        <f>'ALL ML SYSTEMS'!T702</f>
        <v/>
      </c>
      <c r="U702" s="17" t="str">
        <f>'ALL ML SYSTEMS'!U702</f>
        <v/>
      </c>
      <c r="V702" s="20" t="str">
        <f>'ALL ML SYSTEMS'!V702</f>
        <v/>
      </c>
      <c r="W702" s="17" t="str">
        <f>'ALL ML SYSTEMS'!W702</f>
        <v/>
      </c>
      <c r="X702" s="17" t="str">
        <f>'ALL ML SYSTEMS'!X702</f>
        <v/>
      </c>
      <c r="Y702" s="17" t="str">
        <f>'ALL ML SYSTEMS'!Y702</f>
        <v/>
      </c>
      <c r="Z702" s="17" t="str">
        <f>'ALL ML SYSTEMS'!Z702</f>
        <v/>
      </c>
      <c r="AA702" s="17" t="str">
        <f>'ALL ML SYSTEMS'!AA702</f>
        <v/>
      </c>
      <c r="AB702" s="20" t="str">
        <f>'ALL ML SYSTEMS'!AB702</f>
        <v/>
      </c>
      <c r="AC702" s="22" t="str">
        <f>'ALL ML SYSTEMS'!AC702</f>
        <v/>
      </c>
      <c r="AD702" s="17" t="str">
        <f>'ALL ML SYSTEMS'!AD702</f>
        <v/>
      </c>
      <c r="AE702" s="17" t="str">
        <f>'ALL ML SYSTEMS'!AE702</f>
        <v/>
      </c>
      <c r="AF702" s="17" t="str">
        <f>'ALL ML SYSTEMS'!AF702</f>
        <v/>
      </c>
      <c r="AG702" s="17" t="str">
        <f>'ALL ML SYSTEMS'!AG702</f>
        <v/>
      </c>
      <c r="AH702" s="32">
        <f>'ALL ML SYSTEMS'!AH702</f>
        <v>45219.53427</v>
      </c>
    </row>
    <row r="703" ht="15.75" hidden="1" customHeight="1">
      <c r="A703" s="24" t="str">
        <f>'ALL ML SYSTEMS'!A703</f>
        <v>GPT-2+Active-SGD</v>
      </c>
      <c r="B703" s="24" t="str">
        <f>'ALL ML SYSTEMS'!B703</f>
        <v/>
      </c>
      <c r="C703" s="24" t="str">
        <f>'ALL ML SYSTEMS'!C703</f>
        <v/>
      </c>
      <c r="D703" s="24" t="str">
        <f>'ALL ML SYSTEMS'!D703</f>
        <v/>
      </c>
      <c r="E703" s="24" t="str">
        <f>'ALL ML SYSTEMS'!E703</f>
        <v/>
      </c>
      <c r="F703" s="24" t="str">
        <f>'ALL ML SYSTEMS'!F703</f>
        <v>Davood Wadi, Marc Fredette, Sylvain Senecal</v>
      </c>
      <c r="G703" s="25">
        <f>'ALL ML SYSTEMS'!G703</f>
        <v>44950</v>
      </c>
      <c r="H703" s="24" t="str">
        <f>'ALL ML SYSTEMS'!H703</f>
        <v>Read the Signs Towards Invariance to Gradient Descent’s Hyperparameter Initialization</v>
      </c>
      <c r="I703" s="26" t="str">
        <f>'ALL ML SYSTEMS'!I703</f>
        <v>https://arxiv.org/pdf/2301.10133.pdf</v>
      </c>
      <c r="J703" s="24">
        <f>'ALL ML SYSTEMS'!J703</f>
        <v>0</v>
      </c>
      <c r="K703" s="24" t="str">
        <f>'ALL ML SYSTEMS'!K703</f>
        <v/>
      </c>
      <c r="L703" s="24" t="str">
        <f>'ALL ML SYSTEMS'!L703</f>
        <v/>
      </c>
      <c r="M703" s="27">
        <f>'ALL ML SYSTEMS'!M703</f>
        <v>124000000</v>
      </c>
      <c r="N703" s="24" t="str">
        <f>'ALL ML SYSTEMS'!N703</f>
        <v/>
      </c>
      <c r="O703" s="27">
        <f>'ALL ML SYSTEMS'!O703</f>
        <v>3.1E+17</v>
      </c>
      <c r="P703" s="24" t="str">
        <f>'ALL ML SYSTEMS'!P703</f>
        <v/>
      </c>
      <c r="Q703" s="24" t="str">
        <f>'ALL ML SYSTEMS'!Q703</f>
        <v/>
      </c>
      <c r="R703" s="24" t="str">
        <f>'ALL ML SYSTEMS'!R703</f>
        <v/>
      </c>
      <c r="S703" s="27" t="str">
        <f>'ALL ML SYSTEMS'!S703</f>
        <v/>
      </c>
      <c r="T703" s="24" t="str">
        <f>'ALL ML SYSTEMS'!T703</f>
        <v/>
      </c>
      <c r="U703" s="24" t="str">
        <f>'ALL ML SYSTEMS'!U703</f>
        <v/>
      </c>
      <c r="V703" s="27" t="str">
        <f>'ALL ML SYSTEMS'!V703</f>
        <v/>
      </c>
      <c r="W703" s="24" t="str">
        <f>'ALL ML SYSTEMS'!W703</f>
        <v/>
      </c>
      <c r="X703" s="24" t="str">
        <f>'ALL ML SYSTEMS'!X703</f>
        <v/>
      </c>
      <c r="Y703" s="24" t="str">
        <f>'ALL ML SYSTEMS'!Y703</f>
        <v/>
      </c>
      <c r="Z703" s="24" t="str">
        <f>'ALL ML SYSTEMS'!Z703</f>
        <v/>
      </c>
      <c r="AA703" s="24" t="str">
        <f>'ALL ML SYSTEMS'!AA703</f>
        <v/>
      </c>
      <c r="AB703" s="27" t="str">
        <f>'ALL ML SYSTEMS'!AB703</f>
        <v/>
      </c>
      <c r="AC703" s="29" t="str">
        <f>'ALL ML SYSTEMS'!AC703</f>
        <v/>
      </c>
      <c r="AD703" s="24" t="str">
        <f>'ALL ML SYSTEMS'!AD703</f>
        <v/>
      </c>
      <c r="AE703" s="24" t="str">
        <f>'ALL ML SYSTEMS'!AE703</f>
        <v/>
      </c>
      <c r="AF703" s="24" t="str">
        <f>'ALL ML SYSTEMS'!AF703</f>
        <v/>
      </c>
      <c r="AG703" s="24" t="str">
        <f>'ALL ML SYSTEMS'!AG703</f>
        <v/>
      </c>
      <c r="AH703" s="30">
        <f>'ALL ML SYSTEMS'!AH703</f>
        <v>45196.22715</v>
      </c>
    </row>
    <row r="704" ht="15.75" hidden="1" customHeight="1">
      <c r="A704" s="17" t="str">
        <f>'ALL ML SYSTEMS'!A704</f>
        <v>FNetAR Medium</v>
      </c>
      <c r="B704" s="17" t="str">
        <f>'ALL ML SYSTEMS'!B704</f>
        <v/>
      </c>
      <c r="C704" s="17" t="str">
        <f>'ALL ML SYSTEMS'!C704</f>
        <v/>
      </c>
      <c r="D704" s="17" t="str">
        <f>'ALL ML SYSTEMS'!D704</f>
        <v/>
      </c>
      <c r="E704" s="17" t="str">
        <f>'ALL ML SYSTEMS'!E704</f>
        <v/>
      </c>
      <c r="F704" s="17" t="str">
        <f>'ALL ML SYSTEMS'!F704</f>
        <v>Tim Lou, Michael Park, Mohammad Ramezanali, Vincent Tang</v>
      </c>
      <c r="G704" s="31">
        <f>'ALL ML SYSTEMS'!G704</f>
        <v>44399</v>
      </c>
      <c r="H704" s="17" t="str">
        <f>'ALL ML SYSTEMS'!H704</f>
        <v>FNetAR: Mixing Tokens with Autoregressive Fourier Transforms</v>
      </c>
      <c r="I704" s="19" t="str">
        <f>'ALL ML SYSTEMS'!I704</f>
        <v>https://arxiv.org/abs/2107.10932</v>
      </c>
      <c r="J704" s="17">
        <f>'ALL ML SYSTEMS'!J704</f>
        <v>2</v>
      </c>
      <c r="K704" s="17" t="str">
        <f>'ALL ML SYSTEMS'!K704</f>
        <v/>
      </c>
      <c r="L704" s="17" t="str">
        <f>'ALL ML SYSTEMS'!L704</f>
        <v>not SOTA per https://paperswithcode.com/sota/language-modelling-on-wikitext-103</v>
      </c>
      <c r="M704" s="20">
        <f>'ALL ML SYSTEMS'!M704</f>
        <v>34300000</v>
      </c>
      <c r="N704" s="17" t="str">
        <f>'ALL ML SYSTEMS'!N704</f>
        <v/>
      </c>
      <c r="O704" s="20" t="str">
        <f>'ALL ML SYSTEMS'!O704</f>
        <v/>
      </c>
      <c r="P704" s="17" t="str">
        <f>'ALL ML SYSTEMS'!P704</f>
        <v/>
      </c>
      <c r="Q704" s="17" t="str">
        <f>'ALL ML SYSTEMS'!Q704</f>
        <v>WikiText-103</v>
      </c>
      <c r="R704" s="17" t="str">
        <f>'ALL ML SYSTEMS'!R704</f>
        <v/>
      </c>
      <c r="S704" s="20" t="str">
        <f>'ALL ML SYSTEMS'!S704</f>
        <v/>
      </c>
      <c r="T704" s="17" t="str">
        <f>'ALL ML SYSTEMS'!T704</f>
        <v/>
      </c>
      <c r="U704" s="17" t="str">
        <f>'ALL ML SYSTEMS'!U704</f>
        <v/>
      </c>
      <c r="V704" s="20" t="str">
        <f>'ALL ML SYSTEMS'!V704</f>
        <v/>
      </c>
      <c r="W704" s="17" t="str">
        <f>'ALL ML SYSTEMS'!W704</f>
        <v/>
      </c>
      <c r="X704" s="17" t="str">
        <f>'ALL ML SYSTEMS'!X704</f>
        <v/>
      </c>
      <c r="Y704" s="17" t="str">
        <f>'ALL ML SYSTEMS'!Y704</f>
        <v/>
      </c>
      <c r="Z704" s="17" t="str">
        <f>'ALL ML SYSTEMS'!Z704</f>
        <v/>
      </c>
      <c r="AA704" s="17" t="str">
        <f>'ALL ML SYSTEMS'!AA704</f>
        <v/>
      </c>
      <c r="AB704" s="20" t="str">
        <f>'ALL ML SYSTEMS'!AB704</f>
        <v/>
      </c>
      <c r="AC704" s="22" t="str">
        <f>'ALL ML SYSTEMS'!AC704</f>
        <v/>
      </c>
      <c r="AD704" s="17" t="str">
        <f>'ALL ML SYSTEMS'!AD704</f>
        <v/>
      </c>
      <c r="AE704" s="17" t="str">
        <f>'ALL ML SYSTEMS'!AE704</f>
        <v/>
      </c>
      <c r="AF704" s="17" t="str">
        <f>'ALL ML SYSTEMS'!AF704</f>
        <v/>
      </c>
      <c r="AG704" s="17" t="str">
        <f>'ALL ML SYSTEMS'!AG704</f>
        <v/>
      </c>
      <c r="AH704" s="32">
        <f>'ALL ML SYSTEMS'!AH704</f>
        <v>45217.72142</v>
      </c>
    </row>
    <row r="705" ht="15.75" customHeight="1">
      <c r="A705" s="24" t="str">
        <f>'ALL ML SYSTEMS'!A705</f>
        <v>FAIRSEQ Adaptive Inputs</v>
      </c>
      <c r="B705" s="24" t="str">
        <f>'ALL ML SYSTEMS'!B705</f>
        <v/>
      </c>
      <c r="C705" s="24" t="str">
        <f>'ALL ML SYSTEMS'!C705</f>
        <v/>
      </c>
      <c r="D705" s="24" t="str">
        <f>'ALL ML SYSTEMS'!D705</f>
        <v/>
      </c>
      <c r="E705" s="24" t="str">
        <f>'ALL ML SYSTEMS'!E705</f>
        <v>Industry</v>
      </c>
      <c r="F705" s="24" t="str">
        <f>'ALL ML SYSTEMS'!F705</f>
        <v>Myle Ott, Sergey Edunov, Alexei Baevski, Angela Fan, Sam Gross, Nathan Ng, David Grangier, Michael Auli</v>
      </c>
      <c r="G705" s="25">
        <f>'ALL ML SYSTEMS'!G705</f>
        <v>43556</v>
      </c>
      <c r="H705" s="24" t="str">
        <f>'ALL ML SYSTEMS'!H705</f>
        <v>fairseq: A Fast, Extensible Toolkit for Sequence Modeling</v>
      </c>
      <c r="I705" s="26" t="str">
        <f>'ALL ML SYSTEMS'!I705</f>
        <v>https://arxiv.org/abs/1904.01038</v>
      </c>
      <c r="J705" s="24">
        <f>'ALL ML SYSTEMS'!J705</f>
        <v>2428</v>
      </c>
      <c r="K705" s="24" t="str">
        <f>'ALL ML SYSTEMS'!K705</f>
        <v>Highly cited</v>
      </c>
      <c r="L705" s="24" t="str">
        <f>'ALL ML SYSTEMS'!L705</f>
        <v/>
      </c>
      <c r="M705" s="27">
        <f>'ALL ML SYSTEMS'!M705</f>
        <v>247000000</v>
      </c>
      <c r="N705" s="24" t="str">
        <f>'ALL ML SYSTEMS'!N705</f>
        <v/>
      </c>
      <c r="O705" s="27">
        <f>'ALL ML SYSTEMS'!O705</f>
        <v>7.3E+18</v>
      </c>
      <c r="P705" s="24" t="str">
        <f>'ALL ML SYSTEMS'!P705</f>
        <v/>
      </c>
      <c r="Q705" s="24" t="str">
        <f>'ALL ML SYSTEMS'!Q705</f>
        <v>WikiText-103</v>
      </c>
      <c r="R705" s="24" t="str">
        <f>'ALL ML SYSTEMS'!R705</f>
        <v/>
      </c>
      <c r="S705" s="27" t="str">
        <f>'ALL ML SYSTEMS'!S705</f>
        <v/>
      </c>
      <c r="T705" s="24" t="str">
        <f>'ALL ML SYSTEMS'!T705</f>
        <v/>
      </c>
      <c r="U705" s="24" t="str">
        <f>'ALL ML SYSTEMS'!U705</f>
        <v/>
      </c>
      <c r="V705" s="27" t="str">
        <f>'ALL ML SYSTEMS'!V705</f>
        <v/>
      </c>
      <c r="W705" s="24" t="str">
        <f>'ALL ML SYSTEMS'!W705</f>
        <v/>
      </c>
      <c r="X705" s="24" t="str">
        <f>'ALL ML SYSTEMS'!X705</f>
        <v/>
      </c>
      <c r="Y705" s="24" t="str">
        <f>'ALL ML SYSTEMS'!Y705</f>
        <v/>
      </c>
      <c r="Z705" s="24" t="str">
        <f>'ALL ML SYSTEMS'!Z705</f>
        <v/>
      </c>
      <c r="AA705" s="24" t="str">
        <f>'ALL ML SYSTEMS'!AA705</f>
        <v/>
      </c>
      <c r="AB705" s="27" t="str">
        <f>'ALL ML SYSTEMS'!AB705</f>
        <v/>
      </c>
      <c r="AC705" s="29" t="str">
        <f>'ALL ML SYSTEMS'!AC705</f>
        <v/>
      </c>
      <c r="AD705" s="24" t="str">
        <f>'ALL ML SYSTEMS'!AD705</f>
        <v/>
      </c>
      <c r="AE705" s="24" t="str">
        <f>'ALL ML SYSTEMS'!AE705</f>
        <v/>
      </c>
      <c r="AF705" s="24" t="str">
        <f>'ALL ML SYSTEMS'!AF705</f>
        <v/>
      </c>
      <c r="AG705" s="24" t="str">
        <f>'ALL ML SYSTEMS'!AG705</f>
        <v/>
      </c>
      <c r="AH705" s="30">
        <f>'ALL ML SYSTEMS'!AH705</f>
        <v>45210.85373</v>
      </c>
    </row>
    <row r="706" ht="15.75" hidden="1" customHeight="1">
      <c r="A706" s="17" t="str">
        <f>'ALL ML SYSTEMS'!A706</f>
        <v>FMMformer (2-kernel fast weight + Band20)</v>
      </c>
      <c r="B706" s="17" t="str">
        <f>'ALL ML SYSTEMS'!B706</f>
        <v/>
      </c>
      <c r="C706" s="17" t="str">
        <f>'ALL ML SYSTEMS'!C706</f>
        <v/>
      </c>
      <c r="D706" s="17" t="str">
        <f>'ALL ML SYSTEMS'!D706</f>
        <v/>
      </c>
      <c r="E706" s="17" t="str">
        <f>'ALL ML SYSTEMS'!E706</f>
        <v/>
      </c>
      <c r="F706" s="17" t="str">
        <f>'ALL ML SYSTEMS'!F706</f>
        <v>Tan M. Nguyen, Vai Suliafu, Stanley J. Osher, Long Chen, Bao Wang</v>
      </c>
      <c r="G706" s="31">
        <f>'ALL ML SYSTEMS'!G706</f>
        <v>44413</v>
      </c>
      <c r="H706" s="17" t="str">
        <f>'ALL ML SYSTEMS'!H706</f>
        <v>FMMformer: Efficient and Flexible Transformer via Decomposed Near-field and Far-field Attention</v>
      </c>
      <c r="I706" s="19" t="str">
        <f>'ALL ML SYSTEMS'!I706</f>
        <v>https://web.archive.org/web/20220803154831/https://proceedings.neurips.cc/paper/2021/file/f621585df244e9596dc70a39b579efb1-Paper.pdf</v>
      </c>
      <c r="J706" s="17">
        <f>'ALL ML SYSTEMS'!J706</f>
        <v>15</v>
      </c>
      <c r="K706" s="17" t="str">
        <f>'ALL ML SYSTEMS'!K706</f>
        <v/>
      </c>
      <c r="L706" s="17" t="str">
        <f>'ALL ML SYSTEMS'!L706</f>
        <v/>
      </c>
      <c r="M706" s="20">
        <f>'ALL ML SYSTEMS'!M706</f>
        <v>40000000</v>
      </c>
      <c r="N706" s="17" t="str">
        <f>'ALL ML SYSTEMS'!N706</f>
        <v/>
      </c>
      <c r="O706" s="20">
        <f>'ALL ML SYSTEMS'!O706</f>
        <v>4.3E+17</v>
      </c>
      <c r="P706" s="17" t="str">
        <f>'ALL ML SYSTEMS'!P706</f>
        <v/>
      </c>
      <c r="Q706" s="17" t="str">
        <f>'ALL ML SYSTEMS'!Q706</f>
        <v/>
      </c>
      <c r="R706" s="17" t="str">
        <f>'ALL ML SYSTEMS'!R706</f>
        <v/>
      </c>
      <c r="S706" s="20" t="str">
        <f>'ALL ML SYSTEMS'!S706</f>
        <v/>
      </c>
      <c r="T706" s="17" t="str">
        <f>'ALL ML SYSTEMS'!T706</f>
        <v/>
      </c>
      <c r="U706" s="17" t="str">
        <f>'ALL ML SYSTEMS'!U706</f>
        <v/>
      </c>
      <c r="V706" s="20" t="str">
        <f>'ALL ML SYSTEMS'!V706</f>
        <v/>
      </c>
      <c r="W706" s="17" t="str">
        <f>'ALL ML SYSTEMS'!W706</f>
        <v/>
      </c>
      <c r="X706" s="17" t="str">
        <f>'ALL ML SYSTEMS'!X706</f>
        <v/>
      </c>
      <c r="Y706" s="17" t="str">
        <f>'ALL ML SYSTEMS'!Y706</f>
        <v/>
      </c>
      <c r="Z706" s="17" t="str">
        <f>'ALL ML SYSTEMS'!Z706</f>
        <v/>
      </c>
      <c r="AA706" s="17" t="str">
        <f>'ALL ML SYSTEMS'!AA706</f>
        <v/>
      </c>
      <c r="AB706" s="20" t="str">
        <f>'ALL ML SYSTEMS'!AB706</f>
        <v/>
      </c>
      <c r="AC706" s="22" t="str">
        <f>'ALL ML SYSTEMS'!AC706</f>
        <v/>
      </c>
      <c r="AD706" s="17" t="str">
        <f>'ALL ML SYSTEMS'!AD706</f>
        <v/>
      </c>
      <c r="AE706" s="17" t="str">
        <f>'ALL ML SYSTEMS'!AE706</f>
        <v/>
      </c>
      <c r="AF706" s="17" t="str">
        <f>'ALL ML SYSTEMS'!AF706</f>
        <v/>
      </c>
      <c r="AG706" s="17" t="str">
        <f>'ALL ML SYSTEMS'!AG706</f>
        <v/>
      </c>
      <c r="AH706" s="32">
        <f>'ALL ML SYSTEMS'!AH706</f>
        <v>45196.22715</v>
      </c>
    </row>
    <row r="707" ht="15.75" customHeight="1">
      <c r="A707" s="24" t="str">
        <f>'ALL ML SYSTEMS'!A707</f>
        <v>Fraternal dropout + AWD-LSTM 3-layer (WT2)</v>
      </c>
      <c r="B707" s="24" t="str">
        <f>'ALL ML SYSTEMS'!B707</f>
        <v/>
      </c>
      <c r="C707" s="24" t="str">
        <f>'ALL ML SYSTEMS'!C707</f>
        <v/>
      </c>
      <c r="D707" s="24" t="str">
        <f>'ALL ML SYSTEMS'!D707</f>
        <v/>
      </c>
      <c r="E707" s="24" t="str">
        <f>'ALL ML SYSTEMS'!E707</f>
        <v/>
      </c>
      <c r="F707" s="24" t="str">
        <f>'ALL ML SYSTEMS'!F707</f>
        <v>Konrad Zolna, Devansh Arpit, Dendi Suhubdy, Yoshua Bengio</v>
      </c>
      <c r="G707" s="25">
        <f>'ALL ML SYSTEMS'!G707</f>
        <v>43039</v>
      </c>
      <c r="H707" s="24" t="str">
        <f>'ALL ML SYSTEMS'!H707</f>
        <v>Fraternal Dropout</v>
      </c>
      <c r="I707" s="26" t="str">
        <f>'ALL ML SYSTEMS'!I707</f>
        <v>https://arxiv.org/abs/1711.00066</v>
      </c>
      <c r="J707" s="24">
        <f>'ALL ML SYSTEMS'!J707</f>
        <v>55</v>
      </c>
      <c r="K707" s="24" t="str">
        <f>'ALL ML SYSTEMS'!K707</f>
        <v>SOTA Improvement</v>
      </c>
      <c r="L707" s="24" t="str">
        <f>'ALL ML SYSTEMS'!L707</f>
        <v>"We evaluate our model and achieve state-of-the-art results in sequence
modeling tasks on two benchmark datasets – Penn Treebank and Wikitext-2"</v>
      </c>
      <c r="M707" s="27">
        <f>'ALL ML SYSTEMS'!M707</f>
        <v>34000000</v>
      </c>
      <c r="N707" s="24" t="str">
        <f>'ALL ML SYSTEMS'!N707</f>
        <v/>
      </c>
      <c r="O707" s="27">
        <f>'ALL ML SYSTEMS'!O707</f>
        <v>9.85E+16</v>
      </c>
      <c r="P707" s="24" t="str">
        <f>'ALL ML SYSTEMS'!P707</f>
        <v/>
      </c>
      <c r="Q707" s="24" t="str">
        <f>'ALL ML SYSTEMS'!Q707</f>
        <v>WikiText-2</v>
      </c>
      <c r="R707" s="24" t="str">
        <f>'ALL ML SYSTEMS'!R707</f>
        <v/>
      </c>
      <c r="S707" s="27" t="str">
        <f>'ALL ML SYSTEMS'!S707</f>
        <v/>
      </c>
      <c r="T707" s="24" t="str">
        <f>'ALL ML SYSTEMS'!T707</f>
        <v/>
      </c>
      <c r="U707" s="24" t="str">
        <f>'ALL ML SYSTEMS'!U707</f>
        <v/>
      </c>
      <c r="V707" s="27" t="str">
        <f>'ALL ML SYSTEMS'!V707</f>
        <v/>
      </c>
      <c r="W707" s="24" t="str">
        <f>'ALL ML SYSTEMS'!W707</f>
        <v/>
      </c>
      <c r="X707" s="24" t="str">
        <f>'ALL ML SYSTEMS'!X707</f>
        <v/>
      </c>
      <c r="Y707" s="24" t="str">
        <f>'ALL ML SYSTEMS'!Y707</f>
        <v/>
      </c>
      <c r="Z707" s="24" t="str">
        <f>'ALL ML SYSTEMS'!Z707</f>
        <v/>
      </c>
      <c r="AA707" s="24" t="str">
        <f>'ALL ML SYSTEMS'!AA707</f>
        <v/>
      </c>
      <c r="AB707" s="27" t="str">
        <f>'ALL ML SYSTEMS'!AB707</f>
        <v/>
      </c>
      <c r="AC707" s="29" t="str">
        <f>'ALL ML SYSTEMS'!AC707</f>
        <v/>
      </c>
      <c r="AD707" s="24" t="str">
        <f>'ALL ML SYSTEMS'!AD707</f>
        <v/>
      </c>
      <c r="AE707" s="24" t="str">
        <f>'ALL ML SYSTEMS'!AE707</f>
        <v/>
      </c>
      <c r="AF707" s="24" t="str">
        <f>'ALL ML SYSTEMS'!AF707</f>
        <v/>
      </c>
      <c r="AG707" s="24" t="str">
        <f>'ALL ML SYSTEMS'!AG707</f>
        <v/>
      </c>
      <c r="AH707" s="30">
        <f>'ALL ML SYSTEMS'!AH707</f>
        <v>45213.84135</v>
      </c>
    </row>
    <row r="708" ht="15.75" hidden="1" customHeight="1">
      <c r="A708" s="17" t="str">
        <f>'ALL ML SYSTEMS'!A708</f>
        <v>LSTM + dynamic eval</v>
      </c>
      <c r="B708" s="17" t="str">
        <f>'ALL ML SYSTEMS'!B708</f>
        <v>Language</v>
      </c>
      <c r="C708" s="17" t="str">
        <f>'ALL ML SYSTEMS'!C708</f>
        <v/>
      </c>
      <c r="D708" s="17" t="str">
        <f>'ALL ML SYSTEMS'!D708</f>
        <v/>
      </c>
      <c r="E708" s="17" t="str">
        <f>'ALL ML SYSTEMS'!E708</f>
        <v/>
      </c>
      <c r="F708" s="17" t="str">
        <f>'ALL ML SYSTEMS'!F708</f>
        <v>Ben Krause, Emmanuel Kahembwe, Iain Murray, Steve Renals</v>
      </c>
      <c r="G708" s="31">
        <f>'ALL ML SYSTEMS'!G708</f>
        <v>42999</v>
      </c>
      <c r="H708" s="17" t="str">
        <f>'ALL ML SYSTEMS'!H708</f>
        <v>Dynamic Evaluation of Neural Sequence Models</v>
      </c>
      <c r="I708" s="19" t="str">
        <f>'ALL ML SYSTEMS'!I708</f>
        <v>https://arxiv.org/abs/1709.07432</v>
      </c>
      <c r="J708" s="17">
        <f>'ALL ML SYSTEMS'!J708</f>
        <v>130</v>
      </c>
      <c r="K708" s="17" t="str">
        <f>'ALL ML SYSTEMS'!K708</f>
        <v>SOTA Improvement</v>
      </c>
      <c r="L708" s="17" t="str">
        <f>'ALL ML SYSTEMS'!L708</f>
        <v>"Dynamic evaluation outperforms existing adaptation approaches in our comparisons. Dynamic evaluation improves the state-of-the-art word-level perplexities on the Penn Treebank and WikiText-2 datasets to 51.1 and 44.3 respectively"</v>
      </c>
      <c r="M708" s="20">
        <f>'ALL ML SYSTEMS'!M708</f>
        <v>50000000</v>
      </c>
      <c r="N708" s="17" t="str">
        <f>'ALL ML SYSTEMS'!N708</f>
        <v/>
      </c>
      <c r="O708" s="20" t="str">
        <f>'ALL ML SYSTEMS'!O708</f>
        <v/>
      </c>
      <c r="P708" s="17" t="str">
        <f>'ALL ML SYSTEMS'!P708</f>
        <v/>
      </c>
      <c r="Q708" s="17" t="str">
        <f>'ALL ML SYSTEMS'!Q708</f>
        <v>Penn TreeBank</v>
      </c>
      <c r="R708" s="17" t="str">
        <f>'ALL ML SYSTEMS'!R708</f>
        <v/>
      </c>
      <c r="S708" s="20" t="str">
        <f>'ALL ML SYSTEMS'!S708</f>
        <v/>
      </c>
      <c r="T708" s="17" t="str">
        <f>'ALL ML SYSTEMS'!T708</f>
        <v/>
      </c>
      <c r="U708" s="17" t="str">
        <f>'ALL ML SYSTEMS'!U708</f>
        <v/>
      </c>
      <c r="V708" s="20" t="str">
        <f>'ALL ML SYSTEMS'!V708</f>
        <v/>
      </c>
      <c r="W708" s="17" t="str">
        <f>'ALL ML SYSTEMS'!W708</f>
        <v/>
      </c>
      <c r="X708" s="17" t="str">
        <f>'ALL ML SYSTEMS'!X708</f>
        <v/>
      </c>
      <c r="Y708" s="17" t="str">
        <f>'ALL ML SYSTEMS'!Y708</f>
        <v/>
      </c>
      <c r="Z708" s="17" t="str">
        <f>'ALL ML SYSTEMS'!Z708</f>
        <v/>
      </c>
      <c r="AA708" s="17" t="str">
        <f>'ALL ML SYSTEMS'!AA708</f>
        <v/>
      </c>
      <c r="AB708" s="20" t="str">
        <f>'ALL ML SYSTEMS'!AB708</f>
        <v/>
      </c>
      <c r="AC708" s="22" t="str">
        <f>'ALL ML SYSTEMS'!AC708</f>
        <v/>
      </c>
      <c r="AD708" s="17" t="str">
        <f>'ALL ML SYSTEMS'!AD708</f>
        <v/>
      </c>
      <c r="AE708" s="17" t="str">
        <f>'ALL ML SYSTEMS'!AE708</f>
        <v/>
      </c>
      <c r="AF708" s="17" t="str">
        <f>'ALL ML SYSTEMS'!AF708</f>
        <v/>
      </c>
      <c r="AG708" s="17" t="str">
        <f>'ALL ML SYSTEMS'!AG708</f>
        <v/>
      </c>
      <c r="AH708" s="32">
        <f>'ALL ML SYSTEMS'!AH708</f>
        <v>45231.94339</v>
      </c>
    </row>
    <row r="709" ht="15.75" hidden="1" customHeight="1">
      <c r="A709" s="24" t="str">
        <f>'ALL ML SYSTEMS'!A709</f>
        <v>Mogrifier (d2, MoS2, MC) + dynamic eval</v>
      </c>
      <c r="B709" s="24" t="str">
        <f>'ALL ML SYSTEMS'!B709</f>
        <v/>
      </c>
      <c r="C709" s="24" t="str">
        <f>'ALL ML SYSTEMS'!C709</f>
        <v/>
      </c>
      <c r="D709" s="24" t="str">
        <f>'ALL ML SYSTEMS'!D709</f>
        <v/>
      </c>
      <c r="E709" s="24" t="str">
        <f>'ALL ML SYSTEMS'!E709</f>
        <v/>
      </c>
      <c r="F709" s="24" t="str">
        <f>'ALL ML SYSTEMS'!F709</f>
        <v>Gábor Melis, Tomáš Kočiský, Phil Blunsom</v>
      </c>
      <c r="G709" s="25">
        <f>'ALL ML SYSTEMS'!G709</f>
        <v>43712</v>
      </c>
      <c r="H709" s="24" t="str">
        <f>'ALL ML SYSTEMS'!H709</f>
        <v>Mogrifier LSTM</v>
      </c>
      <c r="I709" s="26" t="str">
        <f>'ALL ML SYSTEMS'!I709</f>
        <v>https://arxiv.org/abs/1909.01792</v>
      </c>
      <c r="J709" s="24">
        <f>'ALL ML SYSTEMS'!J709</f>
        <v>109</v>
      </c>
      <c r="K709" s="24" t="str">
        <f>'ALL ML SYSTEMS'!K709</f>
        <v>SOTA Improvement</v>
      </c>
      <c r="L709" s="24" t="str">
        <f>'ALL ML SYSTEMS'!L709</f>
        <v>"We establish a new state of the art on all datasets with the exception of Enwik8"</v>
      </c>
      <c r="M709" s="27">
        <f>'ALL ML SYSTEMS'!M709</f>
        <v>35000000</v>
      </c>
      <c r="N709" s="24" t="str">
        <f>'ALL ML SYSTEMS'!N709</f>
        <v/>
      </c>
      <c r="O709" s="27" t="str">
        <f>'ALL ML SYSTEMS'!O709</f>
        <v/>
      </c>
      <c r="P709" s="24" t="str">
        <f>'ALL ML SYSTEMS'!P709</f>
        <v/>
      </c>
      <c r="Q709" s="24" t="str">
        <f>'ALL ML SYSTEMS'!Q709</f>
        <v>WikiText-2</v>
      </c>
      <c r="R709" s="24" t="str">
        <f>'ALL ML SYSTEMS'!R709</f>
        <v/>
      </c>
      <c r="S709" s="27" t="str">
        <f>'ALL ML SYSTEMS'!S709</f>
        <v/>
      </c>
      <c r="T709" s="24" t="str">
        <f>'ALL ML SYSTEMS'!T709</f>
        <v/>
      </c>
      <c r="U709" s="24" t="str">
        <f>'ALL ML SYSTEMS'!U709</f>
        <v/>
      </c>
      <c r="V709" s="27" t="str">
        <f>'ALL ML SYSTEMS'!V709</f>
        <v/>
      </c>
      <c r="W709" s="24" t="str">
        <f>'ALL ML SYSTEMS'!W709</f>
        <v/>
      </c>
      <c r="X709" s="24" t="str">
        <f>'ALL ML SYSTEMS'!X709</f>
        <v/>
      </c>
      <c r="Y709" s="24" t="str">
        <f>'ALL ML SYSTEMS'!Y709</f>
        <v/>
      </c>
      <c r="Z709" s="24" t="str">
        <f>'ALL ML SYSTEMS'!Z709</f>
        <v/>
      </c>
      <c r="AA709" s="24" t="str">
        <f>'ALL ML SYSTEMS'!AA709</f>
        <v/>
      </c>
      <c r="AB709" s="27" t="str">
        <f>'ALL ML SYSTEMS'!AB709</f>
        <v/>
      </c>
      <c r="AC709" s="29" t="str">
        <f>'ALL ML SYSTEMS'!AC709</f>
        <v/>
      </c>
      <c r="AD709" s="24" t="str">
        <f>'ALL ML SYSTEMS'!AD709</f>
        <v/>
      </c>
      <c r="AE709" s="24" t="str">
        <f>'ALL ML SYSTEMS'!AE709</f>
        <v/>
      </c>
      <c r="AF709" s="24" t="str">
        <f>'ALL ML SYSTEMS'!AF709</f>
        <v/>
      </c>
      <c r="AG709" s="24" t="str">
        <f>'ALL ML SYSTEMS'!AG709</f>
        <v/>
      </c>
      <c r="AH709" s="30">
        <f>'ALL ML SYSTEMS'!AH709</f>
        <v>45222.71406</v>
      </c>
    </row>
    <row r="710" ht="15.75" customHeight="1">
      <c r="A710" s="17" t="str">
        <f>'ALL ML SYSTEMS'!A710</f>
        <v>NAS+ESS (156M)</v>
      </c>
      <c r="B710" s="17" t="str">
        <f>'ALL ML SYSTEMS'!B710</f>
        <v/>
      </c>
      <c r="C710" s="17" t="str">
        <f>'ALL ML SYSTEMS'!C710</f>
        <v/>
      </c>
      <c r="D710" s="17" t="str">
        <f>'ALL ML SYSTEMS'!D710</f>
        <v/>
      </c>
      <c r="E710" s="17" t="str">
        <f>'ALL ML SYSTEMS'!E710</f>
        <v>Industry</v>
      </c>
      <c r="F710" s="17" t="str">
        <f>'ALL ML SYSTEMS'!F710</f>
        <v>Yinqiao Li, Chi Hu, Yuhao Zhang, Nuo Xu, Yufan Jiang, Tong Xiao, Jingbo Zhu, Tongran Liu, Changliang Li</v>
      </c>
      <c r="G710" s="31">
        <f>'ALL ML SYSTEMS'!G710</f>
        <v>43957</v>
      </c>
      <c r="H710" s="17" t="str">
        <f>'ALL ML SYSTEMS'!H710</f>
        <v>Learning Architectures from an Extended Search Space for Language Modeling</v>
      </c>
      <c r="I710" s="19" t="str">
        <f>'ALL ML SYSTEMS'!I710</f>
        <v>https://arxiv.org/pdf/2005.02593</v>
      </c>
      <c r="J710" s="17">
        <f>'ALL ML SYSTEMS'!J710</f>
        <v>12</v>
      </c>
      <c r="K710" s="17" t="str">
        <f>'ALL ML SYSTEMS'!K710</f>
        <v>SOTA Improvement</v>
      </c>
      <c r="L710" s="17" t="str">
        <f>'ALL ML SYSTEMS'!L710</f>
        <v>"Our ESS method
achieves state-of-the-art result on the PTB task"</v>
      </c>
      <c r="M710" s="20">
        <f>'ALL ML SYSTEMS'!M710</f>
        <v>156000000</v>
      </c>
      <c r="N710" s="17" t="str">
        <f>'ALL ML SYSTEMS'!N710</f>
        <v/>
      </c>
      <c r="O710" s="20">
        <f>'ALL ML SYSTEMS'!O710</f>
        <v>2.89E+18</v>
      </c>
      <c r="P710" s="17" t="str">
        <f>'ALL ML SYSTEMS'!P710</f>
        <v/>
      </c>
      <c r="Q710" s="17" t="str">
        <f>'ALL ML SYSTEMS'!Q710</f>
        <v/>
      </c>
      <c r="R710" s="17" t="str">
        <f>'ALL ML SYSTEMS'!R710</f>
        <v/>
      </c>
      <c r="S710" s="20" t="str">
        <f>'ALL ML SYSTEMS'!S710</f>
        <v/>
      </c>
      <c r="T710" s="17" t="str">
        <f>'ALL ML SYSTEMS'!T710</f>
        <v/>
      </c>
      <c r="U710" s="17" t="str">
        <f>'ALL ML SYSTEMS'!U710</f>
        <v/>
      </c>
      <c r="V710" s="20" t="str">
        <f>'ALL ML SYSTEMS'!V710</f>
        <v/>
      </c>
      <c r="W710" s="17" t="str">
        <f>'ALL ML SYSTEMS'!W710</f>
        <v/>
      </c>
      <c r="X710" s="17" t="str">
        <f>'ALL ML SYSTEMS'!X710</f>
        <v/>
      </c>
      <c r="Y710" s="17" t="str">
        <f>'ALL ML SYSTEMS'!Y710</f>
        <v/>
      </c>
      <c r="Z710" s="17" t="str">
        <f>'ALL ML SYSTEMS'!Z710</f>
        <v/>
      </c>
      <c r="AA710" s="17" t="str">
        <f>'ALL ML SYSTEMS'!AA710</f>
        <v/>
      </c>
      <c r="AB710" s="20" t="str">
        <f>'ALL ML SYSTEMS'!AB710</f>
        <v/>
      </c>
      <c r="AC710" s="22" t="str">
        <f>'ALL ML SYSTEMS'!AC710</f>
        <v/>
      </c>
      <c r="AD710" s="17" t="str">
        <f>'ALL ML SYSTEMS'!AD710</f>
        <v/>
      </c>
      <c r="AE710" s="17" t="str">
        <f>'ALL ML SYSTEMS'!AE710</f>
        <v/>
      </c>
      <c r="AF710" s="17" t="str">
        <f>'ALL ML SYSTEMS'!AF710</f>
        <v/>
      </c>
      <c r="AG710" s="17" t="str">
        <f>'ALL ML SYSTEMS'!AG710</f>
        <v/>
      </c>
      <c r="AH710" s="32">
        <f>'ALL ML SYSTEMS'!AH710</f>
        <v>45211.81715</v>
      </c>
    </row>
    <row r="711" ht="15.75" hidden="1" customHeight="1">
      <c r="A711" s="24" t="str">
        <f>'ALL ML SYSTEMS'!A711</f>
        <v>MPT-7B</v>
      </c>
      <c r="B711" s="24" t="str">
        <f>'ALL ML SYSTEMS'!B711</f>
        <v>Language</v>
      </c>
      <c r="C711" s="24" t="str">
        <f>'ALL ML SYSTEMS'!C711</f>
        <v/>
      </c>
      <c r="D711" s="24" t="str">
        <f>'ALL ML SYSTEMS'!D711</f>
        <v/>
      </c>
      <c r="E711" s="24" t="str">
        <f>'ALL ML SYSTEMS'!E711</f>
        <v/>
      </c>
      <c r="F711" s="24" t="str">
        <f>'ALL ML SYSTEMS'!F711</f>
        <v>MosaicML NLP Team</v>
      </c>
      <c r="G711" s="25">
        <f>'ALL ML SYSTEMS'!G711</f>
        <v>45051</v>
      </c>
      <c r="H711" s="24" t="str">
        <f>'ALL ML SYSTEMS'!H711</f>
        <v>Introducing MPT-7B: A New Standard for Open-Source, Commercially Usable LLMs</v>
      </c>
      <c r="I711" s="26" t="str">
        <f>'ALL ML SYSTEMS'!I711</f>
        <v>https://www.mosaicml.com/blog/mpt-7b</v>
      </c>
      <c r="J711" s="24" t="str">
        <f>'ALL ML SYSTEMS'!J711</f>
        <v/>
      </c>
      <c r="K711" s="24" t="str">
        <f>'ALL ML SYSTEMS'!K711</f>
        <v/>
      </c>
      <c r="L711" s="24" t="str">
        <f>'ALL ML SYSTEMS'!L711</f>
        <v/>
      </c>
      <c r="M711" s="27">
        <f>'ALL ML SYSTEMS'!M711</f>
        <v>7000000000</v>
      </c>
      <c r="N711" s="24" t="str">
        <f>'ALL ML SYSTEMS'!N711</f>
        <v/>
      </c>
      <c r="O711" s="27">
        <f>'ALL ML SYSTEMS'!O711</f>
        <v>4.2E+22</v>
      </c>
      <c r="P711" s="24" t="str">
        <f>'ALL ML SYSTEMS'!P711</f>
        <v/>
      </c>
      <c r="Q711" s="24" t="str">
        <f>'ALL ML SYSTEMS'!Q711</f>
        <v/>
      </c>
      <c r="R711" s="24" t="str">
        <f>'ALL ML SYSTEMS'!R711</f>
        <v/>
      </c>
      <c r="S711" s="27" t="str">
        <f>'ALL ML SYSTEMS'!S711</f>
        <v/>
      </c>
      <c r="T711" s="24" t="str">
        <f>'ALL ML SYSTEMS'!T711</f>
        <v/>
      </c>
      <c r="U711" s="24" t="str">
        <f>'ALL ML SYSTEMS'!U711</f>
        <v/>
      </c>
      <c r="V711" s="27" t="str">
        <f>'ALL ML SYSTEMS'!V711</f>
        <v/>
      </c>
      <c r="W711" s="24" t="str">
        <f>'ALL ML SYSTEMS'!W711</f>
        <v/>
      </c>
      <c r="X711" s="24" t="str">
        <f>'ALL ML SYSTEMS'!X711</f>
        <v/>
      </c>
      <c r="Y711" s="24" t="str">
        <f>'ALL ML SYSTEMS'!Y711</f>
        <v/>
      </c>
      <c r="Z711" s="24" t="str">
        <f>'ALL ML SYSTEMS'!Z711</f>
        <v/>
      </c>
      <c r="AA711" s="24" t="str">
        <f>'ALL ML SYSTEMS'!AA711</f>
        <v/>
      </c>
      <c r="AB711" s="27" t="str">
        <f>'ALL ML SYSTEMS'!AB711</f>
        <v/>
      </c>
      <c r="AC711" s="29" t="str">
        <f>'ALL ML SYSTEMS'!AC711</f>
        <v/>
      </c>
      <c r="AD711" s="24" t="str">
        <f>'ALL ML SYSTEMS'!AD711</f>
        <v/>
      </c>
      <c r="AE711" s="24" t="str">
        <f>'ALL ML SYSTEMS'!AE711</f>
        <v/>
      </c>
      <c r="AF711" s="24" t="str">
        <f>'ALL ML SYSTEMS'!AF711</f>
        <v/>
      </c>
      <c r="AG711" s="24" t="str">
        <f>'ALL ML SYSTEMS'!AG711</f>
        <v/>
      </c>
      <c r="AH711" s="30">
        <f>'ALL ML SYSTEMS'!AH711</f>
        <v>45210.17059</v>
      </c>
    </row>
    <row r="712" ht="15.75" hidden="1" customHeight="1">
      <c r="A712" s="17" t="str">
        <f>'ALL ML SYSTEMS'!A712</f>
        <v>LSTM-Large+Behaviorial-Gating</v>
      </c>
      <c r="B712" s="17" t="str">
        <f>'ALL ML SYSTEMS'!B712</f>
        <v/>
      </c>
      <c r="C712" s="17" t="str">
        <f>'ALL ML SYSTEMS'!C712</f>
        <v/>
      </c>
      <c r="D712" s="17" t="str">
        <f>'ALL ML SYSTEMS'!D712</f>
        <v/>
      </c>
      <c r="E712" s="17" t="str">
        <f>'ALL ML SYSTEMS'!E712</f>
        <v/>
      </c>
      <c r="F712" s="17" t="str">
        <f>'ALL ML SYSTEMS'!F712</f>
        <v>Prashanth Gurunath Shivakumar, Shao-Yen Tseng, Panayiotis Georgiou, Shrikanth Narayanan</v>
      </c>
      <c r="G712" s="31">
        <f>'ALL ML SYSTEMS'!G712</f>
        <v>43708</v>
      </c>
      <c r="H712" s="17" t="str">
        <f>'ALL ML SYSTEMS'!H712</f>
        <v>Behavior Gated Language Models</v>
      </c>
      <c r="I712" s="19" t="str">
        <f>'ALL ML SYSTEMS'!I712</f>
        <v>https://arxiv.org/pdf/1909.00107</v>
      </c>
      <c r="J712" s="17">
        <f>'ALL ML SYSTEMS'!J712</f>
        <v>3</v>
      </c>
      <c r="K712" s="17" t="str">
        <f>'ALL ML SYSTEMS'!K712</f>
        <v/>
      </c>
      <c r="L712" s="17" t="str">
        <f>'ALL ML SYSTEMS'!L712</f>
        <v/>
      </c>
      <c r="M712" s="20">
        <f>'ALL ML SYSTEMS'!M712</f>
        <v>67000000</v>
      </c>
      <c r="N712" s="17" t="str">
        <f>'ALL ML SYSTEMS'!N712</f>
        <v/>
      </c>
      <c r="O712" s="20" t="str">
        <f>'ALL ML SYSTEMS'!O712</f>
        <v/>
      </c>
      <c r="P712" s="17" t="str">
        <f>'ALL ML SYSTEMS'!P712</f>
        <v/>
      </c>
      <c r="Q712" s="17" t="str">
        <f>'ALL ML SYSTEMS'!Q712</f>
        <v/>
      </c>
      <c r="R712" s="17" t="str">
        <f>'ALL ML SYSTEMS'!R712</f>
        <v/>
      </c>
      <c r="S712" s="20" t="str">
        <f>'ALL ML SYSTEMS'!S712</f>
        <v/>
      </c>
      <c r="T712" s="17" t="str">
        <f>'ALL ML SYSTEMS'!T712</f>
        <v/>
      </c>
      <c r="U712" s="17" t="str">
        <f>'ALL ML SYSTEMS'!U712</f>
        <v/>
      </c>
      <c r="V712" s="20" t="str">
        <f>'ALL ML SYSTEMS'!V712</f>
        <v/>
      </c>
      <c r="W712" s="17" t="str">
        <f>'ALL ML SYSTEMS'!W712</f>
        <v/>
      </c>
      <c r="X712" s="17" t="str">
        <f>'ALL ML SYSTEMS'!X712</f>
        <v/>
      </c>
      <c r="Y712" s="17" t="str">
        <f>'ALL ML SYSTEMS'!Y712</f>
        <v/>
      </c>
      <c r="Z712" s="17" t="str">
        <f>'ALL ML SYSTEMS'!Z712</f>
        <v/>
      </c>
      <c r="AA712" s="17" t="str">
        <f>'ALL ML SYSTEMS'!AA712</f>
        <v/>
      </c>
      <c r="AB712" s="20" t="str">
        <f>'ALL ML SYSTEMS'!AB712</f>
        <v/>
      </c>
      <c r="AC712" s="22" t="str">
        <f>'ALL ML SYSTEMS'!AC712</f>
        <v/>
      </c>
      <c r="AD712" s="17" t="str">
        <f>'ALL ML SYSTEMS'!AD712</f>
        <v/>
      </c>
      <c r="AE712" s="17" t="str">
        <f>'ALL ML SYSTEMS'!AE712</f>
        <v/>
      </c>
      <c r="AF712" s="17" t="str">
        <f>'ALL ML SYSTEMS'!AF712</f>
        <v/>
      </c>
      <c r="AG712" s="17" t="str">
        <f>'ALL ML SYSTEMS'!AG712</f>
        <v/>
      </c>
      <c r="AH712" s="32">
        <f>'ALL ML SYSTEMS'!AH712</f>
        <v>45196.22698</v>
      </c>
    </row>
    <row r="713" ht="15.75" hidden="1" customHeight="1">
      <c r="A713" s="24" t="str">
        <f>'ALL ML SYSTEMS'!A713</f>
        <v>LSTM+Noise(Beta)</v>
      </c>
      <c r="B713" s="24" t="str">
        <f>'ALL ML SYSTEMS'!B713</f>
        <v/>
      </c>
      <c r="C713" s="24" t="str">
        <f>'ALL ML SYSTEMS'!C713</f>
        <v/>
      </c>
      <c r="D713" s="24" t="str">
        <f>'ALL ML SYSTEMS'!D713</f>
        <v/>
      </c>
      <c r="E713" s="24" t="str">
        <f>'ALL ML SYSTEMS'!E713</f>
        <v/>
      </c>
      <c r="F713" s="24" t="str">
        <f>'ALL ML SYSTEMS'!F713</f>
        <v>Adji B. Dieng, Rajesh Ranganath, Jaan Altosaar, David M. Blei</v>
      </c>
      <c r="G713" s="25">
        <f>'ALL ML SYSTEMS'!G713</f>
        <v>43223</v>
      </c>
      <c r="H713" s="24" t="str">
        <f>'ALL ML SYSTEMS'!H713</f>
        <v>Noisin: Unbiased Regularization for Recurrent Neural Networks</v>
      </c>
      <c r="I713" s="26" t="str">
        <f>'ALL ML SYSTEMS'!I713</f>
        <v>https://arxiv.org/pdf/1805.01500</v>
      </c>
      <c r="J713" s="24">
        <f>'ALL ML SYSTEMS'!J713</f>
        <v>26</v>
      </c>
      <c r="K713" s="24" t="str">
        <f>'ALL ML SYSTEMS'!K713</f>
        <v/>
      </c>
      <c r="L713" s="24" t="str">
        <f>'ALL ML SYSTEMS'!L713</f>
        <v>not the best model in this paper</v>
      </c>
      <c r="M713" s="27">
        <f>'ALL ML SYSTEMS'!M713</f>
        <v>51000000</v>
      </c>
      <c r="N713" s="24" t="str">
        <f>'ALL ML SYSTEMS'!N713</f>
        <v/>
      </c>
      <c r="O713" s="27">
        <f>'ALL ML SYSTEMS'!O713</f>
        <v>1.27E+17</v>
      </c>
      <c r="P713" s="24" t="str">
        <f>'ALL ML SYSTEMS'!P713</f>
        <v/>
      </c>
      <c r="Q713" s="24" t="str">
        <f>'ALL ML SYSTEMS'!Q713</f>
        <v/>
      </c>
      <c r="R713" s="24" t="str">
        <f>'ALL ML SYSTEMS'!R713</f>
        <v/>
      </c>
      <c r="S713" s="27" t="str">
        <f>'ALL ML SYSTEMS'!S713</f>
        <v/>
      </c>
      <c r="T713" s="24" t="str">
        <f>'ALL ML SYSTEMS'!T713</f>
        <v/>
      </c>
      <c r="U713" s="24" t="str">
        <f>'ALL ML SYSTEMS'!U713</f>
        <v/>
      </c>
      <c r="V713" s="27" t="str">
        <f>'ALL ML SYSTEMS'!V713</f>
        <v/>
      </c>
      <c r="W713" s="24" t="str">
        <f>'ALL ML SYSTEMS'!W713</f>
        <v/>
      </c>
      <c r="X713" s="24" t="str">
        <f>'ALL ML SYSTEMS'!X713</f>
        <v/>
      </c>
      <c r="Y713" s="24" t="str">
        <f>'ALL ML SYSTEMS'!Y713</f>
        <v/>
      </c>
      <c r="Z713" s="24" t="str">
        <f>'ALL ML SYSTEMS'!Z713</f>
        <v/>
      </c>
      <c r="AA713" s="24" t="str">
        <f>'ALL ML SYSTEMS'!AA713</f>
        <v/>
      </c>
      <c r="AB713" s="27" t="str">
        <f>'ALL ML SYSTEMS'!AB713</f>
        <v/>
      </c>
      <c r="AC713" s="29" t="str">
        <f>'ALL ML SYSTEMS'!AC713</f>
        <v/>
      </c>
      <c r="AD713" s="24" t="str">
        <f>'ALL ML SYSTEMS'!AD713</f>
        <v/>
      </c>
      <c r="AE713" s="24" t="str">
        <f>'ALL ML SYSTEMS'!AE713</f>
        <v/>
      </c>
      <c r="AF713" s="24" t="str">
        <f>'ALL ML SYSTEMS'!AF713</f>
        <v/>
      </c>
      <c r="AG713" s="24" t="str">
        <f>'ALL ML SYSTEMS'!AG713</f>
        <v/>
      </c>
      <c r="AH713" s="30">
        <f>'ALL ML SYSTEMS'!AH713</f>
        <v>45213.84159</v>
      </c>
    </row>
    <row r="714" ht="15.75" customHeight="1">
      <c r="A714" s="17" t="str">
        <f>'ALL ML SYSTEMS'!A714</f>
        <v>ISS</v>
      </c>
      <c r="B714" s="17" t="str">
        <f>'ALL ML SYSTEMS'!B714</f>
        <v/>
      </c>
      <c r="C714" s="17" t="str">
        <f>'ALL ML SYSTEMS'!C714</f>
        <v/>
      </c>
      <c r="D714" s="17" t="str">
        <f>'ALL ML SYSTEMS'!D714</f>
        <v/>
      </c>
      <c r="E714" s="17" t="str">
        <f>'ALL ML SYSTEMS'!E714</f>
        <v>Industry - Academia Collaboration</v>
      </c>
      <c r="F714" s="17" t="str">
        <f>'ALL ML SYSTEMS'!F714</f>
        <v>Wei Wen, Yuxiong He, Samyam Rajbhandari, Minjia Zhang, Wenhan Wang, Fang Liu, Bin Hu, Yiran Chen, Hai Li</v>
      </c>
      <c r="G714" s="31">
        <f>'ALL ML SYSTEMS'!G714</f>
        <v>42993</v>
      </c>
      <c r="H714" s="17" t="str">
        <f>'ALL ML SYSTEMS'!H714</f>
        <v>Learning Intrinsic Sparse Structures within Long Short-Term Memory</v>
      </c>
      <c r="I714" s="19" t="str">
        <f>'ALL ML SYSTEMS'!I714</f>
        <v>https://arxiv.org/pdf/1709.05027</v>
      </c>
      <c r="J714" s="17">
        <f>'ALL ML SYSTEMS'!J714</f>
        <v>146</v>
      </c>
      <c r="K714" s="17" t="str">
        <f>'ALL ML SYSTEMS'!K714</f>
        <v>SOTA Improvement</v>
      </c>
      <c r="L714" s="17" t="str">
        <f>'ALL ML SYSTEMS'!L714</f>
        <v>"Moreover, ISS learning can find a
smaller RHN model with width 726, meanwhile improve the state-of-the-art perplexity as shown by the second entry in Table 2."</v>
      </c>
      <c r="M714" s="20">
        <f>'ALL ML SYSTEMS'!M714</f>
        <v>11100000</v>
      </c>
      <c r="N714" s="17" t="str">
        <f>'ALL ML SYSTEMS'!N714</f>
        <v/>
      </c>
      <c r="O714" s="20">
        <f>'ALL ML SYSTEMS'!O714</f>
        <v>3.4E+15</v>
      </c>
      <c r="P714" s="17" t="str">
        <f>'ALL ML SYSTEMS'!P714</f>
        <v/>
      </c>
      <c r="Q714" s="17" t="str">
        <f>'ALL ML SYSTEMS'!Q714</f>
        <v/>
      </c>
      <c r="R714" s="17" t="str">
        <f>'ALL ML SYSTEMS'!R714</f>
        <v/>
      </c>
      <c r="S714" s="20" t="str">
        <f>'ALL ML SYSTEMS'!S714</f>
        <v/>
      </c>
      <c r="T714" s="17" t="str">
        <f>'ALL ML SYSTEMS'!T714</f>
        <v/>
      </c>
      <c r="U714" s="17" t="str">
        <f>'ALL ML SYSTEMS'!U714</f>
        <v/>
      </c>
      <c r="V714" s="20" t="str">
        <f>'ALL ML SYSTEMS'!V714</f>
        <v/>
      </c>
      <c r="W714" s="17" t="str">
        <f>'ALL ML SYSTEMS'!W714</f>
        <v/>
      </c>
      <c r="X714" s="17" t="str">
        <f>'ALL ML SYSTEMS'!X714</f>
        <v/>
      </c>
      <c r="Y714" s="17" t="str">
        <f>'ALL ML SYSTEMS'!Y714</f>
        <v/>
      </c>
      <c r="Z714" s="17" t="str">
        <f>'ALL ML SYSTEMS'!Z714</f>
        <v/>
      </c>
      <c r="AA714" s="17" t="str">
        <f>'ALL ML SYSTEMS'!AA714</f>
        <v/>
      </c>
      <c r="AB714" s="20" t="str">
        <f>'ALL ML SYSTEMS'!AB714</f>
        <v/>
      </c>
      <c r="AC714" s="22" t="str">
        <f>'ALL ML SYSTEMS'!AC714</f>
        <v/>
      </c>
      <c r="AD714" s="17" t="str">
        <f>'ALL ML SYSTEMS'!AD714</f>
        <v/>
      </c>
      <c r="AE714" s="17" t="str">
        <f>'ALL ML SYSTEMS'!AE714</f>
        <v/>
      </c>
      <c r="AF714" s="17" t="str">
        <f>'ALL ML SYSTEMS'!AF714</f>
        <v/>
      </c>
      <c r="AG714" s="17" t="str">
        <f>'ALL ML SYSTEMS'!AG714</f>
        <v/>
      </c>
      <c r="AH714" s="32">
        <f>'ALL ML SYSTEMS'!AH714</f>
        <v>45215.85661</v>
      </c>
    </row>
    <row r="715" ht="15.75" hidden="1" customHeight="1">
      <c r="A715" s="24" t="str">
        <f>'ALL ML SYSTEMS'!A715</f>
        <v>Pythia-12b</v>
      </c>
      <c r="B715" s="24" t="str">
        <f>'ALL ML SYSTEMS'!B715</f>
        <v>Language</v>
      </c>
      <c r="C715" s="24" t="str">
        <f>'ALL ML SYSTEMS'!C715</f>
        <v/>
      </c>
      <c r="D715" s="24" t="str">
        <f>'ALL ML SYSTEMS'!D715</f>
        <v/>
      </c>
      <c r="E715" s="24" t="str">
        <f>'ALL ML SYSTEMS'!E715</f>
        <v/>
      </c>
      <c r="F715" s="24" t="str">
        <f>'ALL ML SYSTEMS'!F715</f>
        <v>Stella Biderman, Hailey Schoelkopf, Quentin Anthony, Herbie Bradley, Kyle O'Brien, Eric Hallahan, Mohammad Aflah Khan, Shivanshu Purohit, USVSN Sai Prashanth, Edward Raff, Aviya Skowron, Lintang Sutawika, Oskar van der Wal</v>
      </c>
      <c r="G715" s="25">
        <f>'ALL ML SYSTEMS'!G715</f>
        <v>45019</v>
      </c>
      <c r="H715" s="24" t="str">
        <f>'ALL ML SYSTEMS'!H715</f>
        <v>Pythia: A Suite for Analyzing Large Language Models Across Training and Scaling</v>
      </c>
      <c r="I715" s="26" t="str">
        <f>'ALL ML SYSTEMS'!I715</f>
        <v>https://arxiv.org/abs/2304.01373</v>
      </c>
      <c r="J715" s="24">
        <f>'ALL ML SYSTEMS'!J715</f>
        <v>73</v>
      </c>
      <c r="K715" s="24" t="str">
        <f>'ALL ML SYSTEMS'!K715</f>
        <v/>
      </c>
      <c r="L715" s="24" t="str">
        <f>'ALL ML SYSTEMS'!L715</f>
        <v/>
      </c>
      <c r="M715" s="27">
        <f>'ALL ML SYSTEMS'!M715</f>
        <v>12000000000</v>
      </c>
      <c r="N715" s="24" t="str">
        <f>'ALL ML SYSTEMS'!N715</f>
        <v/>
      </c>
      <c r="O715" s="27">
        <f>'ALL ML SYSTEMS'!O715</f>
        <v>2.16E+22</v>
      </c>
      <c r="P715" s="24" t="str">
        <f>'ALL ML SYSTEMS'!P715</f>
        <v/>
      </c>
      <c r="Q715" s="24" t="str">
        <f>'ALL ML SYSTEMS'!Q715</f>
        <v/>
      </c>
      <c r="R715" s="24" t="str">
        <f>'ALL ML SYSTEMS'!R715</f>
        <v/>
      </c>
      <c r="S715" s="27" t="str">
        <f>'ALL ML SYSTEMS'!S715</f>
        <v/>
      </c>
      <c r="T715" s="24" t="str">
        <f>'ALL ML SYSTEMS'!T715</f>
        <v/>
      </c>
      <c r="U715" s="24" t="str">
        <f>'ALL ML SYSTEMS'!U715</f>
        <v/>
      </c>
      <c r="V715" s="27" t="str">
        <f>'ALL ML SYSTEMS'!V715</f>
        <v/>
      </c>
      <c r="W715" s="24" t="str">
        <f>'ALL ML SYSTEMS'!W715</f>
        <v/>
      </c>
      <c r="X715" s="24" t="str">
        <f>'ALL ML SYSTEMS'!X715</f>
        <v/>
      </c>
      <c r="Y715" s="24" t="str">
        <f>'ALL ML SYSTEMS'!Y715</f>
        <v/>
      </c>
      <c r="Z715" s="24" t="str">
        <f>'ALL ML SYSTEMS'!Z715</f>
        <v/>
      </c>
      <c r="AA715" s="24" t="str">
        <f>'ALL ML SYSTEMS'!AA715</f>
        <v/>
      </c>
      <c r="AB715" s="27" t="str">
        <f>'ALL ML SYSTEMS'!AB715</f>
        <v/>
      </c>
      <c r="AC715" s="29" t="str">
        <f>'ALL ML SYSTEMS'!AC715</f>
        <v/>
      </c>
      <c r="AD715" s="24" t="str">
        <f>'ALL ML SYSTEMS'!AD715</f>
        <v/>
      </c>
      <c r="AE715" s="24" t="str">
        <f>'ALL ML SYSTEMS'!AE715</f>
        <v/>
      </c>
      <c r="AF715" s="24" t="str">
        <f>'ALL ML SYSTEMS'!AF715</f>
        <v/>
      </c>
      <c r="AG715" s="24" t="str">
        <f>'ALL ML SYSTEMS'!AG715</f>
        <v/>
      </c>
      <c r="AH715" s="30">
        <f>'ALL ML SYSTEMS'!AH715</f>
        <v>45210.17071</v>
      </c>
    </row>
    <row r="716" ht="15.75" customHeight="1">
      <c r="A716" s="17" t="str">
        <f>'ALL ML SYSTEMS'!A716</f>
        <v>Multi-cell LSTM</v>
      </c>
      <c r="B716" s="17" t="str">
        <f>'ALL ML SYSTEMS'!B716</f>
        <v/>
      </c>
      <c r="C716" s="17" t="str">
        <f>'ALL ML SYSTEMS'!C716</f>
        <v/>
      </c>
      <c r="D716" s="17" t="str">
        <f>'ALL ML SYSTEMS'!D716</f>
        <v/>
      </c>
      <c r="E716" s="17" t="str">
        <f>'ALL ML SYSTEMS'!E716</f>
        <v/>
      </c>
      <c r="F716" s="17" t="str">
        <f>'ALL ML SYSTEMS'!F716</f>
        <v>Thomas Cherian, Akshay Badola, Vineet Padmanabhan</v>
      </c>
      <c r="G716" s="31">
        <f>'ALL ML SYSTEMS'!G716</f>
        <v>43419</v>
      </c>
      <c r="H716" s="17" t="str">
        <f>'ALL ML SYSTEMS'!H716</f>
        <v>Multi-cell LSTM Based Neural Language Model</v>
      </c>
      <c r="I716" s="19" t="str">
        <f>'ALL ML SYSTEMS'!I716</f>
        <v>https://arxiv.org/pdf/1811.06477</v>
      </c>
      <c r="J716" s="17">
        <f>'ALL ML SYSTEMS'!J716</f>
        <v>6</v>
      </c>
      <c r="K716" s="17" t="str">
        <f>'ALL ML SYSTEMS'!K716</f>
        <v>SOTA Improvement</v>
      </c>
      <c r="L716" s="17" t="str">
        <f>'ALL ML SYSTEMS'!L716</f>
        <v>"The proposed multi-cell LSTM language models outperform the state-of-the-art results on well-known Penn Treebank (PTB) setup"</v>
      </c>
      <c r="M716" s="20">
        <f>'ALL ML SYSTEMS'!M716</f>
        <v>7200000</v>
      </c>
      <c r="N716" s="17" t="str">
        <f>'ALL ML SYSTEMS'!N716</f>
        <v/>
      </c>
      <c r="O716" s="20">
        <f>'ALL ML SYSTEMS'!O716</f>
        <v>2.01E+15</v>
      </c>
      <c r="P716" s="17" t="str">
        <f>'ALL ML SYSTEMS'!P716</f>
        <v/>
      </c>
      <c r="Q716" s="17" t="str">
        <f>'ALL ML SYSTEMS'!Q716</f>
        <v/>
      </c>
      <c r="R716" s="17" t="str">
        <f>'ALL ML SYSTEMS'!R716</f>
        <v/>
      </c>
      <c r="S716" s="20" t="str">
        <f>'ALL ML SYSTEMS'!S716</f>
        <v/>
      </c>
      <c r="T716" s="17" t="str">
        <f>'ALL ML SYSTEMS'!T716</f>
        <v/>
      </c>
      <c r="U716" s="17" t="str">
        <f>'ALL ML SYSTEMS'!U716</f>
        <v/>
      </c>
      <c r="V716" s="20" t="str">
        <f>'ALL ML SYSTEMS'!V716</f>
        <v/>
      </c>
      <c r="W716" s="17" t="str">
        <f>'ALL ML SYSTEMS'!W716</f>
        <v/>
      </c>
      <c r="X716" s="17" t="str">
        <f>'ALL ML SYSTEMS'!X716</f>
        <v/>
      </c>
      <c r="Y716" s="17" t="str">
        <f>'ALL ML SYSTEMS'!Y716</f>
        <v/>
      </c>
      <c r="Z716" s="17" t="str">
        <f>'ALL ML SYSTEMS'!Z716</f>
        <v/>
      </c>
      <c r="AA716" s="17" t="str">
        <f>'ALL ML SYSTEMS'!AA716</f>
        <v/>
      </c>
      <c r="AB716" s="20" t="str">
        <f>'ALL ML SYSTEMS'!AB716</f>
        <v/>
      </c>
      <c r="AC716" s="22" t="str">
        <f>'ALL ML SYSTEMS'!AC716</f>
        <v/>
      </c>
      <c r="AD716" s="17" t="str">
        <f>'ALL ML SYSTEMS'!AD716</f>
        <v/>
      </c>
      <c r="AE716" s="17" t="str">
        <f>'ALL ML SYSTEMS'!AE716</f>
        <v/>
      </c>
      <c r="AF716" s="17" t="str">
        <f>'ALL ML SYSTEMS'!AF716</f>
        <v/>
      </c>
      <c r="AG716" s="17" t="str">
        <f>'ALL ML SYSTEMS'!AG716</f>
        <v/>
      </c>
      <c r="AH716" s="32">
        <f>'ALL ML SYSTEMS'!AH716</f>
        <v>45215.86916</v>
      </c>
    </row>
    <row r="717" ht="15.75" hidden="1" customHeight="1">
      <c r="A717" s="24" t="str">
        <f>'ALL ML SYSTEMS'!A717</f>
        <v>LaMemo</v>
      </c>
      <c r="B717" s="24" t="str">
        <f>'ALL ML SYSTEMS'!B717</f>
        <v/>
      </c>
      <c r="C717" s="24" t="str">
        <f>'ALL ML SYSTEMS'!C717</f>
        <v/>
      </c>
      <c r="D717" s="24" t="str">
        <f>'ALL ML SYSTEMS'!D717</f>
        <v/>
      </c>
      <c r="E717" s="24" t="str">
        <f>'ALL ML SYSTEMS'!E717</f>
        <v/>
      </c>
      <c r="F717" s="24" t="str">
        <f>'ALL ML SYSTEMS'!F717</f>
        <v>Haozhe Ji, Rongsheng Zhang, Zhenyu Yang, Zhipeng Hu, Minlie Huang</v>
      </c>
      <c r="G717" s="25">
        <f>'ALL ML SYSTEMS'!G717</f>
        <v>44666</v>
      </c>
      <c r="H717" s="24" t="str">
        <f>'ALL ML SYSTEMS'!H717</f>
        <v>LaMemo: Language Modeling with Look-Ahead Memory</v>
      </c>
      <c r="I717" s="26" t="str">
        <f>'ALL ML SYSTEMS'!I717</f>
        <v>https://web.archive.org/web/20220418055451/https://arxiv.org/pdf/2204.07341.pdf</v>
      </c>
      <c r="J717" s="24">
        <f>'ALL ML SYSTEMS'!J717</f>
        <v>2</v>
      </c>
      <c r="K717" s="24" t="str">
        <f>'ALL ML SYSTEMS'!K717</f>
        <v/>
      </c>
      <c r="L717" s="24" t="str">
        <f>'ALL ML SYSTEMS'!L717</f>
        <v/>
      </c>
      <c r="M717" s="27">
        <f>'ALL ML SYSTEMS'!M717</f>
        <v>151000000</v>
      </c>
      <c r="N717" s="24" t="str">
        <f>'ALL ML SYSTEMS'!N717</f>
        <v/>
      </c>
      <c r="O717" s="27" t="str">
        <f>'ALL ML SYSTEMS'!O717</f>
        <v/>
      </c>
      <c r="P717" s="24" t="str">
        <f>'ALL ML SYSTEMS'!P717</f>
        <v/>
      </c>
      <c r="Q717" s="24" t="str">
        <f>'ALL ML SYSTEMS'!Q717</f>
        <v/>
      </c>
      <c r="R717" s="24" t="str">
        <f>'ALL ML SYSTEMS'!R717</f>
        <v/>
      </c>
      <c r="S717" s="27" t="str">
        <f>'ALL ML SYSTEMS'!S717</f>
        <v/>
      </c>
      <c r="T717" s="24" t="str">
        <f>'ALL ML SYSTEMS'!T717</f>
        <v/>
      </c>
      <c r="U717" s="24" t="str">
        <f>'ALL ML SYSTEMS'!U717</f>
        <v/>
      </c>
      <c r="V717" s="27" t="str">
        <f>'ALL ML SYSTEMS'!V717</f>
        <v/>
      </c>
      <c r="W717" s="24" t="str">
        <f>'ALL ML SYSTEMS'!W717</f>
        <v/>
      </c>
      <c r="X717" s="24" t="str">
        <f>'ALL ML SYSTEMS'!X717</f>
        <v/>
      </c>
      <c r="Y717" s="24" t="str">
        <f>'ALL ML SYSTEMS'!Y717</f>
        <v/>
      </c>
      <c r="Z717" s="24" t="str">
        <f>'ALL ML SYSTEMS'!Z717</f>
        <v/>
      </c>
      <c r="AA717" s="24" t="str">
        <f>'ALL ML SYSTEMS'!AA717</f>
        <v/>
      </c>
      <c r="AB717" s="27" t="str">
        <f>'ALL ML SYSTEMS'!AB717</f>
        <v/>
      </c>
      <c r="AC717" s="29" t="str">
        <f>'ALL ML SYSTEMS'!AC717</f>
        <v/>
      </c>
      <c r="AD717" s="24" t="str">
        <f>'ALL ML SYSTEMS'!AD717</f>
        <v/>
      </c>
      <c r="AE717" s="24" t="str">
        <f>'ALL ML SYSTEMS'!AE717</f>
        <v/>
      </c>
      <c r="AF717" s="24" t="str">
        <f>'ALL ML SYSTEMS'!AF717</f>
        <v/>
      </c>
      <c r="AG717" s="24" t="str">
        <f>'ALL ML SYSTEMS'!AG717</f>
        <v/>
      </c>
      <c r="AH717" s="30">
        <f>'ALL ML SYSTEMS'!AH717</f>
        <v>45196.22698</v>
      </c>
    </row>
    <row r="718" ht="15.75" hidden="1" customHeight="1">
      <c r="A718" s="17" t="str">
        <f>'ALL ML SYSTEMS'!A718</f>
        <v>RGC+ASQ (WT2)</v>
      </c>
      <c r="B718" s="17" t="str">
        <f>'ALL ML SYSTEMS'!B718</f>
        <v/>
      </c>
      <c r="C718" s="17" t="str">
        <f>'ALL ML SYSTEMS'!C718</f>
        <v/>
      </c>
      <c r="D718" s="17" t="str">
        <f>'ALL ML SYSTEMS'!D718</f>
        <v/>
      </c>
      <c r="E718" s="17" t="str">
        <f>'ALL ML SYSTEMS'!E718</f>
        <v>Industry</v>
      </c>
      <c r="F718" s="17" t="str">
        <f>'ALL ML SYSTEMS'!F718</f>
        <v>Jiarui Fang, Haohuan Fu, Guangwen Yang, Cho-Jui Hsieh</v>
      </c>
      <c r="G718" s="31">
        <f>'ALL ML SYSTEMS'!G718</f>
        <v>43325</v>
      </c>
      <c r="H718" s="17" t="str">
        <f>'ALL ML SYSTEMS'!H718</f>
        <v>RedSync : Reducing Synchronization Traffic for Distributed Deep Learning</v>
      </c>
      <c r="I718" s="19" t="str">
        <f>'ALL ML SYSTEMS'!I718</f>
        <v>https://arxiv.org/pdf/1808.04357</v>
      </c>
      <c r="J718" s="17">
        <f>'ALL ML SYSTEMS'!J718</f>
        <v>28</v>
      </c>
      <c r="K718" s="17" t="str">
        <f>'ALL ML SYSTEMS'!K718</f>
        <v/>
      </c>
      <c r="L718" s="17" t="str">
        <f>'ALL ML SYSTEMS'!L718</f>
        <v/>
      </c>
      <c r="M718" s="20">
        <f>'ALL ML SYSTEMS'!M718</f>
        <v>209000000</v>
      </c>
      <c r="N718" s="17" t="str">
        <f>'ALL ML SYSTEMS'!N718</f>
        <v/>
      </c>
      <c r="O718" s="20" t="str">
        <f>'ALL ML SYSTEMS'!O718</f>
        <v/>
      </c>
      <c r="P718" s="17" t="str">
        <f>'ALL ML SYSTEMS'!P718</f>
        <v/>
      </c>
      <c r="Q718" s="17" t="str">
        <f>'ALL ML SYSTEMS'!Q718</f>
        <v/>
      </c>
      <c r="R718" s="17" t="str">
        <f>'ALL ML SYSTEMS'!R718</f>
        <v/>
      </c>
      <c r="S718" s="20" t="str">
        <f>'ALL ML SYSTEMS'!S718</f>
        <v/>
      </c>
      <c r="T718" s="17" t="str">
        <f>'ALL ML SYSTEMS'!T718</f>
        <v/>
      </c>
      <c r="U718" s="17" t="str">
        <f>'ALL ML SYSTEMS'!U718</f>
        <v/>
      </c>
      <c r="V718" s="20" t="str">
        <f>'ALL ML SYSTEMS'!V718</f>
        <v/>
      </c>
      <c r="W718" s="17" t="str">
        <f>'ALL ML SYSTEMS'!W718</f>
        <v/>
      </c>
      <c r="X718" s="17" t="str">
        <f>'ALL ML SYSTEMS'!X718</f>
        <v/>
      </c>
      <c r="Y718" s="17" t="str">
        <f>'ALL ML SYSTEMS'!Y718</f>
        <v/>
      </c>
      <c r="Z718" s="17" t="str">
        <f>'ALL ML SYSTEMS'!Z718</f>
        <v/>
      </c>
      <c r="AA718" s="17" t="str">
        <f>'ALL ML SYSTEMS'!AA718</f>
        <v/>
      </c>
      <c r="AB718" s="20" t="str">
        <f>'ALL ML SYSTEMS'!AB718</f>
        <v/>
      </c>
      <c r="AC718" s="22" t="str">
        <f>'ALL ML SYSTEMS'!AC718</f>
        <v/>
      </c>
      <c r="AD718" s="17" t="str">
        <f>'ALL ML SYSTEMS'!AD718</f>
        <v/>
      </c>
      <c r="AE718" s="17" t="str">
        <f>'ALL ML SYSTEMS'!AE718</f>
        <v/>
      </c>
      <c r="AF718" s="17" t="str">
        <f>'ALL ML SYSTEMS'!AF718</f>
        <v/>
      </c>
      <c r="AG718" s="17" t="str">
        <f>'ALL ML SYSTEMS'!AG718</f>
        <v/>
      </c>
      <c r="AH718" s="32">
        <f>'ALL ML SYSTEMS'!AH718</f>
        <v>45196.22698</v>
      </c>
    </row>
    <row r="719" ht="15.75" customHeight="1">
      <c r="A719" s="24" t="str">
        <f>'ALL ML SYSTEMS'!A719</f>
        <v>Large regularized LSTM</v>
      </c>
      <c r="B719" s="24" t="str">
        <f>'ALL ML SYSTEMS'!B719</f>
        <v/>
      </c>
      <c r="C719" s="24" t="str">
        <f>'ALL ML SYSTEMS'!C719</f>
        <v/>
      </c>
      <c r="D719" s="24" t="str">
        <f>'ALL ML SYSTEMS'!D719</f>
        <v/>
      </c>
      <c r="E719" s="24" t="str">
        <f>'ALL ML SYSTEMS'!E719</f>
        <v/>
      </c>
      <c r="F719" s="24" t="str">
        <f>'ALL ML SYSTEMS'!F719</f>
        <v>Wojciech Zaremba, Ilya Sutskever, Oriol Vinyals</v>
      </c>
      <c r="G719" s="25">
        <f>'ALL ML SYSTEMS'!G719</f>
        <v>41890</v>
      </c>
      <c r="H719" s="24" t="str">
        <f>'ALL ML SYSTEMS'!H719</f>
        <v>Recurrent Neural Network Regularization</v>
      </c>
      <c r="I719" s="26" t="str">
        <f>'ALL ML SYSTEMS'!I719</f>
        <v>https://arxiv.org/abs/1409.2329</v>
      </c>
      <c r="J719" s="24">
        <f>'ALL ML SYSTEMS'!J719</f>
        <v>3224</v>
      </c>
      <c r="K719" s="24" t="str">
        <f>'ALL ML SYSTEMS'!K719</f>
        <v>Highly cited</v>
      </c>
      <c r="L719" s="24" t="str">
        <f>'ALL ML SYSTEMS'!L719</f>
        <v/>
      </c>
      <c r="M719" s="27">
        <f>'ALL ML SYSTEMS'!M719</f>
        <v>66000000</v>
      </c>
      <c r="N719" s="24" t="str">
        <f>'ALL ML SYSTEMS'!N719</f>
        <v/>
      </c>
      <c r="O719" s="27">
        <f>'ALL ML SYSTEMS'!O719</f>
        <v>9.1E+16</v>
      </c>
      <c r="P719" s="24" t="str">
        <f>'ALL ML SYSTEMS'!P719</f>
        <v/>
      </c>
      <c r="Q719" s="24" t="str">
        <f>'ALL ML SYSTEMS'!Q719</f>
        <v>Penn TreeBank</v>
      </c>
      <c r="R719" s="24" t="str">
        <f>'ALL ML SYSTEMS'!R719</f>
        <v/>
      </c>
      <c r="S719" s="27" t="str">
        <f>'ALL ML SYSTEMS'!S719</f>
        <v/>
      </c>
      <c r="T719" s="24" t="str">
        <f>'ALL ML SYSTEMS'!T719</f>
        <v/>
      </c>
      <c r="U719" s="24" t="str">
        <f>'ALL ML SYSTEMS'!U719</f>
        <v/>
      </c>
      <c r="V719" s="27" t="str">
        <f>'ALL ML SYSTEMS'!V719</f>
        <v/>
      </c>
      <c r="W719" s="24" t="str">
        <f>'ALL ML SYSTEMS'!W719</f>
        <v/>
      </c>
      <c r="X719" s="24" t="str">
        <f>'ALL ML SYSTEMS'!X719</f>
        <v/>
      </c>
      <c r="Y719" s="24" t="str">
        <f>'ALL ML SYSTEMS'!Y719</f>
        <v/>
      </c>
      <c r="Z719" s="24" t="str">
        <f>'ALL ML SYSTEMS'!Z719</f>
        <v/>
      </c>
      <c r="AA719" s="24" t="str">
        <f>'ALL ML SYSTEMS'!AA719</f>
        <v/>
      </c>
      <c r="AB719" s="27" t="str">
        <f>'ALL ML SYSTEMS'!AB719</f>
        <v/>
      </c>
      <c r="AC719" s="29" t="str">
        <f>'ALL ML SYSTEMS'!AC719</f>
        <v/>
      </c>
      <c r="AD719" s="24" t="str">
        <f>'ALL ML SYSTEMS'!AD719</f>
        <v/>
      </c>
      <c r="AE719" s="24" t="str">
        <f>'ALL ML SYSTEMS'!AE719</f>
        <v/>
      </c>
      <c r="AF719" s="24" t="str">
        <f>'ALL ML SYSTEMS'!AF719</f>
        <v/>
      </c>
      <c r="AG719" s="24" t="str">
        <f>'ALL ML SYSTEMS'!AG719</f>
        <v/>
      </c>
      <c r="AH719" s="30">
        <f>'ALL ML SYSTEMS'!AH719</f>
        <v>45210.85373</v>
      </c>
    </row>
    <row r="720" ht="15.75" hidden="1" customHeight="1">
      <c r="A720" s="17" t="str">
        <f>'ALL ML SYSTEMS'!A720</f>
        <v>MGK 4 heads (medium)</v>
      </c>
      <c r="B720" s="17" t="str">
        <f>'ALL ML SYSTEMS'!B720</f>
        <v/>
      </c>
      <c r="C720" s="17" t="str">
        <f>'ALL ML SYSTEMS'!C720</f>
        <v/>
      </c>
      <c r="D720" s="17" t="str">
        <f>'ALL ML SYSTEMS'!D720</f>
        <v/>
      </c>
      <c r="E720" s="17" t="str">
        <f>'ALL ML SYSTEMS'!E720</f>
        <v>Industry</v>
      </c>
      <c r="F720" s="17" t="str">
        <f>'ALL ML SYSTEMS'!F720</f>
        <v>Tam Nguyen, Tan M. Nguyen, Dung D. Le, Duy Khuong Nguyen, Viet-Anh Tran, Richard G. Baraniuk, Nhat Ho, Stanley J. Osher</v>
      </c>
      <c r="G720" s="31">
        <f>'ALL ML SYSTEMS'!G720</f>
        <v>44485</v>
      </c>
      <c r="H720" s="17" t="str">
        <f>'ALL ML SYSTEMS'!H720</f>
        <v>Improving Transformers with Probabilistic Attention Keys</v>
      </c>
      <c r="I720" s="19" t="str">
        <f>'ALL ML SYSTEMS'!I720</f>
        <v>https://arxiv.org/pdf/2110.08678</v>
      </c>
      <c r="J720" s="17">
        <f>'ALL ML SYSTEMS'!J720</f>
        <v>12</v>
      </c>
      <c r="K720" s="17" t="str">
        <f>'ALL ML SYSTEMS'!K720</f>
        <v/>
      </c>
      <c r="L720" s="17" t="str">
        <f>'ALL ML SYSTEMS'!L720</f>
        <v/>
      </c>
      <c r="M720" s="20">
        <f>'ALL ML SYSTEMS'!M720</f>
        <v>90000000</v>
      </c>
      <c r="N720" s="17" t="str">
        <f>'ALL ML SYSTEMS'!N720</f>
        <v/>
      </c>
      <c r="O720" s="20">
        <f>'ALL ML SYSTEMS'!O720</f>
        <v>6.67E+18</v>
      </c>
      <c r="P720" s="17" t="str">
        <f>'ALL ML SYSTEMS'!P720</f>
        <v/>
      </c>
      <c r="Q720" s="17" t="str">
        <f>'ALL ML SYSTEMS'!Q720</f>
        <v/>
      </c>
      <c r="R720" s="17" t="str">
        <f>'ALL ML SYSTEMS'!R720</f>
        <v/>
      </c>
      <c r="S720" s="20" t="str">
        <f>'ALL ML SYSTEMS'!S720</f>
        <v/>
      </c>
      <c r="T720" s="17" t="str">
        <f>'ALL ML SYSTEMS'!T720</f>
        <v/>
      </c>
      <c r="U720" s="17" t="str">
        <f>'ALL ML SYSTEMS'!U720</f>
        <v/>
      </c>
      <c r="V720" s="20" t="str">
        <f>'ALL ML SYSTEMS'!V720</f>
        <v/>
      </c>
      <c r="W720" s="17" t="str">
        <f>'ALL ML SYSTEMS'!W720</f>
        <v/>
      </c>
      <c r="X720" s="17" t="str">
        <f>'ALL ML SYSTEMS'!X720</f>
        <v/>
      </c>
      <c r="Y720" s="17" t="str">
        <f>'ALL ML SYSTEMS'!Y720</f>
        <v/>
      </c>
      <c r="Z720" s="17" t="str">
        <f>'ALL ML SYSTEMS'!Z720</f>
        <v/>
      </c>
      <c r="AA720" s="17" t="str">
        <f>'ALL ML SYSTEMS'!AA720</f>
        <v/>
      </c>
      <c r="AB720" s="20" t="str">
        <f>'ALL ML SYSTEMS'!AB720</f>
        <v/>
      </c>
      <c r="AC720" s="22" t="str">
        <f>'ALL ML SYSTEMS'!AC720</f>
        <v/>
      </c>
      <c r="AD720" s="17" t="str">
        <f>'ALL ML SYSTEMS'!AD720</f>
        <v/>
      </c>
      <c r="AE720" s="17" t="str">
        <f>'ALL ML SYSTEMS'!AE720</f>
        <v/>
      </c>
      <c r="AF720" s="17" t="str">
        <f>'ALL ML SYSTEMS'!AF720</f>
        <v/>
      </c>
      <c r="AG720" s="17" t="str">
        <f>'ALL ML SYSTEMS'!AG720</f>
        <v/>
      </c>
      <c r="AH720" s="32">
        <f>'ALL ML SYSTEMS'!AH720</f>
        <v>45196.22698</v>
      </c>
    </row>
    <row r="721" ht="15.75" customHeight="1">
      <c r="A721" s="24" t="str">
        <f>'ALL ML SYSTEMS'!A721</f>
        <v>LSTM+NeuralCache</v>
      </c>
      <c r="B721" s="24" t="str">
        <f>'ALL ML SYSTEMS'!B721</f>
        <v/>
      </c>
      <c r="C721" s="24" t="str">
        <f>'ALL ML SYSTEMS'!C721</f>
        <v/>
      </c>
      <c r="D721" s="24" t="str">
        <f>'ALL ML SYSTEMS'!D721</f>
        <v/>
      </c>
      <c r="E721" s="24" t="str">
        <f>'ALL ML SYSTEMS'!E721</f>
        <v/>
      </c>
      <c r="F721" s="24" t="str">
        <f>'ALL ML SYSTEMS'!F721</f>
        <v>Lyan Verwimp, Joris Pelemans, Hugo Van hamme, Patrick Wambacq</v>
      </c>
      <c r="G721" s="25">
        <f>'ALL ML SYSTEMS'!G721</f>
        <v>43367</v>
      </c>
      <c r="H721" s="24" t="str">
        <f>'ALL ML SYSTEMS'!H721</f>
        <v>Information-Weighted Neural Cache Language Models for ASR</v>
      </c>
      <c r="I721" s="26" t="str">
        <f>'ALL ML SYSTEMS'!I721</f>
        <v>https://arxiv.org/pdf/1809.08826</v>
      </c>
      <c r="J721" s="24">
        <f>'ALL ML SYSTEMS'!J721</f>
        <v>3</v>
      </c>
      <c r="K721" s="24" t="str">
        <f>'ALL ML SYSTEMS'!K721</f>
        <v>SOTA Improvement</v>
      </c>
      <c r="L721" s="24" t="str">
        <f>'ALL ML SYSTEMS'!L721</f>
        <v>"We obtain a 29.9%/32.1% (validation/test set) relative improvement in perplexity with respect to a baseline LSTM LM on the WikiText-2 dataset, outperforming previous work on neural cache LMs" 
... 
"we observe that neural cache models
consistently outperform regular cache models on this dataset."</v>
      </c>
      <c r="M721" s="27">
        <f>'ALL ML SYSTEMS'!M721</f>
        <v>2100000</v>
      </c>
      <c r="N721" s="24" t="str">
        <f>'ALL ML SYSTEMS'!N721</f>
        <v/>
      </c>
      <c r="O721" s="27">
        <f>'ALL ML SYSTEMS'!O721</f>
        <v>1.02E+15</v>
      </c>
      <c r="P721" s="24" t="str">
        <f>'ALL ML SYSTEMS'!P721</f>
        <v/>
      </c>
      <c r="Q721" s="24" t="str">
        <f>'ALL ML SYSTEMS'!Q721</f>
        <v/>
      </c>
      <c r="R721" s="24" t="str">
        <f>'ALL ML SYSTEMS'!R721</f>
        <v/>
      </c>
      <c r="S721" s="27" t="str">
        <f>'ALL ML SYSTEMS'!S721</f>
        <v/>
      </c>
      <c r="T721" s="24" t="str">
        <f>'ALL ML SYSTEMS'!T721</f>
        <v/>
      </c>
      <c r="U721" s="24" t="str">
        <f>'ALL ML SYSTEMS'!U721</f>
        <v/>
      </c>
      <c r="V721" s="27" t="str">
        <f>'ALL ML SYSTEMS'!V721</f>
        <v/>
      </c>
      <c r="W721" s="24" t="str">
        <f>'ALL ML SYSTEMS'!W721</f>
        <v/>
      </c>
      <c r="X721" s="24" t="str">
        <f>'ALL ML SYSTEMS'!X721</f>
        <v/>
      </c>
      <c r="Y721" s="24" t="str">
        <f>'ALL ML SYSTEMS'!Y721</f>
        <v/>
      </c>
      <c r="Z721" s="24" t="str">
        <f>'ALL ML SYSTEMS'!Z721</f>
        <v/>
      </c>
      <c r="AA721" s="24" t="str">
        <f>'ALL ML SYSTEMS'!AA721</f>
        <v/>
      </c>
      <c r="AB721" s="27" t="str">
        <f>'ALL ML SYSTEMS'!AB721</f>
        <v/>
      </c>
      <c r="AC721" s="29" t="str">
        <f>'ALL ML SYSTEMS'!AC721</f>
        <v/>
      </c>
      <c r="AD721" s="24" t="str">
        <f>'ALL ML SYSTEMS'!AD721</f>
        <v/>
      </c>
      <c r="AE721" s="24" t="str">
        <f>'ALL ML SYSTEMS'!AE721</f>
        <v/>
      </c>
      <c r="AF721" s="24" t="str">
        <f>'ALL ML SYSTEMS'!AF721</f>
        <v/>
      </c>
      <c r="AG721" s="24" t="str">
        <f>'ALL ML SYSTEMS'!AG721</f>
        <v/>
      </c>
      <c r="AH721" s="30">
        <f>'ALL ML SYSTEMS'!AH721</f>
        <v>45215.87891</v>
      </c>
    </row>
    <row r="722" ht="15.75" customHeight="1">
      <c r="A722" s="17" t="str">
        <f>'ALL ML SYSTEMS'!A722</f>
        <v>PermuteFormer</v>
      </c>
      <c r="B722" s="17" t="str">
        <f>'ALL ML SYSTEMS'!B722</f>
        <v/>
      </c>
      <c r="C722" s="17" t="str">
        <f>'ALL ML SYSTEMS'!C722</f>
        <v/>
      </c>
      <c r="D722" s="17" t="str">
        <f>'ALL ML SYSTEMS'!D722</f>
        <v/>
      </c>
      <c r="E722" s="17" t="str">
        <f>'ALL ML SYSTEMS'!E722</f>
        <v/>
      </c>
      <c r="F722" s="17" t="str">
        <f>'ALL ML SYSTEMS'!F722</f>
        <v>Peng Chen</v>
      </c>
      <c r="G722" s="31">
        <f>'ALL ML SYSTEMS'!G722</f>
        <v>44445</v>
      </c>
      <c r="H722" s="17" t="str">
        <f>'ALL ML SYSTEMS'!H722</f>
        <v>PermuteFormer: Efficient Relative Position Encoding for Long Sequences</v>
      </c>
      <c r="I722" s="19" t="str">
        <f>'ALL ML SYSTEMS'!I722</f>
        <v>https://arxiv.org/pdf/2109.02377</v>
      </c>
      <c r="J722" s="17">
        <f>'ALL ML SYSTEMS'!J722</f>
        <v>12</v>
      </c>
      <c r="K722" s="17" t="str">
        <f>'ALL ML SYSTEMS'!K722</f>
        <v>SOTA Improvement</v>
      </c>
      <c r="L722" s="17" t="str">
        <f>'ALL ML SYSTEMS'!L722</f>
        <v>"Results show that
PermuteFormer uniformly improves the performance of Performer, accelerates convergence, and
achieves state-of-the-art on some tasks."</v>
      </c>
      <c r="M722" s="20">
        <f>'ALL ML SYSTEMS'!M722</f>
        <v>33000000</v>
      </c>
      <c r="N722" s="17" t="str">
        <f>'ALL ML SYSTEMS'!N722</f>
        <v/>
      </c>
      <c r="O722" s="20">
        <f>'ALL ML SYSTEMS'!O722</f>
        <v>3.1E+18</v>
      </c>
      <c r="P722" s="17" t="str">
        <f>'ALL ML SYSTEMS'!P722</f>
        <v/>
      </c>
      <c r="Q722" s="17" t="str">
        <f>'ALL ML SYSTEMS'!Q722</f>
        <v/>
      </c>
      <c r="R722" s="17" t="str">
        <f>'ALL ML SYSTEMS'!R722</f>
        <v/>
      </c>
      <c r="S722" s="20" t="str">
        <f>'ALL ML SYSTEMS'!S722</f>
        <v/>
      </c>
      <c r="T722" s="17" t="str">
        <f>'ALL ML SYSTEMS'!T722</f>
        <v/>
      </c>
      <c r="U722" s="17" t="str">
        <f>'ALL ML SYSTEMS'!U722</f>
        <v/>
      </c>
      <c r="V722" s="20" t="str">
        <f>'ALL ML SYSTEMS'!V722</f>
        <v/>
      </c>
      <c r="W722" s="17" t="str">
        <f>'ALL ML SYSTEMS'!W722</f>
        <v/>
      </c>
      <c r="X722" s="17" t="str">
        <f>'ALL ML SYSTEMS'!X722</f>
        <v/>
      </c>
      <c r="Y722" s="17" t="str">
        <f>'ALL ML SYSTEMS'!Y722</f>
        <v/>
      </c>
      <c r="Z722" s="17" t="str">
        <f>'ALL ML SYSTEMS'!Z722</f>
        <v/>
      </c>
      <c r="AA722" s="17" t="str">
        <f>'ALL ML SYSTEMS'!AA722</f>
        <v/>
      </c>
      <c r="AB722" s="20" t="str">
        <f>'ALL ML SYSTEMS'!AB722</f>
        <v/>
      </c>
      <c r="AC722" s="22" t="str">
        <f>'ALL ML SYSTEMS'!AC722</f>
        <v/>
      </c>
      <c r="AD722" s="17" t="str">
        <f>'ALL ML SYSTEMS'!AD722</f>
        <v/>
      </c>
      <c r="AE722" s="17" t="str">
        <f>'ALL ML SYSTEMS'!AE722</f>
        <v/>
      </c>
      <c r="AF722" s="17" t="str">
        <f>'ALL ML SYSTEMS'!AF722</f>
        <v/>
      </c>
      <c r="AG722" s="17" t="str">
        <f>'ALL ML SYSTEMS'!AG722</f>
        <v/>
      </c>
      <c r="AH722" s="32">
        <f>'ALL ML SYSTEMS'!AH722</f>
        <v>45211.80677</v>
      </c>
    </row>
    <row r="723" ht="15.75" hidden="1" customHeight="1">
      <c r="A723" s="24" t="str">
        <f>'ALL ML SYSTEMS'!A723</f>
        <v>KnGPT2</v>
      </c>
      <c r="B723" s="24" t="str">
        <f>'ALL ML SYSTEMS'!B723</f>
        <v/>
      </c>
      <c r="C723" s="24" t="str">
        <f>'ALL ML SYSTEMS'!C723</f>
        <v/>
      </c>
      <c r="D723" s="24" t="str">
        <f>'ALL ML SYSTEMS'!D723</f>
        <v/>
      </c>
      <c r="E723" s="24" t="str">
        <f>'ALL ML SYSTEMS'!E723</f>
        <v>Academia</v>
      </c>
      <c r="F723" s="24" t="str">
        <f>'ALL ML SYSTEMS'!F723</f>
        <v>Ali Edalati, Marzieh Tahaei, Ahmad Rashid, Vahid Partovi Nia, James J. Clark, Mehdi Rezagholizadeh</v>
      </c>
      <c r="G723" s="25">
        <f>'ALL ML SYSTEMS'!G723</f>
        <v>44484</v>
      </c>
      <c r="H723" s="24" t="str">
        <f>'ALL ML SYSTEMS'!H723</f>
        <v>Kronecker Decomposition for GPT Compression</v>
      </c>
      <c r="I723" s="26" t="str">
        <f>'ALL ML SYSTEMS'!I723</f>
        <v>https://web.archive.org/web/20221111092612/https://arxiv.org/pdf/2110.08152.pdf</v>
      </c>
      <c r="J723" s="24">
        <f>'ALL ML SYSTEMS'!J723</f>
        <v>14</v>
      </c>
      <c r="K723" s="24" t="str">
        <f>'ALL ML SYSTEMS'!K723</f>
        <v/>
      </c>
      <c r="L723" s="24" t="str">
        <f>'ALL ML SYSTEMS'!L723</f>
        <v/>
      </c>
      <c r="M723" s="27">
        <f>'ALL ML SYSTEMS'!M723</f>
        <v>83000000</v>
      </c>
      <c r="N723" s="24" t="str">
        <f>'ALL ML SYSTEMS'!N723</f>
        <v/>
      </c>
      <c r="O723" s="27">
        <f>'ALL ML SYSTEMS'!O723</f>
        <v>1.24E+20</v>
      </c>
      <c r="P723" s="24" t="str">
        <f>'ALL ML SYSTEMS'!P723</f>
        <v/>
      </c>
      <c r="Q723" s="24" t="str">
        <f>'ALL ML SYSTEMS'!Q723</f>
        <v/>
      </c>
      <c r="R723" s="24" t="str">
        <f>'ALL ML SYSTEMS'!R723</f>
        <v/>
      </c>
      <c r="S723" s="27" t="str">
        <f>'ALL ML SYSTEMS'!S723</f>
        <v/>
      </c>
      <c r="T723" s="24" t="str">
        <f>'ALL ML SYSTEMS'!T723</f>
        <v/>
      </c>
      <c r="U723" s="24" t="str">
        <f>'ALL ML SYSTEMS'!U723</f>
        <v/>
      </c>
      <c r="V723" s="27" t="str">
        <f>'ALL ML SYSTEMS'!V723</f>
        <v/>
      </c>
      <c r="W723" s="24" t="str">
        <f>'ALL ML SYSTEMS'!W723</f>
        <v/>
      </c>
      <c r="X723" s="24" t="str">
        <f>'ALL ML SYSTEMS'!X723</f>
        <v/>
      </c>
      <c r="Y723" s="24" t="str">
        <f>'ALL ML SYSTEMS'!Y723</f>
        <v/>
      </c>
      <c r="Z723" s="24" t="str">
        <f>'ALL ML SYSTEMS'!Z723</f>
        <v/>
      </c>
      <c r="AA723" s="24" t="str">
        <f>'ALL ML SYSTEMS'!AA723</f>
        <v/>
      </c>
      <c r="AB723" s="27" t="str">
        <f>'ALL ML SYSTEMS'!AB723</f>
        <v/>
      </c>
      <c r="AC723" s="29" t="str">
        <f>'ALL ML SYSTEMS'!AC723</f>
        <v/>
      </c>
      <c r="AD723" s="24" t="str">
        <f>'ALL ML SYSTEMS'!AD723</f>
        <v/>
      </c>
      <c r="AE723" s="24" t="str">
        <f>'ALL ML SYSTEMS'!AE723</f>
        <v/>
      </c>
      <c r="AF723" s="24" t="str">
        <f>'ALL ML SYSTEMS'!AF723</f>
        <v/>
      </c>
      <c r="AG723" s="24" t="str">
        <f>'ALL ML SYSTEMS'!AG723</f>
        <v/>
      </c>
      <c r="AH723" s="30">
        <f>'ALL ML SYSTEMS'!AH723</f>
        <v>45196.22698</v>
      </c>
    </row>
    <row r="724" ht="15.75" hidden="1" customHeight="1">
      <c r="A724" s="17" t="str">
        <f>'ALL ML SYSTEMS'!A724</f>
        <v>Monarch-GPT-2-Medium</v>
      </c>
      <c r="B724" s="17" t="str">
        <f>'ALL ML SYSTEMS'!B724</f>
        <v>Language</v>
      </c>
      <c r="C724" s="17" t="str">
        <f>'ALL ML SYSTEMS'!C724</f>
        <v/>
      </c>
      <c r="D724" s="17" t="str">
        <f>'ALL ML SYSTEMS'!D724</f>
        <v/>
      </c>
      <c r="E724" s="17" t="str">
        <f>'ALL ML SYSTEMS'!E724</f>
        <v>Academia</v>
      </c>
      <c r="F724" s="17" t="str">
        <f>'ALL ML SYSTEMS'!F724</f>
        <v>Tri Dao, Beidi Chen, Nimit Sohoni, Arjun Desai, Michael Poli, Jessica Grogan, Alexander Liu, Aniruddh Rao, Atri Rudra, Christopher Ré</v>
      </c>
      <c r="G724" s="31">
        <f>'ALL ML SYSTEMS'!G724</f>
        <v>44652</v>
      </c>
      <c r="H724" s="17" t="str">
        <f>'ALL ML SYSTEMS'!H724</f>
        <v>Monarch: Expressive Structured Matrices for Efficient and Accurate Training</v>
      </c>
      <c r="I724" s="19" t="str">
        <f>'ALL ML SYSTEMS'!I724</f>
        <v>https://arxiv.org/pdf/2204.00595</v>
      </c>
      <c r="J724" s="17">
        <f>'ALL ML SYSTEMS'!J724</f>
        <v>28</v>
      </c>
      <c r="K724" s="17" t="str">
        <f>'ALL ML SYSTEMS'!K724</f>
        <v/>
      </c>
      <c r="L724" s="17" t="str">
        <f>'ALL ML SYSTEMS'!L724</f>
        <v/>
      </c>
      <c r="M724" s="20">
        <f>'ALL ML SYSTEMS'!M724</f>
        <v>165000000</v>
      </c>
      <c r="N724" s="17" t="str">
        <f>'ALL ML SYSTEMS'!N724</f>
        <v/>
      </c>
      <c r="O724" s="20">
        <f>'ALL ML SYSTEMS'!O724</f>
        <v>4.36E+20</v>
      </c>
      <c r="P724" s="17" t="str">
        <f>'ALL ML SYSTEMS'!P724</f>
        <v/>
      </c>
      <c r="Q724" s="17" t="str">
        <f>'ALL ML SYSTEMS'!Q724</f>
        <v/>
      </c>
      <c r="R724" s="17" t="str">
        <f>'ALL ML SYSTEMS'!R724</f>
        <v/>
      </c>
      <c r="S724" s="20" t="str">
        <f>'ALL ML SYSTEMS'!S724</f>
        <v/>
      </c>
      <c r="T724" s="17" t="str">
        <f>'ALL ML SYSTEMS'!T724</f>
        <v/>
      </c>
      <c r="U724" s="17" t="str">
        <f>'ALL ML SYSTEMS'!U724</f>
        <v/>
      </c>
      <c r="V724" s="20" t="str">
        <f>'ALL ML SYSTEMS'!V724</f>
        <v/>
      </c>
      <c r="W724" s="17" t="str">
        <f>'ALL ML SYSTEMS'!W724</f>
        <v/>
      </c>
      <c r="X724" s="17" t="str">
        <f>'ALL ML SYSTEMS'!X724</f>
        <v/>
      </c>
      <c r="Y724" s="17" t="str">
        <f>'ALL ML SYSTEMS'!Y724</f>
        <v/>
      </c>
      <c r="Z724" s="17" t="str">
        <f>'ALL ML SYSTEMS'!Z724</f>
        <v/>
      </c>
      <c r="AA724" s="17" t="str">
        <f>'ALL ML SYSTEMS'!AA724</f>
        <v/>
      </c>
      <c r="AB724" s="20" t="str">
        <f>'ALL ML SYSTEMS'!AB724</f>
        <v/>
      </c>
      <c r="AC724" s="22" t="str">
        <f>'ALL ML SYSTEMS'!AC724</f>
        <v/>
      </c>
      <c r="AD724" s="17" t="str">
        <f>'ALL ML SYSTEMS'!AD724</f>
        <v/>
      </c>
      <c r="AE724" s="17" t="str">
        <f>'ALL ML SYSTEMS'!AE724</f>
        <v/>
      </c>
      <c r="AF724" s="17" t="str">
        <f>'ALL ML SYSTEMS'!AF724</f>
        <v/>
      </c>
      <c r="AG724" s="17" t="str">
        <f>'ALL ML SYSTEMS'!AG724</f>
        <v/>
      </c>
      <c r="AH724" s="32">
        <f>'ALL ML SYSTEMS'!AH724</f>
        <v>45219.53449</v>
      </c>
    </row>
    <row r="725" ht="15.75" hidden="1" customHeight="1">
      <c r="A725" s="24" t="str">
        <f>'ALL ML SYSTEMS'!A725</f>
        <v>LSTM-3-layer+Gadam</v>
      </c>
      <c r="B725" s="24" t="str">
        <f>'ALL ML SYSTEMS'!B725</f>
        <v/>
      </c>
      <c r="C725" s="24" t="str">
        <f>'ALL ML SYSTEMS'!C725</f>
        <v/>
      </c>
      <c r="D725" s="24" t="str">
        <f>'ALL ML SYSTEMS'!D725</f>
        <v/>
      </c>
      <c r="E725" s="24" t="str">
        <f>'ALL ML SYSTEMS'!E725</f>
        <v>Academia</v>
      </c>
      <c r="F725" s="24" t="str">
        <f>'ALL ML SYSTEMS'!F725</f>
        <v>Diego Granziol, Xingchen Wan, Samuel Albanie, Stephen Roberts</v>
      </c>
      <c r="G725" s="25">
        <f>'ALL ML SYSTEMS'!G725</f>
        <v>43892</v>
      </c>
      <c r="H725" s="24" t="str">
        <f>'ALL ML SYSTEMS'!H725</f>
        <v>Iterative Averaging in the Quest for Best Test Error</v>
      </c>
      <c r="I725" s="26" t="str">
        <f>'ALL ML SYSTEMS'!I725</f>
        <v>https://arxiv.org/pdf/2003.01247</v>
      </c>
      <c r="J725" s="24">
        <f>'ALL ML SYSTEMS'!J725</f>
        <v>5</v>
      </c>
      <c r="K725" s="24" t="str">
        <f>'ALL ML SYSTEMS'!K725</f>
        <v/>
      </c>
      <c r="L725" s="24" t="str">
        <f>'ALL ML SYSTEMS'!L725</f>
        <v/>
      </c>
      <c r="M725" s="27">
        <f>'ALL ML SYSTEMS'!M725</f>
        <v>24000000</v>
      </c>
      <c r="N725" s="24" t="str">
        <f>'ALL ML SYSTEMS'!N725</f>
        <v/>
      </c>
      <c r="O725" s="27">
        <f>'ALL ML SYSTEMS'!O725</f>
        <v>2.68E+16</v>
      </c>
      <c r="P725" s="24" t="str">
        <f>'ALL ML SYSTEMS'!P725</f>
        <v/>
      </c>
      <c r="Q725" s="24" t="str">
        <f>'ALL ML SYSTEMS'!Q725</f>
        <v/>
      </c>
      <c r="R725" s="24" t="str">
        <f>'ALL ML SYSTEMS'!R725</f>
        <v/>
      </c>
      <c r="S725" s="27" t="str">
        <f>'ALL ML SYSTEMS'!S725</f>
        <v/>
      </c>
      <c r="T725" s="24" t="str">
        <f>'ALL ML SYSTEMS'!T725</f>
        <v/>
      </c>
      <c r="U725" s="24" t="str">
        <f>'ALL ML SYSTEMS'!U725</f>
        <v/>
      </c>
      <c r="V725" s="27" t="str">
        <f>'ALL ML SYSTEMS'!V725</f>
        <v/>
      </c>
      <c r="W725" s="24" t="str">
        <f>'ALL ML SYSTEMS'!W725</f>
        <v/>
      </c>
      <c r="X725" s="24" t="str">
        <f>'ALL ML SYSTEMS'!X725</f>
        <v/>
      </c>
      <c r="Y725" s="24" t="str">
        <f>'ALL ML SYSTEMS'!Y725</f>
        <v/>
      </c>
      <c r="Z725" s="24" t="str">
        <f>'ALL ML SYSTEMS'!Z725</f>
        <v/>
      </c>
      <c r="AA725" s="24" t="str">
        <f>'ALL ML SYSTEMS'!AA725</f>
        <v/>
      </c>
      <c r="AB725" s="27" t="str">
        <f>'ALL ML SYSTEMS'!AB725</f>
        <v/>
      </c>
      <c r="AC725" s="29" t="str">
        <f>'ALL ML SYSTEMS'!AC725</f>
        <v/>
      </c>
      <c r="AD725" s="24" t="str">
        <f>'ALL ML SYSTEMS'!AD725</f>
        <v/>
      </c>
      <c r="AE725" s="24" t="str">
        <f>'ALL ML SYSTEMS'!AE725</f>
        <v/>
      </c>
      <c r="AF725" s="24" t="str">
        <f>'ALL ML SYSTEMS'!AF725</f>
        <v/>
      </c>
      <c r="AG725" s="24" t="str">
        <f>'ALL ML SYSTEMS'!AG725</f>
        <v/>
      </c>
      <c r="AH725" s="30">
        <f>'ALL ML SYSTEMS'!AH725</f>
        <v>45196.22698</v>
      </c>
    </row>
    <row r="726" ht="15.75" customHeight="1">
      <c r="A726" s="17" t="str">
        <f>'ALL ML SYSTEMS'!A726</f>
        <v>RNN+weight noise+dynamic eval</v>
      </c>
      <c r="B726" s="17" t="str">
        <f>'ALL ML SYSTEMS'!B726</f>
        <v/>
      </c>
      <c r="C726" s="17" t="str">
        <f>'ALL ML SYSTEMS'!C726</f>
        <v/>
      </c>
      <c r="D726" s="17" t="str">
        <f>'ALL ML SYSTEMS'!D726</f>
        <v/>
      </c>
      <c r="E726" s="17" t="str">
        <f>'ALL ML SYSTEMS'!E726</f>
        <v/>
      </c>
      <c r="F726" s="17" t="str">
        <f>'ALL ML SYSTEMS'!F726</f>
        <v>Alex Graves</v>
      </c>
      <c r="G726" s="31">
        <f>'ALL ML SYSTEMS'!G726</f>
        <v>41490</v>
      </c>
      <c r="H726" s="17" t="str">
        <f>'ALL ML SYSTEMS'!H726</f>
        <v>Generating Sequences With Recurrent Neural Networks</v>
      </c>
      <c r="I726" s="19" t="str">
        <f>'ALL ML SYSTEMS'!I726</f>
        <v>https://arxiv.org/abs/1308.0850</v>
      </c>
      <c r="J726" s="17">
        <f>'ALL ML SYSTEMS'!J726</f>
        <v>4734</v>
      </c>
      <c r="K726" s="17" t="str">
        <f>'ALL ML SYSTEMS'!K726</f>
        <v>Highly cited</v>
      </c>
      <c r="L726" s="17" t="str">
        <f>'ALL ML SYSTEMS'!L726</f>
        <v/>
      </c>
      <c r="M726" s="20">
        <f>'ALL ML SYSTEMS'!M726</f>
        <v>54000000</v>
      </c>
      <c r="N726" s="17" t="str">
        <f>'ALL ML SYSTEMS'!N726</f>
        <v/>
      </c>
      <c r="O726" s="20">
        <f>'ALL ML SYSTEMS'!O726</f>
        <v>4.21E+15</v>
      </c>
      <c r="P726" s="17" t="str">
        <f>'ALL ML SYSTEMS'!P726</f>
        <v/>
      </c>
      <c r="Q726" s="17" t="str">
        <f>'ALL ML SYSTEMS'!Q726</f>
        <v/>
      </c>
      <c r="R726" s="17" t="str">
        <f>'ALL ML SYSTEMS'!R726</f>
        <v/>
      </c>
      <c r="S726" s="20" t="str">
        <f>'ALL ML SYSTEMS'!S726</f>
        <v/>
      </c>
      <c r="T726" s="17" t="str">
        <f>'ALL ML SYSTEMS'!T726</f>
        <v/>
      </c>
      <c r="U726" s="17" t="str">
        <f>'ALL ML SYSTEMS'!U726</f>
        <v/>
      </c>
      <c r="V726" s="20" t="str">
        <f>'ALL ML SYSTEMS'!V726</f>
        <v/>
      </c>
      <c r="W726" s="17" t="str">
        <f>'ALL ML SYSTEMS'!W726</f>
        <v/>
      </c>
      <c r="X726" s="17" t="str">
        <f>'ALL ML SYSTEMS'!X726</f>
        <v/>
      </c>
      <c r="Y726" s="17" t="str">
        <f>'ALL ML SYSTEMS'!Y726</f>
        <v/>
      </c>
      <c r="Z726" s="17" t="str">
        <f>'ALL ML SYSTEMS'!Z726</f>
        <v/>
      </c>
      <c r="AA726" s="17" t="str">
        <f>'ALL ML SYSTEMS'!AA726</f>
        <v/>
      </c>
      <c r="AB726" s="20" t="str">
        <f>'ALL ML SYSTEMS'!AB726</f>
        <v/>
      </c>
      <c r="AC726" s="22" t="str">
        <f>'ALL ML SYSTEMS'!AC726</f>
        <v/>
      </c>
      <c r="AD726" s="17" t="str">
        <f>'ALL ML SYSTEMS'!AD726</f>
        <v/>
      </c>
      <c r="AE726" s="17" t="str">
        <f>'ALL ML SYSTEMS'!AE726</f>
        <v/>
      </c>
      <c r="AF726" s="17" t="str">
        <f>'ALL ML SYSTEMS'!AF726</f>
        <v/>
      </c>
      <c r="AG726" s="17" t="str">
        <f>'ALL ML SYSTEMS'!AG726</f>
        <v/>
      </c>
      <c r="AH726" s="32">
        <f>'ALL ML SYSTEMS'!AH726</f>
        <v>45210.85373</v>
      </c>
    </row>
    <row r="727" ht="15.75" customHeight="1">
      <c r="A727" s="24" t="str">
        <f>'ALL ML SYSTEMS'!A727</f>
        <v>Mogrifier RLSTM (WT2)</v>
      </c>
      <c r="B727" s="24" t="str">
        <f>'ALL ML SYSTEMS'!B727</f>
        <v/>
      </c>
      <c r="C727" s="24" t="str">
        <f>'ALL ML SYSTEMS'!C727</f>
        <v/>
      </c>
      <c r="D727" s="24" t="str">
        <f>'ALL ML SYSTEMS'!D727</f>
        <v/>
      </c>
      <c r="E727" s="24" t="str">
        <f>'ALL ML SYSTEMS'!E727</f>
        <v/>
      </c>
      <c r="F727" s="24" t="str">
        <f>'ALL ML SYSTEMS'!F727</f>
        <v>Gábor Melis</v>
      </c>
      <c r="G727" s="25">
        <f>'ALL ML SYSTEMS'!G727</f>
        <v>44868</v>
      </c>
      <c r="H727" s="24" t="str">
        <f>'ALL ML SYSTEMS'!H727</f>
        <v>Circling Back to Recurrent Models of Language</v>
      </c>
      <c r="I727" s="26" t="str">
        <f>'ALL ML SYSTEMS'!I727</f>
        <v>https://arxiv.org/pdf/2211.01848</v>
      </c>
      <c r="J727" s="24">
        <f>'ALL ML SYSTEMS'!J727</f>
        <v>0</v>
      </c>
      <c r="K727" s="24" t="str">
        <f>'ALL ML SYSTEMS'!K727</f>
        <v>SOTA Improvement</v>
      </c>
      <c r="L727" s="24" t="str">
        <f>'ALL ML SYSTEMS'!L727</f>
        <v>"On top of these improvements, the RLSTM
outperformed the LSTM by a small margin, and we established a new state of the art on both datasets"</v>
      </c>
      <c r="M727" s="27">
        <f>'ALL ML SYSTEMS'!M727</f>
        <v>35000000</v>
      </c>
      <c r="N727" s="24" t="str">
        <f>'ALL ML SYSTEMS'!N727</f>
        <v/>
      </c>
      <c r="O727" s="27">
        <f>'ALL ML SYSTEMS'!O727</f>
        <v>1.09E+17</v>
      </c>
      <c r="P727" s="24" t="str">
        <f>'ALL ML SYSTEMS'!P727</f>
        <v/>
      </c>
      <c r="Q727" s="24" t="str">
        <f>'ALL ML SYSTEMS'!Q727</f>
        <v/>
      </c>
      <c r="R727" s="24" t="str">
        <f>'ALL ML SYSTEMS'!R727</f>
        <v/>
      </c>
      <c r="S727" s="27" t="str">
        <f>'ALL ML SYSTEMS'!S727</f>
        <v/>
      </c>
      <c r="T727" s="24" t="str">
        <f>'ALL ML SYSTEMS'!T727</f>
        <v/>
      </c>
      <c r="U727" s="24" t="str">
        <f>'ALL ML SYSTEMS'!U727</f>
        <v/>
      </c>
      <c r="V727" s="27" t="str">
        <f>'ALL ML SYSTEMS'!V727</f>
        <v/>
      </c>
      <c r="W727" s="24" t="str">
        <f>'ALL ML SYSTEMS'!W727</f>
        <v/>
      </c>
      <c r="X727" s="24" t="str">
        <f>'ALL ML SYSTEMS'!X727</f>
        <v/>
      </c>
      <c r="Y727" s="24" t="str">
        <f>'ALL ML SYSTEMS'!Y727</f>
        <v/>
      </c>
      <c r="Z727" s="24" t="str">
        <f>'ALL ML SYSTEMS'!Z727</f>
        <v/>
      </c>
      <c r="AA727" s="24" t="str">
        <f>'ALL ML SYSTEMS'!AA727</f>
        <v/>
      </c>
      <c r="AB727" s="27" t="str">
        <f>'ALL ML SYSTEMS'!AB727</f>
        <v/>
      </c>
      <c r="AC727" s="29" t="str">
        <f>'ALL ML SYSTEMS'!AC727</f>
        <v/>
      </c>
      <c r="AD727" s="24" t="str">
        <f>'ALL ML SYSTEMS'!AD727</f>
        <v/>
      </c>
      <c r="AE727" s="24" t="str">
        <f>'ALL ML SYSTEMS'!AE727</f>
        <v/>
      </c>
      <c r="AF727" s="24" t="str">
        <f>'ALL ML SYSTEMS'!AF727</f>
        <v/>
      </c>
      <c r="AG727" s="24" t="str">
        <f>'ALL ML SYSTEMS'!AG727</f>
        <v/>
      </c>
      <c r="AH727" s="30">
        <f>'ALL ML SYSTEMS'!AH727</f>
        <v>45213.84067</v>
      </c>
    </row>
    <row r="728" ht="15.75" hidden="1" customHeight="1">
      <c r="A728" s="17" t="str">
        <f>'ALL ML SYSTEMS'!A728</f>
        <v>RNNLM + Dynamic KL Regularization (WT2)</v>
      </c>
      <c r="B728" s="17" t="str">
        <f>'ALL ML SYSTEMS'!B728</f>
        <v/>
      </c>
      <c r="C728" s="17" t="str">
        <f>'ALL ML SYSTEMS'!C728</f>
        <v/>
      </c>
      <c r="D728" s="17" t="str">
        <f>'ALL ML SYSTEMS'!D728</f>
        <v/>
      </c>
      <c r="E728" s="17" t="str">
        <f>'ALL ML SYSTEMS'!E728</f>
        <v/>
      </c>
      <c r="F728" s="17" t="str">
        <f>'ALL ML SYSTEMS'!F728</f>
        <v>Thanapon Noraset, David Demeter, Doug Downey</v>
      </c>
      <c r="G728" s="31">
        <f>'ALL ML SYSTEMS'!G728</f>
        <v>43101</v>
      </c>
      <c r="H728" s="17" t="str">
        <f>'ALL ML SYSTEMS'!H728</f>
        <v>Controlling Global Statistics in Recurrent Neural Network Text Generation</v>
      </c>
      <c r="I728" s="19" t="str">
        <f>'ALL ML SYSTEMS'!I728</f>
        <v>https://ojs.aaai.org/index.php/AAAI/article/view/11993</v>
      </c>
      <c r="J728" s="17">
        <f>'ALL ML SYSTEMS'!J728</f>
        <v>6</v>
      </c>
      <c r="K728" s="17" t="str">
        <f>'ALL ML SYSTEMS'!K728</f>
        <v/>
      </c>
      <c r="L728" s="17" t="str">
        <f>'ALL ML SYSTEMS'!L728</f>
        <v/>
      </c>
      <c r="M728" s="20">
        <f>'ALL ML SYSTEMS'!M728</f>
        <v>87600000</v>
      </c>
      <c r="N728" s="17" t="str">
        <f>'ALL ML SYSTEMS'!N728</f>
        <v/>
      </c>
      <c r="O728" s="20">
        <f>'ALL ML SYSTEMS'!O728</f>
        <v>2.19E+16</v>
      </c>
      <c r="P728" s="17" t="str">
        <f>'ALL ML SYSTEMS'!P728</f>
        <v/>
      </c>
      <c r="Q728" s="17" t="str">
        <f>'ALL ML SYSTEMS'!Q728</f>
        <v/>
      </c>
      <c r="R728" s="17" t="str">
        <f>'ALL ML SYSTEMS'!R728</f>
        <v/>
      </c>
      <c r="S728" s="20" t="str">
        <f>'ALL ML SYSTEMS'!S728</f>
        <v/>
      </c>
      <c r="T728" s="17" t="str">
        <f>'ALL ML SYSTEMS'!T728</f>
        <v/>
      </c>
      <c r="U728" s="17" t="str">
        <f>'ALL ML SYSTEMS'!U728</f>
        <v/>
      </c>
      <c r="V728" s="20" t="str">
        <f>'ALL ML SYSTEMS'!V728</f>
        <v/>
      </c>
      <c r="W728" s="17" t="str">
        <f>'ALL ML SYSTEMS'!W728</f>
        <v/>
      </c>
      <c r="X728" s="17" t="str">
        <f>'ALL ML SYSTEMS'!X728</f>
        <v/>
      </c>
      <c r="Y728" s="17" t="str">
        <f>'ALL ML SYSTEMS'!Y728</f>
        <v/>
      </c>
      <c r="Z728" s="17" t="str">
        <f>'ALL ML SYSTEMS'!Z728</f>
        <v/>
      </c>
      <c r="AA728" s="17" t="str">
        <f>'ALL ML SYSTEMS'!AA728</f>
        <v/>
      </c>
      <c r="AB728" s="20" t="str">
        <f>'ALL ML SYSTEMS'!AB728</f>
        <v/>
      </c>
      <c r="AC728" s="22" t="str">
        <f>'ALL ML SYSTEMS'!AC728</f>
        <v/>
      </c>
      <c r="AD728" s="17" t="str">
        <f>'ALL ML SYSTEMS'!AD728</f>
        <v/>
      </c>
      <c r="AE728" s="17" t="str">
        <f>'ALL ML SYSTEMS'!AE728</f>
        <v/>
      </c>
      <c r="AF728" s="17" t="str">
        <f>'ALL ML SYSTEMS'!AF728</f>
        <v/>
      </c>
      <c r="AG728" s="17" t="str">
        <f>'ALL ML SYSTEMS'!AG728</f>
        <v/>
      </c>
      <c r="AH728" s="32">
        <f>'ALL ML SYSTEMS'!AH728</f>
        <v>45196.22698</v>
      </c>
    </row>
    <row r="729" ht="15.75" customHeight="1">
      <c r="A729" s="24" t="str">
        <f>'ALL ML SYSTEMS'!A729</f>
        <v>LSTM-300units</v>
      </c>
      <c r="B729" s="24" t="str">
        <f>'ALL ML SYSTEMS'!B729</f>
        <v/>
      </c>
      <c r="C729" s="24" t="str">
        <f>'ALL ML SYSTEMS'!C729</f>
        <v/>
      </c>
      <c r="D729" s="24" t="str">
        <f>'ALL ML SYSTEMS'!D729</f>
        <v/>
      </c>
      <c r="E729" s="24" t="str">
        <f>'ALL ML SYSTEMS'!E729</f>
        <v/>
      </c>
      <c r="F729" s="24" t="str">
        <f>'ALL ML SYSTEMS'!F729</f>
        <v>Martin Sundermeyer, Ralf Schlüter, Hermann Ney</v>
      </c>
      <c r="G729" s="25">
        <f>'ALL ML SYSTEMS'!G729</f>
        <v>41153</v>
      </c>
      <c r="H729" s="24" t="str">
        <f>'ALL ML SYSTEMS'!H729</f>
        <v>LSTM Neural Networks for Language Modeling</v>
      </c>
      <c r="I729" s="26" t="str">
        <f>'ALL ML SYSTEMS'!I729</f>
        <v>http://www.quaero.org/media/files/bibliographie/sundermeyer_lstm_neural_interspeech2012.pdf</v>
      </c>
      <c r="J729" s="24">
        <f>'ALL ML SYSTEMS'!J729</f>
        <v>2503</v>
      </c>
      <c r="K729" s="24" t="str">
        <f>'ALL ML SYSTEMS'!K729</f>
        <v>Highly cited</v>
      </c>
      <c r="L729" s="24" t="str">
        <f>'ALL ML SYSTEMS'!L729</f>
        <v/>
      </c>
      <c r="M729" s="27">
        <f>'ALL ML SYSTEMS'!M729</f>
        <v>12000000</v>
      </c>
      <c r="N729" s="24" t="str">
        <f>'ALL ML SYSTEMS'!N729</f>
        <v/>
      </c>
      <c r="O729" s="27" t="str">
        <f>'ALL ML SYSTEMS'!O729</f>
        <v/>
      </c>
      <c r="P729" s="24" t="str">
        <f>'ALL ML SYSTEMS'!P729</f>
        <v/>
      </c>
      <c r="Q729" s="24" t="str">
        <f>'ALL ML SYSTEMS'!Q729</f>
        <v/>
      </c>
      <c r="R729" s="24" t="str">
        <f>'ALL ML SYSTEMS'!R729</f>
        <v/>
      </c>
      <c r="S729" s="27" t="str">
        <f>'ALL ML SYSTEMS'!S729</f>
        <v/>
      </c>
      <c r="T729" s="24" t="str">
        <f>'ALL ML SYSTEMS'!T729</f>
        <v/>
      </c>
      <c r="U729" s="24" t="str">
        <f>'ALL ML SYSTEMS'!U729</f>
        <v/>
      </c>
      <c r="V729" s="27" t="str">
        <f>'ALL ML SYSTEMS'!V729</f>
        <v/>
      </c>
      <c r="W729" s="24" t="str">
        <f>'ALL ML SYSTEMS'!W729</f>
        <v/>
      </c>
      <c r="X729" s="24" t="str">
        <f>'ALL ML SYSTEMS'!X729</f>
        <v/>
      </c>
      <c r="Y729" s="24" t="str">
        <f>'ALL ML SYSTEMS'!Y729</f>
        <v/>
      </c>
      <c r="Z729" s="24" t="str">
        <f>'ALL ML SYSTEMS'!Z729</f>
        <v/>
      </c>
      <c r="AA729" s="24" t="str">
        <f>'ALL ML SYSTEMS'!AA729</f>
        <v/>
      </c>
      <c r="AB729" s="27" t="str">
        <f>'ALL ML SYSTEMS'!AB729</f>
        <v/>
      </c>
      <c r="AC729" s="29" t="str">
        <f>'ALL ML SYSTEMS'!AC729</f>
        <v/>
      </c>
      <c r="AD729" s="24" t="str">
        <f>'ALL ML SYSTEMS'!AD729</f>
        <v/>
      </c>
      <c r="AE729" s="24" t="str">
        <f>'ALL ML SYSTEMS'!AE729</f>
        <v/>
      </c>
      <c r="AF729" s="24" t="str">
        <f>'ALL ML SYSTEMS'!AF729</f>
        <v/>
      </c>
      <c r="AG729" s="24" t="str">
        <f>'ALL ML SYSTEMS'!AG729</f>
        <v/>
      </c>
      <c r="AH729" s="30">
        <f>'ALL ML SYSTEMS'!AH729</f>
        <v>45210.85373</v>
      </c>
    </row>
    <row r="730" ht="15.75" customHeight="1">
      <c r="A730" s="17" t="str">
        <f>'ALL ML SYSTEMS'!A730</f>
        <v>LSTM (2018)</v>
      </c>
      <c r="B730" s="17" t="str">
        <f>'ALL ML SYSTEMS'!B730</f>
        <v/>
      </c>
      <c r="C730" s="17" t="str">
        <f>'ALL ML SYSTEMS'!C730</f>
        <v/>
      </c>
      <c r="D730" s="17" t="str">
        <f>'ALL ML SYSTEMS'!D730</f>
        <v/>
      </c>
      <c r="E730" s="17" t="str">
        <f>'ALL ML SYSTEMS'!E730</f>
        <v/>
      </c>
      <c r="F730" s="17" t="str">
        <f>'ALL ML SYSTEMS'!F730</f>
        <v>Shaojie Bai, J. Zico Kolter, Vladlen Koltun</v>
      </c>
      <c r="G730" s="31">
        <f>'ALL ML SYSTEMS'!G730</f>
        <v>43163</v>
      </c>
      <c r="H730" s="17" t="str">
        <f>'ALL ML SYSTEMS'!H730</f>
        <v>An Empirical Evaluation of Generic Convolutional and Recurrent Networks for Sequence Modeling</v>
      </c>
      <c r="I730" s="19" t="str">
        <f>'ALL ML SYSTEMS'!I730</f>
        <v>https://arxiv.org/abs/1803.01271</v>
      </c>
      <c r="J730" s="17">
        <f>'ALL ML SYSTEMS'!J730</f>
        <v>4024</v>
      </c>
      <c r="K730" s="17" t="str">
        <f>'ALL ML SYSTEMS'!K730</f>
        <v>Highly cited</v>
      </c>
      <c r="L730" s="17" t="str">
        <f>'ALL ML SYSTEMS'!L730</f>
        <v/>
      </c>
      <c r="M730" s="20">
        <f>'ALL ML SYSTEMS'!M730</f>
        <v>13000000</v>
      </c>
      <c r="N730" s="17" t="str">
        <f>'ALL ML SYSTEMS'!N730</f>
        <v/>
      </c>
      <c r="O730" s="20" t="str">
        <f>'ALL ML SYSTEMS'!O730</f>
        <v/>
      </c>
      <c r="P730" s="17" t="str">
        <f>'ALL ML SYSTEMS'!P730</f>
        <v/>
      </c>
      <c r="Q730" s="17" t="str">
        <f>'ALL ML SYSTEMS'!Q730</f>
        <v>Penn TreeBank</v>
      </c>
      <c r="R730" s="17" t="str">
        <f>'ALL ML SYSTEMS'!R730</f>
        <v/>
      </c>
      <c r="S730" s="20" t="str">
        <f>'ALL ML SYSTEMS'!S730</f>
        <v/>
      </c>
      <c r="T730" s="17" t="str">
        <f>'ALL ML SYSTEMS'!T730</f>
        <v/>
      </c>
      <c r="U730" s="17" t="str">
        <f>'ALL ML SYSTEMS'!U730</f>
        <v/>
      </c>
      <c r="V730" s="20" t="str">
        <f>'ALL ML SYSTEMS'!V730</f>
        <v/>
      </c>
      <c r="W730" s="17" t="str">
        <f>'ALL ML SYSTEMS'!W730</f>
        <v/>
      </c>
      <c r="X730" s="17" t="str">
        <f>'ALL ML SYSTEMS'!X730</f>
        <v/>
      </c>
      <c r="Y730" s="17" t="str">
        <f>'ALL ML SYSTEMS'!Y730</f>
        <v/>
      </c>
      <c r="Z730" s="17" t="str">
        <f>'ALL ML SYSTEMS'!Z730</f>
        <v/>
      </c>
      <c r="AA730" s="17" t="str">
        <f>'ALL ML SYSTEMS'!AA730</f>
        <v/>
      </c>
      <c r="AB730" s="20" t="str">
        <f>'ALL ML SYSTEMS'!AB730</f>
        <v/>
      </c>
      <c r="AC730" s="22" t="str">
        <f>'ALL ML SYSTEMS'!AC730</f>
        <v/>
      </c>
      <c r="AD730" s="17" t="str">
        <f>'ALL ML SYSTEMS'!AD730</f>
        <v/>
      </c>
      <c r="AE730" s="17" t="str">
        <f>'ALL ML SYSTEMS'!AE730</f>
        <v/>
      </c>
      <c r="AF730" s="17" t="str">
        <f>'ALL ML SYSTEMS'!AF730</f>
        <v/>
      </c>
      <c r="AG730" s="17" t="str">
        <f>'ALL ML SYSTEMS'!AG730</f>
        <v/>
      </c>
      <c r="AH730" s="32">
        <f>'ALL ML SYSTEMS'!AH730</f>
        <v>45210.85373</v>
      </c>
    </row>
    <row r="731" ht="15.75" hidden="1" customHeight="1">
      <c r="A731" s="24" t="str">
        <f>'ALL ML SYSTEMS'!A731</f>
        <v>MemSizer</v>
      </c>
      <c r="B731" s="24" t="str">
        <f>'ALL ML SYSTEMS'!B731</f>
        <v/>
      </c>
      <c r="C731" s="24" t="str">
        <f>'ALL ML SYSTEMS'!C731</f>
        <v/>
      </c>
      <c r="D731" s="24" t="str">
        <f>'ALL ML SYSTEMS'!D731</f>
        <v/>
      </c>
      <c r="E731" s="24" t="str">
        <f>'ALL ML SYSTEMS'!E731</f>
        <v/>
      </c>
      <c r="F731" s="24" t="str">
        <f>'ALL ML SYSTEMS'!F731</f>
        <v>Yizhe Zhang, Deng Cai</v>
      </c>
      <c r="G731" s="25">
        <f>'ALL ML SYSTEMS'!G731</f>
        <v>44643</v>
      </c>
      <c r="H731" s="24" t="str">
        <f>'ALL ML SYSTEMS'!H731</f>
        <v>Linearizing Transformer with Key-Value Memory</v>
      </c>
      <c r="I731" s="26" t="str">
        <f>'ALL ML SYSTEMS'!I731</f>
        <v>https://web.archive.org/web/20220327055642/https://arxiv.org/pdf/2203.12644.pdf</v>
      </c>
      <c r="J731" s="24">
        <f>'ALL ML SYSTEMS'!J731</f>
        <v>0</v>
      </c>
      <c r="K731" s="24" t="str">
        <f>'ALL ML SYSTEMS'!K731</f>
        <v/>
      </c>
      <c r="L731" s="24" t="str">
        <f>'ALL ML SYSTEMS'!L731</f>
        <v/>
      </c>
      <c r="M731" s="27">
        <f>'ALL ML SYSTEMS'!M731</f>
        <v>357000000</v>
      </c>
      <c r="N731" s="24" t="str">
        <f>'ALL ML SYSTEMS'!N731</f>
        <v/>
      </c>
      <c r="O731" s="27">
        <f>'ALL ML SYSTEMS'!O731</f>
        <v>7.3E+18</v>
      </c>
      <c r="P731" s="24" t="str">
        <f>'ALL ML SYSTEMS'!P731</f>
        <v/>
      </c>
      <c r="Q731" s="24" t="str">
        <f>'ALL ML SYSTEMS'!Q731</f>
        <v/>
      </c>
      <c r="R731" s="24" t="str">
        <f>'ALL ML SYSTEMS'!R731</f>
        <v/>
      </c>
      <c r="S731" s="27" t="str">
        <f>'ALL ML SYSTEMS'!S731</f>
        <v/>
      </c>
      <c r="T731" s="24" t="str">
        <f>'ALL ML SYSTEMS'!T731</f>
        <v/>
      </c>
      <c r="U731" s="24" t="str">
        <f>'ALL ML SYSTEMS'!U731</f>
        <v/>
      </c>
      <c r="V731" s="27" t="str">
        <f>'ALL ML SYSTEMS'!V731</f>
        <v/>
      </c>
      <c r="W731" s="24" t="str">
        <f>'ALL ML SYSTEMS'!W731</f>
        <v/>
      </c>
      <c r="X731" s="24" t="str">
        <f>'ALL ML SYSTEMS'!X731</f>
        <v/>
      </c>
      <c r="Y731" s="24" t="str">
        <f>'ALL ML SYSTEMS'!Y731</f>
        <v/>
      </c>
      <c r="Z731" s="24" t="str">
        <f>'ALL ML SYSTEMS'!Z731</f>
        <v/>
      </c>
      <c r="AA731" s="24" t="str">
        <f>'ALL ML SYSTEMS'!AA731</f>
        <v/>
      </c>
      <c r="AB731" s="27" t="str">
        <f>'ALL ML SYSTEMS'!AB731</f>
        <v/>
      </c>
      <c r="AC731" s="29" t="str">
        <f>'ALL ML SYSTEMS'!AC731</f>
        <v/>
      </c>
      <c r="AD731" s="24" t="str">
        <f>'ALL ML SYSTEMS'!AD731</f>
        <v/>
      </c>
      <c r="AE731" s="24" t="str">
        <f>'ALL ML SYSTEMS'!AE731</f>
        <v/>
      </c>
      <c r="AF731" s="24" t="str">
        <f>'ALL ML SYSTEMS'!AF731</f>
        <v/>
      </c>
      <c r="AG731" s="24" t="str">
        <f>'ALL ML SYSTEMS'!AG731</f>
        <v/>
      </c>
      <c r="AH731" s="30">
        <f>'ALL ML SYSTEMS'!AH731</f>
        <v>45196.22698</v>
      </c>
    </row>
    <row r="732" ht="15.75" hidden="1" customHeight="1">
      <c r="A732" s="17" t="str">
        <f>'ALL ML SYSTEMS'!A732</f>
        <v>LSTM(large)+Sememe+cell</v>
      </c>
      <c r="B732" s="17" t="str">
        <f>'ALL ML SYSTEMS'!B732</f>
        <v/>
      </c>
      <c r="C732" s="17" t="str">
        <f>'ALL ML SYSTEMS'!C732</f>
        <v/>
      </c>
      <c r="D732" s="17" t="str">
        <f>'ALL ML SYSTEMS'!D732</f>
        <v/>
      </c>
      <c r="E732" s="17" t="str">
        <f>'ALL ML SYSTEMS'!E732</f>
        <v/>
      </c>
      <c r="F732" s="17" t="str">
        <f>'ALL ML SYSTEMS'!F732</f>
        <v>Yujia Qin, Fanchao Qi, Sicong Ouyang, Zhiyuan Liu, Cheng Yang, Yasheng Wang, Qun Liu, Maosong Sun</v>
      </c>
      <c r="G732" s="31">
        <f>'ALL ML SYSTEMS'!G732</f>
        <v>43758</v>
      </c>
      <c r="H732" s="17" t="str">
        <f>'ALL ML SYSTEMS'!H732</f>
        <v>Improving Sequence Modeling Ability of Recurrent Neural Networks via Sememes</v>
      </c>
      <c r="I732" s="19" t="str">
        <f>'ALL ML SYSTEMS'!I732</f>
        <v>https://arxiv.org/pdf/1910.08910</v>
      </c>
      <c r="J732" s="17">
        <f>'ALL ML SYSTEMS'!J732</f>
        <v>19</v>
      </c>
      <c r="K732" s="17" t="str">
        <f>'ALL ML SYSTEMS'!K732</f>
        <v/>
      </c>
      <c r="L732" s="17" t="str">
        <f>'ALL ML SYSTEMS'!L732</f>
        <v/>
      </c>
      <c r="M732" s="20">
        <f>'ALL ML SYSTEMS'!M732</f>
        <v>48000000</v>
      </c>
      <c r="N732" s="17" t="str">
        <f>'ALL ML SYSTEMS'!N732</f>
        <v/>
      </c>
      <c r="O732" s="20">
        <f>'ALL ML SYSTEMS'!O732</f>
        <v>2.4E+16</v>
      </c>
      <c r="P732" s="17" t="str">
        <f>'ALL ML SYSTEMS'!P732</f>
        <v/>
      </c>
      <c r="Q732" s="17" t="str">
        <f>'ALL ML SYSTEMS'!Q732</f>
        <v/>
      </c>
      <c r="R732" s="17" t="str">
        <f>'ALL ML SYSTEMS'!R732</f>
        <v/>
      </c>
      <c r="S732" s="20" t="str">
        <f>'ALL ML SYSTEMS'!S732</f>
        <v/>
      </c>
      <c r="T732" s="17" t="str">
        <f>'ALL ML SYSTEMS'!T732</f>
        <v/>
      </c>
      <c r="U732" s="17" t="str">
        <f>'ALL ML SYSTEMS'!U732</f>
        <v/>
      </c>
      <c r="V732" s="20" t="str">
        <f>'ALL ML SYSTEMS'!V732</f>
        <v/>
      </c>
      <c r="W732" s="17" t="str">
        <f>'ALL ML SYSTEMS'!W732</f>
        <v/>
      </c>
      <c r="X732" s="17" t="str">
        <f>'ALL ML SYSTEMS'!X732</f>
        <v/>
      </c>
      <c r="Y732" s="17" t="str">
        <f>'ALL ML SYSTEMS'!Y732</f>
        <v/>
      </c>
      <c r="Z732" s="17" t="str">
        <f>'ALL ML SYSTEMS'!Z732</f>
        <v/>
      </c>
      <c r="AA732" s="17" t="str">
        <f>'ALL ML SYSTEMS'!AA732</f>
        <v/>
      </c>
      <c r="AB732" s="20" t="str">
        <f>'ALL ML SYSTEMS'!AB732</f>
        <v/>
      </c>
      <c r="AC732" s="22" t="str">
        <f>'ALL ML SYSTEMS'!AC732</f>
        <v/>
      </c>
      <c r="AD732" s="17" t="str">
        <f>'ALL ML SYSTEMS'!AD732</f>
        <v/>
      </c>
      <c r="AE732" s="17" t="str">
        <f>'ALL ML SYSTEMS'!AE732</f>
        <v/>
      </c>
      <c r="AF732" s="17" t="str">
        <f>'ALL ML SYSTEMS'!AF732</f>
        <v/>
      </c>
      <c r="AG732" s="17" t="str">
        <f>'ALL ML SYSTEMS'!AG732</f>
        <v/>
      </c>
      <c r="AH732" s="32">
        <f>'ALL ML SYSTEMS'!AH732</f>
        <v>45196.22698</v>
      </c>
    </row>
    <row r="733" ht="15.75" hidden="1" customHeight="1">
      <c r="A733" s="24" t="str">
        <f>'ALL ML SYSTEMS'!A733</f>
        <v>Neural cache model (size=2000) (300M)</v>
      </c>
      <c r="B733" s="24" t="str">
        <f>'ALL ML SYSTEMS'!B733</f>
        <v/>
      </c>
      <c r="C733" s="24" t="str">
        <f>'ALL ML SYSTEMS'!C733</f>
        <v/>
      </c>
      <c r="D733" s="24" t="str">
        <f>'ALL ML SYSTEMS'!D733</f>
        <v/>
      </c>
      <c r="E733" s="24" t="str">
        <f>'ALL ML SYSTEMS'!E733</f>
        <v/>
      </c>
      <c r="F733" s="24" t="str">
        <f>'ALL ML SYSTEMS'!F733</f>
        <v>Edouard Grave, Armand Joulin, Nicolas Usunier</v>
      </c>
      <c r="G733" s="25">
        <f>'ALL ML SYSTEMS'!G733</f>
        <v>42717</v>
      </c>
      <c r="H733" s="24" t="str">
        <f>'ALL ML SYSTEMS'!H733</f>
        <v>Improving Neural Language Models with a Continuous Cache</v>
      </c>
      <c r="I733" s="26" t="str">
        <f>'ALL ML SYSTEMS'!I733</f>
        <v>https://arxiv.org/abs/1612.04426</v>
      </c>
      <c r="J733" s="24">
        <f>'ALL ML SYSTEMS'!J733</f>
        <v>302</v>
      </c>
      <c r="K733" s="24" t="str">
        <f>'ALL ML SYSTEMS'!K733</f>
        <v/>
      </c>
      <c r="L733" s="24" t="str">
        <f>'ALL ML SYSTEMS'!L733</f>
        <v/>
      </c>
      <c r="M733" s="27">
        <f>'ALL ML SYSTEMS'!M733</f>
        <v>300000000</v>
      </c>
      <c r="N733" s="24" t="str">
        <f>'ALL ML SYSTEMS'!N733</f>
        <v/>
      </c>
      <c r="O733" s="27" t="str">
        <f>'ALL ML SYSTEMS'!O733</f>
        <v/>
      </c>
      <c r="P733" s="24" t="str">
        <f>'ALL ML SYSTEMS'!P733</f>
        <v/>
      </c>
      <c r="Q733" s="24" t="str">
        <f>'ALL ML SYSTEMS'!Q733</f>
        <v>WikiText-103</v>
      </c>
      <c r="R733" s="24" t="str">
        <f>'ALL ML SYSTEMS'!R733</f>
        <v/>
      </c>
      <c r="S733" s="27" t="str">
        <f>'ALL ML SYSTEMS'!S733</f>
        <v/>
      </c>
      <c r="T733" s="24" t="str">
        <f>'ALL ML SYSTEMS'!T733</f>
        <v/>
      </c>
      <c r="U733" s="24" t="str">
        <f>'ALL ML SYSTEMS'!U733</f>
        <v/>
      </c>
      <c r="V733" s="27" t="str">
        <f>'ALL ML SYSTEMS'!V733</f>
        <v/>
      </c>
      <c r="W733" s="24" t="str">
        <f>'ALL ML SYSTEMS'!W733</f>
        <v/>
      </c>
      <c r="X733" s="24" t="str">
        <f>'ALL ML SYSTEMS'!X733</f>
        <v/>
      </c>
      <c r="Y733" s="24" t="str">
        <f>'ALL ML SYSTEMS'!Y733</f>
        <v/>
      </c>
      <c r="Z733" s="24" t="str">
        <f>'ALL ML SYSTEMS'!Z733</f>
        <v/>
      </c>
      <c r="AA733" s="24" t="str">
        <f>'ALL ML SYSTEMS'!AA733</f>
        <v/>
      </c>
      <c r="AB733" s="27" t="str">
        <f>'ALL ML SYSTEMS'!AB733</f>
        <v/>
      </c>
      <c r="AC733" s="29" t="str">
        <f>'ALL ML SYSTEMS'!AC733</f>
        <v/>
      </c>
      <c r="AD733" s="24" t="str">
        <f>'ALL ML SYSTEMS'!AD733</f>
        <v/>
      </c>
      <c r="AE733" s="24" t="str">
        <f>'ALL ML SYSTEMS'!AE733</f>
        <v/>
      </c>
      <c r="AF733" s="24" t="str">
        <f>'ALL ML SYSTEMS'!AF733</f>
        <v/>
      </c>
      <c r="AG733" s="24" t="str">
        <f>'ALL ML SYSTEMS'!AG733</f>
        <v/>
      </c>
      <c r="AH733" s="30">
        <f>'ALL ML SYSTEMS'!AH733</f>
        <v>45196.22698</v>
      </c>
    </row>
    <row r="734" ht="15.75" hidden="1" customHeight="1">
      <c r="A734" s="17" t="str">
        <f>'ALL ML SYSTEMS'!A734</f>
        <v>RNN+LDA+KN5+cache</v>
      </c>
      <c r="B734" s="17" t="str">
        <f>'ALL ML SYSTEMS'!B734</f>
        <v/>
      </c>
      <c r="C734" s="17" t="str">
        <f>'ALL ML SYSTEMS'!C734</f>
        <v/>
      </c>
      <c r="D734" s="17" t="str">
        <f>'ALL ML SYSTEMS'!D734</f>
        <v>Microsoft,Brno University of Technology</v>
      </c>
      <c r="E734" s="17" t="str">
        <f>'ALL ML SYSTEMS'!E734</f>
        <v/>
      </c>
      <c r="F734" s="17" t="str">
        <f>'ALL ML SYSTEMS'!F734</f>
        <v>Tomas Mikolov, Geoffrey Zweig</v>
      </c>
      <c r="G734" s="31">
        <f>'ALL ML SYSTEMS'!G734</f>
        <v>41244</v>
      </c>
      <c r="H734" s="17" t="str">
        <f>'ALL ML SYSTEMS'!H734</f>
        <v>Context dependent recurrent neural network language model</v>
      </c>
      <c r="I734" s="19" t="str">
        <f>'ALL ML SYSTEMS'!I734</f>
        <v>https://www.microsoft.com/en-us/research/wp-content/uploads/2016/02/rnn_ctxt.pdf</v>
      </c>
      <c r="J734" s="17">
        <f>'ALL ML SYSTEMS'!J734</f>
        <v>716</v>
      </c>
      <c r="K734" s="17" t="str">
        <f>'ALL ML SYSTEMS'!K734</f>
        <v>SOTA Improvement</v>
      </c>
      <c r="L734" s="17" t="str">
        <f>'ALL ML SYSTEMS'!L734</f>
        <v>"We report perplexity results on the Penn Treebank data, where we achieve a new state-of-the-art"</v>
      </c>
      <c r="M734" s="20">
        <f>'ALL ML SYSTEMS'!M734</f>
        <v>9000000</v>
      </c>
      <c r="N734" s="17" t="str">
        <f>'ALL ML SYSTEMS'!N734</f>
        <v/>
      </c>
      <c r="O734" s="20" t="str">
        <f>'ALL ML SYSTEMS'!O734</f>
        <v/>
      </c>
      <c r="P734" s="17" t="str">
        <f>'ALL ML SYSTEMS'!P734</f>
        <v/>
      </c>
      <c r="Q734" s="17" t="str">
        <f>'ALL ML SYSTEMS'!Q734</f>
        <v>Penn TreeBank</v>
      </c>
      <c r="R734" s="17" t="str">
        <f>'ALL ML SYSTEMS'!R734</f>
        <v/>
      </c>
      <c r="S734" s="20" t="str">
        <f>'ALL ML SYSTEMS'!S734</f>
        <v/>
      </c>
      <c r="T734" s="17" t="str">
        <f>'ALL ML SYSTEMS'!T734</f>
        <v/>
      </c>
      <c r="U734" s="17" t="str">
        <f>'ALL ML SYSTEMS'!U734</f>
        <v/>
      </c>
      <c r="V734" s="20" t="str">
        <f>'ALL ML SYSTEMS'!V734</f>
        <v/>
      </c>
      <c r="W734" s="17" t="str">
        <f>'ALL ML SYSTEMS'!W734</f>
        <v/>
      </c>
      <c r="X734" s="17" t="str">
        <f>'ALL ML SYSTEMS'!X734</f>
        <v/>
      </c>
      <c r="Y734" s="17" t="str">
        <f>'ALL ML SYSTEMS'!Y734</f>
        <v/>
      </c>
      <c r="Z734" s="17" t="str">
        <f>'ALL ML SYSTEMS'!Z734</f>
        <v/>
      </c>
      <c r="AA734" s="17" t="str">
        <f>'ALL ML SYSTEMS'!AA734</f>
        <v/>
      </c>
      <c r="AB734" s="20" t="str">
        <f>'ALL ML SYSTEMS'!AB734</f>
        <v/>
      </c>
      <c r="AC734" s="22" t="str">
        <f>'ALL ML SYSTEMS'!AC734</f>
        <v/>
      </c>
      <c r="AD734" s="17" t="str">
        <f>'ALL ML SYSTEMS'!AD734</f>
        <v/>
      </c>
      <c r="AE734" s="17" t="str">
        <f>'ALL ML SYSTEMS'!AE734</f>
        <v/>
      </c>
      <c r="AF734" s="17" t="str">
        <f>'ALL ML SYSTEMS'!AF734</f>
        <v/>
      </c>
      <c r="AG734" s="17" t="str">
        <f>'ALL ML SYSTEMS'!AG734</f>
        <v/>
      </c>
      <c r="AH734" s="32">
        <f>'ALL ML SYSTEMS'!AH734</f>
        <v>45226.62892</v>
      </c>
    </row>
    <row r="735" ht="15.75" hidden="1" customHeight="1">
      <c r="A735" s="24" t="str">
        <f>'ALL ML SYSTEMS'!A735</f>
        <v>Hyena-3-slim</v>
      </c>
      <c r="B735" s="24" t="str">
        <f>'ALL ML SYSTEMS'!B735</f>
        <v/>
      </c>
      <c r="C735" s="24" t="str">
        <f>'ALL ML SYSTEMS'!C735</f>
        <v/>
      </c>
      <c r="D735" s="24" t="str">
        <f>'ALL ML SYSTEMS'!D735</f>
        <v/>
      </c>
      <c r="E735" s="24" t="str">
        <f>'ALL ML SYSTEMS'!E735</f>
        <v/>
      </c>
      <c r="F735" s="24" t="str">
        <f>'ALL ML SYSTEMS'!F735</f>
        <v>Michael Poli, Stefano Massaroli, Eric Nguyen, Daniel Y. Fu, Tri Dao, Stephen Baccus, Yoshua Bengio, Stefano Ermon, Christopher Ré</v>
      </c>
      <c r="G735" s="25">
        <f>'ALL ML SYSTEMS'!G735</f>
        <v>44978</v>
      </c>
      <c r="H735" s="24" t="str">
        <f>'ALL ML SYSTEMS'!H735</f>
        <v>Hyena Hierarchy: Towards Larger Convolutional Language Models</v>
      </c>
      <c r="I735" s="26" t="str">
        <f>'ALL ML SYSTEMS'!I735</f>
        <v>https://arxiv.org/pdf/2302.10866</v>
      </c>
      <c r="J735" s="24">
        <f>'ALL ML SYSTEMS'!J735</f>
        <v>21</v>
      </c>
      <c r="K735" s="24" t="str">
        <f>'ALL ML SYSTEMS'!K735</f>
        <v/>
      </c>
      <c r="L735" s="24" t="str">
        <f>'ALL ML SYSTEMS'!L735</f>
        <v/>
      </c>
      <c r="M735" s="27">
        <f>'ALL ML SYSTEMS'!M735</f>
        <v>125000000</v>
      </c>
      <c r="N735" s="24" t="str">
        <f>'ALL ML SYSTEMS'!N735</f>
        <v/>
      </c>
      <c r="O735" s="27" t="str">
        <f>'ALL ML SYSTEMS'!O735</f>
        <v/>
      </c>
      <c r="P735" s="24" t="str">
        <f>'ALL ML SYSTEMS'!P735</f>
        <v/>
      </c>
      <c r="Q735" s="24" t="str">
        <f>'ALL ML SYSTEMS'!Q735</f>
        <v/>
      </c>
      <c r="R735" s="24" t="str">
        <f>'ALL ML SYSTEMS'!R735</f>
        <v/>
      </c>
      <c r="S735" s="27" t="str">
        <f>'ALL ML SYSTEMS'!S735</f>
        <v/>
      </c>
      <c r="T735" s="24" t="str">
        <f>'ALL ML SYSTEMS'!T735</f>
        <v/>
      </c>
      <c r="U735" s="24" t="str">
        <f>'ALL ML SYSTEMS'!U735</f>
        <v/>
      </c>
      <c r="V735" s="27" t="str">
        <f>'ALL ML SYSTEMS'!V735</f>
        <v/>
      </c>
      <c r="W735" s="24" t="str">
        <f>'ALL ML SYSTEMS'!W735</f>
        <v/>
      </c>
      <c r="X735" s="24" t="str">
        <f>'ALL ML SYSTEMS'!X735</f>
        <v/>
      </c>
      <c r="Y735" s="24" t="str">
        <f>'ALL ML SYSTEMS'!Y735</f>
        <v/>
      </c>
      <c r="Z735" s="24" t="str">
        <f>'ALL ML SYSTEMS'!Z735</f>
        <v/>
      </c>
      <c r="AA735" s="24" t="str">
        <f>'ALL ML SYSTEMS'!AA735</f>
        <v/>
      </c>
      <c r="AB735" s="27" t="str">
        <f>'ALL ML SYSTEMS'!AB735</f>
        <v/>
      </c>
      <c r="AC735" s="29" t="str">
        <f>'ALL ML SYSTEMS'!AC735</f>
        <v/>
      </c>
      <c r="AD735" s="24" t="str">
        <f>'ALL ML SYSTEMS'!AD735</f>
        <v/>
      </c>
      <c r="AE735" s="24" t="str">
        <f>'ALL ML SYSTEMS'!AE735</f>
        <v/>
      </c>
      <c r="AF735" s="24" t="str">
        <f>'ALL ML SYSTEMS'!AF735</f>
        <v/>
      </c>
      <c r="AG735" s="24" t="str">
        <f>'ALL ML SYSTEMS'!AG735</f>
        <v/>
      </c>
      <c r="AH735" s="30">
        <f>'ALL ML SYSTEMS'!AH735</f>
        <v>45196.22698</v>
      </c>
    </row>
    <row r="736" ht="15.75" hidden="1" customHeight="1">
      <c r="A736" s="17" t="str">
        <f>'ALL ML SYSTEMS'!A736</f>
        <v>RFA-GATE-Gaussian-Stateful Big</v>
      </c>
      <c r="B736" s="17" t="str">
        <f>'ALL ML SYSTEMS'!B736</f>
        <v/>
      </c>
      <c r="C736" s="17" t="str">
        <f>'ALL ML SYSTEMS'!C736</f>
        <v/>
      </c>
      <c r="D736" s="17" t="str">
        <f>'ALL ML SYSTEMS'!D736</f>
        <v/>
      </c>
      <c r="E736" s="17" t="str">
        <f>'ALL ML SYSTEMS'!E736</f>
        <v/>
      </c>
      <c r="F736" s="17" t="str">
        <f>'ALL ML SYSTEMS'!F736</f>
        <v>Hao Peng, Nikolaos Pappas, Dani Yogatama, Roy Schwartz, Noah A. Smith, Lingpeng Kong</v>
      </c>
      <c r="G736" s="31">
        <f>'ALL ML SYSTEMS'!G736</f>
        <v>44258</v>
      </c>
      <c r="H736" s="17" t="str">
        <f>'ALL ML SYSTEMS'!H736</f>
        <v>Random Feature Attention</v>
      </c>
      <c r="I736" s="19" t="str">
        <f>'ALL ML SYSTEMS'!I736</f>
        <v>https://arxiv.org/abs/2103.02143</v>
      </c>
      <c r="J736" s="17">
        <f>'ALL ML SYSTEMS'!J736</f>
        <v>200</v>
      </c>
      <c r="K736" s="17" t="str">
        <f>'ALL ML SYSTEMS'!K736</f>
        <v/>
      </c>
      <c r="L736" s="17" t="str">
        <f>'ALL ML SYSTEMS'!L736</f>
        <v/>
      </c>
      <c r="M736" s="20">
        <f>'ALL ML SYSTEMS'!M736</f>
        <v>242000000</v>
      </c>
      <c r="N736" s="17" t="str">
        <f>'ALL ML SYSTEMS'!N736</f>
        <v/>
      </c>
      <c r="O736" s="20">
        <f>'ALL ML SYSTEMS'!O736</f>
        <v>7.14E+18</v>
      </c>
      <c r="P736" s="17" t="str">
        <f>'ALL ML SYSTEMS'!P736</f>
        <v/>
      </c>
      <c r="Q736" s="17" t="str">
        <f>'ALL ML SYSTEMS'!Q736</f>
        <v>WikiText-103</v>
      </c>
      <c r="R736" s="17" t="str">
        <f>'ALL ML SYSTEMS'!R736</f>
        <v/>
      </c>
      <c r="S736" s="20" t="str">
        <f>'ALL ML SYSTEMS'!S736</f>
        <v/>
      </c>
      <c r="T736" s="17" t="str">
        <f>'ALL ML SYSTEMS'!T736</f>
        <v/>
      </c>
      <c r="U736" s="17" t="str">
        <f>'ALL ML SYSTEMS'!U736</f>
        <v/>
      </c>
      <c r="V736" s="20" t="str">
        <f>'ALL ML SYSTEMS'!V736</f>
        <v/>
      </c>
      <c r="W736" s="17" t="str">
        <f>'ALL ML SYSTEMS'!W736</f>
        <v/>
      </c>
      <c r="X736" s="17" t="str">
        <f>'ALL ML SYSTEMS'!X736</f>
        <v/>
      </c>
      <c r="Y736" s="17" t="str">
        <f>'ALL ML SYSTEMS'!Y736</f>
        <v/>
      </c>
      <c r="Z736" s="17" t="str">
        <f>'ALL ML SYSTEMS'!Z736</f>
        <v/>
      </c>
      <c r="AA736" s="17" t="str">
        <f>'ALL ML SYSTEMS'!AA736</f>
        <v/>
      </c>
      <c r="AB736" s="20" t="str">
        <f>'ALL ML SYSTEMS'!AB736</f>
        <v/>
      </c>
      <c r="AC736" s="22" t="str">
        <f>'ALL ML SYSTEMS'!AC736</f>
        <v/>
      </c>
      <c r="AD736" s="17" t="str">
        <f>'ALL ML SYSTEMS'!AD736</f>
        <v/>
      </c>
      <c r="AE736" s="17" t="str">
        <f>'ALL ML SYSTEMS'!AE736</f>
        <v/>
      </c>
      <c r="AF736" s="17" t="str">
        <f>'ALL ML SYSTEMS'!AF736</f>
        <v/>
      </c>
      <c r="AG736" s="17" t="str">
        <f>'ALL ML SYSTEMS'!AG736</f>
        <v/>
      </c>
      <c r="AH736" s="32">
        <f>'ALL ML SYSTEMS'!AH736</f>
        <v>45196.22698</v>
      </c>
    </row>
    <row r="737" ht="15.75" hidden="1" customHeight="1">
      <c r="A737" s="24" t="str">
        <f>'ALL ML SYSTEMS'!A737</f>
        <v>LSTM+Adam+Lookahead</v>
      </c>
      <c r="B737" s="24" t="str">
        <f>'ALL ML SYSTEMS'!B737</f>
        <v/>
      </c>
      <c r="C737" s="24" t="str">
        <f>'ALL ML SYSTEMS'!C737</f>
        <v/>
      </c>
      <c r="D737" s="24" t="str">
        <f>'ALL ML SYSTEMS'!D737</f>
        <v/>
      </c>
      <c r="E737" s="24" t="str">
        <f>'ALL ML SYSTEMS'!E737</f>
        <v/>
      </c>
      <c r="F737" s="24" t="str">
        <f>'ALL ML SYSTEMS'!F737</f>
        <v>Michael R. Zhang, James Lucas, Geoffrey Hinton, Jimmy Ba</v>
      </c>
      <c r="G737" s="25">
        <f>'ALL ML SYSTEMS'!G737</f>
        <v>43665</v>
      </c>
      <c r="H737" s="24" t="str">
        <f>'ALL ML SYSTEMS'!H737</f>
        <v>Lookahead Optimizer: k steps forward, 1 step back</v>
      </c>
      <c r="I737" s="26" t="str">
        <f>'ALL ML SYSTEMS'!I737</f>
        <v>https://arxiv.org/pdf/1907.08610</v>
      </c>
      <c r="J737" s="24">
        <f>'ALL ML SYSTEMS'!J737</f>
        <v>612</v>
      </c>
      <c r="K737" s="24" t="str">
        <f>'ALL ML SYSTEMS'!K737</f>
        <v/>
      </c>
      <c r="L737" s="24" t="str">
        <f>'ALL ML SYSTEMS'!L737</f>
        <v/>
      </c>
      <c r="M737" s="27">
        <f>'ALL ML SYSTEMS'!M737</f>
        <v>7190000</v>
      </c>
      <c r="N737" s="24" t="str">
        <f>'ALL ML SYSTEMS'!N737</f>
        <v/>
      </c>
      <c r="O737" s="27" t="str">
        <f>'ALL ML SYSTEMS'!O737</f>
        <v/>
      </c>
      <c r="P737" s="24" t="str">
        <f>'ALL ML SYSTEMS'!P737</f>
        <v/>
      </c>
      <c r="Q737" s="24" t="str">
        <f>'ALL ML SYSTEMS'!Q737</f>
        <v/>
      </c>
      <c r="R737" s="24" t="str">
        <f>'ALL ML SYSTEMS'!R737</f>
        <v/>
      </c>
      <c r="S737" s="27" t="str">
        <f>'ALL ML SYSTEMS'!S737</f>
        <v/>
      </c>
      <c r="T737" s="24" t="str">
        <f>'ALL ML SYSTEMS'!T737</f>
        <v/>
      </c>
      <c r="U737" s="24" t="str">
        <f>'ALL ML SYSTEMS'!U737</f>
        <v/>
      </c>
      <c r="V737" s="27" t="str">
        <f>'ALL ML SYSTEMS'!V737</f>
        <v/>
      </c>
      <c r="W737" s="24" t="str">
        <f>'ALL ML SYSTEMS'!W737</f>
        <v/>
      </c>
      <c r="X737" s="24" t="str">
        <f>'ALL ML SYSTEMS'!X737</f>
        <v/>
      </c>
      <c r="Y737" s="24" t="str">
        <f>'ALL ML SYSTEMS'!Y737</f>
        <v/>
      </c>
      <c r="Z737" s="24" t="str">
        <f>'ALL ML SYSTEMS'!Z737</f>
        <v/>
      </c>
      <c r="AA737" s="24" t="str">
        <f>'ALL ML SYSTEMS'!AA737</f>
        <v/>
      </c>
      <c r="AB737" s="27" t="str">
        <f>'ALL ML SYSTEMS'!AB737</f>
        <v/>
      </c>
      <c r="AC737" s="29" t="str">
        <f>'ALL ML SYSTEMS'!AC737</f>
        <v/>
      </c>
      <c r="AD737" s="24" t="str">
        <f>'ALL ML SYSTEMS'!AD737</f>
        <v/>
      </c>
      <c r="AE737" s="24" t="str">
        <f>'ALL ML SYSTEMS'!AE737</f>
        <v/>
      </c>
      <c r="AF737" s="24" t="str">
        <f>'ALL ML SYSTEMS'!AF737</f>
        <v/>
      </c>
      <c r="AG737" s="24" t="str">
        <f>'ALL ML SYSTEMS'!AG737</f>
        <v/>
      </c>
      <c r="AH737" s="30">
        <f>'ALL ML SYSTEMS'!AH737</f>
        <v>45196.22698</v>
      </c>
    </row>
    <row r="738" ht="15.75" hidden="1" customHeight="1">
      <c r="A738" s="17" t="str">
        <f>'ALL ML SYSTEMS'!A738</f>
        <v>Routing Transformer</v>
      </c>
      <c r="B738" s="17" t="str">
        <f>'ALL ML SYSTEMS'!B738</f>
        <v/>
      </c>
      <c r="C738" s="17" t="str">
        <f>'ALL ML SYSTEMS'!C738</f>
        <v/>
      </c>
      <c r="D738" s="17" t="str">
        <f>'ALL ML SYSTEMS'!D738</f>
        <v/>
      </c>
      <c r="E738" s="17" t="str">
        <f>'ALL ML SYSTEMS'!E738</f>
        <v/>
      </c>
      <c r="F738" s="17" t="str">
        <f>'ALL ML SYSTEMS'!F738</f>
        <v>Aurko Roy, Mohammad Saffar, Ashish Vaswani, David Grangier</v>
      </c>
      <c r="G738" s="31">
        <f>'ALL ML SYSTEMS'!G738</f>
        <v>43902</v>
      </c>
      <c r="H738" s="17" t="str">
        <f>'ALL ML SYSTEMS'!H738</f>
        <v>Efficient Content-Based Sparse Attention with Routing Transformers</v>
      </c>
      <c r="I738" s="19" t="str">
        <f>'ALL ML SYSTEMS'!I738</f>
        <v>https://arxiv.org/abs/2003.05997</v>
      </c>
      <c r="J738" s="17">
        <f>'ALL ML SYSTEMS'!J738</f>
        <v>349</v>
      </c>
      <c r="K738" s="17" t="str">
        <f>'ALL ML SYSTEMS'!K738</f>
        <v>SOTA Improvement</v>
      </c>
      <c r="L738" s="17" t="str">
        <f>'ALL ML SYSTEMS'!L738</f>
        <v>"Additionally, we set a new state-of-the-art on the newly released PG-19 data-set, obtaining a test perplexity of 33.2 with a 22 layer Routing Transformer model trained on sequences of length 8192"</v>
      </c>
      <c r="M738" s="20">
        <f>'ALL ML SYSTEMS'!M738</f>
        <v>79500000</v>
      </c>
      <c r="N738" s="17" t="str">
        <f>'ALL ML SYSTEMS'!N738</f>
        <v/>
      </c>
      <c r="O738" s="20" t="str">
        <f>'ALL ML SYSTEMS'!O738</f>
        <v/>
      </c>
      <c r="P738" s="17" t="str">
        <f>'ALL ML SYSTEMS'!P738</f>
        <v/>
      </c>
      <c r="Q738" s="17" t="str">
        <f>'ALL ML SYSTEMS'!Q738</f>
        <v>WikiText-103</v>
      </c>
      <c r="R738" s="17" t="str">
        <f>'ALL ML SYSTEMS'!R738</f>
        <v/>
      </c>
      <c r="S738" s="20" t="str">
        <f>'ALL ML SYSTEMS'!S738</f>
        <v/>
      </c>
      <c r="T738" s="17" t="str">
        <f>'ALL ML SYSTEMS'!T738</f>
        <v/>
      </c>
      <c r="U738" s="17" t="str">
        <f>'ALL ML SYSTEMS'!U738</f>
        <v/>
      </c>
      <c r="V738" s="20" t="str">
        <f>'ALL ML SYSTEMS'!V738</f>
        <v/>
      </c>
      <c r="W738" s="17" t="str">
        <f>'ALL ML SYSTEMS'!W738</f>
        <v/>
      </c>
      <c r="X738" s="17" t="str">
        <f>'ALL ML SYSTEMS'!X738</f>
        <v/>
      </c>
      <c r="Y738" s="17" t="str">
        <f>'ALL ML SYSTEMS'!Y738</f>
        <v/>
      </c>
      <c r="Z738" s="17" t="str">
        <f>'ALL ML SYSTEMS'!Z738</f>
        <v/>
      </c>
      <c r="AA738" s="17" t="str">
        <f>'ALL ML SYSTEMS'!AA738</f>
        <v/>
      </c>
      <c r="AB738" s="20" t="str">
        <f>'ALL ML SYSTEMS'!AB738</f>
        <v/>
      </c>
      <c r="AC738" s="22" t="str">
        <f>'ALL ML SYSTEMS'!AC738</f>
        <v/>
      </c>
      <c r="AD738" s="17" t="str">
        <f>'ALL ML SYSTEMS'!AD738</f>
        <v/>
      </c>
      <c r="AE738" s="17" t="str">
        <f>'ALL ML SYSTEMS'!AE738</f>
        <v/>
      </c>
      <c r="AF738" s="17" t="str">
        <f>'ALL ML SYSTEMS'!AF738</f>
        <v/>
      </c>
      <c r="AG738" s="17" t="str">
        <f>'ALL ML SYSTEMS'!AG738</f>
        <v/>
      </c>
      <c r="AH738" s="32">
        <f>'ALL ML SYSTEMS'!AH738</f>
        <v>45222.66324</v>
      </c>
    </row>
    <row r="739" ht="15.75" hidden="1" customHeight="1">
      <c r="A739" s="24" t="str">
        <f>'ALL ML SYSTEMS'!A739</f>
        <v>NoPos</v>
      </c>
      <c r="B739" s="24" t="str">
        <f>'ALL ML SYSTEMS'!B739</f>
        <v/>
      </c>
      <c r="C739" s="24" t="str">
        <f>'ALL ML SYSTEMS'!C739</f>
        <v/>
      </c>
      <c r="D739" s="24" t="str">
        <f>'ALL ML SYSTEMS'!D739</f>
        <v/>
      </c>
      <c r="E739" s="24" t="str">
        <f>'ALL ML SYSTEMS'!E739</f>
        <v/>
      </c>
      <c r="F739" s="24" t="str">
        <f>'ALL ML SYSTEMS'!F739</f>
        <v>Adi Haviv, Ori Ram, Ofir Press, Peter Izsak, Omer Levy</v>
      </c>
      <c r="G739" s="25">
        <f>'ALL ML SYSTEMS'!G739</f>
        <v>44650</v>
      </c>
      <c r="H739" s="24" t="str">
        <f>'ALL ML SYSTEMS'!H739</f>
        <v>Transformer Language Models without Positional Encodings Still Learn Positional Information</v>
      </c>
      <c r="I739" s="26" t="str">
        <f>'ALL ML SYSTEMS'!I739</f>
        <v>https://arxiv.org/abs/2203.16634</v>
      </c>
      <c r="J739" s="24">
        <f>'ALL ML SYSTEMS'!J739</f>
        <v>30</v>
      </c>
      <c r="K739" s="24" t="str">
        <f>'ALL ML SYSTEMS'!K739</f>
        <v/>
      </c>
      <c r="L739" s="24" t="str">
        <f>'ALL ML SYSTEMS'!L739</f>
        <v/>
      </c>
      <c r="M739" s="27">
        <f>'ALL ML SYSTEMS'!M739</f>
        <v>1300000000</v>
      </c>
      <c r="N739" s="24" t="str">
        <f>'ALL ML SYSTEMS'!N739</f>
        <v/>
      </c>
      <c r="O739" s="27">
        <f>'ALL ML SYSTEMS'!O739</f>
        <v>1.61E+20</v>
      </c>
      <c r="P739" s="24" t="str">
        <f>'ALL ML SYSTEMS'!P739</f>
        <v/>
      </c>
      <c r="Q739" s="24" t="str">
        <f>'ALL ML SYSTEMS'!Q739</f>
        <v>The Pile (Subset)</v>
      </c>
      <c r="R739" s="24" t="str">
        <f>'ALL ML SYSTEMS'!R739</f>
        <v/>
      </c>
      <c r="S739" s="27" t="str">
        <f>'ALL ML SYSTEMS'!S739</f>
        <v/>
      </c>
      <c r="T739" s="24" t="str">
        <f>'ALL ML SYSTEMS'!T739</f>
        <v/>
      </c>
      <c r="U739" s="24" t="str">
        <f>'ALL ML SYSTEMS'!U739</f>
        <v/>
      </c>
      <c r="V739" s="27" t="str">
        <f>'ALL ML SYSTEMS'!V739</f>
        <v/>
      </c>
      <c r="W739" s="24" t="str">
        <f>'ALL ML SYSTEMS'!W739</f>
        <v/>
      </c>
      <c r="X739" s="24" t="str">
        <f>'ALL ML SYSTEMS'!X739</f>
        <v/>
      </c>
      <c r="Y739" s="24" t="str">
        <f>'ALL ML SYSTEMS'!Y739</f>
        <v/>
      </c>
      <c r="Z739" s="24" t="str">
        <f>'ALL ML SYSTEMS'!Z739</f>
        <v/>
      </c>
      <c r="AA739" s="24" t="str">
        <f>'ALL ML SYSTEMS'!AA739</f>
        <v/>
      </c>
      <c r="AB739" s="27" t="str">
        <f>'ALL ML SYSTEMS'!AB739</f>
        <v/>
      </c>
      <c r="AC739" s="29" t="str">
        <f>'ALL ML SYSTEMS'!AC739</f>
        <v/>
      </c>
      <c r="AD739" s="24" t="str">
        <f>'ALL ML SYSTEMS'!AD739</f>
        <v/>
      </c>
      <c r="AE739" s="24" t="str">
        <f>'ALL ML SYSTEMS'!AE739</f>
        <v/>
      </c>
      <c r="AF739" s="24" t="str">
        <f>'ALL ML SYSTEMS'!AF739</f>
        <v/>
      </c>
      <c r="AG739" s="24" t="str">
        <f>'ALL ML SYSTEMS'!AG739</f>
        <v/>
      </c>
      <c r="AH739" s="30">
        <f>'ALL ML SYSTEMS'!AH739</f>
        <v>45196.22698</v>
      </c>
    </row>
    <row r="740" ht="15.75" hidden="1" customHeight="1">
      <c r="A740" s="17" t="str">
        <f>'ALL ML SYSTEMS'!A740</f>
        <v>Memformer (4 encoder + 16 decoder)</v>
      </c>
      <c r="B740" s="17" t="str">
        <f>'ALL ML SYSTEMS'!B740</f>
        <v/>
      </c>
      <c r="C740" s="17" t="str">
        <f>'ALL ML SYSTEMS'!C740</f>
        <v/>
      </c>
      <c r="D740" s="17" t="str">
        <f>'ALL ML SYSTEMS'!D740</f>
        <v/>
      </c>
      <c r="E740" s="17" t="str">
        <f>'ALL ML SYSTEMS'!E740</f>
        <v>Industry</v>
      </c>
      <c r="F740" s="17" t="str">
        <f>'ALL ML SYSTEMS'!F740</f>
        <v>Qingyang Wu, Zhenzhong Lan, Kun Qian, Jing Gu, Alborz Geramifard, Zhou Yu</v>
      </c>
      <c r="G740" s="31">
        <f>'ALL ML SYSTEMS'!G740</f>
        <v>44118</v>
      </c>
      <c r="H740" s="17" t="str">
        <f>'ALL ML SYSTEMS'!H740</f>
        <v>Memformer: A Memory-Augmented Transformer for Sequence Modeling</v>
      </c>
      <c r="I740" s="19" t="str">
        <f>'ALL ML SYSTEMS'!I740</f>
        <v>https://arxiv.org/abs/2010.06891</v>
      </c>
      <c r="J740" s="17">
        <f>'ALL ML SYSTEMS'!J740</f>
        <v>5</v>
      </c>
      <c r="K740" s="17" t="str">
        <f>'ALL ML SYSTEMS'!K740</f>
        <v/>
      </c>
      <c r="L740" s="17" t="str">
        <f>'ALL ML SYSTEMS'!L740</f>
        <v/>
      </c>
      <c r="M740" s="20">
        <f>'ALL ML SYSTEMS'!M740</f>
        <v>76200000</v>
      </c>
      <c r="N740" s="17" t="str">
        <f>'ALL ML SYSTEMS'!N740</f>
        <v/>
      </c>
      <c r="O740" s="20">
        <f>'ALL ML SYSTEMS'!O740</f>
        <v>1.2E+19</v>
      </c>
      <c r="P740" s="17" t="str">
        <f>'ALL ML SYSTEMS'!P740</f>
        <v/>
      </c>
      <c r="Q740" s="17" t="str">
        <f>'ALL ML SYSTEMS'!Q740</f>
        <v>WikiText-103</v>
      </c>
      <c r="R740" s="17" t="str">
        <f>'ALL ML SYSTEMS'!R740</f>
        <v/>
      </c>
      <c r="S740" s="20" t="str">
        <f>'ALL ML SYSTEMS'!S740</f>
        <v/>
      </c>
      <c r="T740" s="17" t="str">
        <f>'ALL ML SYSTEMS'!T740</f>
        <v/>
      </c>
      <c r="U740" s="17" t="str">
        <f>'ALL ML SYSTEMS'!U740</f>
        <v/>
      </c>
      <c r="V740" s="20" t="str">
        <f>'ALL ML SYSTEMS'!V740</f>
        <v/>
      </c>
      <c r="W740" s="17" t="str">
        <f>'ALL ML SYSTEMS'!W740</f>
        <v/>
      </c>
      <c r="X740" s="17" t="str">
        <f>'ALL ML SYSTEMS'!X740</f>
        <v/>
      </c>
      <c r="Y740" s="17" t="str">
        <f>'ALL ML SYSTEMS'!Y740</f>
        <v/>
      </c>
      <c r="Z740" s="17" t="str">
        <f>'ALL ML SYSTEMS'!Z740</f>
        <v/>
      </c>
      <c r="AA740" s="17" t="str">
        <f>'ALL ML SYSTEMS'!AA740</f>
        <v/>
      </c>
      <c r="AB740" s="20" t="str">
        <f>'ALL ML SYSTEMS'!AB740</f>
        <v/>
      </c>
      <c r="AC740" s="22" t="str">
        <f>'ALL ML SYSTEMS'!AC740</f>
        <v/>
      </c>
      <c r="AD740" s="17" t="str">
        <f>'ALL ML SYSTEMS'!AD740</f>
        <v/>
      </c>
      <c r="AE740" s="17" t="str">
        <f>'ALL ML SYSTEMS'!AE740</f>
        <v/>
      </c>
      <c r="AF740" s="17" t="str">
        <f>'ALL ML SYSTEMS'!AF740</f>
        <v/>
      </c>
      <c r="AG740" s="17" t="str">
        <f>'ALL ML SYSTEMS'!AG740</f>
        <v/>
      </c>
      <c r="AH740" s="32">
        <f>'ALL ML SYSTEMS'!AH740</f>
        <v>45196.22698</v>
      </c>
    </row>
    <row r="741" ht="15.75" hidden="1" customHeight="1">
      <c r="A741" s="24" t="str">
        <f>'ALL ML SYSTEMS'!A741</f>
        <v>NMM(LSTM+RNN)</v>
      </c>
      <c r="B741" s="24" t="str">
        <f>'ALL ML SYSTEMS'!B741</f>
        <v/>
      </c>
      <c r="C741" s="24" t="str">
        <f>'ALL ML SYSTEMS'!C741</f>
        <v/>
      </c>
      <c r="D741" s="24" t="str">
        <f>'ALL ML SYSTEMS'!D741</f>
        <v/>
      </c>
      <c r="E741" s="24" t="str">
        <f>'ALL ML SYSTEMS'!E741</f>
        <v/>
      </c>
      <c r="F741" s="24" t="str">
        <f>'ALL ML SYSTEMS'!F741</f>
        <v>Youssef Oualil, Dietrich Klakow</v>
      </c>
      <c r="G741" s="25">
        <f>'ALL ML SYSTEMS'!G741</f>
        <v>42970</v>
      </c>
      <c r="H741" s="24" t="str">
        <f>'ALL ML SYSTEMS'!H741</f>
        <v>A Neural Network Approach for Mixing Language Models</v>
      </c>
      <c r="I741" s="26" t="str">
        <f>'ALL ML SYSTEMS'!I741</f>
        <v>https://arxiv.org/pdf/1708.06989</v>
      </c>
      <c r="J741" s="24">
        <f>'ALL ML SYSTEMS'!J741</f>
        <v>10</v>
      </c>
      <c r="K741" s="24" t="str">
        <f>'ALL ML SYSTEMS'!K741</f>
        <v/>
      </c>
      <c r="L741" s="24" t="str">
        <f>'ALL ML SYSTEMS'!L741</f>
        <v/>
      </c>
      <c r="M741" s="27">
        <f>'ALL ML SYSTEMS'!M741</f>
        <v>5180000</v>
      </c>
      <c r="N741" s="24" t="str">
        <f>'ALL ML SYSTEMS'!N741</f>
        <v/>
      </c>
      <c r="O741" s="27" t="str">
        <f>'ALL ML SYSTEMS'!O741</f>
        <v/>
      </c>
      <c r="P741" s="24" t="str">
        <f>'ALL ML SYSTEMS'!P741</f>
        <v/>
      </c>
      <c r="Q741" s="24" t="str">
        <f>'ALL ML SYSTEMS'!Q741</f>
        <v/>
      </c>
      <c r="R741" s="24" t="str">
        <f>'ALL ML SYSTEMS'!R741</f>
        <v/>
      </c>
      <c r="S741" s="27" t="str">
        <f>'ALL ML SYSTEMS'!S741</f>
        <v/>
      </c>
      <c r="T741" s="24" t="str">
        <f>'ALL ML SYSTEMS'!T741</f>
        <v/>
      </c>
      <c r="U741" s="24" t="str">
        <f>'ALL ML SYSTEMS'!U741</f>
        <v/>
      </c>
      <c r="V741" s="27" t="str">
        <f>'ALL ML SYSTEMS'!V741</f>
        <v/>
      </c>
      <c r="W741" s="24" t="str">
        <f>'ALL ML SYSTEMS'!W741</f>
        <v/>
      </c>
      <c r="X741" s="24" t="str">
        <f>'ALL ML SYSTEMS'!X741</f>
        <v/>
      </c>
      <c r="Y741" s="24" t="str">
        <f>'ALL ML SYSTEMS'!Y741</f>
        <v/>
      </c>
      <c r="Z741" s="24" t="str">
        <f>'ALL ML SYSTEMS'!Z741</f>
        <v/>
      </c>
      <c r="AA741" s="24" t="str">
        <f>'ALL ML SYSTEMS'!AA741</f>
        <v/>
      </c>
      <c r="AB741" s="27" t="str">
        <f>'ALL ML SYSTEMS'!AB741</f>
        <v/>
      </c>
      <c r="AC741" s="29" t="str">
        <f>'ALL ML SYSTEMS'!AC741</f>
        <v/>
      </c>
      <c r="AD741" s="24" t="str">
        <f>'ALL ML SYSTEMS'!AD741</f>
        <v/>
      </c>
      <c r="AE741" s="24" t="str">
        <f>'ALL ML SYSTEMS'!AE741</f>
        <v/>
      </c>
      <c r="AF741" s="24" t="str">
        <f>'ALL ML SYSTEMS'!AF741</f>
        <v/>
      </c>
      <c r="AG741" s="24" t="str">
        <f>'ALL ML SYSTEMS'!AG741</f>
        <v/>
      </c>
      <c r="AH741" s="30">
        <f>'ALL ML SYSTEMS'!AH741</f>
        <v>45196.22698</v>
      </c>
    </row>
    <row r="742" ht="15.75" hidden="1" customHeight="1">
      <c r="A742" s="17" t="str">
        <f>'ALL ML SYSTEMS'!A742</f>
        <v>HSO</v>
      </c>
      <c r="B742" s="17" t="str">
        <f>'ALL ML SYSTEMS'!B742</f>
        <v/>
      </c>
      <c r="C742" s="17" t="str">
        <f>'ALL ML SYSTEMS'!C742</f>
        <v/>
      </c>
      <c r="D742" s="17" t="str">
        <f>'ALL ML SYSTEMS'!D742</f>
        <v/>
      </c>
      <c r="E742" s="17" t="str">
        <f>'ALL ML SYSTEMS'!E742</f>
        <v/>
      </c>
      <c r="F742" s="17" t="str">
        <f>'ALL ML SYSTEMS'!F742</f>
        <v>Davis Yoshida, Kevin Gimpel</v>
      </c>
      <c r="G742" s="31">
        <f>'ALL ML SYSTEMS'!G742</f>
        <v>44546</v>
      </c>
      <c r="H742" s="17" t="str">
        <f>'ALL ML SYSTEMS'!H742</f>
        <v>Reconsidering the Past: Optimizing Hidden States in Language Models</v>
      </c>
      <c r="I742" s="19" t="str">
        <f>'ALL ML SYSTEMS'!I742</f>
        <v>https://web.archive.org/web/20230220145200/https://arxiv.org/pdf/2112.08653.pdf</v>
      </c>
      <c r="J742" s="17">
        <f>'ALL ML SYSTEMS'!J742</f>
        <v>1</v>
      </c>
      <c r="K742" s="17" t="str">
        <f>'ALL ML SYSTEMS'!K742</f>
        <v/>
      </c>
      <c r="L742" s="17" t="str">
        <f>'ALL ML SYSTEMS'!L742</f>
        <v/>
      </c>
      <c r="M742" s="20">
        <f>'ALL ML SYSTEMS'!M742</f>
        <v>345000000</v>
      </c>
      <c r="N742" s="17" t="str">
        <f>'ALL ML SYSTEMS'!N742</f>
        <v/>
      </c>
      <c r="O742" s="20">
        <f>'ALL ML SYSTEMS'!O742</f>
        <v>3.45E+20</v>
      </c>
      <c r="P742" s="17" t="str">
        <f>'ALL ML SYSTEMS'!P742</f>
        <v/>
      </c>
      <c r="Q742" s="17" t="str">
        <f>'ALL ML SYSTEMS'!Q742</f>
        <v/>
      </c>
      <c r="R742" s="17" t="str">
        <f>'ALL ML SYSTEMS'!R742</f>
        <v/>
      </c>
      <c r="S742" s="20" t="str">
        <f>'ALL ML SYSTEMS'!S742</f>
        <v/>
      </c>
      <c r="T742" s="17" t="str">
        <f>'ALL ML SYSTEMS'!T742</f>
        <v/>
      </c>
      <c r="U742" s="17" t="str">
        <f>'ALL ML SYSTEMS'!U742</f>
        <v/>
      </c>
      <c r="V742" s="20" t="str">
        <f>'ALL ML SYSTEMS'!V742</f>
        <v/>
      </c>
      <c r="W742" s="17" t="str">
        <f>'ALL ML SYSTEMS'!W742</f>
        <v/>
      </c>
      <c r="X742" s="17" t="str">
        <f>'ALL ML SYSTEMS'!X742</f>
        <v/>
      </c>
      <c r="Y742" s="17" t="str">
        <f>'ALL ML SYSTEMS'!Y742</f>
        <v/>
      </c>
      <c r="Z742" s="17" t="str">
        <f>'ALL ML SYSTEMS'!Z742</f>
        <v/>
      </c>
      <c r="AA742" s="17" t="str">
        <f>'ALL ML SYSTEMS'!AA742</f>
        <v/>
      </c>
      <c r="AB742" s="20" t="str">
        <f>'ALL ML SYSTEMS'!AB742</f>
        <v/>
      </c>
      <c r="AC742" s="22" t="str">
        <f>'ALL ML SYSTEMS'!AC742</f>
        <v/>
      </c>
      <c r="AD742" s="17" t="str">
        <f>'ALL ML SYSTEMS'!AD742</f>
        <v/>
      </c>
      <c r="AE742" s="17" t="str">
        <f>'ALL ML SYSTEMS'!AE742</f>
        <v/>
      </c>
      <c r="AF742" s="17" t="str">
        <f>'ALL ML SYSTEMS'!AF742</f>
        <v/>
      </c>
      <c r="AG742" s="17" t="str">
        <f>'ALL ML SYSTEMS'!AG742</f>
        <v/>
      </c>
      <c r="AH742" s="32">
        <f>'ALL ML SYSTEMS'!AH742</f>
        <v>45196.22698</v>
      </c>
    </row>
    <row r="743" ht="15.75" hidden="1" customHeight="1">
      <c r="A743" s="24" t="str">
        <f>'ALL ML SYSTEMS'!A743</f>
        <v>AFP+FPI (PTB)</v>
      </c>
      <c r="B743" s="24" t="str">
        <f>'ALL ML SYSTEMS'!B743</f>
        <v>Language</v>
      </c>
      <c r="C743" s="24" t="str">
        <f>'ALL ML SYSTEMS'!C743</f>
        <v/>
      </c>
      <c r="D743" s="24" t="str">
        <f>'ALL ML SYSTEMS'!D743</f>
        <v/>
      </c>
      <c r="E743" s="24" t="str">
        <f>'ALL ML SYSTEMS'!E743</f>
        <v/>
      </c>
      <c r="F743" s="24" t="str">
        <f>'ALL ML SYSTEMS'!F743</f>
        <v>Zhengxiong Wang, Anton Ragni</v>
      </c>
      <c r="G743" s="25">
        <f>'ALL ML SYSTEMS'!G743</f>
        <v>44351</v>
      </c>
      <c r="H743" s="24" t="str">
        <f>'ALL ML SYSTEMS'!H743</f>
        <v>Approximate Fixed-Points in Recurrent Neural Networks</v>
      </c>
      <c r="I743" s="26" t="str">
        <f>'ALL ML SYSTEMS'!I743</f>
        <v>https://arxiv.org/pdf/2106.02417</v>
      </c>
      <c r="J743" s="24">
        <f>'ALL ML SYSTEMS'!J743</f>
        <v>1</v>
      </c>
      <c r="K743" s="24" t="str">
        <f>'ALL ML SYSTEMS'!K743</f>
        <v/>
      </c>
      <c r="L743" s="24" t="str">
        <f>'ALL ML SYSTEMS'!L743</f>
        <v/>
      </c>
      <c r="M743" s="27">
        <f>'ALL ML SYSTEMS'!M743</f>
        <v>2040000</v>
      </c>
      <c r="N743" s="24" t="str">
        <f>'ALL ML SYSTEMS'!N743</f>
        <v/>
      </c>
      <c r="O743" s="27">
        <f>'ALL ML SYSTEMS'!O743</f>
        <v>227000000000000</v>
      </c>
      <c r="P743" s="24" t="str">
        <f>'ALL ML SYSTEMS'!P743</f>
        <v/>
      </c>
      <c r="Q743" s="24" t="str">
        <f>'ALL ML SYSTEMS'!Q743</f>
        <v>Penn TreeBank</v>
      </c>
      <c r="R743" s="24" t="str">
        <f>'ALL ML SYSTEMS'!R743</f>
        <v/>
      </c>
      <c r="S743" s="27" t="str">
        <f>'ALL ML SYSTEMS'!S743</f>
        <v/>
      </c>
      <c r="T743" s="24" t="str">
        <f>'ALL ML SYSTEMS'!T743</f>
        <v/>
      </c>
      <c r="U743" s="24" t="str">
        <f>'ALL ML SYSTEMS'!U743</f>
        <v/>
      </c>
      <c r="V743" s="27" t="str">
        <f>'ALL ML SYSTEMS'!V743</f>
        <v/>
      </c>
      <c r="W743" s="24" t="str">
        <f>'ALL ML SYSTEMS'!W743</f>
        <v/>
      </c>
      <c r="X743" s="24" t="str">
        <f>'ALL ML SYSTEMS'!X743</f>
        <v/>
      </c>
      <c r="Y743" s="24" t="str">
        <f>'ALL ML SYSTEMS'!Y743</f>
        <v/>
      </c>
      <c r="Z743" s="24" t="str">
        <f>'ALL ML SYSTEMS'!Z743</f>
        <v/>
      </c>
      <c r="AA743" s="24" t="str">
        <f>'ALL ML SYSTEMS'!AA743</f>
        <v/>
      </c>
      <c r="AB743" s="27" t="str">
        <f>'ALL ML SYSTEMS'!AB743</f>
        <v/>
      </c>
      <c r="AC743" s="29" t="str">
        <f>'ALL ML SYSTEMS'!AC743</f>
        <v/>
      </c>
      <c r="AD743" s="24" t="str">
        <f>'ALL ML SYSTEMS'!AD743</f>
        <v/>
      </c>
      <c r="AE743" s="24" t="str">
        <f>'ALL ML SYSTEMS'!AE743</f>
        <v/>
      </c>
      <c r="AF743" s="24" t="str">
        <f>'ALL ML SYSTEMS'!AF743</f>
        <v/>
      </c>
      <c r="AG743" s="24" t="str">
        <f>'ALL ML SYSTEMS'!AG743</f>
        <v/>
      </c>
      <c r="AH743" s="30">
        <f>'ALL ML SYSTEMS'!AH743</f>
        <v>45231.94339</v>
      </c>
    </row>
    <row r="744" ht="15.75" customHeight="1">
      <c r="A744" s="17" t="str">
        <f>'ALL ML SYSTEMS'!A744</f>
        <v>ENAS</v>
      </c>
      <c r="B744" s="17" t="str">
        <f>'ALL ML SYSTEMS'!B744</f>
        <v>Language</v>
      </c>
      <c r="C744" s="17" t="str">
        <f>'ALL ML SYSTEMS'!C744</f>
        <v/>
      </c>
      <c r="D744" s="17" t="str">
        <f>'ALL ML SYSTEMS'!D744</f>
        <v/>
      </c>
      <c r="E744" s="17" t="str">
        <f>'ALL ML SYSTEMS'!E744</f>
        <v>Academia</v>
      </c>
      <c r="F744" s="17" t="str">
        <f>'ALL ML SYSTEMS'!F744</f>
        <v>Hieu Pham, Melody Y. Guan, Barret Zoph, Quoc V. Le, Jeff Dean</v>
      </c>
      <c r="G744" s="31">
        <f>'ALL ML SYSTEMS'!G744</f>
        <v>43140</v>
      </c>
      <c r="H744" s="17" t="str">
        <f>'ALL ML SYSTEMS'!H744</f>
        <v>Efficient Neural Architecture Search via Parameter Sharing</v>
      </c>
      <c r="I744" s="19" t="str">
        <f>'ALL ML SYSTEMS'!I744</f>
        <v>https://arxiv.org/abs/1802.03268</v>
      </c>
      <c r="J744" s="17">
        <f>'ALL ML SYSTEMS'!J744</f>
        <v>2760</v>
      </c>
      <c r="K744" s="17" t="str">
        <f>'ALL ML SYSTEMS'!K744</f>
        <v>Highly cited</v>
      </c>
      <c r="L744" s="17" t="str">
        <f>'ALL ML SYSTEMS'!L744</f>
        <v/>
      </c>
      <c r="M744" s="20">
        <f>'ALL ML SYSTEMS'!M744</f>
        <v>24000000</v>
      </c>
      <c r="N744" s="17" t="str">
        <f>'ALL ML SYSTEMS'!N744</f>
        <v/>
      </c>
      <c r="O744" s="20" t="str">
        <f>'ALL ML SYSTEMS'!O744</f>
        <v>20099999999999996</v>
      </c>
      <c r="P744" s="17" t="str">
        <f>'ALL ML SYSTEMS'!P744</f>
        <v/>
      </c>
      <c r="Q744" s="17" t="str">
        <f>'ALL ML SYSTEMS'!Q744</f>
        <v>Penn TreeBank</v>
      </c>
      <c r="R744" s="17" t="str">
        <f>'ALL ML SYSTEMS'!R744</f>
        <v/>
      </c>
      <c r="S744" s="20" t="str">
        <f>'ALL ML SYSTEMS'!S744</f>
        <v/>
      </c>
      <c r="T744" s="17" t="str">
        <f>'ALL ML SYSTEMS'!T744</f>
        <v/>
      </c>
      <c r="U744" s="17" t="str">
        <f>'ALL ML SYSTEMS'!U744</f>
        <v/>
      </c>
      <c r="V744" s="20" t="str">
        <f>'ALL ML SYSTEMS'!V744</f>
        <v/>
      </c>
      <c r="W744" s="17" t="str">
        <f>'ALL ML SYSTEMS'!W744</f>
        <v/>
      </c>
      <c r="X744" s="17" t="str">
        <f>'ALL ML SYSTEMS'!X744</f>
        <v/>
      </c>
      <c r="Y744" s="17" t="str">
        <f>'ALL ML SYSTEMS'!Y744</f>
        <v/>
      </c>
      <c r="Z744" s="17" t="str">
        <f>'ALL ML SYSTEMS'!Z744</f>
        <v/>
      </c>
      <c r="AA744" s="17" t="str">
        <f>'ALL ML SYSTEMS'!AA744</f>
        <v/>
      </c>
      <c r="AB744" s="20" t="str">
        <f>'ALL ML SYSTEMS'!AB744</f>
        <v/>
      </c>
      <c r="AC744" s="22" t="str">
        <f>'ALL ML SYSTEMS'!AC744</f>
        <v/>
      </c>
      <c r="AD744" s="17" t="str">
        <f>'ALL ML SYSTEMS'!AD744</f>
        <v/>
      </c>
      <c r="AE744" s="17" t="str">
        <f>'ALL ML SYSTEMS'!AE744</f>
        <v/>
      </c>
      <c r="AF744" s="17" t="str">
        <f>'ALL ML SYSTEMS'!AF744</f>
        <v/>
      </c>
      <c r="AG744" s="17" t="str">
        <f>'ALL ML SYSTEMS'!AG744</f>
        <v/>
      </c>
      <c r="AH744" s="32">
        <f>'ALL ML SYSTEMS'!AH744</f>
        <v>45231.94339</v>
      </c>
    </row>
    <row r="745" ht="15.75" hidden="1" customHeight="1">
      <c r="A745" s="24" t="str">
        <f>'ALL ML SYSTEMS'!A745</f>
        <v>dense-IndRNN+dynamic eval</v>
      </c>
      <c r="B745" s="24" t="str">
        <f>'ALL ML SYSTEMS'!B745</f>
        <v>Language</v>
      </c>
      <c r="C745" s="24" t="str">
        <f>'ALL ML SYSTEMS'!C745</f>
        <v/>
      </c>
      <c r="D745" s="24" t="str">
        <f>'ALL ML SYSTEMS'!D745</f>
        <v/>
      </c>
      <c r="E745" s="24" t="str">
        <f>'ALL ML SYSTEMS'!E745</f>
        <v/>
      </c>
      <c r="F745" s="24" t="str">
        <f>'ALL ML SYSTEMS'!F745</f>
        <v>Shuai Li, Wanqing Li, Chris Cook, Yanbo Gao</v>
      </c>
      <c r="G745" s="25">
        <f>'ALL ML SYSTEMS'!G745</f>
        <v>43749</v>
      </c>
      <c r="H745" s="24" t="str">
        <f>'ALL ML SYSTEMS'!H745</f>
        <v>Deep Independently Recurrent Neural Network (IndRNN)</v>
      </c>
      <c r="I745" s="26" t="str">
        <f>'ALL ML SYSTEMS'!I745</f>
        <v>https://arxiv.org/abs/1910.06251</v>
      </c>
      <c r="J745" s="24">
        <f>'ALL ML SYSTEMS'!J745</f>
        <v>45</v>
      </c>
      <c r="K745" s="24" t="str">
        <f>'ALL ML SYSTEMS'!K745</f>
        <v/>
      </c>
      <c r="L745" s="24" t="str">
        <f>'ALL ML SYSTEMS'!L745</f>
        <v>"[on the NTU RGB+D 120 dataset] the proposed IndRNN achieves much better performance against
the conventional RNN/LSTM based methods. It reaches
74.60% and 77.37% in terms of accuracy for the CS and CV
settings, respectively, which is much better than the 61.2%
and 63.3% for attention enhanced LSTM methods and the
state-of-the-art methods using CNN with accuracy of 66.9%
and 67.7%."</v>
      </c>
      <c r="M745" s="27">
        <f>'ALL ML SYSTEMS'!M745</f>
        <v>44100000</v>
      </c>
      <c r="N745" s="24" t="str">
        <f>'ALL ML SYSTEMS'!N745</f>
        <v/>
      </c>
      <c r="O745" s="27" t="str">
        <f>'ALL ML SYSTEMS'!O745</f>
        <v/>
      </c>
      <c r="P745" s="24" t="str">
        <f>'ALL ML SYSTEMS'!P745</f>
        <v/>
      </c>
      <c r="Q745" s="24" t="str">
        <f>'ALL ML SYSTEMS'!Q745</f>
        <v>Penn TreeBank</v>
      </c>
      <c r="R745" s="24" t="str">
        <f>'ALL ML SYSTEMS'!R745</f>
        <v/>
      </c>
      <c r="S745" s="27" t="str">
        <f>'ALL ML SYSTEMS'!S745</f>
        <v/>
      </c>
      <c r="T745" s="24" t="str">
        <f>'ALL ML SYSTEMS'!T745</f>
        <v/>
      </c>
      <c r="U745" s="24" t="str">
        <f>'ALL ML SYSTEMS'!U745</f>
        <v/>
      </c>
      <c r="V745" s="27" t="str">
        <f>'ALL ML SYSTEMS'!V745</f>
        <v/>
      </c>
      <c r="W745" s="24" t="str">
        <f>'ALL ML SYSTEMS'!W745</f>
        <v/>
      </c>
      <c r="X745" s="24" t="str">
        <f>'ALL ML SYSTEMS'!X745</f>
        <v/>
      </c>
      <c r="Y745" s="24" t="str">
        <f>'ALL ML SYSTEMS'!Y745</f>
        <v/>
      </c>
      <c r="Z745" s="24" t="str">
        <f>'ALL ML SYSTEMS'!Z745</f>
        <v/>
      </c>
      <c r="AA745" s="24" t="str">
        <f>'ALL ML SYSTEMS'!AA745</f>
        <v/>
      </c>
      <c r="AB745" s="27" t="str">
        <f>'ALL ML SYSTEMS'!AB745</f>
        <v/>
      </c>
      <c r="AC745" s="29" t="str">
        <f>'ALL ML SYSTEMS'!AC745</f>
        <v/>
      </c>
      <c r="AD745" s="24" t="str">
        <f>'ALL ML SYSTEMS'!AD745</f>
        <v/>
      </c>
      <c r="AE745" s="24" t="str">
        <f>'ALL ML SYSTEMS'!AE745</f>
        <v/>
      </c>
      <c r="AF745" s="24" t="str">
        <f>'ALL ML SYSTEMS'!AF745</f>
        <v/>
      </c>
      <c r="AG745" s="24" t="str">
        <f>'ALL ML SYSTEMS'!AG745</f>
        <v/>
      </c>
      <c r="AH745" s="30">
        <f>'ALL ML SYSTEMS'!AH745</f>
        <v>45231.94339</v>
      </c>
    </row>
    <row r="746" ht="15.75" hidden="1" customHeight="1">
      <c r="A746" s="17" t="str">
        <f>'ALL ML SYSTEMS'!A746</f>
        <v>1-layer-LSTM</v>
      </c>
      <c r="B746" s="17" t="str">
        <f>'ALL ML SYSTEMS'!B746</f>
        <v/>
      </c>
      <c r="C746" s="17" t="str">
        <f>'ALL ML SYSTEMS'!C746</f>
        <v/>
      </c>
      <c r="D746" s="17" t="str">
        <f>'ALL ML SYSTEMS'!D746</f>
        <v/>
      </c>
      <c r="E746" s="17" t="str">
        <f>'ALL ML SYSTEMS'!E746</f>
        <v/>
      </c>
      <c r="F746" s="17" t="str">
        <f>'ALL ML SYSTEMS'!F746</f>
        <v>H. T. Kung, Bradley McDanel, Sai Qian Zhang</v>
      </c>
      <c r="G746" s="31">
        <f>'ALL ML SYSTEMS'!G746</f>
        <v>44025</v>
      </c>
      <c r="H746" s="17" t="str">
        <f>'ALL ML SYSTEMS'!H746</f>
        <v>Term Revealing: Furthering Quantization at Run Time on Quantized DNNs</v>
      </c>
      <c r="I746" s="19" t="str">
        <f>'ALL ML SYSTEMS'!I746</f>
        <v>https://arxiv.org/pdf/2007.06389</v>
      </c>
      <c r="J746" s="17">
        <f>'ALL ML SYSTEMS'!J746</f>
        <v>9</v>
      </c>
      <c r="K746" s="17" t="str">
        <f>'ALL ML SYSTEMS'!K746</f>
        <v/>
      </c>
      <c r="L746" s="17" t="str">
        <f>'ALL ML SYSTEMS'!L746</f>
        <v/>
      </c>
      <c r="M746" s="20">
        <f>'ALL ML SYSTEMS'!M746</f>
        <v>86500000</v>
      </c>
      <c r="N746" s="17" t="str">
        <f>'ALL ML SYSTEMS'!N746</f>
        <v/>
      </c>
      <c r="O746" s="20" t="str">
        <f>'ALL ML SYSTEMS'!O746</f>
        <v/>
      </c>
      <c r="P746" s="17" t="str">
        <f>'ALL ML SYSTEMS'!P746</f>
        <v/>
      </c>
      <c r="Q746" s="17" t="str">
        <f>'ALL ML SYSTEMS'!Q746</f>
        <v/>
      </c>
      <c r="R746" s="17" t="str">
        <f>'ALL ML SYSTEMS'!R746</f>
        <v/>
      </c>
      <c r="S746" s="20" t="str">
        <f>'ALL ML SYSTEMS'!S746</f>
        <v/>
      </c>
      <c r="T746" s="17" t="str">
        <f>'ALL ML SYSTEMS'!T746</f>
        <v/>
      </c>
      <c r="U746" s="17" t="str">
        <f>'ALL ML SYSTEMS'!U746</f>
        <v/>
      </c>
      <c r="V746" s="20" t="str">
        <f>'ALL ML SYSTEMS'!V746</f>
        <v/>
      </c>
      <c r="W746" s="17" t="str">
        <f>'ALL ML SYSTEMS'!W746</f>
        <v/>
      </c>
      <c r="X746" s="17" t="str">
        <f>'ALL ML SYSTEMS'!X746</f>
        <v/>
      </c>
      <c r="Y746" s="17" t="str">
        <f>'ALL ML SYSTEMS'!Y746</f>
        <v/>
      </c>
      <c r="Z746" s="17" t="str">
        <f>'ALL ML SYSTEMS'!Z746</f>
        <v/>
      </c>
      <c r="AA746" s="17" t="str">
        <f>'ALL ML SYSTEMS'!AA746</f>
        <v/>
      </c>
      <c r="AB746" s="20" t="str">
        <f>'ALL ML SYSTEMS'!AB746</f>
        <v/>
      </c>
      <c r="AC746" s="22" t="str">
        <f>'ALL ML SYSTEMS'!AC746</f>
        <v/>
      </c>
      <c r="AD746" s="17" t="str">
        <f>'ALL ML SYSTEMS'!AD746</f>
        <v/>
      </c>
      <c r="AE746" s="17" t="str">
        <f>'ALL ML SYSTEMS'!AE746</f>
        <v/>
      </c>
      <c r="AF746" s="17" t="str">
        <f>'ALL ML SYSTEMS'!AF746</f>
        <v/>
      </c>
      <c r="AG746" s="17" t="str">
        <f>'ALL ML SYSTEMS'!AG746</f>
        <v/>
      </c>
      <c r="AH746" s="32">
        <f>'ALL ML SYSTEMS'!AH746</f>
        <v>45196.24392</v>
      </c>
    </row>
    <row r="747" ht="15.75" hidden="1" customHeight="1">
      <c r="A747" s="24" t="str">
        <f>'ALL ML SYSTEMS'!A747</f>
        <v>E-SPA</v>
      </c>
      <c r="B747" s="24" t="str">
        <f>'ALL ML SYSTEMS'!B747</f>
        <v/>
      </c>
      <c r="C747" s="24" t="str">
        <f>'ALL ML SYSTEMS'!C747</f>
        <v/>
      </c>
      <c r="D747" s="24" t="str">
        <f>'ALL ML SYSTEMS'!D747</f>
        <v/>
      </c>
      <c r="E747" s="24" t="str">
        <f>'ALL ML SYSTEMS'!E747</f>
        <v/>
      </c>
      <c r="F747" s="24" t="str">
        <f>'ALL ML SYSTEMS'!F747</f>
        <v>Bobby He, James Martens, Guodong Zhang, Aleksandar Botev, Andrew Brock, Samuel L Smith, Yee Whye Teh</v>
      </c>
      <c r="G747" s="25">
        <f>'ALL ML SYSTEMS'!G747</f>
        <v>44977</v>
      </c>
      <c r="H747" s="24" t="str">
        <f>'ALL ML SYSTEMS'!H747</f>
        <v>Deep Transformers without Shortcuts: Modifying Self-attention for Faithful Signal Propagation</v>
      </c>
      <c r="I747" s="26" t="str">
        <f>'ALL ML SYSTEMS'!I747</f>
        <v>https://arxiv.org/pdf/2302.10322.pdf</v>
      </c>
      <c r="J747" s="24">
        <f>'ALL ML SYSTEMS'!J747</f>
        <v>3</v>
      </c>
      <c r="K747" s="24" t="str">
        <f>'ALL ML SYSTEMS'!K747</f>
        <v/>
      </c>
      <c r="L747" s="24" t="str">
        <f>'ALL ML SYSTEMS'!L747</f>
        <v/>
      </c>
      <c r="M747" s="27">
        <f>'ALL ML SYSTEMS'!M747</f>
        <v>243000000</v>
      </c>
      <c r="N747" s="24" t="str">
        <f>'ALL ML SYSTEMS'!N747</f>
        <v/>
      </c>
      <c r="O747" s="27" t="str">
        <f>'ALL ML SYSTEMS'!O747</f>
        <v/>
      </c>
      <c r="P747" s="24" t="str">
        <f>'ALL ML SYSTEMS'!P747</f>
        <v/>
      </c>
      <c r="Q747" s="24" t="str">
        <f>'ALL ML SYSTEMS'!Q747</f>
        <v/>
      </c>
      <c r="R747" s="24" t="str">
        <f>'ALL ML SYSTEMS'!R747</f>
        <v/>
      </c>
      <c r="S747" s="27" t="str">
        <f>'ALL ML SYSTEMS'!S747</f>
        <v/>
      </c>
      <c r="T747" s="24" t="str">
        <f>'ALL ML SYSTEMS'!T747</f>
        <v/>
      </c>
      <c r="U747" s="24" t="str">
        <f>'ALL ML SYSTEMS'!U747</f>
        <v/>
      </c>
      <c r="V747" s="27" t="str">
        <f>'ALL ML SYSTEMS'!V747</f>
        <v/>
      </c>
      <c r="W747" s="24" t="str">
        <f>'ALL ML SYSTEMS'!W747</f>
        <v/>
      </c>
      <c r="X747" s="24" t="str">
        <f>'ALL ML SYSTEMS'!X747</f>
        <v/>
      </c>
      <c r="Y747" s="24" t="str">
        <f>'ALL ML SYSTEMS'!Y747</f>
        <v/>
      </c>
      <c r="Z747" s="24" t="str">
        <f>'ALL ML SYSTEMS'!Z747</f>
        <v/>
      </c>
      <c r="AA747" s="24" t="str">
        <f>'ALL ML SYSTEMS'!AA747</f>
        <v/>
      </c>
      <c r="AB747" s="27" t="str">
        <f>'ALL ML SYSTEMS'!AB747</f>
        <v/>
      </c>
      <c r="AC747" s="29" t="str">
        <f>'ALL ML SYSTEMS'!AC747</f>
        <v/>
      </c>
      <c r="AD747" s="24" t="str">
        <f>'ALL ML SYSTEMS'!AD747</f>
        <v/>
      </c>
      <c r="AE747" s="24" t="str">
        <f>'ALL ML SYSTEMS'!AE747</f>
        <v/>
      </c>
      <c r="AF747" s="24" t="str">
        <f>'ALL ML SYSTEMS'!AF747</f>
        <v/>
      </c>
      <c r="AG747" s="24" t="str">
        <f>'ALL ML SYSTEMS'!AG747</f>
        <v/>
      </c>
      <c r="AH747" s="30">
        <f>'ALL ML SYSTEMS'!AH747</f>
        <v>45196.24392</v>
      </c>
    </row>
    <row r="748" ht="15.75" hidden="1" customHeight="1">
      <c r="A748" s="17" t="str">
        <f>'ALL ML SYSTEMS'!A748</f>
        <v>6-Layer-Tensor-Transformer+AdaHessian</v>
      </c>
      <c r="B748" s="17" t="str">
        <f>'ALL ML SYSTEMS'!B748</f>
        <v/>
      </c>
      <c r="C748" s="17" t="str">
        <f>'ALL ML SYSTEMS'!C748</f>
        <v/>
      </c>
      <c r="D748" s="17" t="str">
        <f>'ALL ML SYSTEMS'!D748</f>
        <v/>
      </c>
      <c r="E748" s="17" t="str">
        <f>'ALL ML SYSTEMS'!E748</f>
        <v>Academia</v>
      </c>
      <c r="F748" s="17" t="str">
        <f>'ALL ML SYSTEMS'!F748</f>
        <v>Zhewei Yao, Amir Gholami, Sheng Shen, Mustafa Mustafa, Kurt Keutzer, Michael W. Mahoney</v>
      </c>
      <c r="G748" s="31">
        <f>'ALL ML SYSTEMS'!G748</f>
        <v>43983</v>
      </c>
      <c r="H748" s="17" t="str">
        <f>'ALL ML SYSTEMS'!H748</f>
        <v>ADAHESSIAN: An Adaptive Second Order Optimizer for Machine Learning</v>
      </c>
      <c r="I748" s="19" t="str">
        <f>'ALL ML SYSTEMS'!I748</f>
        <v>https://arxiv.org/pdf/2006.00719</v>
      </c>
      <c r="J748" s="17">
        <f>'ALL ML SYSTEMS'!J748</f>
        <v>151</v>
      </c>
      <c r="K748" s="17" t="str">
        <f>'ALL ML SYSTEMS'!K748</f>
        <v/>
      </c>
      <c r="L748" s="17" t="str">
        <f>'ALL ML SYSTEMS'!L748</f>
        <v>"We show that AdaHessian achieves new state-of-the-art results by a large margin as compared
to other adaptive optimization methods, including variants of Adam"</v>
      </c>
      <c r="M748" s="20">
        <f>'ALL ML SYSTEMS'!M748</f>
        <v>85300000</v>
      </c>
      <c r="N748" s="17" t="str">
        <f>'ALL ML SYSTEMS'!N748</f>
        <v/>
      </c>
      <c r="O748" s="20">
        <f>'ALL ML SYSTEMS'!O748</f>
        <v>1.58E+18</v>
      </c>
      <c r="P748" s="17" t="str">
        <f>'ALL ML SYSTEMS'!P748</f>
        <v/>
      </c>
      <c r="Q748" s="17" t="str">
        <f>'ALL ML SYSTEMS'!Q748</f>
        <v/>
      </c>
      <c r="R748" s="17" t="str">
        <f>'ALL ML SYSTEMS'!R748</f>
        <v/>
      </c>
      <c r="S748" s="20" t="str">
        <f>'ALL ML SYSTEMS'!S748</f>
        <v/>
      </c>
      <c r="T748" s="17" t="str">
        <f>'ALL ML SYSTEMS'!T748</f>
        <v/>
      </c>
      <c r="U748" s="17" t="str">
        <f>'ALL ML SYSTEMS'!U748</f>
        <v/>
      </c>
      <c r="V748" s="20" t="str">
        <f>'ALL ML SYSTEMS'!V748</f>
        <v/>
      </c>
      <c r="W748" s="17" t="str">
        <f>'ALL ML SYSTEMS'!W748</f>
        <v/>
      </c>
      <c r="X748" s="17" t="str">
        <f>'ALL ML SYSTEMS'!X748</f>
        <v/>
      </c>
      <c r="Y748" s="17" t="str">
        <f>'ALL ML SYSTEMS'!Y748</f>
        <v/>
      </c>
      <c r="Z748" s="17" t="str">
        <f>'ALL ML SYSTEMS'!Z748</f>
        <v/>
      </c>
      <c r="AA748" s="17" t="str">
        <f>'ALL ML SYSTEMS'!AA748</f>
        <v/>
      </c>
      <c r="AB748" s="20" t="str">
        <f>'ALL ML SYSTEMS'!AB748</f>
        <v/>
      </c>
      <c r="AC748" s="22" t="str">
        <f>'ALL ML SYSTEMS'!AC748</f>
        <v/>
      </c>
      <c r="AD748" s="17" t="str">
        <f>'ALL ML SYSTEMS'!AD748</f>
        <v/>
      </c>
      <c r="AE748" s="17" t="str">
        <f>'ALL ML SYSTEMS'!AE748</f>
        <v/>
      </c>
      <c r="AF748" s="17" t="str">
        <f>'ALL ML SYSTEMS'!AF748</f>
        <v/>
      </c>
      <c r="AG748" s="17" t="str">
        <f>'ALL ML SYSTEMS'!AG748</f>
        <v/>
      </c>
      <c r="AH748" s="32">
        <f>'ALL ML SYSTEMS'!AH748</f>
        <v>45211.85699</v>
      </c>
    </row>
    <row r="749" ht="15.75" hidden="1" customHeight="1">
      <c r="A749" s="24" t="str">
        <f>'ALL ML SYSTEMS'!A749</f>
        <v>Byte-mLSTM+emb+WN+VD</v>
      </c>
      <c r="B749" s="24" t="str">
        <f>'ALL ML SYSTEMS'!B749</f>
        <v/>
      </c>
      <c r="C749" s="24" t="str">
        <f>'ALL ML SYSTEMS'!C749</f>
        <v/>
      </c>
      <c r="D749" s="24" t="str">
        <f>'ALL ML SYSTEMS'!D749</f>
        <v/>
      </c>
      <c r="E749" s="24" t="str">
        <f>'ALL ML SYSTEMS'!E749</f>
        <v/>
      </c>
      <c r="F749" s="24" t="str">
        <f>'ALL ML SYSTEMS'!F749</f>
        <v>Ben Krause, Liang Lu, Iain Murray, Steve Renals</v>
      </c>
      <c r="G749" s="25">
        <f>'ALL ML SYSTEMS'!G749</f>
        <v>42639</v>
      </c>
      <c r="H749" s="24" t="str">
        <f>'ALL ML SYSTEMS'!H749</f>
        <v>Multiplicative LSTM for sequence modelling</v>
      </c>
      <c r="I749" s="26" t="str">
        <f>'ALL ML SYSTEMS'!I749</f>
        <v>https://arxiv.org/pdf/1609.07959</v>
      </c>
      <c r="J749" s="24">
        <f>'ALL ML SYSTEMS'!J749</f>
        <v>216</v>
      </c>
      <c r="K749" s="24" t="str">
        <f>'ALL ML SYSTEMS'!K749</f>
        <v/>
      </c>
      <c r="L749" s="24" t="str">
        <f>'ALL ML SYSTEMS'!L749</f>
        <v/>
      </c>
      <c r="M749" s="27">
        <f>'ALL ML SYSTEMS'!M749</f>
        <v>46000000</v>
      </c>
      <c r="N749" s="24" t="str">
        <f>'ALL ML SYSTEMS'!N749</f>
        <v/>
      </c>
      <c r="O749" s="27" t="str">
        <f>'ALL ML SYSTEMS'!O749</f>
        <v/>
      </c>
      <c r="P749" s="24" t="str">
        <f>'ALL ML SYSTEMS'!P749</f>
        <v/>
      </c>
      <c r="Q749" s="24" t="str">
        <f>'ALL ML SYSTEMS'!Q749</f>
        <v/>
      </c>
      <c r="R749" s="24" t="str">
        <f>'ALL ML SYSTEMS'!R749</f>
        <v/>
      </c>
      <c r="S749" s="27" t="str">
        <f>'ALL ML SYSTEMS'!S749</f>
        <v/>
      </c>
      <c r="T749" s="24" t="str">
        <f>'ALL ML SYSTEMS'!T749</f>
        <v/>
      </c>
      <c r="U749" s="24" t="str">
        <f>'ALL ML SYSTEMS'!U749</f>
        <v/>
      </c>
      <c r="V749" s="27" t="str">
        <f>'ALL ML SYSTEMS'!V749</f>
        <v/>
      </c>
      <c r="W749" s="24" t="str">
        <f>'ALL ML SYSTEMS'!W749</f>
        <v/>
      </c>
      <c r="X749" s="24" t="str">
        <f>'ALL ML SYSTEMS'!X749</f>
        <v/>
      </c>
      <c r="Y749" s="24" t="str">
        <f>'ALL ML SYSTEMS'!Y749</f>
        <v/>
      </c>
      <c r="Z749" s="24" t="str">
        <f>'ALL ML SYSTEMS'!Z749</f>
        <v/>
      </c>
      <c r="AA749" s="24" t="str">
        <f>'ALL ML SYSTEMS'!AA749</f>
        <v/>
      </c>
      <c r="AB749" s="27" t="str">
        <f>'ALL ML SYSTEMS'!AB749</f>
        <v/>
      </c>
      <c r="AC749" s="29" t="str">
        <f>'ALL ML SYSTEMS'!AC749</f>
        <v/>
      </c>
      <c r="AD749" s="24" t="str">
        <f>'ALL ML SYSTEMS'!AD749</f>
        <v/>
      </c>
      <c r="AE749" s="24" t="str">
        <f>'ALL ML SYSTEMS'!AE749</f>
        <v/>
      </c>
      <c r="AF749" s="24" t="str">
        <f>'ALL ML SYSTEMS'!AF749</f>
        <v/>
      </c>
      <c r="AG749" s="24" t="str">
        <f>'ALL ML SYSTEMS'!AG749</f>
        <v/>
      </c>
      <c r="AH749" s="30">
        <f>'ALL ML SYSTEMS'!AH749</f>
        <v>45196.24392</v>
      </c>
    </row>
    <row r="750" ht="15.75" customHeight="1">
      <c r="A750" s="17" t="str">
        <f>'ALL ML SYSTEMS'!A750</f>
        <v>Dropout-LSTM+Noise(Bernoulli) (WT2)</v>
      </c>
      <c r="B750" s="17" t="str">
        <f>'ALL ML SYSTEMS'!B750</f>
        <v/>
      </c>
      <c r="C750" s="17" t="str">
        <f>'ALL ML SYSTEMS'!C750</f>
        <v/>
      </c>
      <c r="D750" s="17" t="str">
        <f>'ALL ML SYSTEMS'!D750</f>
        <v/>
      </c>
      <c r="E750" s="17" t="str">
        <f>'ALL ML SYSTEMS'!E750</f>
        <v/>
      </c>
      <c r="F750" s="17" t="str">
        <f>'ALL ML SYSTEMS'!F750</f>
        <v>Adji B. Dieng, Rajesh Ranganath, Jaan Altosaar, David M. Blei</v>
      </c>
      <c r="G750" s="31">
        <f>'ALL ML SYSTEMS'!G750</f>
        <v>43223</v>
      </c>
      <c r="H750" s="17" t="str">
        <f>'ALL ML SYSTEMS'!H750</f>
        <v>Noisin: Unbiased Regularization for Recurrent Neural Networks</v>
      </c>
      <c r="I750" s="19" t="str">
        <f>'ALL ML SYSTEMS'!I750</f>
        <v>https://arxiv.org/pdf/1805.01500</v>
      </c>
      <c r="J750" s="17">
        <f>'ALL ML SYSTEMS'!J750</f>
        <v>26</v>
      </c>
      <c r="K750" s="17" t="str">
        <f>'ALL ML SYSTEMS'!K750</f>
        <v>SOTA Improvement</v>
      </c>
      <c r="L750" s="17" t="str">
        <f>'ALL ML SYSTEMS'!L750</f>
        <v>this is the best model in this paper per Table 4
"On language modeling benchmarks, Noisin improves over dropout by as much as 12.2% on the Penn Treebank and 9.4% on the Wikitext-2 dataset"</v>
      </c>
      <c r="M750" s="20">
        <f>'ALL ML SYSTEMS'!M750</f>
        <v>51000000</v>
      </c>
      <c r="N750" s="17" t="str">
        <f>'ALL ML SYSTEMS'!N750</f>
        <v/>
      </c>
      <c r="O750" s="20">
        <f>'ALL ML SYSTEMS'!O750</f>
        <v>1.27E+17</v>
      </c>
      <c r="P750" s="17" t="str">
        <f>'ALL ML SYSTEMS'!P750</f>
        <v/>
      </c>
      <c r="Q750" s="17" t="str">
        <f>'ALL ML SYSTEMS'!Q750</f>
        <v/>
      </c>
      <c r="R750" s="17" t="str">
        <f>'ALL ML SYSTEMS'!R750</f>
        <v/>
      </c>
      <c r="S750" s="20" t="str">
        <f>'ALL ML SYSTEMS'!S750</f>
        <v/>
      </c>
      <c r="T750" s="17" t="str">
        <f>'ALL ML SYSTEMS'!T750</f>
        <v/>
      </c>
      <c r="U750" s="17" t="str">
        <f>'ALL ML SYSTEMS'!U750</f>
        <v/>
      </c>
      <c r="V750" s="20" t="str">
        <f>'ALL ML SYSTEMS'!V750</f>
        <v/>
      </c>
      <c r="W750" s="17" t="str">
        <f>'ALL ML SYSTEMS'!W750</f>
        <v/>
      </c>
      <c r="X750" s="17" t="str">
        <f>'ALL ML SYSTEMS'!X750</f>
        <v/>
      </c>
      <c r="Y750" s="17" t="str">
        <f>'ALL ML SYSTEMS'!Y750</f>
        <v/>
      </c>
      <c r="Z750" s="17" t="str">
        <f>'ALL ML SYSTEMS'!Z750</f>
        <v/>
      </c>
      <c r="AA750" s="17" t="str">
        <f>'ALL ML SYSTEMS'!AA750</f>
        <v/>
      </c>
      <c r="AB750" s="20" t="str">
        <f>'ALL ML SYSTEMS'!AB750</f>
        <v/>
      </c>
      <c r="AC750" s="22" t="str">
        <f>'ALL ML SYSTEMS'!AC750</f>
        <v/>
      </c>
      <c r="AD750" s="17" t="str">
        <f>'ALL ML SYSTEMS'!AD750</f>
        <v/>
      </c>
      <c r="AE750" s="17" t="str">
        <f>'ALL ML SYSTEMS'!AE750</f>
        <v/>
      </c>
      <c r="AF750" s="17" t="str">
        <f>'ALL ML SYSTEMS'!AF750</f>
        <v/>
      </c>
      <c r="AG750" s="17" t="str">
        <f>'ALL ML SYSTEMS'!AG750</f>
        <v/>
      </c>
      <c r="AH750" s="32">
        <f>'ALL ML SYSTEMS'!AH750</f>
        <v>45213.82475</v>
      </c>
    </row>
    <row r="751" ht="15.75" hidden="1" customHeight="1">
      <c r="A751" s="24" t="str">
        <f>'ALL ML SYSTEMS'!A751</f>
        <v>Decaying Fast Weights Transformer</v>
      </c>
      <c r="B751" s="24" t="str">
        <f>'ALL ML SYSTEMS'!B751</f>
        <v/>
      </c>
      <c r="C751" s="24" t="str">
        <f>'ALL ML SYSTEMS'!C751</f>
        <v/>
      </c>
      <c r="D751" s="24" t="str">
        <f>'ALL ML SYSTEMS'!D751</f>
        <v/>
      </c>
      <c r="E751" s="24" t="str">
        <f>'ALL ML SYSTEMS'!E751</f>
        <v/>
      </c>
      <c r="F751" s="24" t="str">
        <f>'ALL ML SYSTEMS'!F751</f>
        <v>Huanru Henry Mao</v>
      </c>
      <c r="G751" s="25">
        <f>'ALL ML SYSTEMS'!G751</f>
        <v>44843</v>
      </c>
      <c r="H751" s="24" t="str">
        <f>'ALL ML SYSTEMS'!H751</f>
        <v>Fine-Tuning Pre-trained Transformers into Decaying Fast Weights</v>
      </c>
      <c r="I751" s="26" t="str">
        <f>'ALL ML SYSTEMS'!I751</f>
        <v>https://arxiv.org/pdf/2210.04243.pdf</v>
      </c>
      <c r="J751" s="24">
        <f>'ALL ML SYSTEMS'!J751</f>
        <v>0</v>
      </c>
      <c r="K751" s="24" t="str">
        <f>'ALL ML SYSTEMS'!K751</f>
        <v/>
      </c>
      <c r="L751" s="24" t="str">
        <f>'ALL ML SYSTEMS'!L751</f>
        <v/>
      </c>
      <c r="M751" s="27">
        <f>'ALL ML SYSTEMS'!M751</f>
        <v>242000000</v>
      </c>
      <c r="N751" s="24" t="str">
        <f>'ALL ML SYSTEMS'!N751</f>
        <v/>
      </c>
      <c r="O751" s="27">
        <f>'ALL ML SYSTEMS'!O751</f>
        <v>1.3E+19</v>
      </c>
      <c r="P751" s="24" t="str">
        <f>'ALL ML SYSTEMS'!P751</f>
        <v/>
      </c>
      <c r="Q751" s="24" t="str">
        <f>'ALL ML SYSTEMS'!Q751</f>
        <v/>
      </c>
      <c r="R751" s="24" t="str">
        <f>'ALL ML SYSTEMS'!R751</f>
        <v/>
      </c>
      <c r="S751" s="27" t="str">
        <f>'ALL ML SYSTEMS'!S751</f>
        <v/>
      </c>
      <c r="T751" s="24" t="str">
        <f>'ALL ML SYSTEMS'!T751</f>
        <v/>
      </c>
      <c r="U751" s="24" t="str">
        <f>'ALL ML SYSTEMS'!U751</f>
        <v/>
      </c>
      <c r="V751" s="27" t="str">
        <f>'ALL ML SYSTEMS'!V751</f>
        <v/>
      </c>
      <c r="W751" s="24" t="str">
        <f>'ALL ML SYSTEMS'!W751</f>
        <v/>
      </c>
      <c r="X751" s="24" t="str">
        <f>'ALL ML SYSTEMS'!X751</f>
        <v/>
      </c>
      <c r="Y751" s="24" t="str">
        <f>'ALL ML SYSTEMS'!Y751</f>
        <v/>
      </c>
      <c r="Z751" s="24" t="str">
        <f>'ALL ML SYSTEMS'!Z751</f>
        <v/>
      </c>
      <c r="AA751" s="24" t="str">
        <f>'ALL ML SYSTEMS'!AA751</f>
        <v/>
      </c>
      <c r="AB751" s="27" t="str">
        <f>'ALL ML SYSTEMS'!AB751</f>
        <v/>
      </c>
      <c r="AC751" s="29" t="str">
        <f>'ALL ML SYSTEMS'!AC751</f>
        <v/>
      </c>
      <c r="AD751" s="24" t="str">
        <f>'ALL ML SYSTEMS'!AD751</f>
        <v/>
      </c>
      <c r="AE751" s="24" t="str">
        <f>'ALL ML SYSTEMS'!AE751</f>
        <v/>
      </c>
      <c r="AF751" s="24" t="str">
        <f>'ALL ML SYSTEMS'!AF751</f>
        <v/>
      </c>
      <c r="AG751" s="24" t="str">
        <f>'ALL ML SYSTEMS'!AG751</f>
        <v/>
      </c>
      <c r="AH751" s="30">
        <f>'ALL ML SYSTEMS'!AH751</f>
        <v>45196.24392</v>
      </c>
    </row>
    <row r="752" ht="15.75" hidden="1" customHeight="1">
      <c r="A752" s="17" t="str">
        <f>'ALL ML SYSTEMS'!A752</f>
        <v>DEQ-Transformer (Medium, Adaptive Embedding)</v>
      </c>
      <c r="B752" s="17" t="str">
        <f>'ALL ML SYSTEMS'!B752</f>
        <v/>
      </c>
      <c r="C752" s="17" t="str">
        <f>'ALL ML SYSTEMS'!C752</f>
        <v/>
      </c>
      <c r="D752" s="17" t="str">
        <f>'ALL ML SYSTEMS'!D752</f>
        <v/>
      </c>
      <c r="E752" s="17" t="str">
        <f>'ALL ML SYSTEMS'!E752</f>
        <v/>
      </c>
      <c r="F752" s="17" t="str">
        <f>'ALL ML SYSTEMS'!F752</f>
        <v>Shaojie Bai, J. Zico Kolter, Vladlen Koltun</v>
      </c>
      <c r="G752" s="31">
        <f>'ALL ML SYSTEMS'!G752</f>
        <v>43711</v>
      </c>
      <c r="H752" s="17" t="str">
        <f>'ALL ML SYSTEMS'!H752</f>
        <v>Deep Equilibrium Models</v>
      </c>
      <c r="I752" s="19" t="str">
        <f>'ALL ML SYSTEMS'!I752</f>
        <v>https://arxiv.org/abs/1909.01377</v>
      </c>
      <c r="J752" s="17">
        <f>'ALL ML SYSTEMS'!J752</f>
        <v>496</v>
      </c>
      <c r="K752" s="17" t="str">
        <f>'ALL ML SYSTEMS'!K752</f>
        <v/>
      </c>
      <c r="L752" s="17" t="str">
        <f>'ALL ML SYSTEMS'!L752</f>
        <v/>
      </c>
      <c r="M752" s="20">
        <f>'ALL ML SYSTEMS'!M752</f>
        <v>110000000</v>
      </c>
      <c r="N752" s="17" t="str">
        <f>'ALL ML SYSTEMS'!N752</f>
        <v/>
      </c>
      <c r="O752" s="20">
        <f>'ALL ML SYSTEMS'!O752</f>
        <v>8.16E+17</v>
      </c>
      <c r="P752" s="17" t="str">
        <f>'ALL ML SYSTEMS'!P752</f>
        <v/>
      </c>
      <c r="Q752" s="17" t="str">
        <f>'ALL ML SYSTEMS'!Q752</f>
        <v>WikiText-103</v>
      </c>
      <c r="R752" s="17" t="str">
        <f>'ALL ML SYSTEMS'!R752</f>
        <v/>
      </c>
      <c r="S752" s="20" t="str">
        <f>'ALL ML SYSTEMS'!S752</f>
        <v/>
      </c>
      <c r="T752" s="17" t="str">
        <f>'ALL ML SYSTEMS'!T752</f>
        <v/>
      </c>
      <c r="U752" s="17" t="str">
        <f>'ALL ML SYSTEMS'!U752</f>
        <v/>
      </c>
      <c r="V752" s="20" t="str">
        <f>'ALL ML SYSTEMS'!V752</f>
        <v/>
      </c>
      <c r="W752" s="17" t="str">
        <f>'ALL ML SYSTEMS'!W752</f>
        <v/>
      </c>
      <c r="X752" s="17" t="str">
        <f>'ALL ML SYSTEMS'!X752</f>
        <v/>
      </c>
      <c r="Y752" s="17" t="str">
        <f>'ALL ML SYSTEMS'!Y752</f>
        <v/>
      </c>
      <c r="Z752" s="17" t="str">
        <f>'ALL ML SYSTEMS'!Z752</f>
        <v/>
      </c>
      <c r="AA752" s="17" t="str">
        <f>'ALL ML SYSTEMS'!AA752</f>
        <v/>
      </c>
      <c r="AB752" s="20" t="str">
        <f>'ALL ML SYSTEMS'!AB752</f>
        <v/>
      </c>
      <c r="AC752" s="22" t="str">
        <f>'ALL ML SYSTEMS'!AC752</f>
        <v/>
      </c>
      <c r="AD752" s="17" t="str">
        <f>'ALL ML SYSTEMS'!AD752</f>
        <v/>
      </c>
      <c r="AE752" s="17" t="str">
        <f>'ALL ML SYSTEMS'!AE752</f>
        <v/>
      </c>
      <c r="AF752" s="17" t="str">
        <f>'ALL ML SYSTEMS'!AF752</f>
        <v/>
      </c>
      <c r="AG752" s="17" t="str">
        <f>'ALL ML SYSTEMS'!AG752</f>
        <v/>
      </c>
      <c r="AH752" s="32">
        <f>'ALL ML SYSTEMS'!AH752</f>
        <v>45196.24392</v>
      </c>
    </row>
    <row r="753" ht="15.75" customHeight="1">
      <c r="A753" s="24" t="str">
        <f>'ALL ML SYSTEMS'!A753</f>
        <v>BERT-Large-CAS (PTB+WT2+WT103)</v>
      </c>
      <c r="B753" s="24" t="str">
        <f>'ALL ML SYSTEMS'!B753</f>
        <v>Language</v>
      </c>
      <c r="C753" s="24" t="str">
        <f>'ALL ML SYSTEMS'!C753</f>
        <v/>
      </c>
      <c r="D753" s="24" t="str">
        <f>'ALL ML SYSTEMS'!D753</f>
        <v/>
      </c>
      <c r="E753" s="24" t="str">
        <f>'ALL ML SYSTEMS'!E753</f>
        <v/>
      </c>
      <c r="F753" s="24" t="str">
        <f>'ALL ML SYSTEMS'!F753</f>
        <v>Chenguang Wang, Mu Li, Alexander J. Smola</v>
      </c>
      <c r="G753" s="25">
        <f>'ALL ML SYSTEMS'!G753</f>
        <v>43575</v>
      </c>
      <c r="H753" s="24" t="str">
        <f>'ALL ML SYSTEMS'!H753</f>
        <v>Language Models with Transformers</v>
      </c>
      <c r="I753" s="26" t="str">
        <f>'ALL ML SYSTEMS'!I753</f>
        <v>https://arxiv.org/abs/1904.09408</v>
      </c>
      <c r="J753" s="24">
        <f>'ALL ML SYSTEMS'!J753</f>
        <v>110</v>
      </c>
      <c r="K753" s="24" t="str">
        <f>'ALL ML SYSTEMS'!K753</f>
        <v>SOTA Improvement</v>
      </c>
      <c r="L753" s="24" t="str">
        <f>'ALL ML SYSTEMS'!L753</f>
        <v>"CAS achieves perplexities between 20.42 and 34.11 on all problems, i.e. on average an improvement of 12.0 perplexity units compared to state-of-the-art LSTMs"</v>
      </c>
      <c r="M753" s="27">
        <f>'ALL ML SYSTEMS'!M753</f>
        <v>395000000</v>
      </c>
      <c r="N753" s="24" t="str">
        <f>'ALL ML SYSTEMS'!N753</f>
        <v/>
      </c>
      <c r="O753" s="27">
        <f>'ALL ML SYSTEMS'!O753</f>
        <v>5.21E+20</v>
      </c>
      <c r="P753" s="24" t="str">
        <f>'ALL ML SYSTEMS'!P753</f>
        <v/>
      </c>
      <c r="Q753" s="24" t="str">
        <f>'ALL ML SYSTEMS'!Q753</f>
        <v>Penn TreeBank; WikiText-2; WikiText-103</v>
      </c>
      <c r="R753" s="24" t="str">
        <f>'ALL ML SYSTEMS'!R753</f>
        <v/>
      </c>
      <c r="S753" s="27" t="str">
        <f>'ALL ML SYSTEMS'!S753</f>
        <v/>
      </c>
      <c r="T753" s="24" t="str">
        <f>'ALL ML SYSTEMS'!T753</f>
        <v/>
      </c>
      <c r="U753" s="24" t="str">
        <f>'ALL ML SYSTEMS'!U753</f>
        <v/>
      </c>
      <c r="V753" s="27" t="str">
        <f>'ALL ML SYSTEMS'!V753</f>
        <v/>
      </c>
      <c r="W753" s="24" t="str">
        <f>'ALL ML SYSTEMS'!W753</f>
        <v/>
      </c>
      <c r="X753" s="24" t="str">
        <f>'ALL ML SYSTEMS'!X753</f>
        <v/>
      </c>
      <c r="Y753" s="24" t="str">
        <f>'ALL ML SYSTEMS'!Y753</f>
        <v/>
      </c>
      <c r="Z753" s="24" t="str">
        <f>'ALL ML SYSTEMS'!Z753</f>
        <v/>
      </c>
      <c r="AA753" s="24" t="str">
        <f>'ALL ML SYSTEMS'!AA753</f>
        <v/>
      </c>
      <c r="AB753" s="27" t="str">
        <f>'ALL ML SYSTEMS'!AB753</f>
        <v/>
      </c>
      <c r="AC753" s="29" t="str">
        <f>'ALL ML SYSTEMS'!AC753</f>
        <v/>
      </c>
      <c r="AD753" s="24" t="str">
        <f>'ALL ML SYSTEMS'!AD753</f>
        <v/>
      </c>
      <c r="AE753" s="24" t="str">
        <f>'ALL ML SYSTEMS'!AE753</f>
        <v/>
      </c>
      <c r="AF753" s="24" t="str">
        <f>'ALL ML SYSTEMS'!AF753</f>
        <v/>
      </c>
      <c r="AG753" s="24" t="str">
        <f>'ALL ML SYSTEMS'!AG753</f>
        <v/>
      </c>
      <c r="AH753" s="30">
        <f>'ALL ML SYSTEMS'!AH753</f>
        <v>45210.85373</v>
      </c>
    </row>
    <row r="754" ht="15.75" customHeight="1">
      <c r="A754" s="17" t="str">
        <f>'ALL ML SYSTEMS'!A754</f>
        <v>ERNIE-Doc (247M)</v>
      </c>
      <c r="B754" s="17" t="str">
        <f>'ALL ML SYSTEMS'!B754</f>
        <v/>
      </c>
      <c r="C754" s="17" t="str">
        <f>'ALL ML SYSTEMS'!C754</f>
        <v/>
      </c>
      <c r="D754" s="17" t="str">
        <f>'ALL ML SYSTEMS'!D754</f>
        <v/>
      </c>
      <c r="E754" s="17" t="str">
        <f>'ALL ML SYSTEMS'!E754</f>
        <v/>
      </c>
      <c r="F754" s="17" t="str">
        <f>'ALL ML SYSTEMS'!F754</f>
        <v>Siyu Ding, Junyuan Shang, Shuohuan Wang, Yu Sun, Hao Tian, Hua Wu, Haifeng Wang</v>
      </c>
      <c r="G754" s="31">
        <f>'ALL ML SYSTEMS'!G754</f>
        <v>44196</v>
      </c>
      <c r="H754" s="17" t="str">
        <f>'ALL ML SYSTEMS'!H754</f>
        <v>ERNIE-Doc: A Retrospective Long-Document Modeling Transformer</v>
      </c>
      <c r="I754" s="19" t="str">
        <f>'ALL ML SYSTEMS'!I754</f>
        <v>https://arxiv.org/pdf/2012.15688</v>
      </c>
      <c r="J754" s="17">
        <f>'ALL ML SYSTEMS'!J754</f>
        <v>35</v>
      </c>
      <c r="K754" s="17" t="str">
        <f>'ALL ML SYSTEMS'!K754</f>
        <v>SOTA Improvement</v>
      </c>
      <c r="L754" s="17" t="str">
        <f>'ALL ML SYSTEMS'!L754</f>
        <v>"ERNIE-DOC improved the state-of-the-art language modeling result of perplexity to 16.8 on WikiText103"</v>
      </c>
      <c r="M754" s="20">
        <f>'ALL ML SYSTEMS'!M754</f>
        <v>247000000</v>
      </c>
      <c r="N754" s="17" t="str">
        <f>'ALL ML SYSTEMS'!N754</f>
        <v/>
      </c>
      <c r="O754" s="20">
        <f>'ALL ML SYSTEMS'!O754</f>
        <v>2.91E+19</v>
      </c>
      <c r="P754" s="17" t="str">
        <f>'ALL ML SYSTEMS'!P754</f>
        <v/>
      </c>
      <c r="Q754" s="17" t="str">
        <f>'ALL ML SYSTEMS'!Q754</f>
        <v/>
      </c>
      <c r="R754" s="17" t="str">
        <f>'ALL ML SYSTEMS'!R754</f>
        <v/>
      </c>
      <c r="S754" s="20" t="str">
        <f>'ALL ML SYSTEMS'!S754</f>
        <v/>
      </c>
      <c r="T754" s="17" t="str">
        <f>'ALL ML SYSTEMS'!T754</f>
        <v/>
      </c>
      <c r="U754" s="17" t="str">
        <f>'ALL ML SYSTEMS'!U754</f>
        <v/>
      </c>
      <c r="V754" s="20" t="str">
        <f>'ALL ML SYSTEMS'!V754</f>
        <v/>
      </c>
      <c r="W754" s="17" t="str">
        <f>'ALL ML SYSTEMS'!W754</f>
        <v/>
      </c>
      <c r="X754" s="17" t="str">
        <f>'ALL ML SYSTEMS'!X754</f>
        <v/>
      </c>
      <c r="Y754" s="17" t="str">
        <f>'ALL ML SYSTEMS'!Y754</f>
        <v/>
      </c>
      <c r="Z754" s="17" t="str">
        <f>'ALL ML SYSTEMS'!Z754</f>
        <v/>
      </c>
      <c r="AA754" s="17" t="str">
        <f>'ALL ML SYSTEMS'!AA754</f>
        <v/>
      </c>
      <c r="AB754" s="20" t="str">
        <f>'ALL ML SYSTEMS'!AB754</f>
        <v/>
      </c>
      <c r="AC754" s="22" t="str">
        <f>'ALL ML SYSTEMS'!AC754</f>
        <v/>
      </c>
      <c r="AD754" s="17" t="str">
        <f>'ALL ML SYSTEMS'!AD754</f>
        <v/>
      </c>
      <c r="AE754" s="17" t="str">
        <f>'ALL ML SYSTEMS'!AE754</f>
        <v/>
      </c>
      <c r="AF754" s="17" t="str">
        <f>'ALL ML SYSTEMS'!AF754</f>
        <v/>
      </c>
      <c r="AG754" s="17" t="str">
        <f>'ALL ML SYSTEMS'!AG754</f>
        <v/>
      </c>
      <c r="AH754" s="32">
        <f>'ALL ML SYSTEMS'!AH754</f>
        <v>45210.95868</v>
      </c>
    </row>
    <row r="755" ht="15.75" hidden="1" customHeight="1">
      <c r="A755" s="24" t="str">
        <f>'ALL ML SYSTEMS'!A755</f>
        <v>AWD-FWM (WT2)</v>
      </c>
      <c r="B755" s="24" t="str">
        <f>'ALL ML SYSTEMS'!B755</f>
        <v/>
      </c>
      <c r="C755" s="24" t="str">
        <f>'ALL ML SYSTEMS'!C755</f>
        <v/>
      </c>
      <c r="D755" s="24" t="str">
        <f>'ALL ML SYSTEMS'!D755</f>
        <v/>
      </c>
      <c r="E755" s="24" t="str">
        <f>'ALL ML SYSTEMS'!E755</f>
        <v/>
      </c>
      <c r="F755" s="24" t="str">
        <f>'ALL ML SYSTEMS'!F755</f>
        <v>Imanol Schlag, Tsendsuren Munkhdalai, Jürgen Schmidhuber</v>
      </c>
      <c r="G755" s="25">
        <f>'ALL ML SYSTEMS'!G755</f>
        <v>44151</v>
      </c>
      <c r="H755" s="24" t="str">
        <f>'ALL ML SYSTEMS'!H755</f>
        <v>Learning Associative Inference Using Fast Weight Memory</v>
      </c>
      <c r="I755" s="26" t="str">
        <f>'ALL ML SYSTEMS'!I755</f>
        <v>https://arxiv.org/abs/2011.07831</v>
      </c>
      <c r="J755" s="24">
        <f>'ALL ML SYSTEMS'!J755</f>
        <v>29</v>
      </c>
      <c r="K755" s="24" t="str">
        <f>'ALL ML SYSTEMS'!K755</f>
        <v/>
      </c>
      <c r="L755" s="24" t="str">
        <f>'ALL ML SYSTEMS'!L755</f>
        <v/>
      </c>
      <c r="M755" s="27">
        <f>'ALL ML SYSTEMS'!M755</f>
        <v>37000000</v>
      </c>
      <c r="N755" s="24" t="str">
        <f>'ALL ML SYSTEMS'!N755</f>
        <v/>
      </c>
      <c r="O755" s="27">
        <f>'ALL ML SYSTEMS'!O755</f>
        <v>7.39E+17</v>
      </c>
      <c r="P755" s="24" t="str">
        <f>'ALL ML SYSTEMS'!P755</f>
        <v/>
      </c>
      <c r="Q755" s="24" t="str">
        <f>'ALL ML SYSTEMS'!Q755</f>
        <v>WikiText-2</v>
      </c>
      <c r="R755" s="24" t="str">
        <f>'ALL ML SYSTEMS'!R755</f>
        <v/>
      </c>
      <c r="S755" s="27" t="str">
        <f>'ALL ML SYSTEMS'!S755</f>
        <v/>
      </c>
      <c r="T755" s="24" t="str">
        <f>'ALL ML SYSTEMS'!T755</f>
        <v/>
      </c>
      <c r="U755" s="24" t="str">
        <f>'ALL ML SYSTEMS'!U755</f>
        <v/>
      </c>
      <c r="V755" s="27" t="str">
        <f>'ALL ML SYSTEMS'!V755</f>
        <v/>
      </c>
      <c r="W755" s="24" t="str">
        <f>'ALL ML SYSTEMS'!W755</f>
        <v/>
      </c>
      <c r="X755" s="24" t="str">
        <f>'ALL ML SYSTEMS'!X755</f>
        <v/>
      </c>
      <c r="Y755" s="24" t="str">
        <f>'ALL ML SYSTEMS'!Y755</f>
        <v/>
      </c>
      <c r="Z755" s="24" t="str">
        <f>'ALL ML SYSTEMS'!Z755</f>
        <v/>
      </c>
      <c r="AA755" s="24" t="str">
        <f>'ALL ML SYSTEMS'!AA755</f>
        <v/>
      </c>
      <c r="AB755" s="27" t="str">
        <f>'ALL ML SYSTEMS'!AB755</f>
        <v/>
      </c>
      <c r="AC755" s="29" t="str">
        <f>'ALL ML SYSTEMS'!AC755</f>
        <v/>
      </c>
      <c r="AD755" s="24" t="str">
        <f>'ALL ML SYSTEMS'!AD755</f>
        <v/>
      </c>
      <c r="AE755" s="24" t="str">
        <f>'ALL ML SYSTEMS'!AE755</f>
        <v/>
      </c>
      <c r="AF755" s="24" t="str">
        <f>'ALL ML SYSTEMS'!AF755</f>
        <v/>
      </c>
      <c r="AG755" s="24" t="str">
        <f>'ALL ML SYSTEMS'!AG755</f>
        <v/>
      </c>
      <c r="AH755" s="30">
        <f>'ALL ML SYSTEMS'!AH755</f>
        <v>45196.24392</v>
      </c>
    </row>
    <row r="756" ht="15.75" hidden="1" customHeight="1">
      <c r="A756" s="17" t="str">
        <f>'ALL ML SYSTEMS'!A756</f>
        <v>AWD-LSTM</v>
      </c>
      <c r="B756" s="17" t="str">
        <f>'ALL ML SYSTEMS'!B756</f>
        <v/>
      </c>
      <c r="C756" s="17" t="str">
        <f>'ALL ML SYSTEMS'!C756</f>
        <v/>
      </c>
      <c r="D756" s="17" t="str">
        <f>'ALL ML SYSTEMS'!D756</f>
        <v/>
      </c>
      <c r="E756" s="17" t="str">
        <f>'ALL ML SYSTEMS'!E756</f>
        <v/>
      </c>
      <c r="F756" s="17" t="str">
        <f>'ALL ML SYSTEMS'!F756</f>
        <v>Gábor Melis, Chris Dyer, Phil Blunsom</v>
      </c>
      <c r="G756" s="31">
        <f>'ALL ML SYSTEMS'!G756</f>
        <v>42934</v>
      </c>
      <c r="H756" s="17" t="str">
        <f>'ALL ML SYSTEMS'!H756</f>
        <v>On the State of the Art of Evaluation in Neural Language Models</v>
      </c>
      <c r="I756" s="19" t="str">
        <f>'ALL ML SYSTEMS'!I756</f>
        <v>https://arxiv.org/abs/1707.05589</v>
      </c>
      <c r="J756" s="17">
        <f>'ALL ML SYSTEMS'!J756</f>
        <v>555</v>
      </c>
      <c r="K756" s="17" t="str">
        <f>'ALL ML SYSTEMS'!K756</f>
        <v>SOTA Improvement</v>
      </c>
      <c r="L756" s="17" t="str">
        <f>'ALL ML SYSTEMS'!L756</f>
        <v>"We establish a new state of the art on the Penn Treebank and Wikitext-2 corpora"</v>
      </c>
      <c r="M756" s="20">
        <f>'ALL ML SYSTEMS'!M756</f>
        <v>24000000</v>
      </c>
      <c r="N756" s="17" t="str">
        <f>'ALL ML SYSTEMS'!N756</f>
        <v/>
      </c>
      <c r="O756" s="20" t="str">
        <f>'ALL ML SYSTEMS'!O756</f>
        <v/>
      </c>
      <c r="P756" s="17" t="str">
        <f>'ALL ML SYSTEMS'!P756</f>
        <v/>
      </c>
      <c r="Q756" s="17" t="str">
        <f>'ALL ML SYSTEMS'!Q756</f>
        <v>WikiText-2</v>
      </c>
      <c r="R756" s="17" t="str">
        <f>'ALL ML SYSTEMS'!R756</f>
        <v/>
      </c>
      <c r="S756" s="20" t="str">
        <f>'ALL ML SYSTEMS'!S756</f>
        <v/>
      </c>
      <c r="T756" s="17" t="str">
        <f>'ALL ML SYSTEMS'!T756</f>
        <v/>
      </c>
      <c r="U756" s="17" t="str">
        <f>'ALL ML SYSTEMS'!U756</f>
        <v/>
      </c>
      <c r="V756" s="20" t="str">
        <f>'ALL ML SYSTEMS'!V756</f>
        <v/>
      </c>
      <c r="W756" s="17" t="str">
        <f>'ALL ML SYSTEMS'!W756</f>
        <v/>
      </c>
      <c r="X756" s="17" t="str">
        <f>'ALL ML SYSTEMS'!X756</f>
        <v/>
      </c>
      <c r="Y756" s="17" t="str">
        <f>'ALL ML SYSTEMS'!Y756</f>
        <v/>
      </c>
      <c r="Z756" s="17" t="str">
        <f>'ALL ML SYSTEMS'!Z756</f>
        <v/>
      </c>
      <c r="AA756" s="17" t="str">
        <f>'ALL ML SYSTEMS'!AA756</f>
        <v/>
      </c>
      <c r="AB756" s="20" t="str">
        <f>'ALL ML SYSTEMS'!AB756</f>
        <v/>
      </c>
      <c r="AC756" s="22" t="str">
        <f>'ALL ML SYSTEMS'!AC756</f>
        <v/>
      </c>
      <c r="AD756" s="17" t="str">
        <f>'ALL ML SYSTEMS'!AD756</f>
        <v/>
      </c>
      <c r="AE756" s="17" t="str">
        <f>'ALL ML SYSTEMS'!AE756</f>
        <v/>
      </c>
      <c r="AF756" s="17" t="str">
        <f>'ALL ML SYSTEMS'!AF756</f>
        <v/>
      </c>
      <c r="AG756" s="17" t="str">
        <f>'ALL ML SYSTEMS'!AG756</f>
        <v/>
      </c>
      <c r="AH756" s="32">
        <f>'ALL ML SYSTEMS'!AH756</f>
        <v>45224.76721</v>
      </c>
    </row>
    <row r="757" ht="15.75" hidden="1" customHeight="1">
      <c r="A757" s="24" t="str">
        <f>'ALL ML SYSTEMS'!A757</f>
        <v>ALiBi (L=3072, Lvalid = 3072)</v>
      </c>
      <c r="B757" s="24" t="str">
        <f>'ALL ML SYSTEMS'!B757</f>
        <v/>
      </c>
      <c r="C757" s="24" t="str">
        <f>'ALL ML SYSTEMS'!C757</f>
        <v/>
      </c>
      <c r="D757" s="24" t="str">
        <f>'ALL ML SYSTEMS'!D757</f>
        <v/>
      </c>
      <c r="E757" s="24" t="str">
        <f>'ALL ML SYSTEMS'!E757</f>
        <v/>
      </c>
      <c r="F757" s="24" t="str">
        <f>'ALL ML SYSTEMS'!F757</f>
        <v>Ofir Press, Noah A. Smith, Mike Lewis</v>
      </c>
      <c r="G757" s="25">
        <f>'ALL ML SYSTEMS'!G757</f>
        <v>44435</v>
      </c>
      <c r="H757" s="24" t="str">
        <f>'ALL ML SYSTEMS'!H757</f>
        <v>Train Short, Test Long: Attention with Linear Biases Enables Input Length Extrapolation</v>
      </c>
      <c r="I757" s="26" t="str">
        <f>'ALL ML SYSTEMS'!I757</f>
        <v>https://arxiv.org/abs/2108.12409</v>
      </c>
      <c r="J757" s="24">
        <f>'ALL ML SYSTEMS'!J757</f>
        <v>124</v>
      </c>
      <c r="K757" s="24" t="str">
        <f>'ALL ML SYSTEMS'!K757</f>
        <v/>
      </c>
      <c r="L757" s="24" t="str">
        <f>'ALL ML SYSTEMS'!L757</f>
        <v/>
      </c>
      <c r="M757" s="27">
        <f>'ALL ML SYSTEMS'!M757</f>
        <v>1300000000</v>
      </c>
      <c r="N757" s="24" t="str">
        <f>'ALL ML SYSTEMS'!N757</f>
        <v/>
      </c>
      <c r="O757" s="27">
        <f>'ALL ML SYSTEMS'!O757</f>
        <v>1.8E+20</v>
      </c>
      <c r="P757" s="24" t="str">
        <f>'ALL ML SYSTEMS'!P757</f>
        <v/>
      </c>
      <c r="Q757" s="24" t="str">
        <f>'ALL ML SYSTEMS'!Q757</f>
        <v>WikiText-103</v>
      </c>
      <c r="R757" s="24" t="str">
        <f>'ALL ML SYSTEMS'!R757</f>
        <v/>
      </c>
      <c r="S757" s="27" t="str">
        <f>'ALL ML SYSTEMS'!S757</f>
        <v/>
      </c>
      <c r="T757" s="24" t="str">
        <f>'ALL ML SYSTEMS'!T757</f>
        <v/>
      </c>
      <c r="U757" s="24" t="str">
        <f>'ALL ML SYSTEMS'!U757</f>
        <v/>
      </c>
      <c r="V757" s="27" t="str">
        <f>'ALL ML SYSTEMS'!V757</f>
        <v/>
      </c>
      <c r="W757" s="24" t="str">
        <f>'ALL ML SYSTEMS'!W757</f>
        <v/>
      </c>
      <c r="X757" s="24" t="str">
        <f>'ALL ML SYSTEMS'!X757</f>
        <v/>
      </c>
      <c r="Y757" s="24" t="str">
        <f>'ALL ML SYSTEMS'!Y757</f>
        <v/>
      </c>
      <c r="Z757" s="24" t="str">
        <f>'ALL ML SYSTEMS'!Z757</f>
        <v/>
      </c>
      <c r="AA757" s="24" t="str">
        <f>'ALL ML SYSTEMS'!AA757</f>
        <v/>
      </c>
      <c r="AB757" s="27" t="str">
        <f>'ALL ML SYSTEMS'!AB757</f>
        <v/>
      </c>
      <c r="AC757" s="29" t="str">
        <f>'ALL ML SYSTEMS'!AC757</f>
        <v/>
      </c>
      <c r="AD757" s="24" t="str">
        <f>'ALL ML SYSTEMS'!AD757</f>
        <v/>
      </c>
      <c r="AE757" s="24" t="str">
        <f>'ALL ML SYSTEMS'!AE757</f>
        <v/>
      </c>
      <c r="AF757" s="24" t="str">
        <f>'ALL ML SYSTEMS'!AF757</f>
        <v/>
      </c>
      <c r="AG757" s="24" t="str">
        <f>'ALL ML SYSTEMS'!AG757</f>
        <v/>
      </c>
      <c r="AH757" s="30">
        <f>'ALL ML SYSTEMS'!AH757</f>
        <v>45196.24392</v>
      </c>
    </row>
    <row r="758" ht="15.75" customHeight="1">
      <c r="A758" s="17" t="str">
        <f>'ALL ML SYSTEMS'!A758</f>
        <v>DeLight</v>
      </c>
      <c r="B758" s="17" t="str">
        <f>'ALL ML SYSTEMS'!B758</f>
        <v/>
      </c>
      <c r="C758" s="17" t="str">
        <f>'ALL ML SYSTEMS'!C758</f>
        <v/>
      </c>
      <c r="D758" s="17" t="str">
        <f>'ALL ML SYSTEMS'!D758</f>
        <v/>
      </c>
      <c r="E758" s="17" t="str">
        <f>'ALL ML SYSTEMS'!E758</f>
        <v/>
      </c>
      <c r="F758" s="17" t="str">
        <f>'ALL ML SYSTEMS'!F758</f>
        <v>Sachin Mehta, Marjan Ghazvininejad, Srinivasan Iyer, Luke Zettlemoyer, Hannaneh Hajishirzi</v>
      </c>
      <c r="G758" s="31">
        <f>'ALL ML SYSTEMS'!G758</f>
        <v>44046</v>
      </c>
      <c r="H758" s="17" t="str">
        <f>'ALL ML SYSTEMS'!H758</f>
        <v>DeLighT: Deep and Light-weight Transformer</v>
      </c>
      <c r="I758" s="19" t="str">
        <f>'ALL ML SYSTEMS'!I758</f>
        <v>https://arxiv.org/abs/2008.00623</v>
      </c>
      <c r="J758" s="17">
        <f>'ALL ML SYSTEMS'!J758</f>
        <v>98</v>
      </c>
      <c r="K758" s="17" t="str">
        <f>'ALL ML SYSTEMS'!K758</f>
        <v>SOTA Improvement</v>
      </c>
      <c r="L758" s="17" t="str">
        <f>'ALL ML SYSTEMS'!L758</f>
        <v>"Comparison with state-of-the-art methods on machine translation corpora. DeLighT delivers
similar or better performance than state-of-the-art models with fewer parameters."</v>
      </c>
      <c r="M758" s="20">
        <f>'ALL ML SYSTEMS'!M758</f>
        <v>99000000</v>
      </c>
      <c r="N758" s="17" t="str">
        <f>'ALL ML SYSTEMS'!N758</f>
        <v/>
      </c>
      <c r="O758" s="20">
        <f>'ALL ML SYSTEMS'!O758</f>
        <v>2.4E+19</v>
      </c>
      <c r="P758" s="17" t="str">
        <f>'ALL ML SYSTEMS'!P758</f>
        <v/>
      </c>
      <c r="Q758" s="17" t="str">
        <f>'ALL ML SYSTEMS'!Q758</f>
        <v>WikiText-103</v>
      </c>
      <c r="R758" s="17" t="str">
        <f>'ALL ML SYSTEMS'!R758</f>
        <v/>
      </c>
      <c r="S758" s="20" t="str">
        <f>'ALL ML SYSTEMS'!S758</f>
        <v/>
      </c>
      <c r="T758" s="17" t="str">
        <f>'ALL ML SYSTEMS'!T758</f>
        <v/>
      </c>
      <c r="U758" s="17" t="str">
        <f>'ALL ML SYSTEMS'!U758</f>
        <v/>
      </c>
      <c r="V758" s="20" t="str">
        <f>'ALL ML SYSTEMS'!V758</f>
        <v/>
      </c>
      <c r="W758" s="17" t="str">
        <f>'ALL ML SYSTEMS'!W758</f>
        <v/>
      </c>
      <c r="X758" s="17" t="str">
        <f>'ALL ML SYSTEMS'!X758</f>
        <v/>
      </c>
      <c r="Y758" s="17" t="str">
        <f>'ALL ML SYSTEMS'!Y758</f>
        <v/>
      </c>
      <c r="Z758" s="17" t="str">
        <f>'ALL ML SYSTEMS'!Z758</f>
        <v/>
      </c>
      <c r="AA758" s="17" t="str">
        <f>'ALL ML SYSTEMS'!AA758</f>
        <v/>
      </c>
      <c r="AB758" s="20" t="str">
        <f>'ALL ML SYSTEMS'!AB758</f>
        <v/>
      </c>
      <c r="AC758" s="22" t="str">
        <f>'ALL ML SYSTEMS'!AC758</f>
        <v/>
      </c>
      <c r="AD758" s="17" t="str">
        <f>'ALL ML SYSTEMS'!AD758</f>
        <v/>
      </c>
      <c r="AE758" s="17" t="str">
        <f>'ALL ML SYSTEMS'!AE758</f>
        <v/>
      </c>
      <c r="AF758" s="17" t="str">
        <f>'ALL ML SYSTEMS'!AF758</f>
        <v/>
      </c>
      <c r="AG758" s="17" t="str">
        <f>'ALL ML SYSTEMS'!AG758</f>
        <v/>
      </c>
      <c r="AH758" s="32">
        <f>'ALL ML SYSTEMS'!AH758</f>
        <v>45211.60249</v>
      </c>
    </row>
    <row r="759" ht="15.75" hidden="1" customHeight="1">
      <c r="A759" s="24" t="str">
        <f>'ALL ML SYSTEMS'!A759</f>
        <v>2nd order FOFE-FNNLM</v>
      </c>
      <c r="B759" s="24" t="str">
        <f>'ALL ML SYSTEMS'!B759</f>
        <v/>
      </c>
      <c r="C759" s="24" t="str">
        <f>'ALL ML SYSTEMS'!C759</f>
        <v/>
      </c>
      <c r="D759" s="24" t="str">
        <f>'ALL ML SYSTEMS'!D759</f>
        <v/>
      </c>
      <c r="E759" s="24" t="str">
        <f>'ALL ML SYSTEMS'!E759</f>
        <v/>
      </c>
      <c r="F759" s="24" t="str">
        <f>'ALL ML SYSTEMS'!F759</f>
        <v>Shiliang Zhang, Hui Jiang, Mingbin Xu, Junfeng Hou, Lirong Dai</v>
      </c>
      <c r="G759" s="25">
        <f>'ALL ML SYSTEMS'!G759</f>
        <v>42130</v>
      </c>
      <c r="H759" s="24" t="str">
        <f>'ALL ML SYSTEMS'!H759</f>
        <v>A Fixed-Size Encoding Method for Variable-Length Sequences with its Application to Neural Network Language Models</v>
      </c>
      <c r="I759" s="26" t="str">
        <f>'ALL ML SYSTEMS'!I759</f>
        <v>https://arxiv.org/abs/1505.01504</v>
      </c>
      <c r="J759" s="24">
        <f>'ALL ML SYSTEMS'!J759</f>
        <v>18</v>
      </c>
      <c r="K759" s="24" t="str">
        <f>'ALL ML SYSTEMS'!K759</f>
        <v/>
      </c>
      <c r="L759" s="24" t="str">
        <f>'ALL ML SYSTEMS'!L759</f>
        <v/>
      </c>
      <c r="M759" s="27">
        <f>'ALL ML SYSTEMS'!M759</f>
        <v>6000000</v>
      </c>
      <c r="N759" s="24" t="str">
        <f>'ALL ML SYSTEMS'!N759</f>
        <v/>
      </c>
      <c r="O759" s="27" t="str">
        <f>'ALL ML SYSTEMS'!O759</f>
        <v/>
      </c>
      <c r="P759" s="24" t="str">
        <f>'ALL ML SYSTEMS'!P759</f>
        <v/>
      </c>
      <c r="Q759" s="24" t="str">
        <f>'ALL ML SYSTEMS'!Q759</f>
        <v>Penn TreeBank</v>
      </c>
      <c r="R759" s="24" t="str">
        <f>'ALL ML SYSTEMS'!R759</f>
        <v/>
      </c>
      <c r="S759" s="27" t="str">
        <f>'ALL ML SYSTEMS'!S759</f>
        <v/>
      </c>
      <c r="T759" s="24" t="str">
        <f>'ALL ML SYSTEMS'!T759</f>
        <v/>
      </c>
      <c r="U759" s="24" t="str">
        <f>'ALL ML SYSTEMS'!U759</f>
        <v/>
      </c>
      <c r="V759" s="27" t="str">
        <f>'ALL ML SYSTEMS'!V759</f>
        <v/>
      </c>
      <c r="W759" s="24" t="str">
        <f>'ALL ML SYSTEMS'!W759</f>
        <v/>
      </c>
      <c r="X759" s="24" t="str">
        <f>'ALL ML SYSTEMS'!X759</f>
        <v/>
      </c>
      <c r="Y759" s="24" t="str">
        <f>'ALL ML SYSTEMS'!Y759</f>
        <v/>
      </c>
      <c r="Z759" s="24" t="str">
        <f>'ALL ML SYSTEMS'!Z759</f>
        <v/>
      </c>
      <c r="AA759" s="24" t="str">
        <f>'ALL ML SYSTEMS'!AA759</f>
        <v/>
      </c>
      <c r="AB759" s="27" t="str">
        <f>'ALL ML SYSTEMS'!AB759</f>
        <v/>
      </c>
      <c r="AC759" s="29" t="str">
        <f>'ALL ML SYSTEMS'!AC759</f>
        <v/>
      </c>
      <c r="AD759" s="24" t="str">
        <f>'ALL ML SYSTEMS'!AD759</f>
        <v/>
      </c>
      <c r="AE759" s="24" t="str">
        <f>'ALL ML SYSTEMS'!AE759</f>
        <v/>
      </c>
      <c r="AF759" s="24" t="str">
        <f>'ALL ML SYSTEMS'!AF759</f>
        <v/>
      </c>
      <c r="AG759" s="24" t="str">
        <f>'ALL ML SYSTEMS'!AG759</f>
        <v/>
      </c>
      <c r="AH759" s="30">
        <f>'ALL ML SYSTEMS'!AH759</f>
        <v>45196.24392</v>
      </c>
    </row>
    <row r="760" ht="15.75" hidden="1" customHeight="1">
      <c r="A760" s="17" t="str">
        <f>'ALL ML SYSTEMS'!A760</f>
        <v>$\infty$-former (SM)</v>
      </c>
      <c r="B760" s="17" t="str">
        <f>'ALL ML SYSTEMS'!B760</f>
        <v/>
      </c>
      <c r="C760" s="17" t="str">
        <f>'ALL ML SYSTEMS'!C760</f>
        <v/>
      </c>
      <c r="D760" s="17" t="str">
        <f>'ALL ML SYSTEMS'!D760</f>
        <v/>
      </c>
      <c r="E760" s="17" t="str">
        <f>'ALL ML SYSTEMS'!E760</f>
        <v/>
      </c>
      <c r="F760" s="17" t="str">
        <f>'ALL ML SYSTEMS'!F760</f>
        <v>Pedro Henrique Martins, Zita Marinho, André F. T. Martins</v>
      </c>
      <c r="G760" s="31">
        <f>'ALL ML SYSTEMS'!G760</f>
        <v>44440</v>
      </c>
      <c r="H760" s="17" t="str">
        <f>'ALL ML SYSTEMS'!H760</f>
        <v>$\infty$-former: Infinite Memory Transformer</v>
      </c>
      <c r="I760" s="19" t="str">
        <f>'ALL ML SYSTEMS'!I760</f>
        <v>https://arxiv.org/abs/2109.00301</v>
      </c>
      <c r="J760" s="17">
        <f>'ALL ML SYSTEMS'!J760</f>
        <v>31</v>
      </c>
      <c r="K760" s="17" t="str">
        <f>'ALL ML SYSTEMS'!K760</f>
        <v/>
      </c>
      <c r="L760" s="17" t="str">
        <f>'ALL ML SYSTEMS'!L760</f>
        <v/>
      </c>
      <c r="M760" s="20">
        <f>'ALL ML SYSTEMS'!M760</f>
        <v>117000000</v>
      </c>
      <c r="N760" s="17" t="str">
        <f>'ALL ML SYSTEMS'!N760</f>
        <v/>
      </c>
      <c r="O760" s="20">
        <f>'ALL ML SYSTEMS'!O760</f>
        <v>1.2E+22</v>
      </c>
      <c r="P760" s="17" t="str">
        <f>'ALL ML SYSTEMS'!P760</f>
        <v/>
      </c>
      <c r="Q760" s="17" t="str">
        <f>'ALL ML SYSTEMS'!Q760</f>
        <v>WikiText-103</v>
      </c>
      <c r="R760" s="17" t="str">
        <f>'ALL ML SYSTEMS'!R760</f>
        <v/>
      </c>
      <c r="S760" s="20" t="str">
        <f>'ALL ML SYSTEMS'!S760</f>
        <v/>
      </c>
      <c r="T760" s="17" t="str">
        <f>'ALL ML SYSTEMS'!T760</f>
        <v/>
      </c>
      <c r="U760" s="17" t="str">
        <f>'ALL ML SYSTEMS'!U760</f>
        <v/>
      </c>
      <c r="V760" s="20" t="str">
        <f>'ALL ML SYSTEMS'!V760</f>
        <v/>
      </c>
      <c r="W760" s="17" t="str">
        <f>'ALL ML SYSTEMS'!W760</f>
        <v/>
      </c>
      <c r="X760" s="17" t="str">
        <f>'ALL ML SYSTEMS'!X760</f>
        <v/>
      </c>
      <c r="Y760" s="17" t="str">
        <f>'ALL ML SYSTEMS'!Y760</f>
        <v/>
      </c>
      <c r="Z760" s="17" t="str">
        <f>'ALL ML SYSTEMS'!Z760</f>
        <v/>
      </c>
      <c r="AA760" s="17" t="str">
        <f>'ALL ML SYSTEMS'!AA760</f>
        <v/>
      </c>
      <c r="AB760" s="20" t="str">
        <f>'ALL ML SYSTEMS'!AB760</f>
        <v/>
      </c>
      <c r="AC760" s="22" t="str">
        <f>'ALL ML SYSTEMS'!AC760</f>
        <v/>
      </c>
      <c r="AD760" s="17" t="str">
        <f>'ALL ML SYSTEMS'!AD760</f>
        <v/>
      </c>
      <c r="AE760" s="17" t="str">
        <f>'ALL ML SYSTEMS'!AE760</f>
        <v/>
      </c>
      <c r="AF760" s="17" t="str">
        <f>'ALL ML SYSTEMS'!AF760</f>
        <v/>
      </c>
      <c r="AG760" s="17" t="str">
        <f>'ALL ML SYSTEMS'!AG760</f>
        <v/>
      </c>
      <c r="AH760" s="32">
        <f>'ALL ML SYSTEMS'!AH760</f>
        <v>45196.24392</v>
      </c>
    </row>
    <row r="761" ht="15.75" hidden="1" customHeight="1">
      <c r="A761" s="24" t="str">
        <f>'ALL ML SYSTEMS'!A761</f>
        <v>D-LSRC(200)+KN5</v>
      </c>
      <c r="B761" s="24" t="str">
        <f>'ALL ML SYSTEMS'!B761</f>
        <v/>
      </c>
      <c r="C761" s="24" t="str">
        <f>'ALL ML SYSTEMS'!C761</f>
        <v/>
      </c>
      <c r="D761" s="24" t="str">
        <f>'ALL ML SYSTEMS'!D761</f>
        <v/>
      </c>
      <c r="E761" s="24" t="str">
        <f>'ALL ML SYSTEMS'!E761</f>
        <v/>
      </c>
      <c r="F761" s="24" t="str">
        <f>'ALL ML SYSTEMS'!F761</f>
        <v>Youssef Oualil, Mittul Singh, Clayton Greenberg, Dietrich Klakow</v>
      </c>
      <c r="G761" s="25">
        <f>'ALL ML SYSTEMS'!G761</f>
        <v>42969</v>
      </c>
      <c r="H761" s="24" t="str">
        <f>'ALL ML SYSTEMS'!H761</f>
        <v>Long-Short Range Context Neural Networks for Language Modeling</v>
      </c>
      <c r="I761" s="26" t="str">
        <f>'ALL ML SYSTEMS'!I761</f>
        <v>https://arxiv.org/pdf/1708.06555</v>
      </c>
      <c r="J761" s="24">
        <f>'ALL ML SYSTEMS'!J761</f>
        <v>19</v>
      </c>
      <c r="K761" s="24" t="str">
        <f>'ALL ML SYSTEMS'!K761</f>
        <v/>
      </c>
      <c r="L761" s="24" t="str">
        <f>'ALL ML SYSTEMS'!L761</f>
        <v/>
      </c>
      <c r="M761" s="27">
        <f>'ALL ML SYSTEMS'!M761</f>
        <v>7160000</v>
      </c>
      <c r="N761" s="24" t="str">
        <f>'ALL ML SYSTEMS'!N761</f>
        <v/>
      </c>
      <c r="O761" s="27" t="str">
        <f>'ALL ML SYSTEMS'!O761</f>
        <v/>
      </c>
      <c r="P761" s="24" t="str">
        <f>'ALL ML SYSTEMS'!P761</f>
        <v/>
      </c>
      <c r="Q761" s="24" t="str">
        <f>'ALL ML SYSTEMS'!Q761</f>
        <v>Penn TreeBank</v>
      </c>
      <c r="R761" s="24" t="str">
        <f>'ALL ML SYSTEMS'!R761</f>
        <v/>
      </c>
      <c r="S761" s="27" t="str">
        <f>'ALL ML SYSTEMS'!S761</f>
        <v/>
      </c>
      <c r="T761" s="24" t="str">
        <f>'ALL ML SYSTEMS'!T761</f>
        <v/>
      </c>
      <c r="U761" s="24" t="str">
        <f>'ALL ML SYSTEMS'!U761</f>
        <v/>
      </c>
      <c r="V761" s="27" t="str">
        <f>'ALL ML SYSTEMS'!V761</f>
        <v/>
      </c>
      <c r="W761" s="24" t="str">
        <f>'ALL ML SYSTEMS'!W761</f>
        <v/>
      </c>
      <c r="X761" s="24" t="str">
        <f>'ALL ML SYSTEMS'!X761</f>
        <v/>
      </c>
      <c r="Y761" s="24" t="str">
        <f>'ALL ML SYSTEMS'!Y761</f>
        <v/>
      </c>
      <c r="Z761" s="24" t="str">
        <f>'ALL ML SYSTEMS'!Z761</f>
        <v/>
      </c>
      <c r="AA761" s="24" t="str">
        <f>'ALL ML SYSTEMS'!AA761</f>
        <v/>
      </c>
      <c r="AB761" s="27" t="str">
        <f>'ALL ML SYSTEMS'!AB761</f>
        <v/>
      </c>
      <c r="AC761" s="29" t="str">
        <f>'ALL ML SYSTEMS'!AC761</f>
        <v/>
      </c>
      <c r="AD761" s="24" t="str">
        <f>'ALL ML SYSTEMS'!AD761</f>
        <v/>
      </c>
      <c r="AE761" s="24" t="str">
        <f>'ALL ML SYSTEMS'!AE761</f>
        <v/>
      </c>
      <c r="AF761" s="24" t="str">
        <f>'ALL ML SYSTEMS'!AF761</f>
        <v/>
      </c>
      <c r="AG761" s="24" t="str">
        <f>'ALL ML SYSTEMS'!AG761</f>
        <v/>
      </c>
      <c r="AH761" s="30">
        <f>'ALL ML SYSTEMS'!AH761</f>
        <v>45224.74788</v>
      </c>
    </row>
    <row r="762" ht="15.75" customHeight="1">
      <c r="A762" s="17" t="str">
        <f>'ALL ML SYSTEMS'!A762</f>
        <v>AWD-LSTM + MoS + Partial Shuffled</v>
      </c>
      <c r="B762" s="17" t="str">
        <f>'ALL ML SYSTEMS'!B762</f>
        <v/>
      </c>
      <c r="C762" s="17" t="str">
        <f>'ALL ML SYSTEMS'!C762</f>
        <v/>
      </c>
      <c r="D762" s="17" t="str">
        <f>'ALL ML SYSTEMS'!D762</f>
        <v/>
      </c>
      <c r="E762" s="17" t="str">
        <f>'ALL ML SYSTEMS'!E762</f>
        <v/>
      </c>
      <c r="F762" s="17" t="str">
        <f>'ALL ML SYSTEMS'!F762</f>
        <v>Dilin Wang, Chengyue Gong, Qiang Liu</v>
      </c>
      <c r="G762" s="31">
        <f>'ALL ML SYSTEMS'!G762</f>
        <v>43626</v>
      </c>
      <c r="H762" s="17" t="str">
        <f>'ALL ML SYSTEMS'!H762</f>
        <v>Improving Neural Language Modeling via Adversarial Training</v>
      </c>
      <c r="I762" s="19" t="str">
        <f>'ALL ML SYSTEMS'!I762</f>
        <v>https://arxiv.org/abs/1906.03805</v>
      </c>
      <c r="J762" s="17">
        <f>'ALL ML SYSTEMS'!J762</f>
        <v>95</v>
      </c>
      <c r="K762" s="17" t="str">
        <f>'ALL ML SYSTEMS'!K762</f>
        <v>SOTA Improvement</v>
      </c>
      <c r="L762" s="17" t="str">
        <f>'ALL ML SYSTEMS'!L762</f>
        <v>"our method improves on the single model state-of-the-art results for language modeling on Penn Treebank (PTB) and Wikitext-2, achieving test perplexity scores of 46.01 and 38.07, respectively"</v>
      </c>
      <c r="M762" s="20">
        <f>'ALL ML SYSTEMS'!M762</f>
        <v>35000000</v>
      </c>
      <c r="N762" s="17" t="str">
        <f>'ALL ML SYSTEMS'!N762</f>
        <v/>
      </c>
      <c r="O762" s="20">
        <f>'ALL ML SYSTEMS'!O762</f>
        <v>3.28E+17</v>
      </c>
      <c r="P762" s="17" t="str">
        <f>'ALL ML SYSTEMS'!P762</f>
        <v/>
      </c>
      <c r="Q762" s="17" t="str">
        <f>'ALL ML SYSTEMS'!Q762</f>
        <v>WikiText-2</v>
      </c>
      <c r="R762" s="17" t="str">
        <f>'ALL ML SYSTEMS'!R762</f>
        <v/>
      </c>
      <c r="S762" s="20" t="str">
        <f>'ALL ML SYSTEMS'!S762</f>
        <v/>
      </c>
      <c r="T762" s="17" t="str">
        <f>'ALL ML SYSTEMS'!T762</f>
        <v/>
      </c>
      <c r="U762" s="17" t="str">
        <f>'ALL ML SYSTEMS'!U762</f>
        <v/>
      </c>
      <c r="V762" s="20" t="str">
        <f>'ALL ML SYSTEMS'!V762</f>
        <v/>
      </c>
      <c r="W762" s="17" t="str">
        <f>'ALL ML SYSTEMS'!W762</f>
        <v/>
      </c>
      <c r="X762" s="17" t="str">
        <f>'ALL ML SYSTEMS'!X762</f>
        <v/>
      </c>
      <c r="Y762" s="17" t="str">
        <f>'ALL ML SYSTEMS'!Y762</f>
        <v/>
      </c>
      <c r="Z762" s="17" t="str">
        <f>'ALL ML SYSTEMS'!Z762</f>
        <v/>
      </c>
      <c r="AA762" s="17" t="str">
        <f>'ALL ML SYSTEMS'!AA762</f>
        <v/>
      </c>
      <c r="AB762" s="20" t="str">
        <f>'ALL ML SYSTEMS'!AB762</f>
        <v/>
      </c>
      <c r="AC762" s="22" t="str">
        <f>'ALL ML SYSTEMS'!AC762</f>
        <v/>
      </c>
      <c r="AD762" s="17" t="str">
        <f>'ALL ML SYSTEMS'!AD762</f>
        <v/>
      </c>
      <c r="AE762" s="17" t="str">
        <f>'ALL ML SYSTEMS'!AE762</f>
        <v/>
      </c>
      <c r="AF762" s="17" t="str">
        <f>'ALL ML SYSTEMS'!AF762</f>
        <v/>
      </c>
      <c r="AG762" s="17" t="str">
        <f>'ALL ML SYSTEMS'!AG762</f>
        <v/>
      </c>
      <c r="AH762" s="32">
        <f>'ALL ML SYSTEMS'!AH762</f>
        <v>45213.78939</v>
      </c>
    </row>
    <row r="763" ht="15.75" hidden="1" customHeight="1">
      <c r="A763" s="24" t="str">
        <f>'ALL ML SYSTEMS'!A763</f>
        <v>Densely Connected LSTM + Var. Dropout</v>
      </c>
      <c r="B763" s="24" t="str">
        <f>'ALL ML SYSTEMS'!B763</f>
        <v/>
      </c>
      <c r="C763" s="24" t="str">
        <f>'ALL ML SYSTEMS'!C763</f>
        <v/>
      </c>
      <c r="D763" s="24" t="str">
        <f>'ALL ML SYSTEMS'!D763</f>
        <v/>
      </c>
      <c r="E763" s="24" t="str">
        <f>'ALL ML SYSTEMS'!E763</f>
        <v/>
      </c>
      <c r="F763" s="24" t="str">
        <f>'ALL ML SYSTEMS'!F763</f>
        <v>Fréderic Godin, Joni Dambre, Wesley De Neve</v>
      </c>
      <c r="G763" s="25">
        <f>'ALL ML SYSTEMS'!G763</f>
        <v>42935</v>
      </c>
      <c r="H763" s="24" t="str">
        <f>'ALL ML SYSTEMS'!H763</f>
        <v>Improving Language Modeling using Densely Connected Recurrent Neural Networks</v>
      </c>
      <c r="I763" s="26" t="str">
        <f>'ALL ML SYSTEMS'!I763</f>
        <v>https://arxiv.org/pdf/1707.06130</v>
      </c>
      <c r="J763" s="24">
        <f>'ALL ML SYSTEMS'!J763</f>
        <v>7</v>
      </c>
      <c r="K763" s="24" t="str">
        <f>'ALL ML SYSTEMS'!K763</f>
        <v/>
      </c>
      <c r="L763" s="24" t="str">
        <f>'ALL ML SYSTEMS'!L763</f>
        <v/>
      </c>
      <c r="M763" s="27">
        <f>'ALL ML SYSTEMS'!M763</f>
        <v>23000000</v>
      </c>
      <c r="N763" s="24" t="str">
        <f>'ALL ML SYSTEMS'!N763</f>
        <v/>
      </c>
      <c r="O763" s="27">
        <f>'ALL ML SYSTEMS'!O763</f>
        <v>1.28E+16</v>
      </c>
      <c r="P763" s="24" t="str">
        <f>'ALL ML SYSTEMS'!P763</f>
        <v/>
      </c>
      <c r="Q763" s="24" t="str">
        <f>'ALL ML SYSTEMS'!Q763</f>
        <v/>
      </c>
      <c r="R763" s="24" t="str">
        <f>'ALL ML SYSTEMS'!R763</f>
        <v/>
      </c>
      <c r="S763" s="27" t="str">
        <f>'ALL ML SYSTEMS'!S763</f>
        <v/>
      </c>
      <c r="T763" s="24" t="str">
        <f>'ALL ML SYSTEMS'!T763</f>
        <v/>
      </c>
      <c r="U763" s="24">
        <f>'ALL ML SYSTEMS'!U763</f>
        <v>100</v>
      </c>
      <c r="V763" s="27" t="str">
        <f>'ALL ML SYSTEMS'!V763</f>
        <v/>
      </c>
      <c r="W763" s="24" t="str">
        <f>'ALL ML SYSTEMS'!W763</f>
        <v/>
      </c>
      <c r="X763" s="24" t="str">
        <f>'ALL ML SYSTEMS'!X763</f>
        <v/>
      </c>
      <c r="Y763" s="24" t="str">
        <f>'ALL ML SYSTEMS'!Y763</f>
        <v/>
      </c>
      <c r="Z763" s="24" t="str">
        <f>'ALL ML SYSTEMS'!Z763</f>
        <v/>
      </c>
      <c r="AA763" s="24" t="str">
        <f>'ALL ML SYSTEMS'!AA763</f>
        <v/>
      </c>
      <c r="AB763" s="27" t="str">
        <f>'ALL ML SYSTEMS'!AB763</f>
        <v/>
      </c>
      <c r="AC763" s="29" t="str">
        <f>'ALL ML SYSTEMS'!AC763</f>
        <v/>
      </c>
      <c r="AD763" s="24" t="str">
        <f>'ALL ML SYSTEMS'!AD763</f>
        <v/>
      </c>
      <c r="AE763" s="24" t="str">
        <f>'ALL ML SYSTEMS'!AE763</f>
        <v/>
      </c>
      <c r="AF763" s="24" t="str">
        <f>'ALL ML SYSTEMS'!AF763</f>
        <v/>
      </c>
      <c r="AG763" s="24" t="str">
        <f>'ALL ML SYSTEMS'!AG763</f>
        <v/>
      </c>
      <c r="AH763" s="30">
        <f>'ALL ML SYSTEMS'!AH763</f>
        <v>45215.83949</v>
      </c>
    </row>
    <row r="764" ht="15.75" hidden="1" customHeight="1">
      <c r="A764" s="17" t="str">
        <f>'ALL ML SYSTEMS'!A764</f>
        <v>EN^2AS with performance reward</v>
      </c>
      <c r="B764" s="17" t="str">
        <f>'ALL ML SYSTEMS'!B764</f>
        <v/>
      </c>
      <c r="C764" s="17" t="str">
        <f>'ALL ML SYSTEMS'!C764</f>
        <v/>
      </c>
      <c r="D764" s="17" t="str">
        <f>'ALL ML SYSTEMS'!D764</f>
        <v/>
      </c>
      <c r="E764" s="17" t="str">
        <f>'ALL ML SYSTEMS'!E764</f>
        <v>Industry</v>
      </c>
      <c r="F764" s="17" t="str">
        <f>'ALL ML SYSTEMS'!F764</f>
        <v>Miao Zhang, Huiqi Li, Shirui Pan, Taoping Liu, Steven Su</v>
      </c>
      <c r="G764" s="31">
        <f>'ALL ML SYSTEMS'!G764</f>
        <v>43668</v>
      </c>
      <c r="H764" s="17" t="str">
        <f>'ALL ML SYSTEMS'!H764</f>
        <v>Efficient Novelty-Driven Neural Architecture Search</v>
      </c>
      <c r="I764" s="19" t="str">
        <f>'ALL ML SYSTEMS'!I764</f>
        <v>https://arxiv.org/pdf/1907.09109</v>
      </c>
      <c r="J764" s="17">
        <f>'ALL ML SYSTEMS'!J764</f>
        <v>1</v>
      </c>
      <c r="K764" s="17" t="str">
        <f>'ALL ML SYSTEMS'!K764</f>
        <v>SOTA Improvement</v>
      </c>
      <c r="L764" s="17" t="str">
        <f>'ALL ML SYSTEMS'!L764</f>
        <v>"The best architecture obtained by our algorithm with
the same search space achieves the state-of-the-art test error rate of 2.51% on CIFAR-10"</v>
      </c>
      <c r="M764" s="20">
        <f>'ALL ML SYSTEMS'!M764</f>
        <v>23000000</v>
      </c>
      <c r="N764" s="17" t="str">
        <f>'ALL ML SYSTEMS'!N764</f>
        <v/>
      </c>
      <c r="O764" s="20" t="str">
        <f>'ALL ML SYSTEMS'!O764</f>
        <v/>
      </c>
      <c r="P764" s="17" t="str">
        <f>'ALL ML SYSTEMS'!P764</f>
        <v/>
      </c>
      <c r="Q764" s="17" t="str">
        <f>'ALL ML SYSTEMS'!Q764</f>
        <v/>
      </c>
      <c r="R764" s="17" t="str">
        <f>'ALL ML SYSTEMS'!R764</f>
        <v/>
      </c>
      <c r="S764" s="20" t="str">
        <f>'ALL ML SYSTEMS'!S764</f>
        <v/>
      </c>
      <c r="T764" s="17" t="str">
        <f>'ALL ML SYSTEMS'!T764</f>
        <v/>
      </c>
      <c r="U764" s="17" t="str">
        <f>'ALL ML SYSTEMS'!U764</f>
        <v/>
      </c>
      <c r="V764" s="20" t="str">
        <f>'ALL ML SYSTEMS'!V764</f>
        <v/>
      </c>
      <c r="W764" s="17" t="str">
        <f>'ALL ML SYSTEMS'!W764</f>
        <v/>
      </c>
      <c r="X764" s="17" t="str">
        <f>'ALL ML SYSTEMS'!X764</f>
        <v/>
      </c>
      <c r="Y764" s="17" t="str">
        <f>'ALL ML SYSTEMS'!Y764</f>
        <v/>
      </c>
      <c r="Z764" s="17" t="str">
        <f>'ALL ML SYSTEMS'!Z764</f>
        <v/>
      </c>
      <c r="AA764" s="17" t="str">
        <f>'ALL ML SYSTEMS'!AA764</f>
        <v/>
      </c>
      <c r="AB764" s="20" t="str">
        <f>'ALL ML SYSTEMS'!AB764</f>
        <v/>
      </c>
      <c r="AC764" s="22" t="str">
        <f>'ALL ML SYSTEMS'!AC764</f>
        <v/>
      </c>
      <c r="AD764" s="17" t="str">
        <f>'ALL ML SYSTEMS'!AD764</f>
        <v/>
      </c>
      <c r="AE764" s="17" t="str">
        <f>'ALL ML SYSTEMS'!AE764</f>
        <v/>
      </c>
      <c r="AF764" s="17" t="str">
        <f>'ALL ML SYSTEMS'!AF764</f>
        <v/>
      </c>
      <c r="AG764" s="17" t="str">
        <f>'ALL ML SYSTEMS'!AG764</f>
        <v/>
      </c>
      <c r="AH764" s="32">
        <f>'ALL ML SYSTEMS'!AH764</f>
        <v>45222.71772</v>
      </c>
    </row>
    <row r="765" ht="15.75" hidden="1" customHeight="1">
      <c r="A765" s="24" t="str">
        <f>'ALL ML SYSTEMS'!A765</f>
        <v>Decay RNN</v>
      </c>
      <c r="B765" s="24" t="str">
        <f>'ALL ML SYSTEMS'!B765</f>
        <v/>
      </c>
      <c r="C765" s="24" t="str">
        <f>'ALL ML SYSTEMS'!C765</f>
        <v/>
      </c>
      <c r="D765" s="24" t="str">
        <f>'ALL ML SYSTEMS'!D765</f>
        <v/>
      </c>
      <c r="E765" s="24" t="str">
        <f>'ALL ML SYSTEMS'!E765</f>
        <v>Industry - Academia Collaboration</v>
      </c>
      <c r="F765" s="24" t="str">
        <f>'ALL ML SYSTEMS'!F765</f>
        <v>Gantavya Bhatt, Hritik Bansal, Rishubh Singh, Sumeet Agarwal</v>
      </c>
      <c r="G765" s="25">
        <f>'ALL ML SYSTEMS'!G765</f>
        <v>43968</v>
      </c>
      <c r="H765" s="24" t="str">
        <f>'ALL ML SYSTEMS'!H765</f>
        <v>How much complexity does an RNN architecture need to learn syntax-sensitive dependencies?</v>
      </c>
      <c r="I765" s="26" t="str">
        <f>'ALL ML SYSTEMS'!I765</f>
        <v>https://arxiv.org/abs/2005.08199</v>
      </c>
      <c r="J765" s="24">
        <f>'ALL ML SYSTEMS'!J765</f>
        <v>7</v>
      </c>
      <c r="K765" s="24" t="str">
        <f>'ALL ML SYSTEMS'!K765</f>
        <v/>
      </c>
      <c r="L765" s="24" t="str">
        <f>'ALL ML SYSTEMS'!L765</f>
        <v/>
      </c>
      <c r="M765" s="27">
        <f>'ALL ML SYSTEMS'!M765</f>
        <v>1400000</v>
      </c>
      <c r="N765" s="24" t="str">
        <f>'ALL ML SYSTEMS'!N765</f>
        <v/>
      </c>
      <c r="O765" s="27" t="str">
        <f>'ALL ML SYSTEMS'!O765</f>
        <v/>
      </c>
      <c r="P765" s="24" t="str">
        <f>'ALL ML SYSTEMS'!P765</f>
        <v/>
      </c>
      <c r="Q765" s="24" t="str">
        <f>'ALL ML SYSTEMS'!Q765</f>
        <v>Lizen et al 2016</v>
      </c>
      <c r="R765" s="24" t="str">
        <f>'ALL ML SYSTEMS'!R765</f>
        <v/>
      </c>
      <c r="S765" s="27" t="str">
        <f>'ALL ML SYSTEMS'!S765</f>
        <v/>
      </c>
      <c r="T765" s="24" t="str">
        <f>'ALL ML SYSTEMS'!T765</f>
        <v/>
      </c>
      <c r="U765" s="24" t="str">
        <f>'ALL ML SYSTEMS'!U765</f>
        <v/>
      </c>
      <c r="V765" s="27" t="str">
        <f>'ALL ML SYSTEMS'!V765</f>
        <v/>
      </c>
      <c r="W765" s="24" t="str">
        <f>'ALL ML SYSTEMS'!W765</f>
        <v/>
      </c>
      <c r="X765" s="24" t="str">
        <f>'ALL ML SYSTEMS'!X765</f>
        <v/>
      </c>
      <c r="Y765" s="24" t="str">
        <f>'ALL ML SYSTEMS'!Y765</f>
        <v/>
      </c>
      <c r="Z765" s="24" t="str">
        <f>'ALL ML SYSTEMS'!Z765</f>
        <v/>
      </c>
      <c r="AA765" s="24" t="str">
        <f>'ALL ML SYSTEMS'!AA765</f>
        <v/>
      </c>
      <c r="AB765" s="27" t="str">
        <f>'ALL ML SYSTEMS'!AB765</f>
        <v/>
      </c>
      <c r="AC765" s="29" t="str">
        <f>'ALL ML SYSTEMS'!AC765</f>
        <v/>
      </c>
      <c r="AD765" s="24" t="str">
        <f>'ALL ML SYSTEMS'!AD765</f>
        <v/>
      </c>
      <c r="AE765" s="24" t="str">
        <f>'ALL ML SYSTEMS'!AE765</f>
        <v/>
      </c>
      <c r="AF765" s="24" t="str">
        <f>'ALL ML SYSTEMS'!AF765</f>
        <v/>
      </c>
      <c r="AG765" s="24" t="str">
        <f>'ALL ML SYSTEMS'!AG765</f>
        <v/>
      </c>
      <c r="AH765" s="30">
        <f>'ALL ML SYSTEMS'!AH765</f>
        <v>45196.24392</v>
      </c>
    </row>
    <row r="766" ht="15.75" hidden="1" customHeight="1">
      <c r="A766" s="17" t="str">
        <f>'ALL ML SYSTEMS'!A766</f>
        <v>AWD-LSTM-MoS + dynamic evaluation (WT2, 2018)</v>
      </c>
      <c r="B766" s="17" t="str">
        <f>'ALL ML SYSTEMS'!B766</f>
        <v/>
      </c>
      <c r="C766" s="17" t="str">
        <f>'ALL ML SYSTEMS'!C766</f>
        <v/>
      </c>
      <c r="D766" s="17" t="str">
        <f>'ALL ML SYSTEMS'!D766</f>
        <v/>
      </c>
      <c r="E766" s="17" t="str">
        <f>'ALL ML SYSTEMS'!E766</f>
        <v/>
      </c>
      <c r="F766" s="17" t="str">
        <f>'ALL ML SYSTEMS'!F766</f>
        <v>Chengyue Gong, Di He, Xu Tan, Tao Qin, Liwei Wang, Tie-Yan Liu</v>
      </c>
      <c r="G766" s="31">
        <f>'ALL ML SYSTEMS'!G766</f>
        <v>43361</v>
      </c>
      <c r="H766" s="17" t="str">
        <f>'ALL ML SYSTEMS'!H766</f>
        <v>FRAGE: Frequency-Agnostic Word Representation</v>
      </c>
      <c r="I766" s="19" t="str">
        <f>'ALL ML SYSTEMS'!I766</f>
        <v>https://arxiv.org/abs/1809.06858</v>
      </c>
      <c r="J766" s="17">
        <f>'ALL ML SYSTEMS'!J766</f>
        <v>152</v>
      </c>
      <c r="K766" s="17" t="str">
        <f>'ALL ML SYSTEMS'!K766</f>
        <v>SOTA Improvement</v>
      </c>
      <c r="L766" s="17" t="str">
        <f>'ALL ML SYSTEMS'!L766</f>
        <v>"Specifically, in language modeling and machine translation, we achieve better performance than the state-of-the-art results on PTB, WT2
and WMT14 English-German datasets."</v>
      </c>
      <c r="M766" s="20">
        <f>'ALL ML SYSTEMS'!M766</f>
        <v>35000000</v>
      </c>
      <c r="N766" s="17" t="str">
        <f>'ALL ML SYSTEMS'!N766</f>
        <v/>
      </c>
      <c r="O766" s="20" t="str">
        <f>'ALL ML SYSTEMS'!O766</f>
        <v/>
      </c>
      <c r="P766" s="17" t="str">
        <f>'ALL ML SYSTEMS'!P766</f>
        <v/>
      </c>
      <c r="Q766" s="17" t="str">
        <f>'ALL ML SYSTEMS'!Q766</f>
        <v>WikiText-2</v>
      </c>
      <c r="R766" s="17" t="str">
        <f>'ALL ML SYSTEMS'!R766</f>
        <v/>
      </c>
      <c r="S766" s="20" t="str">
        <f>'ALL ML SYSTEMS'!S766</f>
        <v/>
      </c>
      <c r="T766" s="17" t="str">
        <f>'ALL ML SYSTEMS'!T766</f>
        <v/>
      </c>
      <c r="U766" s="17" t="str">
        <f>'ALL ML SYSTEMS'!U766</f>
        <v/>
      </c>
      <c r="V766" s="20" t="str">
        <f>'ALL ML SYSTEMS'!V766</f>
        <v/>
      </c>
      <c r="W766" s="17" t="str">
        <f>'ALL ML SYSTEMS'!W766</f>
        <v/>
      </c>
      <c r="X766" s="17" t="str">
        <f>'ALL ML SYSTEMS'!X766</f>
        <v/>
      </c>
      <c r="Y766" s="17" t="str">
        <f>'ALL ML SYSTEMS'!Y766</f>
        <v/>
      </c>
      <c r="Z766" s="17" t="str">
        <f>'ALL ML SYSTEMS'!Z766</f>
        <v/>
      </c>
      <c r="AA766" s="17" t="str">
        <f>'ALL ML SYSTEMS'!AA766</f>
        <v/>
      </c>
      <c r="AB766" s="20" t="str">
        <f>'ALL ML SYSTEMS'!AB766</f>
        <v/>
      </c>
      <c r="AC766" s="22" t="str">
        <f>'ALL ML SYSTEMS'!AC766</f>
        <v/>
      </c>
      <c r="AD766" s="17" t="str">
        <f>'ALL ML SYSTEMS'!AD766</f>
        <v/>
      </c>
      <c r="AE766" s="17" t="str">
        <f>'ALL ML SYSTEMS'!AE766</f>
        <v/>
      </c>
      <c r="AF766" s="17" t="str">
        <f>'ALL ML SYSTEMS'!AF766</f>
        <v/>
      </c>
      <c r="AG766" s="17" t="str">
        <f>'ALL ML SYSTEMS'!AG766</f>
        <v/>
      </c>
      <c r="AH766" s="32">
        <f>'ALL ML SYSTEMS'!AH766</f>
        <v>45223.6713</v>
      </c>
    </row>
    <row r="767" ht="15.75" hidden="1" customHeight="1">
      <c r="A767" s="24" t="str">
        <f>'ALL ML SYSTEMS'!A767</f>
        <v>DEQ-Transformer (Post-LN) + Jacobian Regularisation</v>
      </c>
      <c r="B767" s="24" t="str">
        <f>'ALL ML SYSTEMS'!B767</f>
        <v/>
      </c>
      <c r="C767" s="24" t="str">
        <f>'ALL ML SYSTEMS'!C767</f>
        <v/>
      </c>
      <c r="D767" s="24" t="str">
        <f>'ALL ML SYSTEMS'!D767</f>
        <v/>
      </c>
      <c r="E767" s="24" t="str">
        <f>'ALL ML SYSTEMS'!E767</f>
        <v/>
      </c>
      <c r="F767" s="24" t="str">
        <f>'ALL ML SYSTEMS'!F767</f>
        <v>Shaojie Bai, Vladlen Koltun, J. Zico Kolter</v>
      </c>
      <c r="G767" s="25">
        <f>'ALL ML SYSTEMS'!G767</f>
        <v>44375</v>
      </c>
      <c r="H767" s="24" t="str">
        <f>'ALL ML SYSTEMS'!H767</f>
        <v>Stabilizing Equilibrium Models by Jacobian Regularization</v>
      </c>
      <c r="I767" s="26" t="str">
        <f>'ALL ML SYSTEMS'!I767</f>
        <v>https://arxiv.org/abs/2106.14342</v>
      </c>
      <c r="J767" s="24">
        <f>'ALL ML SYSTEMS'!J767</f>
        <v>45</v>
      </c>
      <c r="K767" s="24" t="str">
        <f>'ALL ML SYSTEMS'!K767</f>
        <v/>
      </c>
      <c r="L767" s="24" t="str">
        <f>'ALL ML SYSTEMS'!L767</f>
        <v/>
      </c>
      <c r="M767" s="27">
        <f>'ALL ML SYSTEMS'!M767</f>
        <v>98000000</v>
      </c>
      <c r="N767" s="24" t="str">
        <f>'ALL ML SYSTEMS'!N767</f>
        <v/>
      </c>
      <c r="O767" s="27">
        <f>'ALL ML SYSTEMS'!O767</f>
        <v>2.9E+19</v>
      </c>
      <c r="P767" s="24" t="str">
        <f>'ALL ML SYSTEMS'!P767</f>
        <v/>
      </c>
      <c r="Q767" s="24" t="str">
        <f>'ALL ML SYSTEMS'!Q767</f>
        <v>WikiText-103</v>
      </c>
      <c r="R767" s="24" t="str">
        <f>'ALL ML SYSTEMS'!R767</f>
        <v/>
      </c>
      <c r="S767" s="27" t="str">
        <f>'ALL ML SYSTEMS'!S767</f>
        <v/>
      </c>
      <c r="T767" s="24" t="str">
        <f>'ALL ML SYSTEMS'!T767</f>
        <v/>
      </c>
      <c r="U767" s="24" t="str">
        <f>'ALL ML SYSTEMS'!U767</f>
        <v/>
      </c>
      <c r="V767" s="27" t="str">
        <f>'ALL ML SYSTEMS'!V767</f>
        <v/>
      </c>
      <c r="W767" s="24" t="str">
        <f>'ALL ML SYSTEMS'!W767</f>
        <v/>
      </c>
      <c r="X767" s="24" t="str">
        <f>'ALL ML SYSTEMS'!X767</f>
        <v/>
      </c>
      <c r="Y767" s="24" t="str">
        <f>'ALL ML SYSTEMS'!Y767</f>
        <v/>
      </c>
      <c r="Z767" s="24" t="str">
        <f>'ALL ML SYSTEMS'!Z767</f>
        <v/>
      </c>
      <c r="AA767" s="24" t="str">
        <f>'ALL ML SYSTEMS'!AA767</f>
        <v/>
      </c>
      <c r="AB767" s="27" t="str">
        <f>'ALL ML SYSTEMS'!AB767</f>
        <v/>
      </c>
      <c r="AC767" s="29" t="str">
        <f>'ALL ML SYSTEMS'!AC767</f>
        <v/>
      </c>
      <c r="AD767" s="24" t="str">
        <f>'ALL ML SYSTEMS'!AD767</f>
        <v/>
      </c>
      <c r="AE767" s="24" t="str">
        <f>'ALL ML SYSTEMS'!AE767</f>
        <v/>
      </c>
      <c r="AF767" s="24" t="str">
        <f>'ALL ML SYSTEMS'!AF767</f>
        <v/>
      </c>
      <c r="AG767" s="24" t="str">
        <f>'ALL ML SYSTEMS'!AG767</f>
        <v/>
      </c>
      <c r="AH767" s="30">
        <f>'ALL ML SYSTEMS'!AH767</f>
        <v>45196.24392</v>
      </c>
    </row>
    <row r="768" ht="15.75" hidden="1" customHeight="1">
      <c r="A768" s="17" t="str">
        <f>'ALL ML SYSTEMS'!A768</f>
        <v>4-gram + 8 DENN</v>
      </c>
      <c r="B768" s="17" t="str">
        <f>'ALL ML SYSTEMS'!B768</f>
        <v/>
      </c>
      <c r="C768" s="17" t="str">
        <f>'ALL ML SYSTEMS'!C768</f>
        <v/>
      </c>
      <c r="D768" s="17" t="str">
        <f>'ALL ML SYSTEMS'!D768</f>
        <v/>
      </c>
      <c r="E768" s="17" t="str">
        <f>'ALL ML SYSTEMS'!E768</f>
        <v/>
      </c>
      <c r="F768" s="17" t="str">
        <f>'ALL ML SYSTEMS'!F768</f>
        <v>Kartik Audhkhasi, Abhinav Sethy, Bhuvana Ramabhadran</v>
      </c>
      <c r="G768" s="31">
        <f>'ALL ML SYSTEMS'!G768</f>
        <v>41995</v>
      </c>
      <c r="H768" s="17" t="str">
        <f>'ALL ML SYSTEMS'!H768</f>
        <v>Diverse Embedding Neural Network Language Models</v>
      </c>
      <c r="I768" s="19" t="str">
        <f>'ALL ML SYSTEMS'!I768</f>
        <v>https://arxiv.org/pdf/1412.7063</v>
      </c>
      <c r="J768" s="17">
        <f>'ALL ML SYSTEMS'!J768</f>
        <v>1</v>
      </c>
      <c r="K768" s="17" t="str">
        <f>'ALL ML SYSTEMS'!K768</f>
        <v/>
      </c>
      <c r="L768" s="17" t="str">
        <f>'ALL ML SYSTEMS'!L768</f>
        <v/>
      </c>
      <c r="M768" s="20">
        <f>'ALL ML SYSTEMS'!M768</f>
        <v>16100000</v>
      </c>
      <c r="N768" s="17" t="str">
        <f>'ALL ML SYSTEMS'!N768</f>
        <v/>
      </c>
      <c r="O768" s="20" t="str">
        <f>'ALL ML SYSTEMS'!O768</f>
        <v/>
      </c>
      <c r="P768" s="17" t="str">
        <f>'ALL ML SYSTEMS'!P768</f>
        <v/>
      </c>
      <c r="Q768" s="17" t="str">
        <f>'ALL ML SYSTEMS'!Q768</f>
        <v/>
      </c>
      <c r="R768" s="17" t="str">
        <f>'ALL ML SYSTEMS'!R768</f>
        <v/>
      </c>
      <c r="S768" s="20" t="str">
        <f>'ALL ML SYSTEMS'!S768</f>
        <v/>
      </c>
      <c r="T768" s="17" t="str">
        <f>'ALL ML SYSTEMS'!T768</f>
        <v/>
      </c>
      <c r="U768" s="17" t="str">
        <f>'ALL ML SYSTEMS'!U768</f>
        <v/>
      </c>
      <c r="V768" s="20" t="str">
        <f>'ALL ML SYSTEMS'!V768</f>
        <v/>
      </c>
      <c r="W768" s="17" t="str">
        <f>'ALL ML SYSTEMS'!W768</f>
        <v/>
      </c>
      <c r="X768" s="17" t="str">
        <f>'ALL ML SYSTEMS'!X768</f>
        <v/>
      </c>
      <c r="Y768" s="17" t="str">
        <f>'ALL ML SYSTEMS'!Y768</f>
        <v/>
      </c>
      <c r="Z768" s="17" t="str">
        <f>'ALL ML SYSTEMS'!Z768</f>
        <v/>
      </c>
      <c r="AA768" s="17" t="str">
        <f>'ALL ML SYSTEMS'!AA768</f>
        <v/>
      </c>
      <c r="AB768" s="20" t="str">
        <f>'ALL ML SYSTEMS'!AB768</f>
        <v/>
      </c>
      <c r="AC768" s="22" t="str">
        <f>'ALL ML SYSTEMS'!AC768</f>
        <v/>
      </c>
      <c r="AD768" s="17" t="str">
        <f>'ALL ML SYSTEMS'!AD768</f>
        <v/>
      </c>
      <c r="AE768" s="17" t="str">
        <f>'ALL ML SYSTEMS'!AE768</f>
        <v/>
      </c>
      <c r="AF768" s="17" t="str">
        <f>'ALL ML SYSTEMS'!AF768</f>
        <v/>
      </c>
      <c r="AG768" s="17" t="str">
        <f>'ALL ML SYSTEMS'!AG768</f>
        <v/>
      </c>
      <c r="AH768" s="32">
        <f>'ALL ML SYSTEMS'!AH768</f>
        <v>45196.24392</v>
      </c>
    </row>
    <row r="769" ht="15.75" hidden="1" customHeight="1">
      <c r="A769" s="24" t="str">
        <f>'ALL ML SYSTEMS'!A769</f>
        <v>EGRU (WT2)</v>
      </c>
      <c r="B769" s="24" t="str">
        <f>'ALL ML SYSTEMS'!B769</f>
        <v/>
      </c>
      <c r="C769" s="24" t="str">
        <f>'ALL ML SYSTEMS'!C769</f>
        <v/>
      </c>
      <c r="D769" s="24" t="str">
        <f>'ALL ML SYSTEMS'!D769</f>
        <v/>
      </c>
      <c r="E769" s="24" t="str">
        <f>'ALL ML SYSTEMS'!E769</f>
        <v/>
      </c>
      <c r="F769" s="24" t="str">
        <f>'ALL ML SYSTEMS'!F769</f>
        <v>Anand Subramoney, Khaleelulla Khan Nazeer, Mark Schöne, Christian Mayr, David Kappel</v>
      </c>
      <c r="G769" s="25">
        <f>'ALL ML SYSTEMS'!G769</f>
        <v>44725</v>
      </c>
      <c r="H769" s="24" t="str">
        <f>'ALL ML SYSTEMS'!H769</f>
        <v>Efficient recurrent architectures through activity sparsity and sparse back-propagation through time</v>
      </c>
      <c r="I769" s="26" t="str">
        <f>'ALL ML SYSTEMS'!I769</f>
        <v>https://arxiv.org/pdf/2206.06178v3.pdf</v>
      </c>
      <c r="J769" s="24">
        <f>'ALL ML SYSTEMS'!J769</f>
        <v>1</v>
      </c>
      <c r="K769" s="24" t="str">
        <f>'ALL ML SYSTEMS'!K769</f>
        <v/>
      </c>
      <c r="L769" s="24" t="str">
        <f>'ALL ML SYSTEMS'!L769</f>
        <v>SOTA for recurrent networks but not in general</v>
      </c>
      <c r="M769" s="27">
        <f>'ALL ML SYSTEMS'!M769</f>
        <v>74000000</v>
      </c>
      <c r="N769" s="24" t="str">
        <f>'ALL ML SYSTEMS'!N769</f>
        <v/>
      </c>
      <c r="O769" s="27">
        <f>'ALL ML SYSTEMS'!O769</f>
        <v>2.31E+18</v>
      </c>
      <c r="P769" s="24" t="str">
        <f>'ALL ML SYSTEMS'!P769</f>
        <v/>
      </c>
      <c r="Q769" s="24" t="str">
        <f>'ALL ML SYSTEMS'!Q769</f>
        <v/>
      </c>
      <c r="R769" s="24" t="str">
        <f>'ALL ML SYSTEMS'!R769</f>
        <v/>
      </c>
      <c r="S769" s="27" t="str">
        <f>'ALL ML SYSTEMS'!S769</f>
        <v/>
      </c>
      <c r="T769" s="24" t="str">
        <f>'ALL ML SYSTEMS'!T769</f>
        <v/>
      </c>
      <c r="U769" s="24" t="str">
        <f>'ALL ML SYSTEMS'!U769</f>
        <v/>
      </c>
      <c r="V769" s="27" t="str">
        <f>'ALL ML SYSTEMS'!V769</f>
        <v/>
      </c>
      <c r="W769" s="24" t="str">
        <f>'ALL ML SYSTEMS'!W769</f>
        <v/>
      </c>
      <c r="X769" s="24" t="str">
        <f>'ALL ML SYSTEMS'!X769</f>
        <v/>
      </c>
      <c r="Y769" s="24" t="str">
        <f>'ALL ML SYSTEMS'!Y769</f>
        <v/>
      </c>
      <c r="Z769" s="24" t="str">
        <f>'ALL ML SYSTEMS'!Z769</f>
        <v/>
      </c>
      <c r="AA769" s="24" t="str">
        <f>'ALL ML SYSTEMS'!AA769</f>
        <v/>
      </c>
      <c r="AB769" s="27" t="str">
        <f>'ALL ML SYSTEMS'!AB769</f>
        <v/>
      </c>
      <c r="AC769" s="29" t="str">
        <f>'ALL ML SYSTEMS'!AC769</f>
        <v/>
      </c>
      <c r="AD769" s="24" t="str">
        <f>'ALL ML SYSTEMS'!AD769</f>
        <v/>
      </c>
      <c r="AE769" s="24" t="str">
        <f>'ALL ML SYSTEMS'!AE769</f>
        <v/>
      </c>
      <c r="AF769" s="24" t="str">
        <f>'ALL ML SYSTEMS'!AF769</f>
        <v/>
      </c>
      <c r="AG769" s="24" t="str">
        <f>'ALL ML SYSTEMS'!AG769</f>
        <v/>
      </c>
      <c r="AH769" s="30">
        <f>'ALL ML SYSTEMS'!AH769</f>
        <v>45211.85083</v>
      </c>
    </row>
    <row r="770" ht="15.75" hidden="1" customHeight="1">
      <c r="A770" s="17" t="str">
        <f>'ALL ML SYSTEMS'!A770</f>
        <v>DOT(S)-RNN</v>
      </c>
      <c r="B770" s="17" t="str">
        <f>'ALL ML SYSTEMS'!B770</f>
        <v/>
      </c>
      <c r="C770" s="17" t="str">
        <f>'ALL ML SYSTEMS'!C770</f>
        <v/>
      </c>
      <c r="D770" s="17" t="str">
        <f>'ALL ML SYSTEMS'!D770</f>
        <v/>
      </c>
      <c r="E770" s="17" t="str">
        <f>'ALL ML SYSTEMS'!E770</f>
        <v/>
      </c>
      <c r="F770" s="17" t="str">
        <f>'ALL ML SYSTEMS'!F770</f>
        <v>Razvan Pascanu, Caglar Gulcehre, Kyunghyun Cho, Yoshua Bengio</v>
      </c>
      <c r="G770" s="31">
        <f>'ALL ML SYSTEMS'!G770</f>
        <v>41628</v>
      </c>
      <c r="H770" s="17" t="str">
        <f>'ALL ML SYSTEMS'!H770</f>
        <v>How to Construct Deep Recurrent Neural Networks</v>
      </c>
      <c r="I770" s="19" t="str">
        <f>'ALL ML SYSTEMS'!I770</f>
        <v>https://arxiv.org/pdf/1312.6026.pdf</v>
      </c>
      <c r="J770" s="17">
        <f>'ALL ML SYSTEMS'!J770</f>
        <v>1255</v>
      </c>
      <c r="K770" s="17" t="str">
        <f>'ALL ML SYSTEMS'!K770</f>
        <v>Highly cited</v>
      </c>
      <c r="L770" s="17" t="str">
        <f>'ALL ML SYSTEMS'!L770</f>
        <v/>
      </c>
      <c r="M770" s="20">
        <f>'ALL ML SYSTEMS'!M770</f>
        <v>6160000</v>
      </c>
      <c r="N770" s="17" t="str">
        <f>'ALL ML SYSTEMS'!N770</f>
        <v/>
      </c>
      <c r="O770" s="20" t="str">
        <f>'ALL ML SYSTEMS'!O770</f>
        <v/>
      </c>
      <c r="P770" s="17" t="str">
        <f>'ALL ML SYSTEMS'!P770</f>
        <v/>
      </c>
      <c r="Q770" s="17" t="str">
        <f>'ALL ML SYSTEMS'!Q770</f>
        <v/>
      </c>
      <c r="R770" s="17" t="str">
        <f>'ALL ML SYSTEMS'!R770</f>
        <v/>
      </c>
      <c r="S770" s="20" t="str">
        <f>'ALL ML SYSTEMS'!S770</f>
        <v/>
      </c>
      <c r="T770" s="17" t="str">
        <f>'ALL ML SYSTEMS'!T770</f>
        <v/>
      </c>
      <c r="U770" s="17" t="str">
        <f>'ALL ML SYSTEMS'!U770</f>
        <v/>
      </c>
      <c r="V770" s="20" t="str">
        <f>'ALL ML SYSTEMS'!V770</f>
        <v/>
      </c>
      <c r="W770" s="17" t="str">
        <f>'ALL ML SYSTEMS'!W770</f>
        <v/>
      </c>
      <c r="X770" s="17" t="str">
        <f>'ALL ML SYSTEMS'!X770</f>
        <v/>
      </c>
      <c r="Y770" s="17" t="str">
        <f>'ALL ML SYSTEMS'!Y770</f>
        <v/>
      </c>
      <c r="Z770" s="17" t="str">
        <f>'ALL ML SYSTEMS'!Z770</f>
        <v/>
      </c>
      <c r="AA770" s="17" t="str">
        <f>'ALL ML SYSTEMS'!AA770</f>
        <v/>
      </c>
      <c r="AB770" s="20" t="str">
        <f>'ALL ML SYSTEMS'!AB770</f>
        <v/>
      </c>
      <c r="AC770" s="22" t="str">
        <f>'ALL ML SYSTEMS'!AC770</f>
        <v/>
      </c>
      <c r="AD770" s="17" t="str">
        <f>'ALL ML SYSTEMS'!AD770</f>
        <v/>
      </c>
      <c r="AE770" s="17" t="str">
        <f>'ALL ML SYSTEMS'!AE770</f>
        <v/>
      </c>
      <c r="AF770" s="17" t="str">
        <f>'ALL ML SYSTEMS'!AF770</f>
        <v/>
      </c>
      <c r="AG770" s="17" t="str">
        <f>'ALL ML SYSTEMS'!AG770</f>
        <v/>
      </c>
      <c r="AH770" s="32">
        <f>'ALL ML SYSTEMS'!AH770</f>
        <v>45226.61131</v>
      </c>
    </row>
    <row r="771" ht="15.75" hidden="1" customHeight="1">
      <c r="A771" s="24" t="str">
        <f>'ALL ML SYSTEMS'!A771</f>
        <v>Adaptive Inputs + LayerDrop</v>
      </c>
      <c r="B771" s="24" t="str">
        <f>'ALL ML SYSTEMS'!B771</f>
        <v/>
      </c>
      <c r="C771" s="24" t="str">
        <f>'ALL ML SYSTEMS'!C771</f>
        <v/>
      </c>
      <c r="D771" s="24" t="str">
        <f>'ALL ML SYSTEMS'!D771</f>
        <v/>
      </c>
      <c r="E771" s="24" t="str">
        <f>'ALL ML SYSTEMS'!E771</f>
        <v/>
      </c>
      <c r="F771" s="24" t="str">
        <f>'ALL ML SYSTEMS'!F771</f>
        <v>Angela Fan, Edouard Grave, Armand Joulin</v>
      </c>
      <c r="G771" s="25">
        <f>'ALL ML SYSTEMS'!G771</f>
        <v>43733</v>
      </c>
      <c r="H771" s="24" t="str">
        <f>'ALL ML SYSTEMS'!H771</f>
        <v>Reducing Transformer Depth on Demand with Structured Dropout</v>
      </c>
      <c r="I771" s="26" t="str">
        <f>'ALL ML SYSTEMS'!I771</f>
        <v>https://arxiv.org/abs/1909.11556</v>
      </c>
      <c r="J771" s="24">
        <f>'ALL ML SYSTEMS'!J771</f>
        <v>435</v>
      </c>
      <c r="K771" s="24" t="str">
        <f>'ALL ML SYSTEMS'!K771</f>
        <v>SOTA Improvement</v>
      </c>
      <c r="L771" s="24" t="str">
        <f>'ALL ML SYSTEMS'!L771</f>
        <v>"In neural machine translation on newstest2014, our 12 encoder layer Transformer model with LayerDrop further improves the state of the art, reaching 30.2 BLEU"</v>
      </c>
      <c r="M771" s="27">
        <f>'ALL ML SYSTEMS'!M771</f>
        <v>423000000</v>
      </c>
      <c r="N771" s="24" t="str">
        <f>'ALL ML SYSTEMS'!N771</f>
        <v/>
      </c>
      <c r="O771" s="27" t="str">
        <f>'ALL ML SYSTEMS'!O771</f>
        <v/>
      </c>
      <c r="P771" s="24" t="str">
        <f>'ALL ML SYSTEMS'!P771</f>
        <v/>
      </c>
      <c r="Q771" s="24" t="str">
        <f>'ALL ML SYSTEMS'!Q771</f>
        <v>WikiText-103</v>
      </c>
      <c r="R771" s="24" t="str">
        <f>'ALL ML SYSTEMS'!R771</f>
        <v/>
      </c>
      <c r="S771" s="27" t="str">
        <f>'ALL ML SYSTEMS'!S771</f>
        <v/>
      </c>
      <c r="T771" s="24" t="str">
        <f>'ALL ML SYSTEMS'!T771</f>
        <v/>
      </c>
      <c r="U771" s="24" t="str">
        <f>'ALL ML SYSTEMS'!U771</f>
        <v/>
      </c>
      <c r="V771" s="27" t="str">
        <f>'ALL ML SYSTEMS'!V771</f>
        <v/>
      </c>
      <c r="W771" s="24" t="str">
        <f>'ALL ML SYSTEMS'!W771</f>
        <v/>
      </c>
      <c r="X771" s="24" t="str">
        <f>'ALL ML SYSTEMS'!X771</f>
        <v/>
      </c>
      <c r="Y771" s="24" t="str">
        <f>'ALL ML SYSTEMS'!Y771</f>
        <v/>
      </c>
      <c r="Z771" s="24" t="str">
        <f>'ALL ML SYSTEMS'!Z771</f>
        <v/>
      </c>
      <c r="AA771" s="24" t="str">
        <f>'ALL ML SYSTEMS'!AA771</f>
        <v/>
      </c>
      <c r="AB771" s="27" t="str">
        <f>'ALL ML SYSTEMS'!AB771</f>
        <v/>
      </c>
      <c r="AC771" s="29" t="str">
        <f>'ALL ML SYSTEMS'!AC771</f>
        <v/>
      </c>
      <c r="AD771" s="24" t="str">
        <f>'ALL ML SYSTEMS'!AD771</f>
        <v/>
      </c>
      <c r="AE771" s="24" t="str">
        <f>'ALL ML SYSTEMS'!AE771</f>
        <v/>
      </c>
      <c r="AF771" s="24" t="str">
        <f>'ALL ML SYSTEMS'!AF771</f>
        <v/>
      </c>
      <c r="AG771" s="24" t="str">
        <f>'ALL ML SYSTEMS'!AG771</f>
        <v/>
      </c>
      <c r="AH771" s="30">
        <f>'ALL ML SYSTEMS'!AH771</f>
        <v>45229.80036</v>
      </c>
    </row>
    <row r="772" ht="15.75" customHeight="1">
      <c r="A772" s="17" t="str">
        <f>'ALL ML SYSTEMS'!A772</f>
        <v>aLSTM(depth-2)+RecurrentPolicy (WT2)</v>
      </c>
      <c r="B772" s="17" t="str">
        <f>'ALL ML SYSTEMS'!B772</f>
        <v/>
      </c>
      <c r="C772" s="17" t="str">
        <f>'ALL ML SYSTEMS'!C772</f>
        <v/>
      </c>
      <c r="D772" s="17" t="str">
        <f>'ALL ML SYSTEMS'!D772</f>
        <v/>
      </c>
      <c r="E772" s="17" t="str">
        <f>'ALL ML SYSTEMS'!E772</f>
        <v/>
      </c>
      <c r="F772" s="17" t="str">
        <f>'ALL ML SYSTEMS'!F772</f>
        <v>Sebastian Flennerhag, Hujun Yin, John Keane, Mark Elliot</v>
      </c>
      <c r="G772" s="31">
        <f>'ALL ML SYSTEMS'!G772</f>
        <v>43242</v>
      </c>
      <c r="H772" s="17" t="str">
        <f>'ALL ML SYSTEMS'!H772</f>
        <v>Breaking the Activation Function Bottleneck through Adaptive Parameterization</v>
      </c>
      <c r="I772" s="19" t="str">
        <f>'ALL ML SYSTEMS'!I772</f>
        <v>https://arxiv.org/pdf/1805.08574</v>
      </c>
      <c r="J772" s="17">
        <f>'ALL ML SYSTEMS'!J772</f>
        <v>12</v>
      </c>
      <c r="K772" s="17" t="str">
        <f>'ALL ML SYSTEMS'!K772</f>
        <v>SOTA Improvement</v>
      </c>
      <c r="L772" s="17" t="str">
        <f>'ALL ML SYSTEMS'!L772</f>
        <v>"Without tuning for WT2, both outperform previously published results in 150 epochs (table 3) and converge to new state of the art performance in 190 epochs"</v>
      </c>
      <c r="M772" s="20">
        <f>'ALL ML SYSTEMS'!M772</f>
        <v>32000000</v>
      </c>
      <c r="N772" s="17" t="str">
        <f>'ALL ML SYSTEMS'!N772</f>
        <v/>
      </c>
      <c r="O772" s="20">
        <f>'ALL ML SYSTEMS'!O772</f>
        <v>7.59E+16</v>
      </c>
      <c r="P772" s="17" t="str">
        <f>'ALL ML SYSTEMS'!P772</f>
        <v/>
      </c>
      <c r="Q772" s="17" t="str">
        <f>'ALL ML SYSTEMS'!Q772</f>
        <v/>
      </c>
      <c r="R772" s="17" t="str">
        <f>'ALL ML SYSTEMS'!R772</f>
        <v/>
      </c>
      <c r="S772" s="20" t="str">
        <f>'ALL ML SYSTEMS'!S772</f>
        <v/>
      </c>
      <c r="T772" s="17" t="str">
        <f>'ALL ML SYSTEMS'!T772</f>
        <v/>
      </c>
      <c r="U772" s="17">
        <f>'ALL ML SYSTEMS'!U772</f>
        <v>190</v>
      </c>
      <c r="V772" s="20" t="str">
        <f>'ALL ML SYSTEMS'!V772</f>
        <v/>
      </c>
      <c r="W772" s="17" t="str">
        <f>'ALL ML SYSTEMS'!W772</f>
        <v/>
      </c>
      <c r="X772" s="17" t="str">
        <f>'ALL ML SYSTEMS'!X772</f>
        <v/>
      </c>
      <c r="Y772" s="17" t="str">
        <f>'ALL ML SYSTEMS'!Y772</f>
        <v/>
      </c>
      <c r="Z772" s="17" t="str">
        <f>'ALL ML SYSTEMS'!Z772</f>
        <v/>
      </c>
      <c r="AA772" s="17" t="str">
        <f>'ALL ML SYSTEMS'!AA772</f>
        <v/>
      </c>
      <c r="AB772" s="20" t="str">
        <f>'ALL ML SYSTEMS'!AB772</f>
        <v/>
      </c>
      <c r="AC772" s="22" t="str">
        <f>'ALL ML SYSTEMS'!AC772</f>
        <v/>
      </c>
      <c r="AD772" s="17" t="str">
        <f>'ALL ML SYSTEMS'!AD772</f>
        <v/>
      </c>
      <c r="AE772" s="17" t="str">
        <f>'ALL ML SYSTEMS'!AE772</f>
        <v/>
      </c>
      <c r="AF772" s="17" t="str">
        <f>'ALL ML SYSTEMS'!AF772</f>
        <v/>
      </c>
      <c r="AG772" s="17" t="str">
        <f>'ALL ML SYSTEMS'!AG772</f>
        <v/>
      </c>
      <c r="AH772" s="32">
        <f>'ALL ML SYSTEMS'!AH772</f>
        <v>45213.84573</v>
      </c>
    </row>
    <row r="773" ht="15.75" customHeight="1">
      <c r="A773" s="24" t="str">
        <f>'ALL ML SYSTEMS'!A773</f>
        <v>Adaptive Input Transformer + RD</v>
      </c>
      <c r="B773" s="24" t="str">
        <f>'ALL ML SYSTEMS'!B773</f>
        <v/>
      </c>
      <c r="C773" s="24" t="str">
        <f>'ALL ML SYSTEMS'!C773</f>
        <v/>
      </c>
      <c r="D773" s="24" t="str">
        <f>'ALL ML SYSTEMS'!D773</f>
        <v/>
      </c>
      <c r="E773" s="24" t="str">
        <f>'ALL ML SYSTEMS'!E773</f>
        <v/>
      </c>
      <c r="F773" s="24" t="str">
        <f>'ALL ML SYSTEMS'!F773</f>
        <v>Xiaobo Liang, Lijun Wu, Juntao Li, Yue Wang, Qi Meng, Tao Qin, Wei Chen, Min Zhang, Tie-Yan Liu</v>
      </c>
      <c r="G773" s="25">
        <f>'ALL ML SYSTEMS'!G773</f>
        <v>44375</v>
      </c>
      <c r="H773" s="24" t="str">
        <f>'ALL ML SYSTEMS'!H773</f>
        <v>R-Drop: Regularized Dropout for Neural Networks</v>
      </c>
      <c r="I773" s="26" t="str">
        <f>'ALL ML SYSTEMS'!I773</f>
        <v>https://web.archive.org/web/20220518153557/https://arxiv.org/pdf/2106.14448.pdf</v>
      </c>
      <c r="J773" s="24">
        <f>'ALL ML SYSTEMS'!J773</f>
        <v>245</v>
      </c>
      <c r="K773" s="24" t="str">
        <f>'ALL ML SYSTEMS'!K773</f>
        <v>SOTA Improvement</v>
      </c>
      <c r="L773" s="24" t="str">
        <f>'ALL ML SYSTEMS'!L773</f>
        <v>"In particular, it yields substantial
improvements when applied to fine-tune large-scale pre-trained models, e.g., ViT, RoBERTa-large, and BART, and achieves state-of-the-art (SOTA) performances with the vanilla Transformer model "</v>
      </c>
      <c r="M773" s="27">
        <f>'ALL ML SYSTEMS'!M773</f>
        <v>247000000</v>
      </c>
      <c r="N773" s="24" t="str">
        <f>'ALL ML SYSTEMS'!N773</f>
        <v/>
      </c>
      <c r="O773" s="27">
        <f>'ALL ML SYSTEMS'!O773</f>
        <v>8.2E+19</v>
      </c>
      <c r="P773" s="24" t="str">
        <f>'ALL ML SYSTEMS'!P773</f>
        <v/>
      </c>
      <c r="Q773" s="24" t="str">
        <f>'ALL ML SYSTEMS'!Q773</f>
        <v/>
      </c>
      <c r="R773" s="24" t="str">
        <f>'ALL ML SYSTEMS'!R773</f>
        <v/>
      </c>
      <c r="S773" s="27" t="str">
        <f>'ALL ML SYSTEMS'!S773</f>
        <v/>
      </c>
      <c r="T773" s="24" t="str">
        <f>'ALL ML SYSTEMS'!T773</f>
        <v/>
      </c>
      <c r="U773" s="24" t="str">
        <f>'ALL ML SYSTEMS'!U773</f>
        <v/>
      </c>
      <c r="V773" s="27" t="str">
        <f>'ALL ML SYSTEMS'!V773</f>
        <v/>
      </c>
      <c r="W773" s="24" t="str">
        <f>'ALL ML SYSTEMS'!W773</f>
        <v/>
      </c>
      <c r="X773" s="24" t="str">
        <f>'ALL ML SYSTEMS'!X773</f>
        <v/>
      </c>
      <c r="Y773" s="24" t="str">
        <f>'ALL ML SYSTEMS'!Y773</f>
        <v/>
      </c>
      <c r="Z773" s="24" t="str">
        <f>'ALL ML SYSTEMS'!Z773</f>
        <v/>
      </c>
      <c r="AA773" s="24" t="str">
        <f>'ALL ML SYSTEMS'!AA773</f>
        <v/>
      </c>
      <c r="AB773" s="27" t="str">
        <f>'ALL ML SYSTEMS'!AB773</f>
        <v/>
      </c>
      <c r="AC773" s="29" t="str">
        <f>'ALL ML SYSTEMS'!AC773</f>
        <v/>
      </c>
      <c r="AD773" s="24" t="str">
        <f>'ALL ML SYSTEMS'!AD773</f>
        <v/>
      </c>
      <c r="AE773" s="24" t="str">
        <f>'ALL ML SYSTEMS'!AE773</f>
        <v/>
      </c>
      <c r="AF773" s="24" t="str">
        <f>'ALL ML SYSTEMS'!AF773</f>
        <v/>
      </c>
      <c r="AG773" s="24" t="str">
        <f>'ALL ML SYSTEMS'!AG773</f>
        <v/>
      </c>
      <c r="AH773" s="30">
        <f>'ALL ML SYSTEMS'!AH773</f>
        <v>45210.94278</v>
      </c>
    </row>
    <row r="774" ht="15.75" hidden="1" customHeight="1">
      <c r="A774" s="17" t="str">
        <f>'ALL ML SYSTEMS'!A774</f>
        <v>DiffStk-MRNN</v>
      </c>
      <c r="B774" s="17" t="str">
        <f>'ALL ML SYSTEMS'!B774</f>
        <v/>
      </c>
      <c r="C774" s="17" t="str">
        <f>'ALL ML SYSTEMS'!C774</f>
        <v/>
      </c>
      <c r="D774" s="17" t="str">
        <f>'ALL ML SYSTEMS'!D774</f>
        <v/>
      </c>
      <c r="E774" s="17" t="str">
        <f>'ALL ML SYSTEMS'!E774</f>
        <v/>
      </c>
      <c r="F774" s="17" t="str">
        <f>'ALL ML SYSTEMS'!F774</f>
        <v>Ankur Mali, Alexander Ororbia, Daniel Kifer, Clyde Lee Giles</v>
      </c>
      <c r="G774" s="31">
        <f>'ALL ML SYSTEMS'!G774</f>
        <v>43925</v>
      </c>
      <c r="H774" s="17" t="str">
        <f>'ALL ML SYSTEMS'!H774</f>
        <v>Recognizing Long Grammatical Sequences Using Recurrent Networks Augmented With An External Differentiable Stack</v>
      </c>
      <c r="I774" s="19" t="str">
        <f>'ALL ML SYSTEMS'!I774</f>
        <v>https://arxiv.org/pdf/2004.07623</v>
      </c>
      <c r="J774" s="17">
        <f>'ALL ML SYSTEMS'!J774</f>
        <v>8</v>
      </c>
      <c r="K774" s="17" t="str">
        <f>'ALL ML SYSTEMS'!K774</f>
        <v/>
      </c>
      <c r="L774" s="17" t="str">
        <f>'ALL ML SYSTEMS'!L774</f>
        <v/>
      </c>
      <c r="M774" s="20">
        <f>'ALL ML SYSTEMS'!M774</f>
        <v>1010000</v>
      </c>
      <c r="N774" s="17" t="str">
        <f>'ALL ML SYSTEMS'!N774</f>
        <v/>
      </c>
      <c r="O774" s="20">
        <f>'ALL ML SYSTEMS'!O774</f>
        <v>282000000000000</v>
      </c>
      <c r="P774" s="17" t="str">
        <f>'ALL ML SYSTEMS'!P774</f>
        <v/>
      </c>
      <c r="Q774" s="17" t="str">
        <f>'ALL ML SYSTEMS'!Q774</f>
        <v/>
      </c>
      <c r="R774" s="17" t="str">
        <f>'ALL ML SYSTEMS'!R774</f>
        <v/>
      </c>
      <c r="S774" s="20" t="str">
        <f>'ALL ML SYSTEMS'!S774</f>
        <v/>
      </c>
      <c r="T774" s="17" t="str">
        <f>'ALL ML SYSTEMS'!T774</f>
        <v/>
      </c>
      <c r="U774" s="17" t="str">
        <f>'ALL ML SYSTEMS'!U774</f>
        <v/>
      </c>
      <c r="V774" s="20" t="str">
        <f>'ALL ML SYSTEMS'!V774</f>
        <v/>
      </c>
      <c r="W774" s="17" t="str">
        <f>'ALL ML SYSTEMS'!W774</f>
        <v/>
      </c>
      <c r="X774" s="17" t="str">
        <f>'ALL ML SYSTEMS'!X774</f>
        <v/>
      </c>
      <c r="Y774" s="17" t="str">
        <f>'ALL ML SYSTEMS'!Y774</f>
        <v/>
      </c>
      <c r="Z774" s="17" t="str">
        <f>'ALL ML SYSTEMS'!Z774</f>
        <v/>
      </c>
      <c r="AA774" s="17" t="str">
        <f>'ALL ML SYSTEMS'!AA774</f>
        <v/>
      </c>
      <c r="AB774" s="20" t="str">
        <f>'ALL ML SYSTEMS'!AB774</f>
        <v/>
      </c>
      <c r="AC774" s="22" t="str">
        <f>'ALL ML SYSTEMS'!AC774</f>
        <v/>
      </c>
      <c r="AD774" s="17" t="str">
        <f>'ALL ML SYSTEMS'!AD774</f>
        <v/>
      </c>
      <c r="AE774" s="17" t="str">
        <f>'ALL ML SYSTEMS'!AE774</f>
        <v/>
      </c>
      <c r="AF774" s="17" t="str">
        <f>'ALL ML SYSTEMS'!AF774</f>
        <v/>
      </c>
      <c r="AG774" s="17" t="str">
        <f>'ALL ML SYSTEMS'!AG774</f>
        <v/>
      </c>
      <c r="AH774" s="32">
        <f>'ALL ML SYSTEMS'!AH774</f>
        <v>45196.24392</v>
      </c>
    </row>
    <row r="775" ht="15.75" hidden="1" customHeight="1">
      <c r="A775" s="24" t="str">
        <f>'ALL ML SYSTEMS'!A775</f>
        <v>ADP-FAIRSEQ+NGRAMRES</v>
      </c>
      <c r="B775" s="24" t="str">
        <f>'ALL ML SYSTEMS'!B775</f>
        <v/>
      </c>
      <c r="C775" s="24" t="str">
        <f>'ALL ML SYSTEMS'!C775</f>
        <v/>
      </c>
      <c r="D775" s="24" t="str">
        <f>'ALL ML SYSTEMS'!D775</f>
        <v/>
      </c>
      <c r="E775" s="24" t="str">
        <f>'ALL ML SYSTEMS'!E775</f>
        <v/>
      </c>
      <c r="F775" s="24" t="str">
        <f>'ALL ML SYSTEMS'!F775</f>
        <v>Huayang Li, Deng Cai, Jin Xu, Taro Watanabe</v>
      </c>
      <c r="G775" s="25">
        <f>'ALL ML SYSTEMS'!G775</f>
        <v>44860</v>
      </c>
      <c r="H775" s="24" t="str">
        <f>'ALL ML SYSTEMS'!H775</f>
        <v>N-gram Is Back: Residual Learning of Neural Text Generation with n-gram Language Model</v>
      </c>
      <c r="I775" s="26" t="str">
        <f>'ALL ML SYSTEMS'!I775</f>
        <v>https://web.archive.org/web/20221027013457/https://arxiv.org/pdf/2210.14431.pdf</v>
      </c>
      <c r="J775" s="24">
        <f>'ALL ML SYSTEMS'!J775</f>
        <v>0</v>
      </c>
      <c r="K775" s="24" t="str">
        <f>'ALL ML SYSTEMS'!K775</f>
        <v/>
      </c>
      <c r="L775" s="24" t="str">
        <f>'ALL ML SYSTEMS'!L775</f>
        <v/>
      </c>
      <c r="M775" s="27">
        <f>'ALL ML SYSTEMS'!M775</f>
        <v>247000000</v>
      </c>
      <c r="N775" s="24" t="str">
        <f>'ALL ML SYSTEMS'!N775</f>
        <v/>
      </c>
      <c r="O775" s="27" t="str">
        <f>'ALL ML SYSTEMS'!O775</f>
        <v/>
      </c>
      <c r="P775" s="24" t="str">
        <f>'ALL ML SYSTEMS'!P775</f>
        <v/>
      </c>
      <c r="Q775" s="24" t="str">
        <f>'ALL ML SYSTEMS'!Q775</f>
        <v/>
      </c>
      <c r="R775" s="24" t="str">
        <f>'ALL ML SYSTEMS'!R775</f>
        <v/>
      </c>
      <c r="S775" s="27" t="str">
        <f>'ALL ML SYSTEMS'!S775</f>
        <v/>
      </c>
      <c r="T775" s="24" t="str">
        <f>'ALL ML SYSTEMS'!T775</f>
        <v/>
      </c>
      <c r="U775" s="24" t="str">
        <f>'ALL ML SYSTEMS'!U775</f>
        <v/>
      </c>
      <c r="V775" s="27" t="str">
        <f>'ALL ML SYSTEMS'!V775</f>
        <v/>
      </c>
      <c r="W775" s="24" t="str">
        <f>'ALL ML SYSTEMS'!W775</f>
        <v/>
      </c>
      <c r="X775" s="24" t="str">
        <f>'ALL ML SYSTEMS'!X775</f>
        <v/>
      </c>
      <c r="Y775" s="24" t="str">
        <f>'ALL ML SYSTEMS'!Y775</f>
        <v/>
      </c>
      <c r="Z775" s="24" t="str">
        <f>'ALL ML SYSTEMS'!Z775</f>
        <v/>
      </c>
      <c r="AA775" s="24" t="str">
        <f>'ALL ML SYSTEMS'!AA775</f>
        <v/>
      </c>
      <c r="AB775" s="27" t="str">
        <f>'ALL ML SYSTEMS'!AB775</f>
        <v/>
      </c>
      <c r="AC775" s="29" t="str">
        <f>'ALL ML SYSTEMS'!AC775</f>
        <v/>
      </c>
      <c r="AD775" s="24" t="str">
        <f>'ALL ML SYSTEMS'!AD775</f>
        <v/>
      </c>
      <c r="AE775" s="24" t="str">
        <f>'ALL ML SYSTEMS'!AE775</f>
        <v/>
      </c>
      <c r="AF775" s="24" t="str">
        <f>'ALL ML SYSTEMS'!AF775</f>
        <v/>
      </c>
      <c r="AG775" s="24" t="str">
        <f>'ALL ML SYSTEMS'!AG775</f>
        <v/>
      </c>
      <c r="AH775" s="30">
        <f>'ALL ML SYSTEMS'!AH775</f>
        <v>45196.24392</v>
      </c>
    </row>
    <row r="776" ht="15.75" customHeight="1">
      <c r="A776" s="17" t="str">
        <f>'ALL ML SYSTEMS'!A776</f>
        <v>base LM+GNN+kNN</v>
      </c>
      <c r="B776" s="17" t="str">
        <f>'ALL ML SYSTEMS'!B776</f>
        <v/>
      </c>
      <c r="C776" s="17" t="str">
        <f>'ALL ML SYSTEMS'!C776</f>
        <v/>
      </c>
      <c r="D776" s="17" t="str">
        <f>'ALL ML SYSTEMS'!D776</f>
        <v/>
      </c>
      <c r="E776" s="17" t="str">
        <f>'ALL ML SYSTEMS'!E776</f>
        <v>Industry</v>
      </c>
      <c r="F776" s="17" t="str">
        <f>'ALL ML SYSTEMS'!F776</f>
        <v>Yuxian Meng, Shi Zong, Xiaoya Li, Xiaofei Sun, Tianwei Zhang, Fei Wu, Jiwei Li</v>
      </c>
      <c r="G776" s="31">
        <f>'ALL ML SYSTEMS'!G776</f>
        <v>44486</v>
      </c>
      <c r="H776" s="17" t="str">
        <f>'ALL ML SYSTEMS'!H776</f>
        <v>GNN-LM: Language Modeling based on Global Contexts via GNN</v>
      </c>
      <c r="I776" s="19" t="str">
        <f>'ALL ML SYSTEMS'!I776</f>
        <v>https://arxiv.org/abs/2110.08743</v>
      </c>
      <c r="J776" s="17">
        <f>'ALL ML SYSTEMS'!J776</f>
        <v>22</v>
      </c>
      <c r="K776" s="17" t="str">
        <f>'ALL ML SYSTEMS'!K776</f>
        <v>SOTA Improvement</v>
      </c>
      <c r="L776" s="17" t="str">
        <f>'ALL ML SYSTEMS'!L776</f>
        <v/>
      </c>
      <c r="M776" s="20">
        <f>'ALL ML SYSTEMS'!M776</f>
        <v>274000000</v>
      </c>
      <c r="N776" s="17" t="str">
        <f>'ALL ML SYSTEMS'!N776</f>
        <v/>
      </c>
      <c r="O776" s="20">
        <f>'ALL ML SYSTEMS'!O776</f>
        <v>7.3E+18</v>
      </c>
      <c r="P776" s="17" t="str">
        <f>'ALL ML SYSTEMS'!P776</f>
        <v/>
      </c>
      <c r="Q776" s="17" t="str">
        <f>'ALL ML SYSTEMS'!Q776</f>
        <v>WikiText-103</v>
      </c>
      <c r="R776" s="17" t="str">
        <f>'ALL ML SYSTEMS'!R776</f>
        <v/>
      </c>
      <c r="S776" s="20" t="str">
        <f>'ALL ML SYSTEMS'!S776</f>
        <v/>
      </c>
      <c r="T776" s="17" t="str">
        <f>'ALL ML SYSTEMS'!T776</f>
        <v/>
      </c>
      <c r="U776" s="17" t="str">
        <f>'ALL ML SYSTEMS'!U776</f>
        <v/>
      </c>
      <c r="V776" s="20" t="str">
        <f>'ALL ML SYSTEMS'!V776</f>
        <v/>
      </c>
      <c r="W776" s="17" t="str">
        <f>'ALL ML SYSTEMS'!W776</f>
        <v/>
      </c>
      <c r="X776" s="17" t="str">
        <f>'ALL ML SYSTEMS'!X776</f>
        <v/>
      </c>
      <c r="Y776" s="17" t="str">
        <f>'ALL ML SYSTEMS'!Y776</f>
        <v/>
      </c>
      <c r="Z776" s="17" t="str">
        <f>'ALL ML SYSTEMS'!Z776</f>
        <v/>
      </c>
      <c r="AA776" s="17" t="str">
        <f>'ALL ML SYSTEMS'!AA776</f>
        <v/>
      </c>
      <c r="AB776" s="20" t="str">
        <f>'ALL ML SYSTEMS'!AB776</f>
        <v/>
      </c>
      <c r="AC776" s="22" t="str">
        <f>'ALL ML SYSTEMS'!AC776</f>
        <v/>
      </c>
      <c r="AD776" s="17" t="str">
        <f>'ALL ML SYSTEMS'!AD776</f>
        <v/>
      </c>
      <c r="AE776" s="17" t="str">
        <f>'ALL ML SYSTEMS'!AE776</f>
        <v/>
      </c>
      <c r="AF776" s="17" t="str">
        <f>'ALL ML SYSTEMS'!AF776</f>
        <v/>
      </c>
      <c r="AG776" s="17" t="str">
        <f>'ALL ML SYSTEMS'!AG776</f>
        <v/>
      </c>
      <c r="AH776" s="32">
        <f>'ALL ML SYSTEMS'!AH776</f>
        <v>45211.70955</v>
      </c>
    </row>
    <row r="777" ht="15.75" hidden="1" customHeight="1">
      <c r="A777" s="24" t="str">
        <f>'ALL ML SYSTEMS'!A777</f>
        <v>CT-MoS + DynamicEval (WT2)</v>
      </c>
      <c r="B777" s="24" t="str">
        <f>'ALL ML SYSTEMS'!B777</f>
        <v/>
      </c>
      <c r="C777" s="24" t="str">
        <f>'ALL ML SYSTEMS'!C777</f>
        <v/>
      </c>
      <c r="D777" s="24" t="str">
        <f>'ALL ML SYSTEMS'!D777</f>
        <v/>
      </c>
      <c r="E777" s="24" t="str">
        <f>'ALL ML SYSTEMS'!E777</f>
        <v/>
      </c>
      <c r="F777" s="24" t="str">
        <f>'ALL ML SYSTEMS'!F777</f>
        <v>Pei-Hsin Wang, Sheng-Iou Hsieh, Shih-Chieh Chang, Yu-Ting Chen, Jia-Yu Pan, Wei Wei, Da-Chang Juan</v>
      </c>
      <c r="G777" s="25">
        <f>'ALL ML SYSTEMS'!G777</f>
        <v>44190</v>
      </c>
      <c r="H777" s="24" t="str">
        <f>'ALL ML SYSTEMS'!H777</f>
        <v>Contextual Temperature for Language Modeling</v>
      </c>
      <c r="I777" s="26" t="str">
        <f>'ALL ML SYSTEMS'!I777</f>
        <v>https://arxiv.org/pdf/2012.13575</v>
      </c>
      <c r="J777" s="24">
        <f>'ALL ML SYSTEMS'!J777</f>
        <v>6</v>
      </c>
      <c r="K777" s="24" t="str">
        <f>'ALL ML SYSTEMS'!K777</f>
        <v/>
      </c>
      <c r="L777" s="24" t="str">
        <f>'ALL ML SYSTEMS'!L777</f>
        <v>other model in the paper (without DynamicEval) was better, per Table 2</v>
      </c>
      <c r="M777" s="27">
        <f>'ALL ML SYSTEMS'!M777</f>
        <v>45000000</v>
      </c>
      <c r="N777" s="24" t="str">
        <f>'ALL ML SYSTEMS'!N777</f>
        <v/>
      </c>
      <c r="O777" s="27">
        <f>'ALL ML SYSTEMS'!O777</f>
        <v>5.62E+17</v>
      </c>
      <c r="P777" s="24" t="str">
        <f>'ALL ML SYSTEMS'!P777</f>
        <v/>
      </c>
      <c r="Q777" s="24" t="str">
        <f>'ALL ML SYSTEMS'!Q777</f>
        <v/>
      </c>
      <c r="R777" s="24" t="str">
        <f>'ALL ML SYSTEMS'!R777</f>
        <v/>
      </c>
      <c r="S777" s="27" t="str">
        <f>'ALL ML SYSTEMS'!S777</f>
        <v/>
      </c>
      <c r="T777" s="24" t="str">
        <f>'ALL ML SYSTEMS'!T777</f>
        <v/>
      </c>
      <c r="U777" s="24" t="str">
        <f>'ALL ML SYSTEMS'!U777</f>
        <v/>
      </c>
      <c r="V777" s="27" t="str">
        <f>'ALL ML SYSTEMS'!V777</f>
        <v/>
      </c>
      <c r="W777" s="24" t="str">
        <f>'ALL ML SYSTEMS'!W777</f>
        <v/>
      </c>
      <c r="X777" s="24" t="str">
        <f>'ALL ML SYSTEMS'!X777</f>
        <v/>
      </c>
      <c r="Y777" s="24" t="str">
        <f>'ALL ML SYSTEMS'!Y777</f>
        <v/>
      </c>
      <c r="Z777" s="24" t="str">
        <f>'ALL ML SYSTEMS'!Z777</f>
        <v/>
      </c>
      <c r="AA777" s="24" t="str">
        <f>'ALL ML SYSTEMS'!AA777</f>
        <v/>
      </c>
      <c r="AB777" s="27" t="str">
        <f>'ALL ML SYSTEMS'!AB777</f>
        <v/>
      </c>
      <c r="AC777" s="29" t="str">
        <f>'ALL ML SYSTEMS'!AC777</f>
        <v/>
      </c>
      <c r="AD777" s="24" t="str">
        <f>'ALL ML SYSTEMS'!AD777</f>
        <v/>
      </c>
      <c r="AE777" s="24" t="str">
        <f>'ALL ML SYSTEMS'!AE777</f>
        <v/>
      </c>
      <c r="AF777" s="24" t="str">
        <f>'ALL ML SYSTEMS'!AF777</f>
        <v/>
      </c>
      <c r="AG777" s="24" t="str">
        <f>'ALL ML SYSTEMS'!AG777</f>
        <v/>
      </c>
      <c r="AH777" s="30">
        <f>'ALL ML SYSTEMS'!AH777</f>
        <v>45211.89325</v>
      </c>
    </row>
    <row r="778" ht="15.75" customHeight="1">
      <c r="A778" s="17" t="str">
        <f>'ALL ML SYSTEMS'!A778</f>
        <v>Base LM + kNN LM + Continuous Cache</v>
      </c>
      <c r="B778" s="17" t="str">
        <f>'ALL ML SYSTEMS'!B778</f>
        <v/>
      </c>
      <c r="C778" s="17" t="str">
        <f>'ALL ML SYSTEMS'!C778</f>
        <v/>
      </c>
      <c r="D778" s="17" t="str">
        <f>'ALL ML SYSTEMS'!D778</f>
        <v/>
      </c>
      <c r="E778" s="17" t="str">
        <f>'ALL ML SYSTEMS'!E778</f>
        <v>Academia</v>
      </c>
      <c r="F778" s="17" t="str">
        <f>'ALL ML SYSTEMS'!F778</f>
        <v>Urvashi Khandelwal, Omer Levy, Dan Jurafsky, Luke Zettlemoyer, Mike Lewis</v>
      </c>
      <c r="G778" s="31">
        <f>'ALL ML SYSTEMS'!G778</f>
        <v>43770</v>
      </c>
      <c r="H778" s="17" t="str">
        <f>'ALL ML SYSTEMS'!H778</f>
        <v>Generalization through Memorization: Nearest Neighbor Language Models</v>
      </c>
      <c r="I778" s="19" t="str">
        <f>'ALL ML SYSTEMS'!I778</f>
        <v>https://arxiv.org/abs/1911.00172</v>
      </c>
      <c r="J778" s="17">
        <f>'ALL ML SYSTEMS'!J778</f>
        <v>410</v>
      </c>
      <c r="K778" s="17" t="str">
        <f>'ALL ML SYSTEMS'!K778</f>
        <v>SOTA Improvement</v>
      </c>
      <c r="L778" s="17" t="str">
        <f>'ALL ML SYSTEMS'!L778</f>
        <v>"GNN-LM achieves a new state-of-the-art perplexity of 14.8 on WikiText-103"</v>
      </c>
      <c r="M778" s="20">
        <f>'ALL ML SYSTEMS'!M778</f>
        <v>247000000</v>
      </c>
      <c r="N778" s="17" t="str">
        <f>'ALL ML SYSTEMS'!N778</f>
        <v/>
      </c>
      <c r="O778" s="20">
        <f>'ALL ML SYSTEMS'!O778</f>
        <v>7.3E+18</v>
      </c>
      <c r="P778" s="17" t="str">
        <f>'ALL ML SYSTEMS'!P778</f>
        <v/>
      </c>
      <c r="Q778" s="17" t="str">
        <f>'ALL ML SYSTEMS'!Q778</f>
        <v>WikiText-103</v>
      </c>
      <c r="R778" s="17" t="str">
        <f>'ALL ML SYSTEMS'!R778</f>
        <v/>
      </c>
      <c r="S778" s="20" t="str">
        <f>'ALL ML SYSTEMS'!S778</f>
        <v/>
      </c>
      <c r="T778" s="17" t="str">
        <f>'ALL ML SYSTEMS'!T778</f>
        <v/>
      </c>
      <c r="U778" s="17" t="str">
        <f>'ALL ML SYSTEMS'!U778</f>
        <v/>
      </c>
      <c r="V778" s="20" t="str">
        <f>'ALL ML SYSTEMS'!V778</f>
        <v/>
      </c>
      <c r="W778" s="17" t="str">
        <f>'ALL ML SYSTEMS'!W778</f>
        <v/>
      </c>
      <c r="X778" s="17" t="str">
        <f>'ALL ML SYSTEMS'!X778</f>
        <v/>
      </c>
      <c r="Y778" s="17" t="str">
        <f>'ALL ML SYSTEMS'!Y778</f>
        <v/>
      </c>
      <c r="Z778" s="17" t="str">
        <f>'ALL ML SYSTEMS'!Z778</f>
        <v/>
      </c>
      <c r="AA778" s="17" t="str">
        <f>'ALL ML SYSTEMS'!AA778</f>
        <v/>
      </c>
      <c r="AB778" s="20" t="str">
        <f>'ALL ML SYSTEMS'!AB778</f>
        <v/>
      </c>
      <c r="AC778" s="22" t="str">
        <f>'ALL ML SYSTEMS'!AC778</f>
        <v/>
      </c>
      <c r="AD778" s="17" t="str">
        <f>'ALL ML SYSTEMS'!AD778</f>
        <v/>
      </c>
      <c r="AE778" s="17" t="str">
        <f>'ALL ML SYSTEMS'!AE778</f>
        <v/>
      </c>
      <c r="AF778" s="17" t="str">
        <f>'ALL ML SYSTEMS'!AF778</f>
        <v/>
      </c>
      <c r="AG778" s="17" t="str">
        <f>'ALL ML SYSTEMS'!AG778</f>
        <v/>
      </c>
      <c r="AH778" s="32">
        <f>'ALL ML SYSTEMS'!AH778</f>
        <v>45211.70972</v>
      </c>
    </row>
    <row r="779" ht="15.75" hidden="1" customHeight="1">
      <c r="A779" s="24" t="str">
        <f>'ALL ML SYSTEMS'!A779</f>
        <v>All-attention network + adaptive span</v>
      </c>
      <c r="B779" s="24" t="str">
        <f>'ALL ML SYSTEMS'!B779</f>
        <v/>
      </c>
      <c r="C779" s="24" t="str">
        <f>'ALL ML SYSTEMS'!C779</f>
        <v/>
      </c>
      <c r="D779" s="24" t="str">
        <f>'ALL ML SYSTEMS'!D779</f>
        <v/>
      </c>
      <c r="E779" s="24" t="str">
        <f>'ALL ML SYSTEMS'!E779</f>
        <v/>
      </c>
      <c r="F779" s="24" t="str">
        <f>'ALL ML SYSTEMS'!F779</f>
        <v>Sainbayar Sukhbaatar, Edouard Grave, Guillaume Lample, Herve Jegou, Armand Joulin</v>
      </c>
      <c r="G779" s="25">
        <f>'ALL ML SYSTEMS'!G779</f>
        <v>43648</v>
      </c>
      <c r="H779" s="24" t="str">
        <f>'ALL ML SYSTEMS'!H779</f>
        <v>Augmenting Self-attention with Persistent Memory</v>
      </c>
      <c r="I779" s="26" t="str">
        <f>'ALL ML SYSTEMS'!I779</f>
        <v>https://arxiv.org/abs/1907.01470</v>
      </c>
      <c r="J779" s="24">
        <f>'ALL ML SYSTEMS'!J779</f>
        <v>94</v>
      </c>
      <c r="K779" s="24" t="str">
        <f>'ALL ML SYSTEMS'!K779</f>
        <v/>
      </c>
      <c r="L779" s="24" t="str">
        <f>'ALL ML SYSTEMS'!L779</f>
        <v/>
      </c>
      <c r="M779" s="27">
        <f>'ALL ML SYSTEMS'!M779</f>
        <v>133000000</v>
      </c>
      <c r="N779" s="24" t="str">
        <f>'ALL ML SYSTEMS'!N779</f>
        <v/>
      </c>
      <c r="O779" s="27">
        <f>'ALL ML SYSTEMS'!O779</f>
        <v>4.6E+19</v>
      </c>
      <c r="P779" s="24" t="str">
        <f>'ALL ML SYSTEMS'!P779</f>
        <v/>
      </c>
      <c r="Q779" s="24" t="str">
        <f>'ALL ML SYSTEMS'!Q779</f>
        <v>WikiText-103</v>
      </c>
      <c r="R779" s="24" t="str">
        <f>'ALL ML SYSTEMS'!R779</f>
        <v/>
      </c>
      <c r="S779" s="27" t="str">
        <f>'ALL ML SYSTEMS'!S779</f>
        <v/>
      </c>
      <c r="T779" s="24" t="str">
        <f>'ALL ML SYSTEMS'!T779</f>
        <v/>
      </c>
      <c r="U779" s="24" t="str">
        <f>'ALL ML SYSTEMS'!U779</f>
        <v/>
      </c>
      <c r="V779" s="27" t="str">
        <f>'ALL ML SYSTEMS'!V779</f>
        <v/>
      </c>
      <c r="W779" s="24" t="str">
        <f>'ALL ML SYSTEMS'!W779</f>
        <v/>
      </c>
      <c r="X779" s="24" t="str">
        <f>'ALL ML SYSTEMS'!X779</f>
        <v/>
      </c>
      <c r="Y779" s="24" t="str">
        <f>'ALL ML SYSTEMS'!Y779</f>
        <v/>
      </c>
      <c r="Z779" s="24" t="str">
        <f>'ALL ML SYSTEMS'!Z779</f>
        <v/>
      </c>
      <c r="AA779" s="24" t="str">
        <f>'ALL ML SYSTEMS'!AA779</f>
        <v/>
      </c>
      <c r="AB779" s="27" t="str">
        <f>'ALL ML SYSTEMS'!AB779</f>
        <v/>
      </c>
      <c r="AC779" s="29" t="str">
        <f>'ALL ML SYSTEMS'!AC779</f>
        <v/>
      </c>
      <c r="AD779" s="24" t="str">
        <f>'ALL ML SYSTEMS'!AD779</f>
        <v/>
      </c>
      <c r="AE779" s="24" t="str">
        <f>'ALL ML SYSTEMS'!AE779</f>
        <v/>
      </c>
      <c r="AF779" s="24" t="str">
        <f>'ALL ML SYSTEMS'!AF779</f>
        <v/>
      </c>
      <c r="AG779" s="24" t="str">
        <f>'ALL ML SYSTEMS'!AG779</f>
        <v/>
      </c>
      <c r="AH779" s="30">
        <f>'ALL ML SYSTEMS'!AH779</f>
        <v>45196.24392</v>
      </c>
    </row>
    <row r="780" ht="15.75" hidden="1" customHeight="1">
      <c r="A780" s="17" t="str">
        <f>'ALL ML SYSTEMS'!A780</f>
        <v>Delta RNN (+ full context)</v>
      </c>
      <c r="B780" s="17" t="str">
        <f>'ALL ML SYSTEMS'!B780</f>
        <v/>
      </c>
      <c r="C780" s="17" t="str">
        <f>'ALL ML SYSTEMS'!C780</f>
        <v/>
      </c>
      <c r="D780" s="17" t="str">
        <f>'ALL ML SYSTEMS'!D780</f>
        <v/>
      </c>
      <c r="E780" s="17" t="str">
        <f>'ALL ML SYSTEMS'!E780</f>
        <v/>
      </c>
      <c r="F780" s="17" t="str">
        <f>'ALL ML SYSTEMS'!F780</f>
        <v>Kazuki Irie, Imanol Schlag, Róbert Csordás, Jürgen Schmidhuber</v>
      </c>
      <c r="G780" s="31">
        <f>'ALL ML SYSTEMS'!G780</f>
        <v>44358</v>
      </c>
      <c r="H780" s="17" t="str">
        <f>'ALL ML SYSTEMS'!H780</f>
        <v>Going Beyond Linear Transformers with Recurrent Fast Weight Programmers</v>
      </c>
      <c r="I780" s="19" t="str">
        <f>'ALL ML SYSTEMS'!I780</f>
        <v>https://proceedings.neurips.cc/paper/2021/file/3f9e3767ef3b10a0de4c256d7ef9805d-Paper.pdf</v>
      </c>
      <c r="J780" s="17">
        <f>'ALL ML SYSTEMS'!J780</f>
        <v>42</v>
      </c>
      <c r="K780" s="17" t="str">
        <f>'ALL ML SYSTEMS'!K780</f>
        <v/>
      </c>
      <c r="L780" s="17" t="str">
        <f>'ALL ML SYSTEMS'!L780</f>
        <v/>
      </c>
      <c r="M780" s="20">
        <f>'ALL ML SYSTEMS'!M780</f>
        <v>44600000</v>
      </c>
      <c r="N780" s="17" t="str">
        <f>'ALL ML SYSTEMS'!N780</f>
        <v/>
      </c>
      <c r="O780" s="20">
        <f>'ALL ML SYSTEMS'!O780</f>
        <v>1.1E+18</v>
      </c>
      <c r="P780" s="17" t="str">
        <f>'ALL ML SYSTEMS'!P780</f>
        <v/>
      </c>
      <c r="Q780" s="17" t="str">
        <f>'ALL ML SYSTEMS'!Q780</f>
        <v>WikiText-103</v>
      </c>
      <c r="R780" s="17" t="str">
        <f>'ALL ML SYSTEMS'!R780</f>
        <v/>
      </c>
      <c r="S780" s="20" t="str">
        <f>'ALL ML SYSTEMS'!S780</f>
        <v/>
      </c>
      <c r="T780" s="17" t="str">
        <f>'ALL ML SYSTEMS'!T780</f>
        <v/>
      </c>
      <c r="U780" s="17" t="str">
        <f>'ALL ML SYSTEMS'!U780</f>
        <v/>
      </c>
      <c r="V780" s="20" t="str">
        <f>'ALL ML SYSTEMS'!V780</f>
        <v/>
      </c>
      <c r="W780" s="17" t="str">
        <f>'ALL ML SYSTEMS'!W780</f>
        <v/>
      </c>
      <c r="X780" s="17" t="str">
        <f>'ALL ML SYSTEMS'!X780</f>
        <v/>
      </c>
      <c r="Y780" s="17" t="str">
        <f>'ALL ML SYSTEMS'!Y780</f>
        <v/>
      </c>
      <c r="Z780" s="17" t="str">
        <f>'ALL ML SYSTEMS'!Z780</f>
        <v/>
      </c>
      <c r="AA780" s="17" t="str">
        <f>'ALL ML SYSTEMS'!AA780</f>
        <v/>
      </c>
      <c r="AB780" s="20" t="str">
        <f>'ALL ML SYSTEMS'!AB780</f>
        <v/>
      </c>
      <c r="AC780" s="22" t="str">
        <f>'ALL ML SYSTEMS'!AC780</f>
        <v/>
      </c>
      <c r="AD780" s="17" t="str">
        <f>'ALL ML SYSTEMS'!AD780</f>
        <v/>
      </c>
      <c r="AE780" s="17" t="str">
        <f>'ALL ML SYSTEMS'!AE780</f>
        <v/>
      </c>
      <c r="AF780" s="17" t="str">
        <f>'ALL ML SYSTEMS'!AF780</f>
        <v/>
      </c>
      <c r="AG780" s="17" t="str">
        <f>'ALL ML SYSTEMS'!AG780</f>
        <v/>
      </c>
      <c r="AH780" s="32">
        <f>'ALL ML SYSTEMS'!AH780</f>
        <v>45196.24392</v>
      </c>
    </row>
    <row r="781" ht="15.75" hidden="1" customHeight="1">
      <c r="A781" s="24" t="str">
        <f>'ALL ML SYSTEMS'!A781</f>
        <v>BLOOM-7.1B</v>
      </c>
      <c r="B781" s="24" t="str">
        <f>'ALL ML SYSTEMS'!B781</f>
        <v>Language</v>
      </c>
      <c r="C781" s="24" t="str">
        <f>'ALL ML SYSTEMS'!C781</f>
        <v/>
      </c>
      <c r="D781" s="24" t="str">
        <f>'ALL ML SYSTEMS'!D781</f>
        <v/>
      </c>
      <c r="E781" s="24" t="str">
        <f>'ALL ML SYSTEMS'!E781</f>
        <v/>
      </c>
      <c r="F781" s="24" t="str">
        <f>'ALL ML SYSTEMS'!F781</f>
        <v>Margaret Mitchell, Giada Pistilli, Yacine Jernite, Ezinwanne Ozoani, Marissa Gerchick, Nazneen Rajani, Sasha Luccioni, Irene Solaiman, Maraim Masoud, Somaieh Nikpoor, Carlos Muñoz Ferrandis, Stas Bekman, Christopher Akiki, Danish Contractor, David Lansky, Angelina McMillan-Major, Tristan Thrush, Suzana Ilić, Gérard Dupont, Shayne Longpre, Manan Dey, Stella Biderman, Douwe Kiela, Emi Baylor, Teven Le Scao, Aaron Gokaslan, Julien Launay, Niklas Muennighoff</v>
      </c>
      <c r="G781" s="25">
        <f>'ALL ML SYSTEMS'!G781</f>
        <v>44747</v>
      </c>
      <c r="H781" s="24" t="str">
        <f>'ALL ML SYSTEMS'!H781</f>
        <v>BigScience Language Open-science Open-access Multilingual (BLOOM) Language Model</v>
      </c>
      <c r="I781" s="26" t="str">
        <f>'ALL ML SYSTEMS'!I781</f>
        <v>https://huggingface.co/bigscience/bloom-3b#:~:text=Started%2011th%20March%2C%202022%2011,Ended%205th%20July%2C%202022</v>
      </c>
      <c r="J781" s="24">
        <f>'ALL ML SYSTEMS'!J781</f>
        <v>404</v>
      </c>
      <c r="K781" s="24" t="str">
        <f>'ALL ML SYSTEMS'!K781</f>
        <v/>
      </c>
      <c r="L781" s="24" t="str">
        <f>'ALL ML SYSTEMS'!L781</f>
        <v/>
      </c>
      <c r="M781" s="27">
        <f>'ALL ML SYSTEMS'!M781</f>
        <v>7070000000</v>
      </c>
      <c r="N781" s="24" t="str">
        <f>'ALL ML SYSTEMS'!N781</f>
        <v/>
      </c>
      <c r="O781" s="27">
        <f>'ALL ML SYSTEMS'!O781</f>
        <v>1.48E+22</v>
      </c>
      <c r="P781" s="24" t="str">
        <f>'ALL ML SYSTEMS'!P781</f>
        <v/>
      </c>
      <c r="Q781" s="24" t="str">
        <f>'ALL ML SYSTEMS'!Q781</f>
        <v/>
      </c>
      <c r="R781" s="24" t="str">
        <f>'ALL ML SYSTEMS'!R781</f>
        <v/>
      </c>
      <c r="S781" s="27" t="str">
        <f>'ALL ML SYSTEMS'!S781</f>
        <v/>
      </c>
      <c r="T781" s="24" t="str">
        <f>'ALL ML SYSTEMS'!T781</f>
        <v/>
      </c>
      <c r="U781" s="24" t="str">
        <f>'ALL ML SYSTEMS'!U781</f>
        <v/>
      </c>
      <c r="V781" s="27" t="str">
        <f>'ALL ML SYSTEMS'!V781</f>
        <v/>
      </c>
      <c r="W781" s="24" t="str">
        <f>'ALL ML SYSTEMS'!W781</f>
        <v/>
      </c>
      <c r="X781" s="24" t="str">
        <f>'ALL ML SYSTEMS'!X781</f>
        <v/>
      </c>
      <c r="Y781" s="24" t="str">
        <f>'ALL ML SYSTEMS'!Y781</f>
        <v/>
      </c>
      <c r="Z781" s="24" t="str">
        <f>'ALL ML SYSTEMS'!Z781</f>
        <v/>
      </c>
      <c r="AA781" s="24" t="str">
        <f>'ALL ML SYSTEMS'!AA781</f>
        <v/>
      </c>
      <c r="AB781" s="27" t="str">
        <f>'ALL ML SYSTEMS'!AB781</f>
        <v/>
      </c>
      <c r="AC781" s="29" t="str">
        <f>'ALL ML SYSTEMS'!AC781</f>
        <v/>
      </c>
      <c r="AD781" s="24" t="str">
        <f>'ALL ML SYSTEMS'!AD781</f>
        <v/>
      </c>
      <c r="AE781" s="24" t="str">
        <f>'ALL ML SYSTEMS'!AE781</f>
        <v/>
      </c>
      <c r="AF781" s="24" t="str">
        <f>'ALL ML SYSTEMS'!AF781</f>
        <v/>
      </c>
      <c r="AG781" s="24" t="str">
        <f>'ALL ML SYSTEMS'!AG781</f>
        <v/>
      </c>
      <c r="AH781" s="30">
        <f>'ALL ML SYSTEMS'!AH781</f>
        <v>45210.17076</v>
      </c>
    </row>
    <row r="782" ht="15.75" hidden="1" customHeight="1">
      <c r="A782" s="17" t="str">
        <f>'ALL ML SYSTEMS'!A782</f>
        <v>CODA</v>
      </c>
      <c r="B782" s="17" t="str">
        <f>'ALL ML SYSTEMS'!B782</f>
        <v/>
      </c>
      <c r="C782" s="17" t="str">
        <f>'ALL ML SYSTEMS'!C782</f>
        <v/>
      </c>
      <c r="D782" s="17" t="str">
        <f>'ALL ML SYSTEMS'!D782</f>
        <v/>
      </c>
      <c r="E782" s="17" t="str">
        <f>'ALL ML SYSTEMS'!E782</f>
        <v/>
      </c>
      <c r="F782" s="17" t="str">
        <f>'ALL ML SYSTEMS'!F782</f>
        <v>Lin Zheng, Zhiyong Wu, Lingpeng Kong</v>
      </c>
      <c r="G782" s="31">
        <f>'ALL ML SYSTEMS'!G782</f>
        <v>44347</v>
      </c>
      <c r="H782" s="17" t="str">
        <f>'ALL ML SYSTEMS'!H782</f>
        <v>Cascaded Head-colliding Attention</v>
      </c>
      <c r="I782" s="19" t="str">
        <f>'ALL ML SYSTEMS'!I782</f>
        <v>https://arxiv.org/pdf/2105.14850</v>
      </c>
      <c r="J782" s="17">
        <f>'ALL ML SYSTEMS'!J782</f>
        <v>2</v>
      </c>
      <c r="K782" s="17" t="str">
        <f>'ALL ML SYSTEMS'!K782</f>
        <v/>
      </c>
      <c r="L782" s="17" t="str">
        <f>'ALL ML SYSTEMS'!L782</f>
        <v/>
      </c>
      <c r="M782" s="20">
        <f>'ALL ML SYSTEMS'!M782</f>
        <v>247000000</v>
      </c>
      <c r="N782" s="17" t="str">
        <f>'ALL ML SYSTEMS'!N782</f>
        <v/>
      </c>
      <c r="O782" s="20" t="str">
        <f>'ALL ML SYSTEMS'!O782</f>
        <v/>
      </c>
      <c r="P782" s="17" t="str">
        <f>'ALL ML SYSTEMS'!P782</f>
        <v/>
      </c>
      <c r="Q782" s="17" t="str">
        <f>'ALL ML SYSTEMS'!Q782</f>
        <v/>
      </c>
      <c r="R782" s="17" t="str">
        <f>'ALL ML SYSTEMS'!R782</f>
        <v/>
      </c>
      <c r="S782" s="20" t="str">
        <f>'ALL ML SYSTEMS'!S782</f>
        <v/>
      </c>
      <c r="T782" s="17" t="str">
        <f>'ALL ML SYSTEMS'!T782</f>
        <v/>
      </c>
      <c r="U782" s="17" t="str">
        <f>'ALL ML SYSTEMS'!U782</f>
        <v/>
      </c>
      <c r="V782" s="20" t="str">
        <f>'ALL ML SYSTEMS'!V782</f>
        <v/>
      </c>
      <c r="W782" s="17" t="str">
        <f>'ALL ML SYSTEMS'!W782</f>
        <v/>
      </c>
      <c r="X782" s="17" t="str">
        <f>'ALL ML SYSTEMS'!X782</f>
        <v/>
      </c>
      <c r="Y782" s="17" t="str">
        <f>'ALL ML SYSTEMS'!Y782</f>
        <v/>
      </c>
      <c r="Z782" s="17" t="str">
        <f>'ALL ML SYSTEMS'!Z782</f>
        <v/>
      </c>
      <c r="AA782" s="17" t="str">
        <f>'ALL ML SYSTEMS'!AA782</f>
        <v/>
      </c>
      <c r="AB782" s="20" t="str">
        <f>'ALL ML SYSTEMS'!AB782</f>
        <v/>
      </c>
      <c r="AC782" s="22" t="str">
        <f>'ALL ML SYSTEMS'!AC782</f>
        <v/>
      </c>
      <c r="AD782" s="17" t="str">
        <f>'ALL ML SYSTEMS'!AD782</f>
        <v/>
      </c>
      <c r="AE782" s="17" t="str">
        <f>'ALL ML SYSTEMS'!AE782</f>
        <v/>
      </c>
      <c r="AF782" s="17" t="str">
        <f>'ALL ML SYSTEMS'!AF782</f>
        <v/>
      </c>
      <c r="AG782" s="17" t="str">
        <f>'ALL ML SYSTEMS'!AG782</f>
        <v/>
      </c>
      <c r="AH782" s="32">
        <f>'ALL ML SYSTEMS'!AH782</f>
        <v>45196.24392</v>
      </c>
    </row>
    <row r="783" ht="15.75" customHeight="1">
      <c r="A783" s="24" t="str">
        <f>'ALL ML SYSTEMS'!A783</f>
        <v>DARTS</v>
      </c>
      <c r="B783" s="24" t="str">
        <f>'ALL ML SYSTEMS'!B783</f>
        <v/>
      </c>
      <c r="C783" s="24" t="str">
        <f>'ALL ML SYSTEMS'!C783</f>
        <v/>
      </c>
      <c r="D783" s="24" t="str">
        <f>'ALL ML SYSTEMS'!D783</f>
        <v/>
      </c>
      <c r="E783" s="24" t="str">
        <f>'ALL ML SYSTEMS'!E783</f>
        <v/>
      </c>
      <c r="F783" s="24" t="str">
        <f>'ALL ML SYSTEMS'!F783</f>
        <v>Hanxiao Liu, Karen Simonyan, Yiming Yang</v>
      </c>
      <c r="G783" s="25">
        <f>'ALL ML SYSTEMS'!G783</f>
        <v>43275</v>
      </c>
      <c r="H783" s="24" t="str">
        <f>'ALL ML SYSTEMS'!H783</f>
        <v>DARTS: Differentiable Architecture Search</v>
      </c>
      <c r="I783" s="26" t="str">
        <f>'ALL ML SYSTEMS'!I783</f>
        <v>https://arxiv.org/abs/1806.09055</v>
      </c>
      <c r="J783" s="24">
        <f>'ALL ML SYSTEMS'!J783</f>
        <v>3990</v>
      </c>
      <c r="K783" s="24" t="str">
        <f>'ALL ML SYSTEMS'!K783</f>
        <v>Highly cited</v>
      </c>
      <c r="L783" s="24" t="str">
        <f>'ALL ML SYSTEMS'!L783</f>
        <v/>
      </c>
      <c r="M783" s="27">
        <f>'ALL ML SYSTEMS'!M783</f>
        <v>33000000</v>
      </c>
      <c r="N783" s="24" t="str">
        <f>'ALL ML SYSTEMS'!N783</f>
        <v/>
      </c>
      <c r="O783" s="27">
        <f>'ALL ML SYSTEMS'!O783</f>
        <v>1.1E+16</v>
      </c>
      <c r="P783" s="24" t="str">
        <f>'ALL ML SYSTEMS'!P783</f>
        <v/>
      </c>
      <c r="Q783" s="24" t="str">
        <f>'ALL ML SYSTEMS'!Q783</f>
        <v>WikiText-2</v>
      </c>
      <c r="R783" s="24" t="str">
        <f>'ALL ML SYSTEMS'!R783</f>
        <v/>
      </c>
      <c r="S783" s="27" t="str">
        <f>'ALL ML SYSTEMS'!S783</f>
        <v/>
      </c>
      <c r="T783" s="24" t="str">
        <f>'ALL ML SYSTEMS'!T783</f>
        <v/>
      </c>
      <c r="U783" s="24" t="str">
        <f>'ALL ML SYSTEMS'!U783</f>
        <v/>
      </c>
      <c r="V783" s="27" t="str">
        <f>'ALL ML SYSTEMS'!V783</f>
        <v/>
      </c>
      <c r="W783" s="24" t="str">
        <f>'ALL ML SYSTEMS'!W783</f>
        <v/>
      </c>
      <c r="X783" s="24" t="str">
        <f>'ALL ML SYSTEMS'!X783</f>
        <v/>
      </c>
      <c r="Y783" s="24" t="str">
        <f>'ALL ML SYSTEMS'!Y783</f>
        <v/>
      </c>
      <c r="Z783" s="24" t="str">
        <f>'ALL ML SYSTEMS'!Z783</f>
        <v/>
      </c>
      <c r="AA783" s="24" t="str">
        <f>'ALL ML SYSTEMS'!AA783</f>
        <v/>
      </c>
      <c r="AB783" s="27" t="str">
        <f>'ALL ML SYSTEMS'!AB783</f>
        <v/>
      </c>
      <c r="AC783" s="29" t="str">
        <f>'ALL ML SYSTEMS'!AC783</f>
        <v/>
      </c>
      <c r="AD783" s="24" t="str">
        <f>'ALL ML SYSTEMS'!AD783</f>
        <v/>
      </c>
      <c r="AE783" s="24" t="str">
        <f>'ALL ML SYSTEMS'!AE783</f>
        <v/>
      </c>
      <c r="AF783" s="24" t="str">
        <f>'ALL ML SYSTEMS'!AF783</f>
        <v/>
      </c>
      <c r="AG783" s="24" t="str">
        <f>'ALL ML SYSTEMS'!AG783</f>
        <v/>
      </c>
      <c r="AH783" s="30">
        <f>'ALL ML SYSTEMS'!AH783</f>
        <v>45210.85373</v>
      </c>
    </row>
    <row r="784" ht="15.75" hidden="1" customHeight="1">
      <c r="A784" s="17" t="str">
        <f>'ALL ML SYSTEMS'!A784</f>
        <v>Big-Little Net</v>
      </c>
      <c r="B784" s="17" t="str">
        <f>'ALL ML SYSTEMS'!B784</f>
        <v>Vision</v>
      </c>
      <c r="C784" s="17" t="str">
        <f>'ALL ML SYSTEMS'!C784</f>
        <v>Image classification</v>
      </c>
      <c r="D784" s="17" t="str">
        <f>'ALL ML SYSTEMS'!D784</f>
        <v>IBM</v>
      </c>
      <c r="E784" s="17" t="str">
        <f>'ALL ML SYSTEMS'!E784</f>
        <v>Industry</v>
      </c>
      <c r="F784" s="17" t="str">
        <f>'ALL ML SYSTEMS'!F784</f>
        <v>Chun-Fu Chen, Quanfu Fan, Neil Mallinar, Tom Sercu, and Rogerio Feris</v>
      </c>
      <c r="G784" s="31">
        <f>'ALL ML SYSTEMS'!G784</f>
        <v>43291</v>
      </c>
      <c r="H784" s="17" t="str">
        <f>'ALL ML SYSTEMS'!H784</f>
        <v>Big-Little Net: An Efficient Multi-Scale Feature Representation for Visual and Speech Recognition</v>
      </c>
      <c r="I784" s="19" t="str">
        <f>'ALL ML SYSTEMS'!I784</f>
        <v>https://arxiv.org/pdf/1807.03848.pdf</v>
      </c>
      <c r="J784" s="17">
        <f>'ALL ML SYSTEMS'!J784</f>
        <v>44</v>
      </c>
      <c r="K784" s="17" t="str">
        <f>'ALL ML SYSTEMS'!K784</f>
        <v>SOTA Improvement</v>
      </c>
      <c r="L784" s="17" t="str">
        <f>'ALL ML SYSTEMS'!L784</f>
        <v>"On object recognition task, we demonstrated that our approach provides approximately 2× speedup over baselines while
improving accuracy, and the result significantly outperforms the state-of-the-art networks by a large
margin in terms of accuracy and FLOPs reduction"</v>
      </c>
      <c r="M784" s="20">
        <f>'ALL ML SYSTEMS'!M784</f>
        <v>77360000</v>
      </c>
      <c r="N784" s="17" t="str">
        <f>'ALL ML SYSTEMS'!N784</f>
        <v/>
      </c>
      <c r="O784" s="20" t="str">
        <f>'ALL ML SYSTEMS'!O784</f>
        <v/>
      </c>
      <c r="P784" s="17" t="str">
        <f>'ALL ML SYSTEMS'!P784</f>
        <v/>
      </c>
      <c r="Q784" s="17" t="str">
        <f>'ALL ML SYSTEMS'!Q784</f>
        <v>ImageNet</v>
      </c>
      <c r="R784" s="17" t="str">
        <f>'ALL ML SYSTEMS'!R784</f>
        <v/>
      </c>
      <c r="S784" s="20">
        <f>'ALL ML SYSTEMS'!S784</f>
        <v>1280000</v>
      </c>
      <c r="T784" s="17" t="str">
        <f>'ALL ML SYSTEMS'!T784</f>
        <v/>
      </c>
      <c r="U784" s="17">
        <f>'ALL ML SYSTEMS'!U784</f>
        <v>110</v>
      </c>
      <c r="V784" s="20">
        <f>'ALL ML SYSTEMS'!V784</f>
        <v>582500000</v>
      </c>
      <c r="W784" s="17" t="str">
        <f>'ALL ML SYSTEMS'!W784</f>
        <v>9320000000 FLOPs per batch of 16 images</v>
      </c>
      <c r="X784" s="17" t="str">
        <f>'ALL ML SYSTEMS'!X784</f>
        <v/>
      </c>
      <c r="Y784" s="17" t="str">
        <f>'ALL ML SYSTEMS'!Y784</f>
        <v/>
      </c>
      <c r="Z784" s="17" t="str">
        <f>'ALL ML SYSTEMS'!Z784</f>
        <v>NVIDIA Tesla K80</v>
      </c>
      <c r="AA784" s="17" t="str">
        <f>'ALL ML SYSTEMS'!AA784</f>
        <v/>
      </c>
      <c r="AB784" s="20" t="str">
        <f>'ALL ML SYSTEMS'!AB784</f>
        <v/>
      </c>
      <c r="AC784" s="22" t="str">
        <f>'ALL ML SYSTEMS'!AC784</f>
        <v/>
      </c>
      <c r="AD784" s="17" t="str">
        <f>'ALL ML SYSTEMS'!AD784</f>
        <v/>
      </c>
      <c r="AE784" s="17" t="str">
        <f>'ALL ML SYSTEMS'!AE784</f>
        <v/>
      </c>
      <c r="AF784" s="17" t="str">
        <f>'ALL ML SYSTEMS'!AF784</f>
        <v>Unverified</v>
      </c>
      <c r="AG784" s="17" t="str">
        <f>'ALL ML SYSTEMS'!AG784</f>
        <v>In this paper, we propose a novel Convolutional Neural Network (CNN) architecture for learning multi-scale feature representations with good tradeoffs between speed and accuracy. This is achieved by using a multi-branch network, which has different computational complexity at different branches. Through frequent merging of features from branches at distinct scales, our model obtains multi-scale features while using less computation. The proposed approach demonstrates improvement of model efficiency and performance on both object recognition and speech recognition tasks,using popular architectures including ResNet and ResNeXt. For object recognition, our approach reduces computation by 33% on object recognition while improving accuracy with 0.9%. Furthermore, our model surpasses state-of-the-art CNN acceleration approaches by a large margin in accuracy and FLOPs reduction. On the task of speech recognition, our proposed multi-scale CNNs save 30% FLOPs with slightly better word error rates, showing good generalization across domains.</v>
      </c>
      <c r="AH784" s="32">
        <f>'ALL ML SYSTEMS'!AH784</f>
        <v>45223.7512</v>
      </c>
    </row>
    <row r="785" ht="15.75" customHeight="1">
      <c r="A785" s="24" t="str">
        <f>'ALL ML SYSTEMS'!A785</f>
        <v>GPT-4V</v>
      </c>
      <c r="B785" s="24" t="str">
        <f>'ALL ML SYSTEMS'!B785</f>
        <v>Multimodal</v>
      </c>
      <c r="C785" s="24" t="str">
        <f>'ALL ML SYSTEMS'!C785</f>
        <v>Language model</v>
      </c>
      <c r="D785" s="24" t="str">
        <f>'ALL ML SYSTEMS'!D785</f>
        <v>OpenAI</v>
      </c>
      <c r="E785" s="24" t="str">
        <f>'ALL ML SYSTEMS'!E785</f>
        <v>Industry</v>
      </c>
      <c r="F785" s="24" t="str">
        <f>'ALL ML SYSTEMS'!F785</f>
        <v/>
      </c>
      <c r="G785" s="25">
        <f>'ALL ML SYSTEMS'!G785</f>
        <v>45194</v>
      </c>
      <c r="H785" s="24" t="str">
        <f>'ALL ML SYSTEMS'!H785</f>
        <v>GPT-4V(ision) system card</v>
      </c>
      <c r="I785" s="26" t="str">
        <f>'ALL ML SYSTEMS'!I785</f>
        <v>https://cdn.openai.com/papers/GPTV_System_Card.pdf</v>
      </c>
      <c r="J785" s="24">
        <f>'ALL ML SYSTEMS'!J785</f>
        <v>0</v>
      </c>
      <c r="K785" s="24" t="str">
        <f>'ALL ML SYSTEMS'!K785</f>
        <v>Significant use</v>
      </c>
      <c r="L785" s="24" t="str">
        <f>'ALL ML SYSTEMS'!L785</f>
        <v>Incorporated into ChatGPT</v>
      </c>
      <c r="M785" s="27" t="str">
        <f>'ALL ML SYSTEMS'!M785</f>
        <v/>
      </c>
      <c r="N785" s="24" t="str">
        <f>'ALL ML SYSTEMS'!N785</f>
        <v/>
      </c>
      <c r="O785" s="27" t="str">
        <f>'ALL ML SYSTEMS'!O785</f>
        <v/>
      </c>
      <c r="P785" s="24" t="str">
        <f>'ALL ML SYSTEMS'!P785</f>
        <v/>
      </c>
      <c r="Q785" s="24" t="str">
        <f>'ALL ML SYSTEMS'!Q785</f>
        <v/>
      </c>
      <c r="R785" s="24" t="str">
        <f>'ALL ML SYSTEMS'!R785</f>
        <v/>
      </c>
      <c r="S785" s="27" t="str">
        <f>'ALL ML SYSTEMS'!S785</f>
        <v/>
      </c>
      <c r="T785" s="24" t="str">
        <f>'ALL ML SYSTEMS'!T785</f>
        <v/>
      </c>
      <c r="U785" s="24" t="str">
        <f>'ALL ML SYSTEMS'!U785</f>
        <v/>
      </c>
      <c r="V785" s="27" t="str">
        <f>'ALL ML SYSTEMS'!V785</f>
        <v/>
      </c>
      <c r="W785" s="24" t="str">
        <f>'ALL ML SYSTEMS'!W785</f>
        <v/>
      </c>
      <c r="X785" s="24" t="str">
        <f>'ALL ML SYSTEMS'!X785</f>
        <v/>
      </c>
      <c r="Y785" s="24" t="str">
        <f>'ALL ML SYSTEMS'!Y785</f>
        <v/>
      </c>
      <c r="Z785" s="24" t="str">
        <f>'ALL ML SYSTEMS'!Z785</f>
        <v/>
      </c>
      <c r="AA785" s="24" t="str">
        <f>'ALL ML SYSTEMS'!AA785</f>
        <v>Reinforcement learning</v>
      </c>
      <c r="AB785" s="27" t="str">
        <f>'ALL ML SYSTEMS'!AB785</f>
        <v/>
      </c>
      <c r="AC785" s="29" t="str">
        <f>'ALL ML SYSTEMS'!AC785</f>
        <v/>
      </c>
      <c r="AD785" s="24" t="str">
        <f>'ALL ML SYSTEMS'!AD785</f>
        <v/>
      </c>
      <c r="AE785" s="24" t="str">
        <f>'ALL ML SYSTEMS'!AE785</f>
        <v>Industry</v>
      </c>
      <c r="AF785" s="24" t="str">
        <f>'ALL ML SYSTEMS'!AF785</f>
        <v>Speculative</v>
      </c>
      <c r="AG785" s="24" t="str">
        <f>'ALL ML SYSTEMS'!AG785</f>
        <v>GPT-4 with vision (GPT-4V) enables users to instruct GPT-4 to analyze image inputs provided by the user, and is the latest capability we are making broadly available. Incorporating additional modalities (such as image inputs) into large language models (LLMs) is viewed by some as a key frontier in artificial intelligence research and development. Multimodal LLMs offer the possibility of expanding the impact of language-only systems with novel interfaces and capabilities, enabling them to solve new tasks and provide novel experiences for their users. In this system card, we analyze the safety properties of GPT-4V. Our work on safety for GPT-4V builds on the work done for GPT-4 and here we dive deeper into the evaluations, preparation, and mitigation work done specifically for image inputs.</v>
      </c>
      <c r="AH785" s="30">
        <f>'ALL ML SYSTEMS'!AH785</f>
        <v>45210.85373</v>
      </c>
    </row>
    <row r="786" ht="15.75" customHeight="1">
      <c r="A786" s="17" t="str">
        <f>'ALL ML SYSTEMS'!A786</f>
        <v>Fisher Kernel GMM</v>
      </c>
      <c r="B786" s="17" t="str">
        <f>'ALL ML SYSTEMS'!B786</f>
        <v>Vision</v>
      </c>
      <c r="C786" s="17" t="str">
        <f>'ALL ML SYSTEMS'!C786</f>
        <v>Image classification</v>
      </c>
      <c r="D786" s="17" t="str">
        <f>'ALL ML SYSTEMS'!D786</f>
        <v>Xerox</v>
      </c>
      <c r="E786" s="17" t="str">
        <f>'ALL ML SYSTEMS'!E786</f>
        <v>Industry</v>
      </c>
      <c r="F786" s="17" t="str">
        <f>'ALL ML SYSTEMS'!F786</f>
        <v>Florent Perronnin, Christopher Dance</v>
      </c>
      <c r="G786" s="31">
        <f>'ALL ML SYSTEMS'!G786</f>
        <v>42736</v>
      </c>
      <c r="H786" s="17" t="str">
        <f>'ALL ML SYSTEMS'!H786</f>
        <v>Fisher kernels on visual vocabularies for image categorization</v>
      </c>
      <c r="I786" s="19" t="str">
        <f>'ALL ML SYSTEMS'!I786</f>
        <v>https://citeseerx.ist.psu.edu/viewdoc/download?doi=10.1.1.71.7388&amp;rep=rep1&amp;type=pdf</v>
      </c>
      <c r="J786" s="17">
        <f>'ALL ML SYSTEMS'!J786</f>
        <v>1915</v>
      </c>
      <c r="K786" s="17" t="str">
        <f>'ALL ML SYSTEMS'!K786</f>
        <v>Highly cited</v>
      </c>
      <c r="L786" s="17" t="str">
        <f>'ALL ML SYSTEMS'!L786</f>
        <v/>
      </c>
      <c r="M786" s="20" t="str">
        <f>'ALL ML SYSTEMS'!M786</f>
        <v/>
      </c>
      <c r="N786" s="17" t="str">
        <f>'ALL ML SYSTEMS'!N786</f>
        <v/>
      </c>
      <c r="O786" s="20" t="str">
        <f>'ALL ML SYSTEMS'!O786</f>
        <v/>
      </c>
      <c r="P786" s="17" t="str">
        <f>'ALL ML SYSTEMS'!P786</f>
        <v/>
      </c>
      <c r="Q786" s="17" t="str">
        <f>'ALL ML SYSTEMS'!Q786</f>
        <v/>
      </c>
      <c r="R786" s="17" t="str">
        <f>'ALL ML SYSTEMS'!R786</f>
        <v>in-house image dataset of 19 object/scene categories</v>
      </c>
      <c r="S786" s="20">
        <f>'ALL ML SYSTEMS'!S786</f>
        <v>30000</v>
      </c>
      <c r="T786" s="17" t="str">
        <f>'ALL ML SYSTEMS'!T786</f>
        <v/>
      </c>
      <c r="U786" s="17" t="str">
        <f>'ALL ML SYSTEMS'!U786</f>
        <v/>
      </c>
      <c r="V786" s="20" t="str">
        <f>'ALL ML SYSTEMS'!V786</f>
        <v/>
      </c>
      <c r="W786" s="17" t="str">
        <f>'ALL ML SYSTEMS'!W786</f>
        <v/>
      </c>
      <c r="X786" s="17">
        <f>'ALL ML SYSTEMS'!X786</f>
        <v>2.5</v>
      </c>
      <c r="Y786" s="17" t="str">
        <f>'ALL ML SYSTEMS'!Y786</f>
        <v/>
      </c>
      <c r="Z786" s="17" t="str">
        <f>'ALL ML SYSTEMS'!Z786</f>
        <v/>
      </c>
      <c r="AA786" s="17" t="str">
        <f>'ALL ML SYSTEMS'!AA786</f>
        <v>Supervised</v>
      </c>
      <c r="AB786" s="20" t="str">
        <f>'ALL ML SYSTEMS'!AB786</f>
        <v/>
      </c>
      <c r="AC786" s="22" t="str">
        <f>'ALL ML SYSTEMS'!AC786</f>
        <v/>
      </c>
      <c r="AD786" s="17" t="str">
        <f>'ALL ML SYSTEMS'!AD786</f>
        <v/>
      </c>
      <c r="AE786" s="17" t="str">
        <f>'ALL ML SYSTEMS'!AE786</f>
        <v/>
      </c>
      <c r="AF786" s="17" t="str">
        <f>'ALL ML SYSTEMS'!AF786</f>
        <v>Unverified</v>
      </c>
      <c r="AG786" s="17" t="str">
        <f>'ALL ML SYSTEMS'!AG786</f>
        <v>Within the field of pattern classification, the Fisher kernel is a powerful framework which combines the strengths of generative and discriminative approaches. The idea is to
characterize a signal with a gradient vector derived from a
generative probability model and to subsequently feed this
representation to a discriminative classifier. We propose to
apply this framework to image categorization where the input signals are images and where the underlying generative
model is a visual vocabulary: a Gaussian mixture model
which approximates the distribution of low-level features in
images. We show that Fisher kernels can actually be understood as an extension of the popular bag-of-visterms. Our approach demonstrates excellent performance on two challenging databases: an in-house database of 19 object/scene categories and the recently released VOC 2006 database. It is also very practical: it has low computational needs both at training and test time and vocabularies trained on one set of categories can be applied to another set without any significant loss in performance.</v>
      </c>
      <c r="AH786" s="32">
        <f>'ALL ML SYSTEMS'!AH786</f>
        <v>45210.85373</v>
      </c>
    </row>
    <row r="787" ht="15.75" hidden="1" customHeight="1">
      <c r="A787" s="24" t="str">
        <f>'ALL ML SYSTEMS'!A787</f>
        <v>Low-Cost Collaborative Network</v>
      </c>
      <c r="B787" s="24" t="str">
        <f>'ALL ML SYSTEMS'!B787</f>
        <v>Vision</v>
      </c>
      <c r="C787" s="24" t="str">
        <f>'ALL ML SYSTEMS'!C787</f>
        <v>Image classification</v>
      </c>
      <c r="D787" s="24" t="str">
        <f>'ALL ML SYSTEMS'!D787</f>
        <v>National University of Singapore,University of Technology Sydney,,360 AI Institute</v>
      </c>
      <c r="E787" s="24" t="str">
        <f>'ALL ML SYSTEMS'!E787</f>
        <v>Academia</v>
      </c>
      <c r="F787" s="24" t="str">
        <f>'ALL ML SYSTEMS'!F787</f>
        <v>Xuanyi Dong, Junshi Huang, Yi Yang, and Shuicheng Yan</v>
      </c>
      <c r="G787" s="25">
        <f>'ALL ML SYSTEMS'!G787</f>
        <v>42870</v>
      </c>
      <c r="H787" s="24" t="str">
        <f>'ALL ML SYSTEMS'!H787</f>
        <v>More is Less: A More Complicated Network with Less Inference Complexity</v>
      </c>
      <c r="I787" s="26" t="str">
        <f>'ALL ML SYSTEMS'!I787</f>
        <v>https://arxiv.org/pdf/1703.08651.pdf</v>
      </c>
      <c r="J787" s="24">
        <f>'ALL ML SYSTEMS'!J787</f>
        <v>186</v>
      </c>
      <c r="K787" s="24" t="str">
        <f>'ALL ML SYSTEMS'!K787</f>
        <v/>
      </c>
      <c r="L787" s="24" t="str">
        <f>'ALL ML SYSTEMS'!L787</f>
        <v/>
      </c>
      <c r="M787" s="27" t="str">
        <f>'ALL ML SYSTEMS'!M787</f>
        <v/>
      </c>
      <c r="N787" s="24" t="str">
        <f>'ALL ML SYSTEMS'!N787</f>
        <v/>
      </c>
      <c r="O787" s="27" t="str">
        <f>'ALL ML SYSTEMS'!O787</f>
        <v/>
      </c>
      <c r="P787" s="24" t="str">
        <f>'ALL ML SYSTEMS'!P787</f>
        <v/>
      </c>
      <c r="Q787" s="24" t="str">
        <f>'ALL ML SYSTEMS'!Q787</f>
        <v>CIFAR-10, CIFAR-100, ImageNet</v>
      </c>
      <c r="R787" s="24" t="str">
        <f>'ALL ML SYSTEMS'!R787</f>
        <v/>
      </c>
      <c r="S787" s="27">
        <f>'ALL ML SYSTEMS'!S787</f>
        <v>1280000</v>
      </c>
      <c r="T787" s="24" t="str">
        <f>'ALL ML SYSTEMS'!T787</f>
        <v/>
      </c>
      <c r="U787" s="24" t="str">
        <f>'ALL ML SYSTEMS'!U787</f>
        <v/>
      </c>
      <c r="V787" s="27" t="str">
        <f>'ALL ML SYSTEMS'!V787</f>
        <v/>
      </c>
      <c r="W787" s="24" t="str">
        <f>'ALL ML SYSTEMS'!W787</f>
        <v/>
      </c>
      <c r="X787" s="24" t="str">
        <f>'ALL ML SYSTEMS'!X787</f>
        <v/>
      </c>
      <c r="Y787" s="24" t="str">
        <f>'ALL ML SYSTEMS'!Y787</f>
        <v/>
      </c>
      <c r="Z787" s="24" t="str">
        <f>'ALL ML SYSTEMS'!Z787</f>
        <v/>
      </c>
      <c r="AA787" s="24" t="str">
        <f>'ALL ML SYSTEMS'!AA787</f>
        <v/>
      </c>
      <c r="AB787" s="27" t="str">
        <f>'ALL ML SYSTEMS'!AB787</f>
        <v/>
      </c>
      <c r="AC787" s="29" t="str">
        <f>'ALL ML SYSTEMS'!AC787</f>
        <v/>
      </c>
      <c r="AD787" s="24" t="str">
        <f>'ALL ML SYSTEMS'!AD787</f>
        <v/>
      </c>
      <c r="AE787" s="24" t="str">
        <f>'ALL ML SYSTEMS'!AE787</f>
        <v/>
      </c>
      <c r="AF787" s="24" t="str">
        <f>'ALL ML SYSTEMS'!AF787</f>
        <v>Unverified</v>
      </c>
      <c r="AG787" s="24" t="str">
        <f>'ALL ML SYSTEMS'!AG787</f>
        <v>In this paper, we present a novel and general network structure towards accelerating the inference process of convolutional neural networks, which is more complicated in
network structure yet with less inference complexity. The
core idea is to equip each original convolutional layer
with another low-cost collaborative layer (LCCL), and the
element-wise multiplication of the ReLU outputs of these
two parallel layers produces the layer-wise output. The
combined layer is potentially more discriminative than the
original convolutional layer, and its inference is faster for
two reasons: 1) the zero cells of the LCCL feature maps will
remain zero after element-wise multiplication, and thus it is
safe to skip the calculation of the corresponding high-cost
convolution in the original convolutional layer; 2) LCCL
is very fast if it is implemented as a 1 × 1 convolution or
only a single filter shared by all channels. Extensive experiments on the CIFAR-10, CIFAR-100 and ILSCRC-2012
benchmarks show that our proposed network structure can
accelerate the inference process by 32% on average with
negligible performance drop.</v>
      </c>
      <c r="AH787" s="30">
        <f>'ALL ML SYSTEMS'!AH787</f>
        <v>45203.85583</v>
      </c>
    </row>
    <row r="788" ht="15.75" hidden="1" customHeight="1">
      <c r="A788" s="17" t="str">
        <f>'ALL ML SYSTEMS'!A788</f>
        <v>Attend-Infer-Repeat</v>
      </c>
      <c r="B788" s="17" t="str">
        <f>'ALL ML SYSTEMS'!B788</f>
        <v>Vision</v>
      </c>
      <c r="C788" s="17" t="str">
        <f>'ALL ML SYSTEMS'!C788</f>
        <v>Object recognition</v>
      </c>
      <c r="D788" s="17" t="str">
        <f>'ALL ML SYSTEMS'!D788</f>
        <v>Google DeepMind</v>
      </c>
      <c r="E788" s="17" t="str">
        <f>'ALL ML SYSTEMS'!E788</f>
        <v>Industry</v>
      </c>
      <c r="F788" s="17" t="str">
        <f>'ALL ML SYSTEMS'!F788</f>
        <v>SM Ali Eslami, Nicolas Heess, Theophane Weber, Yuval Tassa, David Szepesvari, Geoffrey E Hinton</v>
      </c>
      <c r="G788" s="31">
        <f>'ALL ML SYSTEMS'!G788</f>
        <v>42594</v>
      </c>
      <c r="H788" s="17" t="str">
        <f>'ALL ML SYSTEMS'!H788</f>
        <v>Attend, Infer, Repeat: Fast Scene Understanding with Generative Models</v>
      </c>
      <c r="I788" s="19" t="str">
        <f>'ALL ML SYSTEMS'!I788</f>
        <v>https://arxiv.org/pdf/1603.08575.pdf</v>
      </c>
      <c r="J788" s="17">
        <f>'ALL ML SYSTEMS'!J788</f>
        <v>381</v>
      </c>
      <c r="K788" s="17" t="str">
        <f>'ALL ML SYSTEMS'!K788</f>
        <v/>
      </c>
      <c r="L788" s="17" t="str">
        <f>'ALL ML SYSTEMS'!L788</f>
        <v/>
      </c>
      <c r="M788" s="20" t="str">
        <f>'ALL ML SYSTEMS'!M788</f>
        <v/>
      </c>
      <c r="N788" s="17" t="str">
        <f>'ALL ML SYSTEMS'!N788</f>
        <v/>
      </c>
      <c r="O788" s="20" t="str">
        <f>'ALL ML SYSTEMS'!O788</f>
        <v/>
      </c>
      <c r="P788" s="17" t="str">
        <f>'ALL ML SYSTEMS'!P788</f>
        <v/>
      </c>
      <c r="Q788" s="17" t="str">
        <f>'ALL ML SYSTEMS'!Q788</f>
        <v>MNIST</v>
      </c>
      <c r="R788" s="17" t="str">
        <f>'ALL ML SYSTEMS'!R788</f>
        <v>images of multiple MNIST digits</v>
      </c>
      <c r="S788" s="20">
        <f>'ALL ML SYSTEMS'!S788</f>
        <v>60000</v>
      </c>
      <c r="T788" s="17" t="str">
        <f>'ALL ML SYSTEMS'!T788</f>
        <v>60000 MNIST images</v>
      </c>
      <c r="U788" s="17" t="str">
        <f>'ALL ML SYSTEMS'!U788</f>
        <v/>
      </c>
      <c r="V788" s="20">
        <f>'ALL ML SYSTEMS'!V788</f>
        <v>21000000000</v>
      </c>
      <c r="W788" s="17" t="str">
        <f>'ALL ML SYSTEMS'!W788</f>
        <v>Executed on Nvidia Quadro K4000 GPU (1244 gFLOPs), took 17 milliseconds per image of three digits. 1244*0.017 = 21 gFLOP</v>
      </c>
      <c r="X788" s="17">
        <f>'ALL ML SYSTEMS'!X788</f>
        <v>48</v>
      </c>
      <c r="Y788" s="17" t="str">
        <f>'ALL ML SYSTEMS'!Y788</f>
        <v>48 hours for MNIST model, 72 hours for 3D scenes model</v>
      </c>
      <c r="Z788" s="17" t="str">
        <f>'ALL ML SYSTEMS'!Z788</f>
        <v/>
      </c>
      <c r="AA788" s="17" t="str">
        <f>'ALL ML SYSTEMS'!AA788</f>
        <v/>
      </c>
      <c r="AB788" s="20" t="str">
        <f>'ALL ML SYSTEMS'!AB788</f>
        <v/>
      </c>
      <c r="AC788" s="22" t="str">
        <f>'ALL ML SYSTEMS'!AC788</f>
        <v/>
      </c>
      <c r="AD788" s="17" t="str">
        <f>'ALL ML SYSTEMS'!AD788</f>
        <v/>
      </c>
      <c r="AE788" s="17" t="str">
        <f>'ALL ML SYSTEMS'!AE788</f>
        <v/>
      </c>
      <c r="AF788" s="17" t="str">
        <f>'ALL ML SYSTEMS'!AF788</f>
        <v/>
      </c>
      <c r="AG788" s="17" t="str">
        <f>'ALL ML SYSTEMS'!AG788</f>
        <v>We present a framework for efficient inference in structured image models that explicitly reason about objects. We achieve this by performing probabilistic inference using a recurrent neural network that attends to scene elements and processes them one at a time. Crucially, the model itself learns to choose the appropriate number of inference steps. We use this scheme to learn to perform inference in partially specified 2D models (variable-sized variational auto-encoders) and fully specified 3D models (probabilistic renderers). We show that such models learn to identify multiple objects – counting, locating and classifying the elements of a scene – without any supervision, e.g., decomposing 3D images with various numbers of objects in a single forward pass of a neural network at unprecedented speed. We
further show that the networks produce accurate inferences when compared to supervised counterparts, and that their structure leads to improved generalization.</v>
      </c>
      <c r="AH788" s="32">
        <f>'ALL ML SYSTEMS'!AH788</f>
        <v>45203.90819</v>
      </c>
    </row>
    <row r="789" ht="15.75" customHeight="1">
      <c r="A789" s="24" t="str">
        <f>'ALL ML SYSTEMS'!A789</f>
        <v>ResNet-200</v>
      </c>
      <c r="B789" s="24" t="str">
        <f>'ALL ML SYSTEMS'!B789</f>
        <v>Vision</v>
      </c>
      <c r="C789" s="24" t="str">
        <f>'ALL ML SYSTEMS'!C789</f>
        <v>Image Classification</v>
      </c>
      <c r="D789" s="24" t="str">
        <f>'ALL ML SYSTEMS'!D789</f>
        <v>Microsoft</v>
      </c>
      <c r="E789" s="24" t="str">
        <f>'ALL ML SYSTEMS'!E789</f>
        <v>Industry</v>
      </c>
      <c r="F789" s="24" t="str">
        <f>'ALL ML SYSTEMS'!F789</f>
        <v>Kaiming He, Xiangyu Zhang, Shaoqing Ren, Jian Sun</v>
      </c>
      <c r="G789" s="25">
        <f>'ALL ML SYSTEMS'!G789</f>
        <v>42630</v>
      </c>
      <c r="H789" s="24" t="str">
        <f>'ALL ML SYSTEMS'!H789</f>
        <v>Identity Mappings in Deep Residual Networks</v>
      </c>
      <c r="I789" s="26" t="str">
        <f>'ALL ML SYSTEMS'!I789</f>
        <v>https://link.springer.com/chapter/10.1007/978-3-319-46493-0_38</v>
      </c>
      <c r="J789" s="24">
        <f>'ALL ML SYSTEMS'!J789</f>
        <v>6894</v>
      </c>
      <c r="K789" s="24" t="str">
        <f>'ALL ML SYSTEMS'!K789</f>
        <v>Highly cited</v>
      </c>
      <c r="L789" s="24" t="str">
        <f>'ALL ML SYSTEMS'!L789</f>
        <v/>
      </c>
      <c r="M789" s="27" t="str">
        <f>'ALL ML SYSTEMS'!M789</f>
        <v/>
      </c>
      <c r="N789" s="24" t="str">
        <f>'ALL ML SYSTEMS'!N789</f>
        <v/>
      </c>
      <c r="O789" s="27" t="str">
        <f>'ALL ML SYSTEMS'!O789</f>
        <v/>
      </c>
      <c r="P789" s="24" t="str">
        <f>'ALL ML SYSTEMS'!P789</f>
        <v>"ResNet-200 takes about 3 weeks to train on 8 GPUs". didn't specify which GPU</v>
      </c>
      <c r="Q789" s="24" t="str">
        <f>'ALL ML SYSTEMS'!Q789</f>
        <v>ImageNet</v>
      </c>
      <c r="R789" s="24" t="str">
        <f>'ALL ML SYSTEMS'!R789</f>
        <v/>
      </c>
      <c r="S789" s="27" t="str">
        <f>'ALL ML SYSTEMS'!S789</f>
        <v/>
      </c>
      <c r="T789" s="24" t="str">
        <f>'ALL ML SYSTEMS'!T789</f>
        <v/>
      </c>
      <c r="U789" s="24" t="str">
        <f>'ALL ML SYSTEMS'!U789</f>
        <v/>
      </c>
      <c r="V789" s="27" t="str">
        <f>'ALL ML SYSTEMS'!V789</f>
        <v/>
      </c>
      <c r="W789" s="24" t="str">
        <f>'ALL ML SYSTEMS'!W789</f>
        <v/>
      </c>
      <c r="X789" s="24">
        <f>'ALL ML SYSTEMS'!X789</f>
        <v>500</v>
      </c>
      <c r="Y789" s="24" t="str">
        <f>'ALL ML SYSTEMS'!Y789</f>
        <v>"about 3 weeks"</v>
      </c>
      <c r="Z789" s="24" t="str">
        <f>'ALL ML SYSTEMS'!Z789</f>
        <v/>
      </c>
      <c r="AA789" s="24" t="str">
        <f>'ALL ML SYSTEMS'!AA789</f>
        <v/>
      </c>
      <c r="AB789" s="27" t="str">
        <f>'ALL ML SYSTEMS'!AB789</f>
        <v/>
      </c>
      <c r="AC789" s="29" t="str">
        <f>'ALL ML SYSTEMS'!AC789</f>
        <v/>
      </c>
      <c r="AD789" s="24" t="str">
        <f>'ALL ML SYSTEMS'!AD789</f>
        <v/>
      </c>
      <c r="AE789" s="24" t="str">
        <f>'ALL ML SYSTEMS'!AE789</f>
        <v/>
      </c>
      <c r="AF789" s="24" t="str">
        <f>'ALL ML SYSTEMS'!AF789</f>
        <v>Unverified</v>
      </c>
      <c r="AG789" s="24" t="str">
        <f>'ALL ML SYSTEMS'!AG789</f>
        <v>Deep residual networks have emerged as a family of extremely deep architectures showing compelling accuracy and nice convergence behaviors. In this paper, we analyze the propagation formulations behind the residual building blocks, which suggest that the forward and backward signals can be directly propagated from one block to any other block, when using identity mappings as the skip connections and after-addition activation. A series of ablation experiments support the importance of these identity mappings. This motivates us to propose a new residual unit, which makes training easier and improves generalization. We report improved results using a 1001-layer ResNet on CIFAR10 (4.62 % error) and CIFAR-100, and a 200-layer ResNet on ImageNet.</v>
      </c>
      <c r="AH789" s="30">
        <f>'ALL ML SYSTEMS'!AH789</f>
        <v>45216.60671</v>
      </c>
    </row>
    <row r="790" ht="15.75" customHeight="1">
      <c r="A790" s="17" t="str">
        <f>'ALL ML SYSTEMS'!A790</f>
        <v>NetTalk (transcription)</v>
      </c>
      <c r="B790" s="17" t="str">
        <f>'ALL ML SYSTEMS'!B790</f>
        <v>Speech</v>
      </c>
      <c r="C790" s="17" t="str">
        <f>'ALL ML SYSTEMS'!C790</f>
        <v>Speech synthesis</v>
      </c>
      <c r="D790" s="17" t="str">
        <f>'ALL ML SYSTEMS'!D790</f>
        <v>Princeton University</v>
      </c>
      <c r="E790" s="17" t="str">
        <f>'ALL ML SYSTEMS'!E790</f>
        <v>Academia</v>
      </c>
      <c r="F790" s="17" t="str">
        <f>'ALL ML SYSTEMS'!F790</f>
        <v>TJ Sejnowski, CR Rosenberg</v>
      </c>
      <c r="G790" s="31">
        <f>'ALL ML SYSTEMS'!G790</f>
        <v>31934</v>
      </c>
      <c r="H790" s="17" t="str">
        <f>'ALL ML SYSTEMS'!H790</f>
        <v>Parallel Networks that Learn to Pronounce English Text</v>
      </c>
      <c r="I790" s="19" t="str">
        <f>'ALL ML SYSTEMS'!I790</f>
        <v>http://citeseerx.ist.psu.edu/viewdoc/download;jsessionid=03A3D3EDF0BAF35405ABCF083411B55E?doi=10.1.1.154.7012&amp;rep=rep1&amp;type=pdf</v>
      </c>
      <c r="J790" s="17">
        <f>'ALL ML SYSTEMS'!J790</f>
        <v>2558</v>
      </c>
      <c r="K790" s="17" t="str">
        <f>'ALL ML SYSTEMS'!K790</f>
        <v>Highly cited</v>
      </c>
      <c r="L790" s="17" t="str">
        <f>'ALL ML SYSTEMS'!L790</f>
        <v/>
      </c>
      <c r="M790" s="20">
        <f>'ALL ML SYSTEMS'!M790</f>
        <v>18629</v>
      </c>
      <c r="N790" s="17" t="str">
        <f>'ALL ML SYSTEMS'!N790</f>
        <v>"The connections in the network are specified by a total of 18629
weight parameters (including a variable threshold for each unit)"</v>
      </c>
      <c r="O790" s="20">
        <f>'ALL ML SYSTEMS'!O790</f>
        <v>28328002560</v>
      </c>
      <c r="P790" s="17" t="str">
        <f>'ALL ML SYSTEMS'!P790</f>
        <v>18629 params * 2 FLOP/param * (3 for forward + backward pass) * 55 epochs * 1024 words/epoch * 4.5 letters/word</v>
      </c>
      <c r="Q790" s="17" t="str">
        <f>'ALL ML SYSTEMS'!Q790</f>
        <v/>
      </c>
      <c r="R790" s="17" t="str">
        <f>'ALL ML SYSTEMS'!R790</f>
        <v/>
      </c>
      <c r="S790" s="20">
        <f>'ALL ML SYSTEMS'!S790</f>
        <v>1024</v>
      </c>
      <c r="T790" s="17" t="str">
        <f>'ALL ML SYSTEMS'!T790</f>
        <v>We used the first two pages of transcriptions, which contained 1024 words from a child in firstgrade</v>
      </c>
      <c r="U790" s="17">
        <f>'ALL ML SYSTEMS'!U790</f>
        <v>55</v>
      </c>
      <c r="V790" s="20" t="str">
        <f>'ALL ML SYSTEMS'!V790</f>
        <v/>
      </c>
      <c r="W790" s="17" t="str">
        <f>'ALL ML SYSTEMS'!W790</f>
        <v/>
      </c>
      <c r="X790" s="17" t="str">
        <f>'ALL ML SYSTEMS'!X790</f>
        <v/>
      </c>
      <c r="Y790" s="17" t="str">
        <f>'ALL ML SYSTEMS'!Y790</f>
        <v/>
      </c>
      <c r="Z790" s="17" t="str">
        <f>'ALL ML SYSTEMS'!Z790</f>
        <v/>
      </c>
      <c r="AA790" s="17" t="str">
        <f>'ALL ML SYSTEMS'!AA790</f>
        <v/>
      </c>
      <c r="AB790" s="20" t="str">
        <f>'ALL ML SYSTEMS'!AB790</f>
        <v/>
      </c>
      <c r="AC790" s="22" t="str">
        <f>'ALL ML SYSTEMS'!AC790</f>
        <v/>
      </c>
      <c r="AD790" s="17" t="str">
        <f>'ALL ML SYSTEMS'!AD790</f>
        <v/>
      </c>
      <c r="AE790" s="17" t="str">
        <f>'ALL ML SYSTEMS'!AE790</f>
        <v>Academia</v>
      </c>
      <c r="AF790" s="17" t="str">
        <f>'ALL ML SYSTEMS'!AF790</f>
        <v/>
      </c>
      <c r="AG790" s="17" t="str">
        <f>'ALL ML SYSTEMS'!AG790</f>
        <v/>
      </c>
      <c r="AH790" s="32">
        <f>'ALL ML SYSTEMS'!AH790</f>
        <v>45229.78465</v>
      </c>
    </row>
    <row r="791" ht="15.75" customHeight="1">
      <c r="A791" s="24" t="str">
        <f>'ALL ML SYSTEMS'!A791</f>
        <v>NetTalk (dictionary)</v>
      </c>
      <c r="B791" s="24" t="str">
        <f>'ALL ML SYSTEMS'!B791</f>
        <v>Speech</v>
      </c>
      <c r="C791" s="24" t="str">
        <f>'ALL ML SYSTEMS'!C791</f>
        <v>Speech synthesis</v>
      </c>
      <c r="D791" s="24" t="str">
        <f>'ALL ML SYSTEMS'!D791</f>
        <v>Princeton University</v>
      </c>
      <c r="E791" s="24" t="str">
        <f>'ALL ML SYSTEMS'!E791</f>
        <v>Academia</v>
      </c>
      <c r="F791" s="24" t="str">
        <f>'ALL ML SYSTEMS'!F791</f>
        <v>TJ Sejnowski, CR Rosenberg</v>
      </c>
      <c r="G791" s="25">
        <f>'ALL ML SYSTEMS'!G791</f>
        <v>31934</v>
      </c>
      <c r="H791" s="24" t="str">
        <f>'ALL ML SYSTEMS'!H791</f>
        <v>Parallel Networks that Learn to Pronounce English Text</v>
      </c>
      <c r="I791" s="26" t="str">
        <f>'ALL ML SYSTEMS'!I791</f>
        <v>http://citeseerx.ist.psu.edu/viewdoc/download;jsessionid=03A3D3EDF0BAF35405ABCF083411B55E?doi=10.1.1.154.7012&amp;rep=rep1&amp;type=pdf</v>
      </c>
      <c r="J791" s="24">
        <f>'ALL ML SYSTEMS'!J791</f>
        <v>2558</v>
      </c>
      <c r="K791" s="24" t="str">
        <f>'ALL ML SYSTEMS'!K791</f>
        <v>Highly cited</v>
      </c>
      <c r="L791" s="24" t="str">
        <f>'ALL ML SYSTEMS'!L791</f>
        <v/>
      </c>
      <c r="M791" s="27">
        <f>'ALL ML SYSTEMS'!M791</f>
        <v>18629</v>
      </c>
      <c r="N791" s="24" t="str">
        <f>'ALL ML SYSTEMS'!N791</f>
        <v>"The connections in the network are specified by a total of 18629 weight parameters (including a variable threshold for each unit)"</v>
      </c>
      <c r="O791" s="27">
        <f>'ALL ML SYSTEMS'!O791</f>
        <v>27664065000</v>
      </c>
      <c r="P791" s="24" t="str">
        <f>'ALL ML SYSTEMS'!P791</f>
        <v>18629 params * 2 FLOP/param * (3 for forward + backward pass) * 55 epochs * 1000 words/epoch * 4.5 letters/word</v>
      </c>
      <c r="Q791" s="24" t="str">
        <f>'ALL ML SYSTEMS'!Q791</f>
        <v/>
      </c>
      <c r="R791" s="24" t="str">
        <f>'ALL ML SYSTEMS'!R791</f>
        <v/>
      </c>
      <c r="S791" s="27">
        <f>'ALL ML SYSTEMS'!S791</f>
        <v>1000</v>
      </c>
      <c r="T791" s="24" t="str">
        <f>'ALL ML SYSTEMS'!T791</f>
        <v>"A subset of the 1000 most commonly occurring words was selected from this dictionary based on frequency counts in the Brown corpus"</v>
      </c>
      <c r="U791" s="24">
        <f>'ALL ML SYSTEMS'!U791</f>
        <v>55</v>
      </c>
      <c r="V791" s="27" t="str">
        <f>'ALL ML SYSTEMS'!V791</f>
        <v/>
      </c>
      <c r="W791" s="24" t="str">
        <f>'ALL ML SYSTEMS'!W791</f>
        <v/>
      </c>
      <c r="X791" s="24" t="str">
        <f>'ALL ML SYSTEMS'!X791</f>
        <v/>
      </c>
      <c r="Y791" s="24" t="str">
        <f>'ALL ML SYSTEMS'!Y791</f>
        <v/>
      </c>
      <c r="Z791" s="24" t="str">
        <f>'ALL ML SYSTEMS'!Z791</f>
        <v/>
      </c>
      <c r="AA791" s="24" t="str">
        <f>'ALL ML SYSTEMS'!AA791</f>
        <v/>
      </c>
      <c r="AB791" s="27" t="str">
        <f>'ALL ML SYSTEMS'!AB791</f>
        <v/>
      </c>
      <c r="AC791" s="29" t="str">
        <f>'ALL ML SYSTEMS'!AC791</f>
        <v/>
      </c>
      <c r="AD791" s="24" t="str">
        <f>'ALL ML SYSTEMS'!AD791</f>
        <v/>
      </c>
      <c r="AE791" s="24" t="str">
        <f>'ALL ML SYSTEMS'!AE791</f>
        <v/>
      </c>
      <c r="AF791" s="24" t="str">
        <f>'ALL ML SYSTEMS'!AF791</f>
        <v/>
      </c>
      <c r="AG791" s="24" t="str">
        <f>'ALL ML SYSTEMS'!AG791</f>
        <v/>
      </c>
      <c r="AH791" s="30">
        <f>'ALL ML SYSTEMS'!AH791</f>
        <v>45216.63753</v>
      </c>
    </row>
    <row r="792" ht="15.75" hidden="1" customHeight="1">
      <c r="A792" s="17" t="str">
        <f>'ALL ML SYSTEMS'!A819</f>
        <v/>
      </c>
      <c r="B792" s="17" t="str">
        <f>'ALL ML SYSTEMS'!B819</f>
        <v/>
      </c>
      <c r="C792" s="17" t="str">
        <f>'ALL ML SYSTEMS'!C819</f>
        <v/>
      </c>
      <c r="D792" s="17" t="str">
        <f>'ALL ML SYSTEMS'!D819</f>
        <v/>
      </c>
      <c r="E792" s="17" t="str">
        <f>'ALL ML SYSTEMS'!E819</f>
        <v/>
      </c>
      <c r="F792" s="17" t="str">
        <f>'ALL ML SYSTEMS'!F819</f>
        <v/>
      </c>
      <c r="G792" s="17" t="str">
        <f>'ALL ML SYSTEMS'!G819</f>
        <v/>
      </c>
      <c r="H792" s="17" t="str">
        <f>'ALL ML SYSTEMS'!H819</f>
        <v/>
      </c>
      <c r="I792" s="17" t="str">
        <f>'ALL ML SYSTEMS'!I819</f>
        <v/>
      </c>
      <c r="J792" s="17" t="str">
        <f>'ALL ML SYSTEMS'!J819</f>
        <v/>
      </c>
      <c r="K792" s="17" t="str">
        <f>'ALL ML SYSTEMS'!K819</f>
        <v/>
      </c>
      <c r="L792" s="17" t="str">
        <f>'ALL ML SYSTEMS'!L819</f>
        <v/>
      </c>
      <c r="M792" s="20" t="str">
        <f>'ALL ML SYSTEMS'!M819</f>
        <v/>
      </c>
      <c r="N792" s="17" t="str">
        <f>'ALL ML SYSTEMS'!N819</f>
        <v/>
      </c>
      <c r="O792" s="20" t="str">
        <f>'ALL ML SYSTEMS'!O819</f>
        <v/>
      </c>
      <c r="P792" s="17" t="str">
        <f>'ALL ML SYSTEMS'!P819</f>
        <v/>
      </c>
      <c r="Q792" s="17" t="str">
        <f>'ALL ML SYSTEMS'!Q819</f>
        <v/>
      </c>
      <c r="R792" s="17" t="str">
        <f>'ALL ML SYSTEMS'!R819</f>
        <v/>
      </c>
      <c r="S792" s="20" t="str">
        <f>'ALL ML SYSTEMS'!S819</f>
        <v/>
      </c>
      <c r="T792" s="17" t="str">
        <f>'ALL ML SYSTEMS'!T819</f>
        <v/>
      </c>
      <c r="U792" s="17" t="str">
        <f>'ALL ML SYSTEMS'!U819</f>
        <v/>
      </c>
      <c r="V792" s="20" t="str">
        <f>'ALL ML SYSTEMS'!V819</f>
        <v/>
      </c>
      <c r="W792" s="17" t="str">
        <f>'ALL ML SYSTEMS'!W819</f>
        <v/>
      </c>
      <c r="X792" s="17" t="str">
        <f>'ALL ML SYSTEMS'!X819</f>
        <v/>
      </c>
      <c r="Y792" s="17" t="str">
        <f>'ALL ML SYSTEMS'!Y819</f>
        <v/>
      </c>
      <c r="Z792" s="17" t="str">
        <f>'ALL ML SYSTEMS'!Z819</f>
        <v/>
      </c>
      <c r="AA792" s="17" t="str">
        <f>'ALL ML SYSTEMS'!AA819</f>
        <v/>
      </c>
      <c r="AB792" s="20" t="str">
        <f>'ALL ML SYSTEMS'!AB819</f>
        <v/>
      </c>
      <c r="AC792" s="17" t="str">
        <f>'ALL ML SYSTEMS'!AC819</f>
        <v/>
      </c>
      <c r="AD792" s="17" t="str">
        <f>'ALL ML SYSTEMS'!AD819</f>
        <v/>
      </c>
      <c r="AE792" s="17" t="str">
        <f>'ALL ML SYSTEMS'!AE819</f>
        <v/>
      </c>
      <c r="AF792" s="17" t="str">
        <f>'ALL ML SYSTEMS'!AF819</f>
        <v/>
      </c>
      <c r="AG792" s="17" t="str">
        <f>'ALL ML SYSTEMS'!AG819</f>
        <v/>
      </c>
      <c r="AH792" s="17" t="str">
        <f>'ALL ML SYSTEMS'!AH819</f>
        <v/>
      </c>
    </row>
    <row r="793" ht="15.75" hidden="1" customHeight="1">
      <c r="A793" s="24" t="str">
        <f>'ALL ML SYSTEMS'!A820</f>
        <v/>
      </c>
      <c r="B793" s="24" t="str">
        <f>'ALL ML SYSTEMS'!B820</f>
        <v/>
      </c>
      <c r="C793" s="24" t="str">
        <f>'ALL ML SYSTEMS'!C820</f>
        <v/>
      </c>
      <c r="D793" s="24" t="str">
        <f>'ALL ML SYSTEMS'!D820</f>
        <v/>
      </c>
      <c r="E793" s="24" t="str">
        <f>'ALL ML SYSTEMS'!E820</f>
        <v/>
      </c>
      <c r="F793" s="24" t="str">
        <f>'ALL ML SYSTEMS'!F820</f>
        <v/>
      </c>
      <c r="G793" s="34" t="str">
        <f>'ALL ML SYSTEMS'!G820</f>
        <v/>
      </c>
      <c r="H793" s="24" t="str">
        <f>'ALL ML SYSTEMS'!H820</f>
        <v/>
      </c>
      <c r="I793" s="24" t="str">
        <f>'ALL ML SYSTEMS'!I820</f>
        <v/>
      </c>
      <c r="J793" s="27" t="str">
        <f>'ALL ML SYSTEMS'!J820</f>
        <v/>
      </c>
      <c r="K793" s="24" t="str">
        <f>'ALL ML SYSTEMS'!K820</f>
        <v/>
      </c>
      <c r="L793" s="24" t="str">
        <f>'ALL ML SYSTEMS'!L820</f>
        <v/>
      </c>
      <c r="M793" s="27" t="str">
        <f>'ALL ML SYSTEMS'!M820</f>
        <v/>
      </c>
      <c r="N793" s="27" t="str">
        <f>'ALL ML SYSTEMS'!N820</f>
        <v/>
      </c>
      <c r="O793" s="27" t="str">
        <f>'ALL ML SYSTEMS'!O820</f>
        <v/>
      </c>
      <c r="P793" s="27" t="str">
        <f>'ALL ML SYSTEMS'!P820</f>
        <v/>
      </c>
      <c r="Q793" s="28" t="str">
        <f>'ALL ML SYSTEMS'!Q820</f>
        <v/>
      </c>
      <c r="R793" s="28" t="str">
        <f>'ALL ML SYSTEMS'!R820</f>
        <v/>
      </c>
      <c r="S793" s="27" t="str">
        <f>'ALL ML SYSTEMS'!S820</f>
        <v/>
      </c>
      <c r="T793" s="27" t="str">
        <f>'ALL ML SYSTEMS'!T820</f>
        <v/>
      </c>
      <c r="U793" s="27" t="str">
        <f>'ALL ML SYSTEMS'!U820</f>
        <v/>
      </c>
      <c r="V793" s="27" t="str">
        <f>'ALL ML SYSTEMS'!V820</f>
        <v/>
      </c>
      <c r="W793" s="27" t="str">
        <f>'ALL ML SYSTEMS'!W820</f>
        <v/>
      </c>
      <c r="X793" s="24" t="str">
        <f>'ALL ML SYSTEMS'!X820</f>
        <v/>
      </c>
      <c r="Y793" s="24" t="str">
        <f>'ALL ML SYSTEMS'!Y820</f>
        <v/>
      </c>
      <c r="Z793" s="24" t="str">
        <f>'ALL ML SYSTEMS'!Z820</f>
        <v/>
      </c>
      <c r="AA793" s="24" t="str">
        <f>'ALL ML SYSTEMS'!AA820</f>
        <v/>
      </c>
      <c r="AB793" s="27" t="str">
        <f>'ALL ML SYSTEMS'!AB820</f>
        <v/>
      </c>
      <c r="AC793" s="29" t="str">
        <f>'ALL ML SYSTEMS'!AC820</f>
        <v/>
      </c>
      <c r="AD793" s="24" t="str">
        <f>'ALL ML SYSTEMS'!AD820</f>
        <v/>
      </c>
      <c r="AE793" s="24" t="str">
        <f>'ALL ML SYSTEMS'!AE820</f>
        <v/>
      </c>
      <c r="AF793" s="24" t="str">
        <f>'ALL ML SYSTEMS'!AF820</f>
        <v/>
      </c>
      <c r="AG793" s="24" t="str">
        <f>'ALL ML SYSTEMS'!AG820</f>
        <v/>
      </c>
      <c r="AH793" s="35" t="str">
        <f>'ALL ML SYSTEMS'!AH820</f>
        <v/>
      </c>
    </row>
    <row r="794" ht="15.75" hidden="1" customHeight="1">
      <c r="A794" s="17" t="str">
        <f>'ALL ML SYSTEMS'!A821</f>
        <v/>
      </c>
      <c r="B794" s="17" t="str">
        <f>'ALL ML SYSTEMS'!B821</f>
        <v/>
      </c>
      <c r="C794" s="17" t="str">
        <f>'ALL ML SYSTEMS'!C821</f>
        <v/>
      </c>
      <c r="D794" s="17" t="str">
        <f>'ALL ML SYSTEMS'!D821</f>
        <v/>
      </c>
      <c r="E794" s="17" t="str">
        <f>'ALL ML SYSTEMS'!E821</f>
        <v/>
      </c>
      <c r="F794" s="17" t="str">
        <f>'ALL ML SYSTEMS'!F821</f>
        <v/>
      </c>
      <c r="G794" s="18" t="str">
        <f>'ALL ML SYSTEMS'!G821</f>
        <v/>
      </c>
      <c r="H794" s="17" t="str">
        <f>'ALL ML SYSTEMS'!H821</f>
        <v/>
      </c>
      <c r="I794" s="17" t="str">
        <f>'ALL ML SYSTEMS'!I821</f>
        <v/>
      </c>
      <c r="J794" s="20" t="str">
        <f>'ALL ML SYSTEMS'!J821</f>
        <v/>
      </c>
      <c r="K794" s="17" t="str">
        <f>'ALL ML SYSTEMS'!K821</f>
        <v/>
      </c>
      <c r="L794" s="17" t="str">
        <f>'ALL ML SYSTEMS'!L821</f>
        <v/>
      </c>
      <c r="M794" s="20" t="str">
        <f>'ALL ML SYSTEMS'!M821</f>
        <v/>
      </c>
      <c r="N794" s="20" t="str">
        <f>'ALL ML SYSTEMS'!N821</f>
        <v/>
      </c>
      <c r="O794" s="20" t="str">
        <f>'ALL ML SYSTEMS'!O821</f>
        <v/>
      </c>
      <c r="P794" s="20" t="str">
        <f>'ALL ML SYSTEMS'!P821</f>
        <v/>
      </c>
      <c r="Q794" s="21" t="str">
        <f>'ALL ML SYSTEMS'!Q821</f>
        <v/>
      </c>
      <c r="R794" s="21" t="str">
        <f>'ALL ML SYSTEMS'!R821</f>
        <v/>
      </c>
      <c r="S794" s="20" t="str">
        <f>'ALL ML SYSTEMS'!S821</f>
        <v/>
      </c>
      <c r="T794" s="20" t="str">
        <f>'ALL ML SYSTEMS'!T821</f>
        <v/>
      </c>
      <c r="U794" s="20" t="str">
        <f>'ALL ML SYSTEMS'!U821</f>
        <v/>
      </c>
      <c r="V794" s="20" t="str">
        <f>'ALL ML SYSTEMS'!V821</f>
        <v/>
      </c>
      <c r="W794" s="20" t="str">
        <f>'ALL ML SYSTEMS'!W821</f>
        <v/>
      </c>
      <c r="X794" s="17" t="str">
        <f>'ALL ML SYSTEMS'!X821</f>
        <v/>
      </c>
      <c r="Y794" s="17" t="str">
        <f>'ALL ML SYSTEMS'!Y821</f>
        <v/>
      </c>
      <c r="Z794" s="17" t="str">
        <f>'ALL ML SYSTEMS'!Z821</f>
        <v/>
      </c>
      <c r="AA794" s="17" t="str">
        <f>'ALL ML SYSTEMS'!AA821</f>
        <v/>
      </c>
      <c r="AB794" s="20" t="str">
        <f>'ALL ML SYSTEMS'!AB821</f>
        <v/>
      </c>
      <c r="AC794" s="22" t="str">
        <f>'ALL ML SYSTEMS'!AC821</f>
        <v/>
      </c>
      <c r="AD794" s="17" t="str">
        <f>'ALL ML SYSTEMS'!AD821</f>
        <v/>
      </c>
      <c r="AE794" s="17" t="str">
        <f>'ALL ML SYSTEMS'!AE821</f>
        <v/>
      </c>
      <c r="AF794" s="17" t="str">
        <f>'ALL ML SYSTEMS'!AF821</f>
        <v/>
      </c>
      <c r="AG794" s="17" t="str">
        <f>'ALL ML SYSTEMS'!AG821</f>
        <v/>
      </c>
      <c r="AH794" s="23" t="str">
        <f>'ALL ML SYSTEMS'!AH821</f>
        <v/>
      </c>
    </row>
    <row r="795" ht="15.75" hidden="1" customHeight="1">
      <c r="A795" s="24" t="str">
        <f>'ALL ML SYSTEMS'!A822</f>
        <v/>
      </c>
      <c r="B795" s="24" t="str">
        <f>'ALL ML SYSTEMS'!B822</f>
        <v/>
      </c>
      <c r="C795" s="24" t="str">
        <f>'ALL ML SYSTEMS'!C822</f>
        <v/>
      </c>
      <c r="D795" s="24" t="str">
        <f>'ALL ML SYSTEMS'!D822</f>
        <v/>
      </c>
      <c r="E795" s="24" t="str">
        <f>'ALL ML SYSTEMS'!E822</f>
        <v/>
      </c>
      <c r="F795" s="24" t="str">
        <f>'ALL ML SYSTEMS'!F822</f>
        <v/>
      </c>
      <c r="G795" s="34" t="str">
        <f>'ALL ML SYSTEMS'!G822</f>
        <v/>
      </c>
      <c r="H795" s="24" t="str">
        <f>'ALL ML SYSTEMS'!H822</f>
        <v/>
      </c>
      <c r="I795" s="24" t="str">
        <f>'ALL ML SYSTEMS'!I822</f>
        <v/>
      </c>
      <c r="J795" s="27" t="str">
        <f>'ALL ML SYSTEMS'!J822</f>
        <v/>
      </c>
      <c r="K795" s="24" t="str">
        <f>'ALL ML SYSTEMS'!K822</f>
        <v/>
      </c>
      <c r="L795" s="24" t="str">
        <f>'ALL ML SYSTEMS'!L822</f>
        <v/>
      </c>
      <c r="M795" s="27" t="str">
        <f>'ALL ML SYSTEMS'!M822</f>
        <v/>
      </c>
      <c r="N795" s="27" t="str">
        <f>'ALL ML SYSTEMS'!N822</f>
        <v/>
      </c>
      <c r="O795" s="27" t="str">
        <f>'ALL ML SYSTEMS'!O822</f>
        <v/>
      </c>
      <c r="P795" s="27" t="str">
        <f>'ALL ML SYSTEMS'!P822</f>
        <v/>
      </c>
      <c r="Q795" s="28" t="str">
        <f>'ALL ML SYSTEMS'!Q822</f>
        <v/>
      </c>
      <c r="R795" s="28" t="str">
        <f>'ALL ML SYSTEMS'!R822</f>
        <v/>
      </c>
      <c r="S795" s="27" t="str">
        <f>'ALL ML SYSTEMS'!S822</f>
        <v/>
      </c>
      <c r="T795" s="27" t="str">
        <f>'ALL ML SYSTEMS'!T822</f>
        <v/>
      </c>
      <c r="U795" s="27" t="str">
        <f>'ALL ML SYSTEMS'!U822</f>
        <v/>
      </c>
      <c r="V795" s="27" t="str">
        <f>'ALL ML SYSTEMS'!V822</f>
        <v/>
      </c>
      <c r="W795" s="27" t="str">
        <f>'ALL ML SYSTEMS'!W822</f>
        <v/>
      </c>
      <c r="X795" s="24" t="str">
        <f>'ALL ML SYSTEMS'!X822</f>
        <v/>
      </c>
      <c r="Y795" s="24" t="str">
        <f>'ALL ML SYSTEMS'!Y822</f>
        <v/>
      </c>
      <c r="Z795" s="24" t="str">
        <f>'ALL ML SYSTEMS'!Z822</f>
        <v/>
      </c>
      <c r="AA795" s="24" t="str">
        <f>'ALL ML SYSTEMS'!AA822</f>
        <v/>
      </c>
      <c r="AB795" s="27" t="str">
        <f>'ALL ML SYSTEMS'!AB822</f>
        <v/>
      </c>
      <c r="AC795" s="29" t="str">
        <f>'ALL ML SYSTEMS'!AC822</f>
        <v/>
      </c>
      <c r="AD795" s="24" t="str">
        <f>'ALL ML SYSTEMS'!AD822</f>
        <v/>
      </c>
      <c r="AE795" s="24" t="str">
        <f>'ALL ML SYSTEMS'!AE822</f>
        <v/>
      </c>
      <c r="AF795" s="24" t="str">
        <f>'ALL ML SYSTEMS'!AF822</f>
        <v/>
      </c>
      <c r="AG795" s="24" t="str">
        <f>'ALL ML SYSTEMS'!AG822</f>
        <v/>
      </c>
      <c r="AH795" s="35" t="str">
        <f>'ALL ML SYSTEMS'!AH822</f>
        <v/>
      </c>
    </row>
    <row r="796" ht="15.75" hidden="1" customHeight="1">
      <c r="A796" s="17" t="str">
        <f>'ALL ML SYSTEMS'!A823</f>
        <v/>
      </c>
      <c r="B796" s="17" t="str">
        <f>'ALL ML SYSTEMS'!B823</f>
        <v/>
      </c>
      <c r="C796" s="17" t="str">
        <f>'ALL ML SYSTEMS'!C823</f>
        <v/>
      </c>
      <c r="D796" s="17" t="str">
        <f>'ALL ML SYSTEMS'!D823</f>
        <v/>
      </c>
      <c r="E796" s="17" t="str">
        <f>'ALL ML SYSTEMS'!E823</f>
        <v/>
      </c>
      <c r="F796" s="17" t="str">
        <f>'ALL ML SYSTEMS'!F823</f>
        <v/>
      </c>
      <c r="G796" s="18" t="str">
        <f>'ALL ML SYSTEMS'!G823</f>
        <v/>
      </c>
      <c r="H796" s="17" t="str">
        <f>'ALL ML SYSTEMS'!H823</f>
        <v/>
      </c>
      <c r="I796" s="17" t="str">
        <f>'ALL ML SYSTEMS'!I823</f>
        <v/>
      </c>
      <c r="J796" s="20" t="str">
        <f>'ALL ML SYSTEMS'!J823</f>
        <v/>
      </c>
      <c r="K796" s="17" t="str">
        <f>'ALL ML SYSTEMS'!K823</f>
        <v/>
      </c>
      <c r="L796" s="17" t="str">
        <f>'ALL ML SYSTEMS'!L823</f>
        <v/>
      </c>
      <c r="M796" s="20" t="str">
        <f>'ALL ML SYSTEMS'!M823</f>
        <v/>
      </c>
      <c r="N796" s="20" t="str">
        <f>'ALL ML SYSTEMS'!N823</f>
        <v/>
      </c>
      <c r="O796" s="20" t="str">
        <f>'ALL ML SYSTEMS'!O823</f>
        <v/>
      </c>
      <c r="P796" s="20" t="str">
        <f>'ALL ML SYSTEMS'!P823</f>
        <v/>
      </c>
      <c r="Q796" s="21" t="str">
        <f>'ALL ML SYSTEMS'!Q823</f>
        <v/>
      </c>
      <c r="R796" s="21" t="str">
        <f>'ALL ML SYSTEMS'!R823</f>
        <v/>
      </c>
      <c r="S796" s="20" t="str">
        <f>'ALL ML SYSTEMS'!S823</f>
        <v/>
      </c>
      <c r="T796" s="20" t="str">
        <f>'ALL ML SYSTEMS'!T823</f>
        <v/>
      </c>
      <c r="U796" s="20" t="str">
        <f>'ALL ML SYSTEMS'!U823</f>
        <v/>
      </c>
      <c r="V796" s="20" t="str">
        <f>'ALL ML SYSTEMS'!V823</f>
        <v/>
      </c>
      <c r="W796" s="20" t="str">
        <f>'ALL ML SYSTEMS'!W823</f>
        <v/>
      </c>
      <c r="X796" s="17" t="str">
        <f>'ALL ML SYSTEMS'!X823</f>
        <v/>
      </c>
      <c r="Y796" s="17" t="str">
        <f>'ALL ML SYSTEMS'!Y823</f>
        <v/>
      </c>
      <c r="Z796" s="17" t="str">
        <f>'ALL ML SYSTEMS'!Z823</f>
        <v/>
      </c>
      <c r="AA796" s="17" t="str">
        <f>'ALL ML SYSTEMS'!AA823</f>
        <v/>
      </c>
      <c r="AB796" s="20" t="str">
        <f>'ALL ML SYSTEMS'!AB823</f>
        <v/>
      </c>
      <c r="AC796" s="22" t="str">
        <f>'ALL ML SYSTEMS'!AC823</f>
        <v/>
      </c>
      <c r="AD796" s="17" t="str">
        <f>'ALL ML SYSTEMS'!AD823</f>
        <v/>
      </c>
      <c r="AE796" s="17" t="str">
        <f>'ALL ML SYSTEMS'!AE823</f>
        <v/>
      </c>
      <c r="AF796" s="17" t="str">
        <f>'ALL ML SYSTEMS'!AF823</f>
        <v/>
      </c>
      <c r="AG796" s="17" t="str">
        <f>'ALL ML SYSTEMS'!AG823</f>
        <v/>
      </c>
      <c r="AH796" s="23" t="str">
        <f>'ALL ML SYSTEMS'!AH823</f>
        <v/>
      </c>
    </row>
    <row r="797" ht="15.75" hidden="1" customHeight="1">
      <c r="A797" s="24" t="str">
        <f>'ALL ML SYSTEMS'!A824</f>
        <v/>
      </c>
      <c r="B797" s="24" t="str">
        <f>'ALL ML SYSTEMS'!B824</f>
        <v/>
      </c>
      <c r="C797" s="24" t="str">
        <f>'ALL ML SYSTEMS'!C824</f>
        <v/>
      </c>
      <c r="D797" s="24" t="str">
        <f>'ALL ML SYSTEMS'!D824</f>
        <v/>
      </c>
      <c r="E797" s="24" t="str">
        <f>'ALL ML SYSTEMS'!E824</f>
        <v/>
      </c>
      <c r="F797" s="24" t="str">
        <f>'ALL ML SYSTEMS'!F824</f>
        <v/>
      </c>
      <c r="G797" s="34" t="str">
        <f>'ALL ML SYSTEMS'!G824</f>
        <v/>
      </c>
      <c r="H797" s="24" t="str">
        <f>'ALL ML SYSTEMS'!H824</f>
        <v/>
      </c>
      <c r="I797" s="24" t="str">
        <f>'ALL ML SYSTEMS'!I824</f>
        <v/>
      </c>
      <c r="J797" s="27" t="str">
        <f>'ALL ML SYSTEMS'!J824</f>
        <v/>
      </c>
      <c r="K797" s="24" t="str">
        <f>'ALL ML SYSTEMS'!K824</f>
        <v/>
      </c>
      <c r="L797" s="24" t="str">
        <f>'ALL ML SYSTEMS'!L824</f>
        <v/>
      </c>
      <c r="M797" s="27" t="str">
        <f>'ALL ML SYSTEMS'!M824</f>
        <v/>
      </c>
      <c r="N797" s="27" t="str">
        <f>'ALL ML SYSTEMS'!N824</f>
        <v/>
      </c>
      <c r="O797" s="27" t="str">
        <f>'ALL ML SYSTEMS'!O824</f>
        <v/>
      </c>
      <c r="P797" s="27" t="str">
        <f>'ALL ML SYSTEMS'!P824</f>
        <v/>
      </c>
      <c r="Q797" s="28" t="str">
        <f>'ALL ML SYSTEMS'!Q824</f>
        <v/>
      </c>
      <c r="R797" s="28" t="str">
        <f>'ALL ML SYSTEMS'!R824</f>
        <v/>
      </c>
      <c r="S797" s="27" t="str">
        <f>'ALL ML SYSTEMS'!S824</f>
        <v/>
      </c>
      <c r="T797" s="27" t="str">
        <f>'ALL ML SYSTEMS'!T824</f>
        <v/>
      </c>
      <c r="U797" s="27" t="str">
        <f>'ALL ML SYSTEMS'!U824</f>
        <v/>
      </c>
      <c r="V797" s="27" t="str">
        <f>'ALL ML SYSTEMS'!V824</f>
        <v/>
      </c>
      <c r="W797" s="27" t="str">
        <f>'ALL ML SYSTEMS'!W824</f>
        <v/>
      </c>
      <c r="X797" s="24" t="str">
        <f>'ALL ML SYSTEMS'!X824</f>
        <v/>
      </c>
      <c r="Y797" s="24" t="str">
        <f>'ALL ML SYSTEMS'!Y824</f>
        <v/>
      </c>
      <c r="Z797" s="24" t="str">
        <f>'ALL ML SYSTEMS'!Z824</f>
        <v/>
      </c>
      <c r="AA797" s="24" t="str">
        <f>'ALL ML SYSTEMS'!AA824</f>
        <v/>
      </c>
      <c r="AB797" s="27" t="str">
        <f>'ALL ML SYSTEMS'!AB824</f>
        <v/>
      </c>
      <c r="AC797" s="29" t="str">
        <f>'ALL ML SYSTEMS'!AC824</f>
        <v/>
      </c>
      <c r="AD797" s="24" t="str">
        <f>'ALL ML SYSTEMS'!AD824</f>
        <v/>
      </c>
      <c r="AE797" s="24" t="str">
        <f>'ALL ML SYSTEMS'!AE824</f>
        <v/>
      </c>
      <c r="AF797" s="24" t="str">
        <f>'ALL ML SYSTEMS'!AF824</f>
        <v/>
      </c>
      <c r="AG797" s="24" t="str">
        <f>'ALL ML SYSTEMS'!AG824</f>
        <v/>
      </c>
      <c r="AH797" s="35" t="str">
        <f>'ALL ML SYSTEMS'!AH824</f>
        <v/>
      </c>
    </row>
    <row r="798" ht="15.75" hidden="1" customHeight="1">
      <c r="A798" s="17" t="str">
        <f>'ALL ML SYSTEMS'!A825</f>
        <v/>
      </c>
      <c r="B798" s="17" t="str">
        <f>'ALL ML SYSTEMS'!B825</f>
        <v/>
      </c>
      <c r="C798" s="17" t="str">
        <f>'ALL ML SYSTEMS'!C825</f>
        <v/>
      </c>
      <c r="D798" s="17" t="str">
        <f>'ALL ML SYSTEMS'!D825</f>
        <v/>
      </c>
      <c r="E798" s="17" t="str">
        <f>'ALL ML SYSTEMS'!E825</f>
        <v/>
      </c>
      <c r="F798" s="17" t="str">
        <f>'ALL ML SYSTEMS'!F825</f>
        <v/>
      </c>
      <c r="G798" s="18" t="str">
        <f>'ALL ML SYSTEMS'!G825</f>
        <v/>
      </c>
      <c r="H798" s="17" t="str">
        <f>'ALL ML SYSTEMS'!H825</f>
        <v/>
      </c>
      <c r="I798" s="17" t="str">
        <f>'ALL ML SYSTEMS'!I825</f>
        <v/>
      </c>
      <c r="J798" s="20" t="str">
        <f>'ALL ML SYSTEMS'!J825</f>
        <v/>
      </c>
      <c r="K798" s="17" t="str">
        <f>'ALL ML SYSTEMS'!K825</f>
        <v/>
      </c>
      <c r="L798" s="17" t="str">
        <f>'ALL ML SYSTEMS'!L825</f>
        <v/>
      </c>
      <c r="M798" s="20" t="str">
        <f>'ALL ML SYSTEMS'!M825</f>
        <v/>
      </c>
      <c r="N798" s="20" t="str">
        <f>'ALL ML SYSTEMS'!N825</f>
        <v/>
      </c>
      <c r="O798" s="20" t="str">
        <f>'ALL ML SYSTEMS'!O825</f>
        <v/>
      </c>
      <c r="P798" s="20" t="str">
        <f>'ALL ML SYSTEMS'!P825</f>
        <v/>
      </c>
      <c r="Q798" s="21" t="str">
        <f>'ALL ML SYSTEMS'!Q825</f>
        <v/>
      </c>
      <c r="R798" s="21" t="str">
        <f>'ALL ML SYSTEMS'!R825</f>
        <v/>
      </c>
      <c r="S798" s="20" t="str">
        <f>'ALL ML SYSTEMS'!S825</f>
        <v/>
      </c>
      <c r="T798" s="20" t="str">
        <f>'ALL ML SYSTEMS'!T825</f>
        <v/>
      </c>
      <c r="U798" s="20" t="str">
        <f>'ALL ML SYSTEMS'!U825</f>
        <v/>
      </c>
      <c r="V798" s="20" t="str">
        <f>'ALL ML SYSTEMS'!V825</f>
        <v/>
      </c>
      <c r="W798" s="20" t="str">
        <f>'ALL ML SYSTEMS'!W825</f>
        <v/>
      </c>
      <c r="X798" s="17" t="str">
        <f>'ALL ML SYSTEMS'!X825</f>
        <v/>
      </c>
      <c r="Y798" s="17" t="str">
        <f>'ALL ML SYSTEMS'!Y825</f>
        <v/>
      </c>
      <c r="Z798" s="17" t="str">
        <f>'ALL ML SYSTEMS'!Z825</f>
        <v/>
      </c>
      <c r="AA798" s="17" t="str">
        <f>'ALL ML SYSTEMS'!AA825</f>
        <v/>
      </c>
      <c r="AB798" s="20" t="str">
        <f>'ALL ML SYSTEMS'!AB825</f>
        <v/>
      </c>
      <c r="AC798" s="22" t="str">
        <f>'ALL ML SYSTEMS'!AC825</f>
        <v/>
      </c>
      <c r="AD798" s="17" t="str">
        <f>'ALL ML SYSTEMS'!AD825</f>
        <v/>
      </c>
      <c r="AE798" s="17" t="str">
        <f>'ALL ML SYSTEMS'!AE825</f>
        <v/>
      </c>
      <c r="AF798" s="17" t="str">
        <f>'ALL ML SYSTEMS'!AF825</f>
        <v/>
      </c>
      <c r="AG798" s="17" t="str">
        <f>'ALL ML SYSTEMS'!AG825</f>
        <v/>
      </c>
      <c r="AH798" s="23" t="str">
        <f>'ALL ML SYSTEMS'!AH825</f>
        <v/>
      </c>
    </row>
    <row r="799" ht="15.75" hidden="1" customHeight="1">
      <c r="A799" s="24" t="str">
        <f>'ALL ML SYSTEMS'!A826</f>
        <v/>
      </c>
      <c r="B799" s="24" t="str">
        <f>'ALL ML SYSTEMS'!B826</f>
        <v/>
      </c>
      <c r="C799" s="24" t="str">
        <f>'ALL ML SYSTEMS'!C826</f>
        <v/>
      </c>
      <c r="D799" s="24" t="str">
        <f>'ALL ML SYSTEMS'!D826</f>
        <v/>
      </c>
      <c r="E799" s="24" t="str">
        <f>'ALL ML SYSTEMS'!E826</f>
        <v/>
      </c>
      <c r="F799" s="24" t="str">
        <f>'ALL ML SYSTEMS'!F826</f>
        <v/>
      </c>
      <c r="G799" s="34" t="str">
        <f>'ALL ML SYSTEMS'!G826</f>
        <v/>
      </c>
      <c r="H799" s="24" t="str">
        <f>'ALL ML SYSTEMS'!H826</f>
        <v/>
      </c>
      <c r="I799" s="24" t="str">
        <f>'ALL ML SYSTEMS'!I826</f>
        <v/>
      </c>
      <c r="J799" s="27" t="str">
        <f>'ALL ML SYSTEMS'!J826</f>
        <v/>
      </c>
      <c r="K799" s="24" t="str">
        <f>'ALL ML SYSTEMS'!K826</f>
        <v/>
      </c>
      <c r="L799" s="24" t="str">
        <f>'ALL ML SYSTEMS'!L826</f>
        <v/>
      </c>
      <c r="M799" s="27" t="str">
        <f>'ALL ML SYSTEMS'!M826</f>
        <v/>
      </c>
      <c r="N799" s="27" t="str">
        <f>'ALL ML SYSTEMS'!N826</f>
        <v/>
      </c>
      <c r="O799" s="27" t="str">
        <f>'ALL ML SYSTEMS'!O826</f>
        <v/>
      </c>
      <c r="P799" s="27" t="str">
        <f>'ALL ML SYSTEMS'!P826</f>
        <v/>
      </c>
      <c r="Q799" s="28" t="str">
        <f>'ALL ML SYSTEMS'!Q826</f>
        <v/>
      </c>
      <c r="R799" s="28" t="str">
        <f>'ALL ML SYSTEMS'!R826</f>
        <v/>
      </c>
      <c r="S799" s="27" t="str">
        <f>'ALL ML SYSTEMS'!S826</f>
        <v/>
      </c>
      <c r="T799" s="27" t="str">
        <f>'ALL ML SYSTEMS'!T826</f>
        <v/>
      </c>
      <c r="U799" s="27" t="str">
        <f>'ALL ML SYSTEMS'!U826</f>
        <v/>
      </c>
      <c r="V799" s="27" t="str">
        <f>'ALL ML SYSTEMS'!V826</f>
        <v/>
      </c>
      <c r="W799" s="27" t="str">
        <f>'ALL ML SYSTEMS'!W826</f>
        <v/>
      </c>
      <c r="X799" s="24" t="str">
        <f>'ALL ML SYSTEMS'!X826</f>
        <v/>
      </c>
      <c r="Y799" s="24" t="str">
        <f>'ALL ML SYSTEMS'!Y826</f>
        <v/>
      </c>
      <c r="Z799" s="24" t="str">
        <f>'ALL ML SYSTEMS'!Z826</f>
        <v/>
      </c>
      <c r="AA799" s="24" t="str">
        <f>'ALL ML SYSTEMS'!AA826</f>
        <v/>
      </c>
      <c r="AB799" s="27" t="str">
        <f>'ALL ML SYSTEMS'!AB826</f>
        <v/>
      </c>
      <c r="AC799" s="29" t="str">
        <f>'ALL ML SYSTEMS'!AC826</f>
        <v/>
      </c>
      <c r="AD799" s="24" t="str">
        <f>'ALL ML SYSTEMS'!AD826</f>
        <v/>
      </c>
      <c r="AE799" s="24" t="str">
        <f>'ALL ML SYSTEMS'!AE826</f>
        <v/>
      </c>
      <c r="AF799" s="24" t="str">
        <f>'ALL ML SYSTEMS'!AF826</f>
        <v/>
      </c>
      <c r="AG799" s="24" t="str">
        <f>'ALL ML SYSTEMS'!AG826</f>
        <v/>
      </c>
      <c r="AH799" s="35" t="str">
        <f>'ALL ML SYSTEMS'!AH826</f>
        <v/>
      </c>
    </row>
    <row r="800" ht="15.75" hidden="1" customHeight="1">
      <c r="A800" s="17" t="str">
        <f>'ALL ML SYSTEMS'!A827</f>
        <v/>
      </c>
      <c r="B800" s="17" t="str">
        <f>'ALL ML SYSTEMS'!B827</f>
        <v/>
      </c>
      <c r="C800" s="17" t="str">
        <f>'ALL ML SYSTEMS'!C827</f>
        <v/>
      </c>
      <c r="D800" s="17" t="str">
        <f>'ALL ML SYSTEMS'!D827</f>
        <v/>
      </c>
      <c r="E800" s="17" t="str">
        <f>'ALL ML SYSTEMS'!E827</f>
        <v/>
      </c>
      <c r="F800" s="17" t="str">
        <f>'ALL ML SYSTEMS'!F827</f>
        <v/>
      </c>
      <c r="G800" s="18" t="str">
        <f>'ALL ML SYSTEMS'!G827</f>
        <v/>
      </c>
      <c r="H800" s="17" t="str">
        <f>'ALL ML SYSTEMS'!H827</f>
        <v/>
      </c>
      <c r="I800" s="17" t="str">
        <f>'ALL ML SYSTEMS'!I827</f>
        <v/>
      </c>
      <c r="J800" s="20" t="str">
        <f>'ALL ML SYSTEMS'!J827</f>
        <v/>
      </c>
      <c r="K800" s="17" t="str">
        <f>'ALL ML SYSTEMS'!K827</f>
        <v/>
      </c>
      <c r="L800" s="17" t="str">
        <f>'ALL ML SYSTEMS'!L827</f>
        <v/>
      </c>
      <c r="M800" s="20" t="str">
        <f>'ALL ML SYSTEMS'!M827</f>
        <v/>
      </c>
      <c r="N800" s="20" t="str">
        <f>'ALL ML SYSTEMS'!N827</f>
        <v/>
      </c>
      <c r="O800" s="20" t="str">
        <f>'ALL ML SYSTEMS'!O827</f>
        <v/>
      </c>
      <c r="P800" s="20" t="str">
        <f>'ALL ML SYSTEMS'!P827</f>
        <v/>
      </c>
      <c r="Q800" s="21" t="str">
        <f>'ALL ML SYSTEMS'!Q827</f>
        <v/>
      </c>
      <c r="R800" s="21" t="str">
        <f>'ALL ML SYSTEMS'!R827</f>
        <v/>
      </c>
      <c r="S800" s="20" t="str">
        <f>'ALL ML SYSTEMS'!S827</f>
        <v/>
      </c>
      <c r="T800" s="20" t="str">
        <f>'ALL ML SYSTEMS'!T827</f>
        <v/>
      </c>
      <c r="U800" s="20" t="str">
        <f>'ALL ML SYSTEMS'!U827</f>
        <v/>
      </c>
      <c r="V800" s="20" t="str">
        <f>'ALL ML SYSTEMS'!V827</f>
        <v/>
      </c>
      <c r="W800" s="20" t="str">
        <f>'ALL ML SYSTEMS'!W827</f>
        <v/>
      </c>
      <c r="X800" s="17" t="str">
        <f>'ALL ML SYSTEMS'!X827</f>
        <v/>
      </c>
      <c r="Y800" s="17" t="str">
        <f>'ALL ML SYSTEMS'!Y827</f>
        <v/>
      </c>
      <c r="Z800" s="17" t="str">
        <f>'ALL ML SYSTEMS'!Z827</f>
        <v/>
      </c>
      <c r="AA800" s="17" t="str">
        <f>'ALL ML SYSTEMS'!AA827</f>
        <v/>
      </c>
      <c r="AB800" s="20" t="str">
        <f>'ALL ML SYSTEMS'!AB827</f>
        <v/>
      </c>
      <c r="AC800" s="22" t="str">
        <f>'ALL ML SYSTEMS'!AC827</f>
        <v/>
      </c>
      <c r="AD800" s="17" t="str">
        <f>'ALL ML SYSTEMS'!AD827</f>
        <v/>
      </c>
      <c r="AE800" s="17" t="str">
        <f>'ALL ML SYSTEMS'!AE827</f>
        <v/>
      </c>
      <c r="AF800" s="17" t="str">
        <f>'ALL ML SYSTEMS'!AF827</f>
        <v/>
      </c>
      <c r="AG800" s="17" t="str">
        <f>'ALL ML SYSTEMS'!AG827</f>
        <v/>
      </c>
      <c r="AH800" s="23" t="str">
        <f>'ALL ML SYSTEMS'!AH827</f>
        <v/>
      </c>
    </row>
    <row r="801" ht="15.75" hidden="1" customHeight="1">
      <c r="A801" s="24" t="str">
        <f>'ALL ML SYSTEMS'!A828</f>
        <v/>
      </c>
      <c r="B801" s="24" t="str">
        <f>'ALL ML SYSTEMS'!B828</f>
        <v/>
      </c>
      <c r="C801" s="24" t="str">
        <f>'ALL ML SYSTEMS'!C828</f>
        <v/>
      </c>
      <c r="D801" s="24" t="str">
        <f>'ALL ML SYSTEMS'!D828</f>
        <v/>
      </c>
      <c r="E801" s="24" t="str">
        <f>'ALL ML SYSTEMS'!E828</f>
        <v/>
      </c>
      <c r="F801" s="24" t="str">
        <f>'ALL ML SYSTEMS'!F828</f>
        <v/>
      </c>
      <c r="G801" s="34" t="str">
        <f>'ALL ML SYSTEMS'!G828</f>
        <v/>
      </c>
      <c r="H801" s="24" t="str">
        <f>'ALL ML SYSTEMS'!H828</f>
        <v/>
      </c>
      <c r="I801" s="24" t="str">
        <f>'ALL ML SYSTEMS'!I828</f>
        <v/>
      </c>
      <c r="J801" s="27" t="str">
        <f>'ALL ML SYSTEMS'!J828</f>
        <v/>
      </c>
      <c r="K801" s="24" t="str">
        <f>'ALL ML SYSTEMS'!K828</f>
        <v/>
      </c>
      <c r="L801" s="24" t="str">
        <f>'ALL ML SYSTEMS'!L828</f>
        <v/>
      </c>
      <c r="M801" s="27" t="str">
        <f>'ALL ML SYSTEMS'!M828</f>
        <v/>
      </c>
      <c r="N801" s="27" t="str">
        <f>'ALL ML SYSTEMS'!N828</f>
        <v/>
      </c>
      <c r="O801" s="27" t="str">
        <f>'ALL ML SYSTEMS'!O828</f>
        <v/>
      </c>
      <c r="P801" s="27" t="str">
        <f>'ALL ML SYSTEMS'!P828</f>
        <v/>
      </c>
      <c r="Q801" s="28" t="str">
        <f>'ALL ML SYSTEMS'!Q828</f>
        <v/>
      </c>
      <c r="R801" s="28" t="str">
        <f>'ALL ML SYSTEMS'!R828</f>
        <v/>
      </c>
      <c r="S801" s="27" t="str">
        <f>'ALL ML SYSTEMS'!S828</f>
        <v/>
      </c>
      <c r="T801" s="27" t="str">
        <f>'ALL ML SYSTEMS'!T828</f>
        <v/>
      </c>
      <c r="U801" s="27" t="str">
        <f>'ALL ML SYSTEMS'!U828</f>
        <v/>
      </c>
      <c r="V801" s="27" t="str">
        <f>'ALL ML SYSTEMS'!V828</f>
        <v/>
      </c>
      <c r="W801" s="27" t="str">
        <f>'ALL ML SYSTEMS'!W828</f>
        <v/>
      </c>
      <c r="X801" s="24" t="str">
        <f>'ALL ML SYSTEMS'!X828</f>
        <v/>
      </c>
      <c r="Y801" s="24" t="str">
        <f>'ALL ML SYSTEMS'!Y828</f>
        <v/>
      </c>
      <c r="Z801" s="24" t="str">
        <f>'ALL ML SYSTEMS'!Z828</f>
        <v/>
      </c>
      <c r="AA801" s="24" t="str">
        <f>'ALL ML SYSTEMS'!AA828</f>
        <v/>
      </c>
      <c r="AB801" s="27" t="str">
        <f>'ALL ML SYSTEMS'!AB828</f>
        <v/>
      </c>
      <c r="AC801" s="29" t="str">
        <f>'ALL ML SYSTEMS'!AC828</f>
        <v/>
      </c>
      <c r="AD801" s="24" t="str">
        <f>'ALL ML SYSTEMS'!AD828</f>
        <v/>
      </c>
      <c r="AE801" s="24" t="str">
        <f>'ALL ML SYSTEMS'!AE828</f>
        <v/>
      </c>
      <c r="AF801" s="24" t="str">
        <f>'ALL ML SYSTEMS'!AF828</f>
        <v/>
      </c>
      <c r="AG801" s="24" t="str">
        <f>'ALL ML SYSTEMS'!AG828</f>
        <v/>
      </c>
      <c r="AH801" s="35" t="str">
        <f>'ALL ML SYSTEMS'!AH828</f>
        <v/>
      </c>
    </row>
    <row r="802" ht="15.75" hidden="1" customHeight="1">
      <c r="A802" s="17" t="str">
        <f>'ALL ML SYSTEMS'!A829</f>
        <v/>
      </c>
      <c r="B802" s="17" t="str">
        <f>'ALL ML SYSTEMS'!B829</f>
        <v/>
      </c>
      <c r="C802" s="17" t="str">
        <f>'ALL ML SYSTEMS'!C829</f>
        <v/>
      </c>
      <c r="D802" s="17" t="str">
        <f>'ALL ML SYSTEMS'!D829</f>
        <v/>
      </c>
      <c r="E802" s="17" t="str">
        <f>'ALL ML SYSTEMS'!E829</f>
        <v/>
      </c>
      <c r="F802" s="17" t="str">
        <f>'ALL ML SYSTEMS'!F829</f>
        <v/>
      </c>
      <c r="G802" s="17" t="str">
        <f>'ALL ML SYSTEMS'!G829</f>
        <v/>
      </c>
      <c r="H802" s="17" t="str">
        <f>'ALL ML SYSTEMS'!H829</f>
        <v/>
      </c>
      <c r="I802" s="17" t="str">
        <f>'ALL ML SYSTEMS'!I829</f>
        <v/>
      </c>
      <c r="J802" s="17" t="str">
        <f>'ALL ML SYSTEMS'!J829</f>
        <v/>
      </c>
      <c r="K802" s="17" t="str">
        <f>'ALL ML SYSTEMS'!K829</f>
        <v/>
      </c>
      <c r="L802" s="17" t="str">
        <f>'ALL ML SYSTEMS'!L829</f>
        <v/>
      </c>
      <c r="M802" s="17" t="str">
        <f>'ALL ML SYSTEMS'!M829</f>
        <v/>
      </c>
      <c r="N802" s="17" t="str">
        <f>'ALL ML SYSTEMS'!N829</f>
        <v/>
      </c>
      <c r="O802" s="17" t="str">
        <f>'ALL ML SYSTEMS'!O829</f>
        <v/>
      </c>
      <c r="P802" s="17" t="str">
        <f>'ALL ML SYSTEMS'!P829</f>
        <v/>
      </c>
      <c r="Q802" s="17" t="str">
        <f>'ALL ML SYSTEMS'!Q829</f>
        <v/>
      </c>
      <c r="R802" s="17" t="str">
        <f>'ALL ML SYSTEMS'!R829</f>
        <v/>
      </c>
      <c r="S802" s="17" t="str">
        <f>'ALL ML SYSTEMS'!S829</f>
        <v/>
      </c>
      <c r="T802" s="17" t="str">
        <f>'ALL ML SYSTEMS'!T829</f>
        <v/>
      </c>
      <c r="U802" s="17" t="str">
        <f>'ALL ML SYSTEMS'!U829</f>
        <v/>
      </c>
      <c r="V802" s="17" t="str">
        <f>'ALL ML SYSTEMS'!V829</f>
        <v/>
      </c>
      <c r="W802" s="17" t="str">
        <f>'ALL ML SYSTEMS'!W829</f>
        <v/>
      </c>
      <c r="X802" s="17" t="str">
        <f>'ALL ML SYSTEMS'!X829</f>
        <v/>
      </c>
      <c r="Y802" s="17" t="str">
        <f>'ALL ML SYSTEMS'!Y829</f>
        <v/>
      </c>
      <c r="Z802" s="17" t="str">
        <f>'ALL ML SYSTEMS'!Z829</f>
        <v/>
      </c>
      <c r="AA802" s="17" t="str">
        <f>'ALL ML SYSTEMS'!AA829</f>
        <v/>
      </c>
      <c r="AB802" s="17" t="str">
        <f>'ALL ML SYSTEMS'!AB829</f>
        <v/>
      </c>
      <c r="AC802" s="17" t="str">
        <f>'ALL ML SYSTEMS'!AC829</f>
        <v/>
      </c>
      <c r="AD802" s="17" t="str">
        <f>'ALL ML SYSTEMS'!AD829</f>
        <v/>
      </c>
      <c r="AE802" s="17" t="str">
        <f>'ALL ML SYSTEMS'!AE829</f>
        <v/>
      </c>
      <c r="AF802" s="17" t="str">
        <f>'ALL ML SYSTEMS'!AF829</f>
        <v/>
      </c>
      <c r="AG802" s="17" t="str">
        <f>'ALL ML SYSTEMS'!AG829</f>
        <v/>
      </c>
      <c r="AH802" s="17" t="str">
        <f>'ALL ML SYSTEMS'!AH829</f>
        <v/>
      </c>
    </row>
    <row r="803" ht="15.75" hidden="1" customHeight="1">
      <c r="A803" s="24" t="str">
        <f>'ALL ML SYSTEMS'!A830</f>
        <v/>
      </c>
      <c r="B803" s="24" t="str">
        <f>'ALL ML SYSTEMS'!B830</f>
        <v/>
      </c>
      <c r="C803" s="24" t="str">
        <f>'ALL ML SYSTEMS'!C830</f>
        <v/>
      </c>
      <c r="D803" s="24" t="str">
        <f>'ALL ML SYSTEMS'!D830</f>
        <v/>
      </c>
      <c r="E803" s="24" t="str">
        <f>'ALL ML SYSTEMS'!E830</f>
        <v/>
      </c>
      <c r="F803" s="24" t="str">
        <f>'ALL ML SYSTEMS'!F830</f>
        <v/>
      </c>
      <c r="G803" s="24" t="str">
        <f>'ALL ML SYSTEMS'!G830</f>
        <v/>
      </c>
      <c r="H803" s="24" t="str">
        <f>'ALL ML SYSTEMS'!H830</f>
        <v/>
      </c>
      <c r="I803" s="24" t="str">
        <f>'ALL ML SYSTEMS'!I830</f>
        <v/>
      </c>
      <c r="J803" s="24" t="str">
        <f>'ALL ML SYSTEMS'!J830</f>
        <v/>
      </c>
      <c r="K803" s="24" t="str">
        <f>'ALL ML SYSTEMS'!K830</f>
        <v/>
      </c>
      <c r="L803" s="24" t="str">
        <f>'ALL ML SYSTEMS'!L830</f>
        <v/>
      </c>
      <c r="M803" s="24" t="str">
        <f>'ALL ML SYSTEMS'!M830</f>
        <v/>
      </c>
      <c r="N803" s="24" t="str">
        <f>'ALL ML SYSTEMS'!N830</f>
        <v/>
      </c>
      <c r="O803" s="24" t="str">
        <f>'ALL ML SYSTEMS'!O830</f>
        <v/>
      </c>
      <c r="P803" s="24" t="str">
        <f>'ALL ML SYSTEMS'!P830</f>
        <v/>
      </c>
      <c r="Q803" s="24" t="str">
        <f>'ALL ML SYSTEMS'!Q830</f>
        <v/>
      </c>
      <c r="R803" s="24" t="str">
        <f>'ALL ML SYSTEMS'!R830</f>
        <v/>
      </c>
      <c r="S803" s="24" t="str">
        <f>'ALL ML SYSTEMS'!S830</f>
        <v/>
      </c>
      <c r="T803" s="24" t="str">
        <f>'ALL ML SYSTEMS'!T830</f>
        <v/>
      </c>
      <c r="U803" s="24" t="str">
        <f>'ALL ML SYSTEMS'!U830</f>
        <v/>
      </c>
      <c r="V803" s="24" t="str">
        <f>'ALL ML SYSTEMS'!V830</f>
        <v/>
      </c>
      <c r="W803" s="24" t="str">
        <f>'ALL ML SYSTEMS'!W830</f>
        <v/>
      </c>
      <c r="X803" s="24" t="str">
        <f>'ALL ML SYSTEMS'!X830</f>
        <v/>
      </c>
      <c r="Y803" s="24" t="str">
        <f>'ALL ML SYSTEMS'!Y830</f>
        <v/>
      </c>
      <c r="Z803" s="24" t="str">
        <f>'ALL ML SYSTEMS'!Z830</f>
        <v/>
      </c>
      <c r="AA803" s="24" t="str">
        <f>'ALL ML SYSTEMS'!AA830</f>
        <v/>
      </c>
      <c r="AB803" s="24" t="str">
        <f>'ALL ML SYSTEMS'!AB830</f>
        <v/>
      </c>
      <c r="AC803" s="24" t="str">
        <f>'ALL ML SYSTEMS'!AC830</f>
        <v/>
      </c>
      <c r="AD803" s="24" t="str">
        <f>'ALL ML SYSTEMS'!AD830</f>
        <v/>
      </c>
      <c r="AE803" s="24" t="str">
        <f>'ALL ML SYSTEMS'!AE830</f>
        <v/>
      </c>
      <c r="AF803" s="24" t="str">
        <f>'ALL ML SYSTEMS'!AF830</f>
        <v/>
      </c>
      <c r="AG803" s="24" t="str">
        <f>'ALL ML SYSTEMS'!AG830</f>
        <v/>
      </c>
      <c r="AH803" s="24" t="str">
        <f>'ALL ML SYSTEMS'!AH830</f>
        <v/>
      </c>
    </row>
    <row r="804" ht="15.75" hidden="1" customHeight="1">
      <c r="A804" s="17" t="str">
        <f>'ALL ML SYSTEMS'!A831</f>
        <v/>
      </c>
      <c r="B804" s="17" t="str">
        <f>'ALL ML SYSTEMS'!B831</f>
        <v/>
      </c>
      <c r="C804" s="17" t="str">
        <f>'ALL ML SYSTEMS'!C831</f>
        <v/>
      </c>
      <c r="D804" s="17" t="str">
        <f>'ALL ML SYSTEMS'!D831</f>
        <v/>
      </c>
      <c r="E804" s="17" t="str">
        <f>'ALL ML SYSTEMS'!E831</f>
        <v/>
      </c>
      <c r="F804" s="17" t="str">
        <f>'ALL ML SYSTEMS'!F831</f>
        <v/>
      </c>
      <c r="G804" s="17" t="str">
        <f>'ALL ML SYSTEMS'!G831</f>
        <v/>
      </c>
      <c r="H804" s="17" t="str">
        <f>'ALL ML SYSTEMS'!H831</f>
        <v/>
      </c>
      <c r="I804" s="17" t="str">
        <f>'ALL ML SYSTEMS'!I831</f>
        <v/>
      </c>
      <c r="J804" s="17" t="str">
        <f>'ALL ML SYSTEMS'!J831</f>
        <v/>
      </c>
      <c r="K804" s="17" t="str">
        <f>'ALL ML SYSTEMS'!K831</f>
        <v/>
      </c>
      <c r="L804" s="17" t="str">
        <f>'ALL ML SYSTEMS'!L831</f>
        <v/>
      </c>
      <c r="M804" s="17" t="str">
        <f>'ALL ML SYSTEMS'!M831</f>
        <v/>
      </c>
      <c r="N804" s="17" t="str">
        <f>'ALL ML SYSTEMS'!N831</f>
        <v/>
      </c>
      <c r="O804" s="17" t="str">
        <f>'ALL ML SYSTEMS'!O831</f>
        <v/>
      </c>
      <c r="P804" s="17" t="str">
        <f>'ALL ML SYSTEMS'!P831</f>
        <v/>
      </c>
      <c r="Q804" s="17" t="str">
        <f>'ALL ML SYSTEMS'!Q831</f>
        <v/>
      </c>
      <c r="R804" s="17" t="str">
        <f>'ALL ML SYSTEMS'!R831</f>
        <v/>
      </c>
      <c r="S804" s="17" t="str">
        <f>'ALL ML SYSTEMS'!S831</f>
        <v/>
      </c>
      <c r="T804" s="17" t="str">
        <f>'ALL ML SYSTEMS'!T831</f>
        <v/>
      </c>
      <c r="U804" s="17" t="str">
        <f>'ALL ML SYSTEMS'!U831</f>
        <v/>
      </c>
      <c r="V804" s="17" t="str">
        <f>'ALL ML SYSTEMS'!V831</f>
        <v/>
      </c>
      <c r="W804" s="17" t="str">
        <f>'ALL ML SYSTEMS'!W831</f>
        <v/>
      </c>
      <c r="X804" s="17" t="str">
        <f>'ALL ML SYSTEMS'!X831</f>
        <v/>
      </c>
      <c r="Y804" s="17" t="str">
        <f>'ALL ML SYSTEMS'!Y831</f>
        <v/>
      </c>
      <c r="Z804" s="17" t="str">
        <f>'ALL ML SYSTEMS'!Z831</f>
        <v/>
      </c>
      <c r="AA804" s="17" t="str">
        <f>'ALL ML SYSTEMS'!AA831</f>
        <v/>
      </c>
      <c r="AB804" s="17" t="str">
        <f>'ALL ML SYSTEMS'!AB831</f>
        <v/>
      </c>
      <c r="AC804" s="17" t="str">
        <f>'ALL ML SYSTEMS'!AC831</f>
        <v/>
      </c>
      <c r="AD804" s="17" t="str">
        <f>'ALL ML SYSTEMS'!AD831</f>
        <v/>
      </c>
      <c r="AE804" s="17" t="str">
        <f>'ALL ML SYSTEMS'!AE831</f>
        <v/>
      </c>
      <c r="AF804" s="17" t="str">
        <f>'ALL ML SYSTEMS'!AF831</f>
        <v/>
      </c>
      <c r="AG804" s="17" t="str">
        <f>'ALL ML SYSTEMS'!AG831</f>
        <v/>
      </c>
      <c r="AH804" s="17" t="str">
        <f>'ALL ML SYSTEMS'!AH831</f>
        <v/>
      </c>
    </row>
    <row r="805" ht="15.75" hidden="1" customHeight="1">
      <c r="A805" s="24" t="str">
        <f>'ALL ML SYSTEMS'!A832</f>
        <v/>
      </c>
      <c r="B805" s="24" t="str">
        <f>'ALL ML SYSTEMS'!B832</f>
        <v/>
      </c>
      <c r="C805" s="24" t="str">
        <f>'ALL ML SYSTEMS'!C832</f>
        <v/>
      </c>
      <c r="D805" s="24" t="str">
        <f>'ALL ML SYSTEMS'!D832</f>
        <v/>
      </c>
      <c r="E805" s="24" t="str">
        <f>'ALL ML SYSTEMS'!E832</f>
        <v/>
      </c>
      <c r="F805" s="24" t="str">
        <f>'ALL ML SYSTEMS'!F832</f>
        <v/>
      </c>
      <c r="G805" s="24" t="str">
        <f>'ALL ML SYSTEMS'!G832</f>
        <v/>
      </c>
      <c r="H805" s="24" t="str">
        <f>'ALL ML SYSTEMS'!H832</f>
        <v/>
      </c>
      <c r="I805" s="24" t="str">
        <f>'ALL ML SYSTEMS'!I832</f>
        <v/>
      </c>
      <c r="J805" s="24" t="str">
        <f>'ALL ML SYSTEMS'!J832</f>
        <v/>
      </c>
      <c r="K805" s="24" t="str">
        <f>'ALL ML SYSTEMS'!K832</f>
        <v/>
      </c>
      <c r="L805" s="24" t="str">
        <f>'ALL ML SYSTEMS'!L832</f>
        <v/>
      </c>
      <c r="M805" s="24" t="str">
        <f>'ALL ML SYSTEMS'!M832</f>
        <v/>
      </c>
      <c r="N805" s="24" t="str">
        <f>'ALL ML SYSTEMS'!N832</f>
        <v/>
      </c>
      <c r="O805" s="24" t="str">
        <f>'ALL ML SYSTEMS'!O832</f>
        <v/>
      </c>
      <c r="P805" s="24" t="str">
        <f>'ALL ML SYSTEMS'!P832</f>
        <v/>
      </c>
      <c r="Q805" s="24" t="str">
        <f>'ALL ML SYSTEMS'!Q832</f>
        <v/>
      </c>
      <c r="R805" s="24" t="str">
        <f>'ALL ML SYSTEMS'!R832</f>
        <v/>
      </c>
      <c r="S805" s="24" t="str">
        <f>'ALL ML SYSTEMS'!S832</f>
        <v/>
      </c>
      <c r="T805" s="24" t="str">
        <f>'ALL ML SYSTEMS'!T832</f>
        <v/>
      </c>
      <c r="U805" s="24" t="str">
        <f>'ALL ML SYSTEMS'!U832</f>
        <v/>
      </c>
      <c r="V805" s="24" t="str">
        <f>'ALL ML SYSTEMS'!V832</f>
        <v/>
      </c>
      <c r="W805" s="24" t="str">
        <f>'ALL ML SYSTEMS'!W832</f>
        <v/>
      </c>
      <c r="X805" s="24" t="str">
        <f>'ALL ML SYSTEMS'!X832</f>
        <v/>
      </c>
      <c r="Y805" s="24" t="str">
        <f>'ALL ML SYSTEMS'!Y832</f>
        <v/>
      </c>
      <c r="Z805" s="24" t="str">
        <f>'ALL ML SYSTEMS'!Z832</f>
        <v/>
      </c>
      <c r="AA805" s="24" t="str">
        <f>'ALL ML SYSTEMS'!AA832</f>
        <v/>
      </c>
      <c r="AB805" s="24" t="str">
        <f>'ALL ML SYSTEMS'!AB832</f>
        <v/>
      </c>
      <c r="AC805" s="24" t="str">
        <f>'ALL ML SYSTEMS'!AC832</f>
        <v/>
      </c>
      <c r="AD805" s="24" t="str">
        <f>'ALL ML SYSTEMS'!AD832</f>
        <v/>
      </c>
      <c r="AE805" s="24" t="str">
        <f>'ALL ML SYSTEMS'!AE832</f>
        <v/>
      </c>
      <c r="AF805" s="24" t="str">
        <f>'ALL ML SYSTEMS'!AF832</f>
        <v/>
      </c>
      <c r="AG805" s="24" t="str">
        <f>'ALL ML SYSTEMS'!AG832</f>
        <v/>
      </c>
      <c r="AH805" s="24" t="str">
        <f>'ALL ML SYSTEMS'!AH832</f>
        <v/>
      </c>
    </row>
    <row r="806" ht="15.75" hidden="1" customHeight="1">
      <c r="A806" s="17" t="str">
        <f>'ALL ML SYSTEMS'!A833</f>
        <v/>
      </c>
      <c r="B806" s="17" t="str">
        <f>'ALL ML SYSTEMS'!B833</f>
        <v/>
      </c>
      <c r="C806" s="17" t="str">
        <f>'ALL ML SYSTEMS'!C833</f>
        <v/>
      </c>
      <c r="D806" s="17" t="str">
        <f>'ALL ML SYSTEMS'!D833</f>
        <v/>
      </c>
      <c r="E806" s="17" t="str">
        <f>'ALL ML SYSTEMS'!E833</f>
        <v/>
      </c>
      <c r="F806" s="17" t="str">
        <f>'ALL ML SYSTEMS'!F833</f>
        <v/>
      </c>
      <c r="G806" s="17" t="str">
        <f>'ALL ML SYSTEMS'!G833</f>
        <v/>
      </c>
      <c r="H806" s="17" t="str">
        <f>'ALL ML SYSTEMS'!H833</f>
        <v/>
      </c>
      <c r="I806" s="17" t="str">
        <f>'ALL ML SYSTEMS'!I833</f>
        <v/>
      </c>
      <c r="J806" s="17" t="str">
        <f>'ALL ML SYSTEMS'!J833</f>
        <v/>
      </c>
      <c r="K806" s="17" t="str">
        <f>'ALL ML SYSTEMS'!K833</f>
        <v/>
      </c>
      <c r="L806" s="17" t="str">
        <f>'ALL ML SYSTEMS'!L833</f>
        <v/>
      </c>
      <c r="M806" s="17" t="str">
        <f>'ALL ML SYSTEMS'!M833</f>
        <v/>
      </c>
      <c r="N806" s="17" t="str">
        <f>'ALL ML SYSTEMS'!N833</f>
        <v/>
      </c>
      <c r="O806" s="17" t="str">
        <f>'ALL ML SYSTEMS'!O833</f>
        <v/>
      </c>
      <c r="P806" s="17" t="str">
        <f>'ALL ML SYSTEMS'!P833</f>
        <v/>
      </c>
      <c r="Q806" s="17" t="str">
        <f>'ALL ML SYSTEMS'!Q833</f>
        <v/>
      </c>
      <c r="R806" s="17" t="str">
        <f>'ALL ML SYSTEMS'!R833</f>
        <v/>
      </c>
      <c r="S806" s="17" t="str">
        <f>'ALL ML SYSTEMS'!S833</f>
        <v/>
      </c>
      <c r="T806" s="17" t="str">
        <f>'ALL ML SYSTEMS'!T833</f>
        <v/>
      </c>
      <c r="U806" s="17" t="str">
        <f>'ALL ML SYSTEMS'!U833</f>
        <v/>
      </c>
      <c r="V806" s="17" t="str">
        <f>'ALL ML SYSTEMS'!V833</f>
        <v/>
      </c>
      <c r="W806" s="17" t="str">
        <f>'ALL ML SYSTEMS'!W833</f>
        <v/>
      </c>
      <c r="X806" s="17" t="str">
        <f>'ALL ML SYSTEMS'!X833</f>
        <v/>
      </c>
      <c r="Y806" s="17" t="str">
        <f>'ALL ML SYSTEMS'!Y833</f>
        <v/>
      </c>
      <c r="Z806" s="17" t="str">
        <f>'ALL ML SYSTEMS'!Z833</f>
        <v/>
      </c>
      <c r="AA806" s="17" t="str">
        <f>'ALL ML SYSTEMS'!AA833</f>
        <v/>
      </c>
      <c r="AB806" s="17" t="str">
        <f>'ALL ML SYSTEMS'!AB833</f>
        <v/>
      </c>
      <c r="AC806" s="17" t="str">
        <f>'ALL ML SYSTEMS'!AC833</f>
        <v/>
      </c>
      <c r="AD806" s="17" t="str">
        <f>'ALL ML SYSTEMS'!AD833</f>
        <v/>
      </c>
      <c r="AE806" s="17" t="str">
        <f>'ALL ML SYSTEMS'!AE833</f>
        <v/>
      </c>
      <c r="AF806" s="17" t="str">
        <f>'ALL ML SYSTEMS'!AF833</f>
        <v/>
      </c>
      <c r="AG806" s="17" t="str">
        <f>'ALL ML SYSTEMS'!AG833</f>
        <v/>
      </c>
      <c r="AH806" s="17" t="str">
        <f>'ALL ML SYSTEMS'!AH833</f>
        <v/>
      </c>
    </row>
    <row r="807" ht="15.75" hidden="1" customHeight="1">
      <c r="A807" s="24" t="str">
        <f>'ALL ML SYSTEMS'!A834</f>
        <v/>
      </c>
      <c r="B807" s="24" t="str">
        <f>'ALL ML SYSTEMS'!B834</f>
        <v/>
      </c>
      <c r="C807" s="24" t="str">
        <f>'ALL ML SYSTEMS'!C834</f>
        <v/>
      </c>
      <c r="D807" s="24" t="str">
        <f>'ALL ML SYSTEMS'!D834</f>
        <v/>
      </c>
      <c r="E807" s="24" t="str">
        <f>'ALL ML SYSTEMS'!E834</f>
        <v/>
      </c>
      <c r="F807" s="24" t="str">
        <f>'ALL ML SYSTEMS'!F834</f>
        <v/>
      </c>
      <c r="G807" s="24" t="str">
        <f>'ALL ML SYSTEMS'!G834</f>
        <v/>
      </c>
      <c r="H807" s="24" t="str">
        <f>'ALL ML SYSTEMS'!H834</f>
        <v/>
      </c>
      <c r="I807" s="24" t="str">
        <f>'ALL ML SYSTEMS'!I834</f>
        <v/>
      </c>
      <c r="J807" s="24" t="str">
        <f>'ALL ML SYSTEMS'!J834</f>
        <v/>
      </c>
      <c r="K807" s="24" t="str">
        <f>'ALL ML SYSTEMS'!K834</f>
        <v/>
      </c>
      <c r="L807" s="24" t="str">
        <f>'ALL ML SYSTEMS'!L834</f>
        <v/>
      </c>
      <c r="M807" s="24" t="str">
        <f>'ALL ML SYSTEMS'!M834</f>
        <v/>
      </c>
      <c r="N807" s="24" t="str">
        <f>'ALL ML SYSTEMS'!N834</f>
        <v/>
      </c>
      <c r="O807" s="24" t="str">
        <f>'ALL ML SYSTEMS'!O834</f>
        <v/>
      </c>
      <c r="P807" s="24" t="str">
        <f>'ALL ML SYSTEMS'!P834</f>
        <v/>
      </c>
      <c r="Q807" s="24" t="str">
        <f>'ALL ML SYSTEMS'!Q834</f>
        <v/>
      </c>
      <c r="R807" s="24" t="str">
        <f>'ALL ML SYSTEMS'!R834</f>
        <v/>
      </c>
      <c r="S807" s="24" t="str">
        <f>'ALL ML SYSTEMS'!S834</f>
        <v/>
      </c>
      <c r="T807" s="24" t="str">
        <f>'ALL ML SYSTEMS'!T834</f>
        <v/>
      </c>
      <c r="U807" s="24" t="str">
        <f>'ALL ML SYSTEMS'!U834</f>
        <v/>
      </c>
      <c r="V807" s="24" t="str">
        <f>'ALL ML SYSTEMS'!V834</f>
        <v/>
      </c>
      <c r="W807" s="24" t="str">
        <f>'ALL ML SYSTEMS'!W834</f>
        <v/>
      </c>
      <c r="X807" s="24" t="str">
        <f>'ALL ML SYSTEMS'!X834</f>
        <v/>
      </c>
      <c r="Y807" s="24" t="str">
        <f>'ALL ML SYSTEMS'!Y834</f>
        <v/>
      </c>
      <c r="Z807" s="24" t="str">
        <f>'ALL ML SYSTEMS'!Z834</f>
        <v/>
      </c>
      <c r="AA807" s="24" t="str">
        <f>'ALL ML SYSTEMS'!AA834</f>
        <v/>
      </c>
      <c r="AB807" s="24" t="str">
        <f>'ALL ML SYSTEMS'!AB834</f>
        <v/>
      </c>
      <c r="AC807" s="24" t="str">
        <f>'ALL ML SYSTEMS'!AC834</f>
        <v/>
      </c>
      <c r="AD807" s="24" t="str">
        <f>'ALL ML SYSTEMS'!AD834</f>
        <v/>
      </c>
      <c r="AE807" s="24" t="str">
        <f>'ALL ML SYSTEMS'!AE834</f>
        <v/>
      </c>
      <c r="AF807" s="24" t="str">
        <f>'ALL ML SYSTEMS'!AF834</f>
        <v/>
      </c>
      <c r="AG807" s="24" t="str">
        <f>'ALL ML SYSTEMS'!AG834</f>
        <v/>
      </c>
      <c r="AH807" s="24" t="str">
        <f>'ALL ML SYSTEMS'!AH834</f>
        <v/>
      </c>
    </row>
    <row r="808" ht="15.75" hidden="1" customHeight="1">
      <c r="A808" s="17" t="str">
        <f>'ALL ML SYSTEMS'!A835</f>
        <v/>
      </c>
      <c r="B808" s="17" t="str">
        <f>'ALL ML SYSTEMS'!B835</f>
        <v/>
      </c>
      <c r="C808" s="17" t="str">
        <f>'ALL ML SYSTEMS'!C835</f>
        <v/>
      </c>
      <c r="D808" s="17" t="str">
        <f>'ALL ML SYSTEMS'!D835</f>
        <v/>
      </c>
      <c r="E808" s="17" t="str">
        <f>'ALL ML SYSTEMS'!E835</f>
        <v/>
      </c>
      <c r="F808" s="17" t="str">
        <f>'ALL ML SYSTEMS'!F835</f>
        <v/>
      </c>
      <c r="G808" s="17" t="str">
        <f>'ALL ML SYSTEMS'!G835</f>
        <v/>
      </c>
      <c r="H808" s="17" t="str">
        <f>'ALL ML SYSTEMS'!H835</f>
        <v/>
      </c>
      <c r="I808" s="17" t="str">
        <f>'ALL ML SYSTEMS'!I835</f>
        <v/>
      </c>
      <c r="J808" s="17" t="str">
        <f>'ALL ML SYSTEMS'!J835</f>
        <v/>
      </c>
      <c r="K808" s="17" t="str">
        <f>'ALL ML SYSTEMS'!K835</f>
        <v/>
      </c>
      <c r="L808" s="17" t="str">
        <f>'ALL ML SYSTEMS'!L835</f>
        <v/>
      </c>
      <c r="M808" s="17" t="str">
        <f>'ALL ML SYSTEMS'!M835</f>
        <v/>
      </c>
      <c r="N808" s="17" t="str">
        <f>'ALL ML SYSTEMS'!N835</f>
        <v/>
      </c>
      <c r="O808" s="17" t="str">
        <f>'ALL ML SYSTEMS'!O835</f>
        <v/>
      </c>
      <c r="P808" s="17" t="str">
        <f>'ALL ML SYSTEMS'!P835</f>
        <v/>
      </c>
      <c r="Q808" s="17" t="str">
        <f>'ALL ML SYSTEMS'!Q835</f>
        <v/>
      </c>
      <c r="R808" s="17" t="str">
        <f>'ALL ML SYSTEMS'!R835</f>
        <v/>
      </c>
      <c r="S808" s="17" t="str">
        <f>'ALL ML SYSTEMS'!S835</f>
        <v/>
      </c>
      <c r="T808" s="17" t="str">
        <f>'ALL ML SYSTEMS'!T835</f>
        <v/>
      </c>
      <c r="U808" s="17" t="str">
        <f>'ALL ML SYSTEMS'!U835</f>
        <v/>
      </c>
      <c r="V808" s="17" t="str">
        <f>'ALL ML SYSTEMS'!V835</f>
        <v/>
      </c>
      <c r="W808" s="17" t="str">
        <f>'ALL ML SYSTEMS'!W835</f>
        <v/>
      </c>
      <c r="X808" s="17" t="str">
        <f>'ALL ML SYSTEMS'!X835</f>
        <v/>
      </c>
      <c r="Y808" s="17" t="str">
        <f>'ALL ML SYSTEMS'!Y835</f>
        <v/>
      </c>
      <c r="Z808" s="17" t="str">
        <f>'ALL ML SYSTEMS'!Z835</f>
        <v/>
      </c>
      <c r="AA808" s="17" t="str">
        <f>'ALL ML SYSTEMS'!AA835</f>
        <v/>
      </c>
      <c r="AB808" s="17" t="str">
        <f>'ALL ML SYSTEMS'!AB835</f>
        <v/>
      </c>
      <c r="AC808" s="17" t="str">
        <f>'ALL ML SYSTEMS'!AC835</f>
        <v/>
      </c>
      <c r="AD808" s="17" t="str">
        <f>'ALL ML SYSTEMS'!AD835</f>
        <v/>
      </c>
      <c r="AE808" s="17" t="str">
        <f>'ALL ML SYSTEMS'!AE835</f>
        <v/>
      </c>
      <c r="AF808" s="17" t="str">
        <f>'ALL ML SYSTEMS'!AF835</f>
        <v/>
      </c>
      <c r="AG808" s="17" t="str">
        <f>'ALL ML SYSTEMS'!AG835</f>
        <v/>
      </c>
      <c r="AH808" s="17" t="str">
        <f>'ALL ML SYSTEMS'!AH835</f>
        <v/>
      </c>
    </row>
    <row r="809" ht="15.75" hidden="1" customHeight="1">
      <c r="A809" s="24" t="str">
        <f>'ALL ML SYSTEMS'!A836</f>
        <v/>
      </c>
      <c r="B809" s="24" t="str">
        <f>'ALL ML SYSTEMS'!B836</f>
        <v/>
      </c>
      <c r="C809" s="24" t="str">
        <f>'ALL ML SYSTEMS'!C836</f>
        <v/>
      </c>
      <c r="D809" s="24" t="str">
        <f>'ALL ML SYSTEMS'!D836</f>
        <v/>
      </c>
      <c r="E809" s="24" t="str">
        <f>'ALL ML SYSTEMS'!E836</f>
        <v/>
      </c>
      <c r="F809" s="24" t="str">
        <f>'ALL ML SYSTEMS'!F836</f>
        <v/>
      </c>
      <c r="G809" s="24" t="str">
        <f>'ALL ML SYSTEMS'!G836</f>
        <v/>
      </c>
      <c r="H809" s="24" t="str">
        <f>'ALL ML SYSTEMS'!H836</f>
        <v/>
      </c>
      <c r="I809" s="24" t="str">
        <f>'ALL ML SYSTEMS'!I836</f>
        <v/>
      </c>
      <c r="J809" s="24" t="str">
        <f>'ALL ML SYSTEMS'!J836</f>
        <v/>
      </c>
      <c r="K809" s="24" t="str">
        <f>'ALL ML SYSTEMS'!K836</f>
        <v/>
      </c>
      <c r="L809" s="24" t="str">
        <f>'ALL ML SYSTEMS'!L836</f>
        <v/>
      </c>
      <c r="M809" s="24" t="str">
        <f>'ALL ML SYSTEMS'!M836</f>
        <v/>
      </c>
      <c r="N809" s="24" t="str">
        <f>'ALL ML SYSTEMS'!N836</f>
        <v/>
      </c>
      <c r="O809" s="24" t="str">
        <f>'ALL ML SYSTEMS'!O836</f>
        <v/>
      </c>
      <c r="P809" s="24" t="str">
        <f>'ALL ML SYSTEMS'!P836</f>
        <v/>
      </c>
      <c r="Q809" s="24" t="str">
        <f>'ALL ML SYSTEMS'!Q836</f>
        <v/>
      </c>
      <c r="R809" s="24" t="str">
        <f>'ALL ML SYSTEMS'!R836</f>
        <v/>
      </c>
      <c r="S809" s="24" t="str">
        <f>'ALL ML SYSTEMS'!S836</f>
        <v/>
      </c>
      <c r="T809" s="24" t="str">
        <f>'ALL ML SYSTEMS'!T836</f>
        <v/>
      </c>
      <c r="U809" s="24" t="str">
        <f>'ALL ML SYSTEMS'!U836</f>
        <v/>
      </c>
      <c r="V809" s="24" t="str">
        <f>'ALL ML SYSTEMS'!V836</f>
        <v/>
      </c>
      <c r="W809" s="24" t="str">
        <f>'ALL ML SYSTEMS'!W836</f>
        <v/>
      </c>
      <c r="X809" s="24" t="str">
        <f>'ALL ML SYSTEMS'!X836</f>
        <v/>
      </c>
      <c r="Y809" s="24" t="str">
        <f>'ALL ML SYSTEMS'!Y836</f>
        <v/>
      </c>
      <c r="Z809" s="24" t="str">
        <f>'ALL ML SYSTEMS'!Z836</f>
        <v/>
      </c>
      <c r="AA809" s="24" t="str">
        <f>'ALL ML SYSTEMS'!AA836</f>
        <v/>
      </c>
      <c r="AB809" s="24" t="str">
        <f>'ALL ML SYSTEMS'!AB836</f>
        <v/>
      </c>
      <c r="AC809" s="24" t="str">
        <f>'ALL ML SYSTEMS'!AC836</f>
        <v/>
      </c>
      <c r="AD809" s="24" t="str">
        <f>'ALL ML SYSTEMS'!AD836</f>
        <v/>
      </c>
      <c r="AE809" s="24" t="str">
        <f>'ALL ML SYSTEMS'!AE836</f>
        <v/>
      </c>
      <c r="AF809" s="24" t="str">
        <f>'ALL ML SYSTEMS'!AF836</f>
        <v/>
      </c>
      <c r="AG809" s="24" t="str">
        <f>'ALL ML SYSTEMS'!AG836</f>
        <v/>
      </c>
      <c r="AH809" s="24" t="str">
        <f>'ALL ML SYSTEMS'!AH836</f>
        <v/>
      </c>
    </row>
    <row r="810" ht="15.75" hidden="1" customHeight="1">
      <c r="A810" s="17" t="str">
        <f>'ALL ML SYSTEMS'!A837</f>
        <v/>
      </c>
      <c r="B810" s="17" t="str">
        <f>'ALL ML SYSTEMS'!B837</f>
        <v/>
      </c>
      <c r="C810" s="17" t="str">
        <f>'ALL ML SYSTEMS'!C837</f>
        <v/>
      </c>
      <c r="D810" s="17" t="str">
        <f>'ALL ML SYSTEMS'!D837</f>
        <v/>
      </c>
      <c r="E810" s="17" t="str">
        <f>'ALL ML SYSTEMS'!E837</f>
        <v/>
      </c>
      <c r="F810" s="17" t="str">
        <f>'ALL ML SYSTEMS'!F837</f>
        <v/>
      </c>
      <c r="G810" s="17" t="str">
        <f>'ALL ML SYSTEMS'!G837</f>
        <v/>
      </c>
      <c r="H810" s="17" t="str">
        <f>'ALL ML SYSTEMS'!H837</f>
        <v/>
      </c>
      <c r="I810" s="17" t="str">
        <f>'ALL ML SYSTEMS'!I837</f>
        <v/>
      </c>
      <c r="J810" s="17" t="str">
        <f>'ALL ML SYSTEMS'!J837</f>
        <v/>
      </c>
      <c r="K810" s="17" t="str">
        <f>'ALL ML SYSTEMS'!K837</f>
        <v/>
      </c>
      <c r="L810" s="17" t="str">
        <f>'ALL ML SYSTEMS'!L837</f>
        <v/>
      </c>
      <c r="M810" s="17" t="str">
        <f>'ALL ML SYSTEMS'!M837</f>
        <v/>
      </c>
      <c r="N810" s="17" t="str">
        <f>'ALL ML SYSTEMS'!N837</f>
        <v/>
      </c>
      <c r="O810" s="17" t="str">
        <f>'ALL ML SYSTEMS'!O837</f>
        <v/>
      </c>
      <c r="P810" s="17" t="str">
        <f>'ALL ML SYSTEMS'!P837</f>
        <v/>
      </c>
      <c r="Q810" s="17" t="str">
        <f>'ALL ML SYSTEMS'!Q837</f>
        <v/>
      </c>
      <c r="R810" s="17" t="str">
        <f>'ALL ML SYSTEMS'!R837</f>
        <v/>
      </c>
      <c r="S810" s="17" t="str">
        <f>'ALL ML SYSTEMS'!S837</f>
        <v/>
      </c>
      <c r="T810" s="17" t="str">
        <f>'ALL ML SYSTEMS'!T837</f>
        <v/>
      </c>
      <c r="U810" s="17" t="str">
        <f>'ALL ML SYSTEMS'!U837</f>
        <v/>
      </c>
      <c r="V810" s="17" t="str">
        <f>'ALL ML SYSTEMS'!V837</f>
        <v/>
      </c>
      <c r="W810" s="17" t="str">
        <f>'ALL ML SYSTEMS'!W837</f>
        <v/>
      </c>
      <c r="X810" s="17" t="str">
        <f>'ALL ML SYSTEMS'!X837</f>
        <v/>
      </c>
      <c r="Y810" s="17" t="str">
        <f>'ALL ML SYSTEMS'!Y837</f>
        <v/>
      </c>
      <c r="Z810" s="17" t="str">
        <f>'ALL ML SYSTEMS'!Z837</f>
        <v/>
      </c>
      <c r="AA810" s="17" t="str">
        <f>'ALL ML SYSTEMS'!AA837</f>
        <v/>
      </c>
      <c r="AB810" s="17" t="str">
        <f>'ALL ML SYSTEMS'!AB837</f>
        <v/>
      </c>
      <c r="AC810" s="17" t="str">
        <f>'ALL ML SYSTEMS'!AC837</f>
        <v/>
      </c>
      <c r="AD810" s="17" t="str">
        <f>'ALL ML SYSTEMS'!AD837</f>
        <v/>
      </c>
      <c r="AE810" s="17" t="str">
        <f>'ALL ML SYSTEMS'!AE837</f>
        <v/>
      </c>
      <c r="AF810" s="17" t="str">
        <f>'ALL ML SYSTEMS'!AF837</f>
        <v/>
      </c>
      <c r="AG810" s="17" t="str">
        <f>'ALL ML SYSTEMS'!AG837</f>
        <v/>
      </c>
      <c r="AH810" s="17" t="str">
        <f>'ALL ML SYSTEMS'!AH837</f>
        <v/>
      </c>
    </row>
    <row r="811" ht="15.75" hidden="1" customHeight="1">
      <c r="A811" s="24" t="str">
        <f>'ALL ML SYSTEMS'!A838</f>
        <v/>
      </c>
      <c r="B811" s="24" t="str">
        <f>'ALL ML SYSTEMS'!B838</f>
        <v/>
      </c>
      <c r="C811" s="24" t="str">
        <f>'ALL ML SYSTEMS'!C838</f>
        <v/>
      </c>
      <c r="D811" s="24" t="str">
        <f>'ALL ML SYSTEMS'!D838</f>
        <v/>
      </c>
      <c r="E811" s="24" t="str">
        <f>'ALL ML SYSTEMS'!E838</f>
        <v/>
      </c>
      <c r="F811" s="24" t="str">
        <f>'ALL ML SYSTEMS'!F838</f>
        <v/>
      </c>
      <c r="G811" s="24" t="str">
        <f>'ALL ML SYSTEMS'!G838</f>
        <v/>
      </c>
      <c r="H811" s="24" t="str">
        <f>'ALL ML SYSTEMS'!H838</f>
        <v/>
      </c>
      <c r="I811" s="24" t="str">
        <f>'ALL ML SYSTEMS'!I838</f>
        <v/>
      </c>
      <c r="J811" s="24" t="str">
        <f>'ALL ML SYSTEMS'!J838</f>
        <v/>
      </c>
      <c r="K811" s="24" t="str">
        <f>'ALL ML SYSTEMS'!K838</f>
        <v/>
      </c>
      <c r="L811" s="24" t="str">
        <f>'ALL ML SYSTEMS'!L838</f>
        <v/>
      </c>
      <c r="M811" s="24" t="str">
        <f>'ALL ML SYSTEMS'!M838</f>
        <v/>
      </c>
      <c r="N811" s="24" t="str">
        <f>'ALL ML SYSTEMS'!N838</f>
        <v/>
      </c>
      <c r="O811" s="24" t="str">
        <f>'ALL ML SYSTEMS'!O838</f>
        <v/>
      </c>
      <c r="P811" s="24" t="str">
        <f>'ALL ML SYSTEMS'!P838</f>
        <v/>
      </c>
      <c r="Q811" s="24" t="str">
        <f>'ALL ML SYSTEMS'!Q838</f>
        <v/>
      </c>
      <c r="R811" s="24" t="str">
        <f>'ALL ML SYSTEMS'!R838</f>
        <v/>
      </c>
      <c r="S811" s="24" t="str">
        <f>'ALL ML SYSTEMS'!S838</f>
        <v/>
      </c>
      <c r="T811" s="24" t="str">
        <f>'ALL ML SYSTEMS'!T838</f>
        <v/>
      </c>
      <c r="U811" s="24" t="str">
        <f>'ALL ML SYSTEMS'!U838</f>
        <v/>
      </c>
      <c r="V811" s="24" t="str">
        <f>'ALL ML SYSTEMS'!V838</f>
        <v/>
      </c>
      <c r="W811" s="24" t="str">
        <f>'ALL ML SYSTEMS'!W838</f>
        <v/>
      </c>
      <c r="X811" s="24" t="str">
        <f>'ALL ML SYSTEMS'!X838</f>
        <v/>
      </c>
      <c r="Y811" s="24" t="str">
        <f>'ALL ML SYSTEMS'!Y838</f>
        <v/>
      </c>
      <c r="Z811" s="24" t="str">
        <f>'ALL ML SYSTEMS'!Z838</f>
        <v/>
      </c>
      <c r="AA811" s="24" t="str">
        <f>'ALL ML SYSTEMS'!AA838</f>
        <v/>
      </c>
      <c r="AB811" s="24" t="str">
        <f>'ALL ML SYSTEMS'!AB838</f>
        <v/>
      </c>
      <c r="AC811" s="24" t="str">
        <f>'ALL ML SYSTEMS'!AC838</f>
        <v/>
      </c>
      <c r="AD811" s="24" t="str">
        <f>'ALL ML SYSTEMS'!AD838</f>
        <v/>
      </c>
      <c r="AE811" s="24" t="str">
        <f>'ALL ML SYSTEMS'!AE838</f>
        <v/>
      </c>
      <c r="AF811" s="24" t="str">
        <f>'ALL ML SYSTEMS'!AF838</f>
        <v/>
      </c>
      <c r="AG811" s="24" t="str">
        <f>'ALL ML SYSTEMS'!AG838</f>
        <v/>
      </c>
      <c r="AH811" s="24" t="str">
        <f>'ALL ML SYSTEMS'!AH838</f>
        <v/>
      </c>
    </row>
    <row r="812" ht="15.75" hidden="1" customHeight="1">
      <c r="A812" s="17" t="str">
        <f>'ALL ML SYSTEMS'!A839</f>
        <v/>
      </c>
      <c r="B812" s="17" t="str">
        <f>'ALL ML SYSTEMS'!B839</f>
        <v/>
      </c>
      <c r="C812" s="17" t="str">
        <f>'ALL ML SYSTEMS'!C839</f>
        <v/>
      </c>
      <c r="D812" s="17" t="str">
        <f>'ALL ML SYSTEMS'!D839</f>
        <v/>
      </c>
      <c r="E812" s="17" t="str">
        <f>'ALL ML SYSTEMS'!E839</f>
        <v/>
      </c>
      <c r="F812" s="17" t="str">
        <f>'ALL ML SYSTEMS'!F839</f>
        <v/>
      </c>
      <c r="G812" s="17" t="str">
        <f>'ALL ML SYSTEMS'!G839</f>
        <v/>
      </c>
      <c r="H812" s="17" t="str">
        <f>'ALL ML SYSTEMS'!H839</f>
        <v/>
      </c>
      <c r="I812" s="17" t="str">
        <f>'ALL ML SYSTEMS'!I839</f>
        <v/>
      </c>
      <c r="J812" s="17" t="str">
        <f>'ALL ML SYSTEMS'!J839</f>
        <v/>
      </c>
      <c r="K812" s="17" t="str">
        <f>'ALL ML SYSTEMS'!K839</f>
        <v/>
      </c>
      <c r="L812" s="17" t="str">
        <f>'ALL ML SYSTEMS'!L839</f>
        <v/>
      </c>
      <c r="M812" s="17" t="str">
        <f>'ALL ML SYSTEMS'!M839</f>
        <v/>
      </c>
      <c r="N812" s="17" t="str">
        <f>'ALL ML SYSTEMS'!N839</f>
        <v/>
      </c>
      <c r="O812" s="17" t="str">
        <f>'ALL ML SYSTEMS'!O839</f>
        <v/>
      </c>
      <c r="P812" s="17" t="str">
        <f>'ALL ML SYSTEMS'!P839</f>
        <v/>
      </c>
      <c r="Q812" s="17" t="str">
        <f>'ALL ML SYSTEMS'!Q839</f>
        <v/>
      </c>
      <c r="R812" s="17" t="str">
        <f>'ALL ML SYSTEMS'!R839</f>
        <v/>
      </c>
      <c r="S812" s="17" t="str">
        <f>'ALL ML SYSTEMS'!S839</f>
        <v/>
      </c>
      <c r="T812" s="17" t="str">
        <f>'ALL ML SYSTEMS'!T839</f>
        <v/>
      </c>
      <c r="U812" s="17" t="str">
        <f>'ALL ML SYSTEMS'!U839</f>
        <v/>
      </c>
      <c r="V812" s="17" t="str">
        <f>'ALL ML SYSTEMS'!V839</f>
        <v/>
      </c>
      <c r="W812" s="17" t="str">
        <f>'ALL ML SYSTEMS'!W839</f>
        <v/>
      </c>
      <c r="X812" s="17" t="str">
        <f>'ALL ML SYSTEMS'!X839</f>
        <v/>
      </c>
      <c r="Y812" s="17" t="str">
        <f>'ALL ML SYSTEMS'!Y839</f>
        <v/>
      </c>
      <c r="Z812" s="17" t="str">
        <f>'ALL ML SYSTEMS'!Z839</f>
        <v/>
      </c>
      <c r="AA812" s="17" t="str">
        <f>'ALL ML SYSTEMS'!AA839</f>
        <v/>
      </c>
      <c r="AB812" s="17" t="str">
        <f>'ALL ML SYSTEMS'!AB839</f>
        <v/>
      </c>
      <c r="AC812" s="17" t="str">
        <f>'ALL ML SYSTEMS'!AC839</f>
        <v/>
      </c>
      <c r="AD812" s="17" t="str">
        <f>'ALL ML SYSTEMS'!AD839</f>
        <v/>
      </c>
      <c r="AE812" s="17" t="str">
        <f>'ALL ML SYSTEMS'!AE839</f>
        <v/>
      </c>
      <c r="AF812" s="17" t="str">
        <f>'ALL ML SYSTEMS'!AF839</f>
        <v/>
      </c>
      <c r="AG812" s="17" t="str">
        <f>'ALL ML SYSTEMS'!AG839</f>
        <v/>
      </c>
      <c r="AH812" s="17" t="str">
        <f>'ALL ML SYSTEMS'!AH839</f>
        <v/>
      </c>
    </row>
    <row r="813" ht="15.75" hidden="1" customHeight="1">
      <c r="A813" s="24" t="str">
        <f>'ALL ML SYSTEMS'!A840</f>
        <v/>
      </c>
      <c r="B813" s="24" t="str">
        <f>'ALL ML SYSTEMS'!B840</f>
        <v/>
      </c>
      <c r="C813" s="24" t="str">
        <f>'ALL ML SYSTEMS'!C840</f>
        <v/>
      </c>
      <c r="D813" s="24" t="str">
        <f>'ALL ML SYSTEMS'!D840</f>
        <v/>
      </c>
      <c r="E813" s="24" t="str">
        <f>'ALL ML SYSTEMS'!E840</f>
        <v/>
      </c>
      <c r="F813" s="24" t="str">
        <f>'ALL ML SYSTEMS'!F840</f>
        <v/>
      </c>
      <c r="G813" s="24" t="str">
        <f>'ALL ML SYSTEMS'!G840</f>
        <v/>
      </c>
      <c r="H813" s="24" t="str">
        <f>'ALL ML SYSTEMS'!H840</f>
        <v/>
      </c>
      <c r="I813" s="24" t="str">
        <f>'ALL ML SYSTEMS'!I840</f>
        <v/>
      </c>
      <c r="J813" s="24" t="str">
        <f>'ALL ML SYSTEMS'!J840</f>
        <v/>
      </c>
      <c r="K813" s="24" t="str">
        <f>'ALL ML SYSTEMS'!K840</f>
        <v/>
      </c>
      <c r="L813" s="24" t="str">
        <f>'ALL ML SYSTEMS'!L840</f>
        <v/>
      </c>
      <c r="M813" s="24" t="str">
        <f>'ALL ML SYSTEMS'!M840</f>
        <v/>
      </c>
      <c r="N813" s="24" t="str">
        <f>'ALL ML SYSTEMS'!N840</f>
        <v/>
      </c>
      <c r="O813" s="24" t="str">
        <f>'ALL ML SYSTEMS'!O840</f>
        <v/>
      </c>
      <c r="P813" s="24" t="str">
        <f>'ALL ML SYSTEMS'!P840</f>
        <v/>
      </c>
      <c r="Q813" s="24" t="str">
        <f>'ALL ML SYSTEMS'!Q840</f>
        <v/>
      </c>
      <c r="R813" s="24" t="str">
        <f>'ALL ML SYSTEMS'!R840</f>
        <v/>
      </c>
      <c r="S813" s="24" t="str">
        <f>'ALL ML SYSTEMS'!S840</f>
        <v/>
      </c>
      <c r="T813" s="24" t="str">
        <f>'ALL ML SYSTEMS'!T840</f>
        <v/>
      </c>
      <c r="U813" s="24" t="str">
        <f>'ALL ML SYSTEMS'!U840</f>
        <v/>
      </c>
      <c r="V813" s="24" t="str">
        <f>'ALL ML SYSTEMS'!V840</f>
        <v/>
      </c>
      <c r="W813" s="24" t="str">
        <f>'ALL ML SYSTEMS'!W840</f>
        <v/>
      </c>
      <c r="X813" s="24" t="str">
        <f>'ALL ML SYSTEMS'!X840</f>
        <v/>
      </c>
      <c r="Y813" s="24" t="str">
        <f>'ALL ML SYSTEMS'!Y840</f>
        <v/>
      </c>
      <c r="Z813" s="24" t="str">
        <f>'ALL ML SYSTEMS'!Z840</f>
        <v/>
      </c>
      <c r="AA813" s="24" t="str">
        <f>'ALL ML SYSTEMS'!AA840</f>
        <v/>
      </c>
      <c r="AB813" s="24" t="str">
        <f>'ALL ML SYSTEMS'!AB840</f>
        <v/>
      </c>
      <c r="AC813" s="24" t="str">
        <f>'ALL ML SYSTEMS'!AC840</f>
        <v/>
      </c>
      <c r="AD813" s="24" t="str">
        <f>'ALL ML SYSTEMS'!AD840</f>
        <v/>
      </c>
      <c r="AE813" s="24" t="str">
        <f>'ALL ML SYSTEMS'!AE840</f>
        <v/>
      </c>
      <c r="AF813" s="24" t="str">
        <f>'ALL ML SYSTEMS'!AF840</f>
        <v/>
      </c>
      <c r="AG813" s="24" t="str">
        <f>'ALL ML SYSTEMS'!AG840</f>
        <v/>
      </c>
      <c r="AH813" s="24" t="str">
        <f>'ALL ML SYSTEMS'!AH840</f>
        <v/>
      </c>
    </row>
    <row r="814" ht="15.75" hidden="1" customHeight="1">
      <c r="A814" s="17" t="str">
        <f>'ALL ML SYSTEMS'!A841</f>
        <v/>
      </c>
      <c r="B814" s="17" t="str">
        <f>'ALL ML SYSTEMS'!B841</f>
        <v/>
      </c>
      <c r="C814" s="17" t="str">
        <f>'ALL ML SYSTEMS'!C841</f>
        <v/>
      </c>
      <c r="D814" s="17" t="str">
        <f>'ALL ML SYSTEMS'!D841</f>
        <v/>
      </c>
      <c r="E814" s="17" t="str">
        <f>'ALL ML SYSTEMS'!E841</f>
        <v/>
      </c>
      <c r="F814" s="17" t="str">
        <f>'ALL ML SYSTEMS'!F841</f>
        <v/>
      </c>
      <c r="G814" s="17" t="str">
        <f>'ALL ML SYSTEMS'!G841</f>
        <v/>
      </c>
      <c r="H814" s="17" t="str">
        <f>'ALL ML SYSTEMS'!H841</f>
        <v/>
      </c>
      <c r="I814" s="17" t="str">
        <f>'ALL ML SYSTEMS'!I841</f>
        <v/>
      </c>
      <c r="J814" s="17" t="str">
        <f>'ALL ML SYSTEMS'!J841</f>
        <v/>
      </c>
      <c r="K814" s="17" t="str">
        <f>'ALL ML SYSTEMS'!K841</f>
        <v/>
      </c>
      <c r="L814" s="17" t="str">
        <f>'ALL ML SYSTEMS'!L841</f>
        <v/>
      </c>
      <c r="M814" s="17" t="str">
        <f>'ALL ML SYSTEMS'!M841</f>
        <v/>
      </c>
      <c r="N814" s="17" t="str">
        <f>'ALL ML SYSTEMS'!N841</f>
        <v/>
      </c>
      <c r="O814" s="17" t="str">
        <f>'ALL ML SYSTEMS'!O841</f>
        <v/>
      </c>
      <c r="P814" s="17" t="str">
        <f>'ALL ML SYSTEMS'!P841</f>
        <v/>
      </c>
      <c r="Q814" s="17" t="str">
        <f>'ALL ML SYSTEMS'!Q841</f>
        <v/>
      </c>
      <c r="R814" s="17" t="str">
        <f>'ALL ML SYSTEMS'!R841</f>
        <v/>
      </c>
      <c r="S814" s="17" t="str">
        <f>'ALL ML SYSTEMS'!S841</f>
        <v/>
      </c>
      <c r="T814" s="17" t="str">
        <f>'ALL ML SYSTEMS'!T841</f>
        <v/>
      </c>
      <c r="U814" s="17" t="str">
        <f>'ALL ML SYSTEMS'!U841</f>
        <v/>
      </c>
      <c r="V814" s="17" t="str">
        <f>'ALL ML SYSTEMS'!V841</f>
        <v/>
      </c>
      <c r="W814" s="17" t="str">
        <f>'ALL ML SYSTEMS'!W841</f>
        <v/>
      </c>
      <c r="X814" s="17" t="str">
        <f>'ALL ML SYSTEMS'!X841</f>
        <v/>
      </c>
      <c r="Y814" s="17" t="str">
        <f>'ALL ML SYSTEMS'!Y841</f>
        <v/>
      </c>
      <c r="Z814" s="17" t="str">
        <f>'ALL ML SYSTEMS'!Z841</f>
        <v/>
      </c>
      <c r="AA814" s="17" t="str">
        <f>'ALL ML SYSTEMS'!AA841</f>
        <v/>
      </c>
      <c r="AB814" s="17" t="str">
        <f>'ALL ML SYSTEMS'!AB841</f>
        <v/>
      </c>
      <c r="AC814" s="17" t="str">
        <f>'ALL ML SYSTEMS'!AC841</f>
        <v/>
      </c>
      <c r="AD814" s="17" t="str">
        <f>'ALL ML SYSTEMS'!AD841</f>
        <v/>
      </c>
      <c r="AE814" s="17" t="str">
        <f>'ALL ML SYSTEMS'!AE841</f>
        <v/>
      </c>
      <c r="AF814" s="17" t="str">
        <f>'ALL ML SYSTEMS'!AF841</f>
        <v/>
      </c>
      <c r="AG814" s="17" t="str">
        <f>'ALL ML SYSTEMS'!AG841</f>
        <v/>
      </c>
      <c r="AH814" s="17" t="str">
        <f>'ALL ML SYSTEMS'!AH841</f>
        <v/>
      </c>
    </row>
    <row r="815" ht="15.75" hidden="1" customHeight="1">
      <c r="A815" s="24" t="str">
        <f>'ALL ML SYSTEMS'!A842</f>
        <v/>
      </c>
      <c r="B815" s="24" t="str">
        <f>'ALL ML SYSTEMS'!B842</f>
        <v/>
      </c>
      <c r="C815" s="24" t="str">
        <f>'ALL ML SYSTEMS'!C842</f>
        <v/>
      </c>
      <c r="D815" s="24" t="str">
        <f>'ALL ML SYSTEMS'!D842</f>
        <v/>
      </c>
      <c r="E815" s="24" t="str">
        <f>'ALL ML SYSTEMS'!E842</f>
        <v/>
      </c>
      <c r="F815" s="24" t="str">
        <f>'ALL ML SYSTEMS'!F842</f>
        <v/>
      </c>
      <c r="G815" s="24" t="str">
        <f>'ALL ML SYSTEMS'!G842</f>
        <v/>
      </c>
      <c r="H815" s="24" t="str">
        <f>'ALL ML SYSTEMS'!H842</f>
        <v/>
      </c>
      <c r="I815" s="24" t="str">
        <f>'ALL ML SYSTEMS'!I842</f>
        <v/>
      </c>
      <c r="J815" s="24" t="str">
        <f>'ALL ML SYSTEMS'!J842</f>
        <v/>
      </c>
      <c r="K815" s="24" t="str">
        <f>'ALL ML SYSTEMS'!K842</f>
        <v/>
      </c>
      <c r="L815" s="24" t="str">
        <f>'ALL ML SYSTEMS'!L842</f>
        <v/>
      </c>
      <c r="M815" s="24" t="str">
        <f>'ALL ML SYSTEMS'!M842</f>
        <v/>
      </c>
      <c r="N815" s="24" t="str">
        <f>'ALL ML SYSTEMS'!N842</f>
        <v/>
      </c>
      <c r="O815" s="24" t="str">
        <f>'ALL ML SYSTEMS'!O842</f>
        <v/>
      </c>
      <c r="P815" s="24" t="str">
        <f>'ALL ML SYSTEMS'!P842</f>
        <v/>
      </c>
      <c r="Q815" s="24" t="str">
        <f>'ALL ML SYSTEMS'!Q842</f>
        <v/>
      </c>
      <c r="R815" s="24" t="str">
        <f>'ALL ML SYSTEMS'!R842</f>
        <v/>
      </c>
      <c r="S815" s="24" t="str">
        <f>'ALL ML SYSTEMS'!S842</f>
        <v/>
      </c>
      <c r="T815" s="24" t="str">
        <f>'ALL ML SYSTEMS'!T842</f>
        <v/>
      </c>
      <c r="U815" s="24" t="str">
        <f>'ALL ML SYSTEMS'!U842</f>
        <v/>
      </c>
      <c r="V815" s="24" t="str">
        <f>'ALL ML SYSTEMS'!V842</f>
        <v/>
      </c>
      <c r="W815" s="24" t="str">
        <f>'ALL ML SYSTEMS'!W842</f>
        <v/>
      </c>
      <c r="X815" s="24" t="str">
        <f>'ALL ML SYSTEMS'!X842</f>
        <v/>
      </c>
      <c r="Y815" s="24" t="str">
        <f>'ALL ML SYSTEMS'!Y842</f>
        <v/>
      </c>
      <c r="Z815" s="24" t="str">
        <f>'ALL ML SYSTEMS'!Z842</f>
        <v/>
      </c>
      <c r="AA815" s="24" t="str">
        <f>'ALL ML SYSTEMS'!AA842</f>
        <v/>
      </c>
      <c r="AB815" s="24" t="str">
        <f>'ALL ML SYSTEMS'!AB842</f>
        <v/>
      </c>
      <c r="AC815" s="24" t="str">
        <f>'ALL ML SYSTEMS'!AC842</f>
        <v/>
      </c>
      <c r="AD815" s="24" t="str">
        <f>'ALL ML SYSTEMS'!AD842</f>
        <v/>
      </c>
      <c r="AE815" s="24" t="str">
        <f>'ALL ML SYSTEMS'!AE842</f>
        <v/>
      </c>
      <c r="AF815" s="24" t="str">
        <f>'ALL ML SYSTEMS'!AF842</f>
        <v/>
      </c>
      <c r="AG815" s="24" t="str">
        <f>'ALL ML SYSTEMS'!AG842</f>
        <v/>
      </c>
      <c r="AH815" s="24" t="str">
        <f>'ALL ML SYSTEMS'!AH842</f>
        <v/>
      </c>
    </row>
    <row r="816" ht="15.75" hidden="1" customHeight="1">
      <c r="A816" s="17" t="str">
        <f>'ALL ML SYSTEMS'!A843</f>
        <v/>
      </c>
      <c r="B816" s="17" t="str">
        <f>'ALL ML SYSTEMS'!B843</f>
        <v/>
      </c>
      <c r="C816" s="17" t="str">
        <f>'ALL ML SYSTEMS'!C843</f>
        <v/>
      </c>
      <c r="D816" s="17" t="str">
        <f>'ALL ML SYSTEMS'!D843</f>
        <v/>
      </c>
      <c r="E816" s="17" t="str">
        <f>'ALL ML SYSTEMS'!E843</f>
        <v/>
      </c>
      <c r="F816" s="17" t="str">
        <f>'ALL ML SYSTEMS'!F843</f>
        <v/>
      </c>
      <c r="G816" s="17" t="str">
        <f>'ALL ML SYSTEMS'!G843</f>
        <v/>
      </c>
      <c r="H816" s="17" t="str">
        <f>'ALL ML SYSTEMS'!H843</f>
        <v/>
      </c>
      <c r="I816" s="17" t="str">
        <f>'ALL ML SYSTEMS'!I843</f>
        <v/>
      </c>
      <c r="J816" s="17" t="str">
        <f>'ALL ML SYSTEMS'!J843</f>
        <v/>
      </c>
      <c r="K816" s="17" t="str">
        <f>'ALL ML SYSTEMS'!K843</f>
        <v/>
      </c>
      <c r="L816" s="17" t="str">
        <f>'ALL ML SYSTEMS'!L843</f>
        <v/>
      </c>
      <c r="M816" s="17" t="str">
        <f>'ALL ML SYSTEMS'!M843</f>
        <v/>
      </c>
      <c r="N816" s="17" t="str">
        <f>'ALL ML SYSTEMS'!N843</f>
        <v/>
      </c>
      <c r="O816" s="17" t="str">
        <f>'ALL ML SYSTEMS'!O843</f>
        <v/>
      </c>
      <c r="P816" s="17" t="str">
        <f>'ALL ML SYSTEMS'!P843</f>
        <v/>
      </c>
      <c r="Q816" s="17" t="str">
        <f>'ALL ML SYSTEMS'!Q843</f>
        <v/>
      </c>
      <c r="R816" s="17" t="str">
        <f>'ALL ML SYSTEMS'!R843</f>
        <v/>
      </c>
      <c r="S816" s="17" t="str">
        <f>'ALL ML SYSTEMS'!S843</f>
        <v/>
      </c>
      <c r="T816" s="17" t="str">
        <f>'ALL ML SYSTEMS'!T843</f>
        <v/>
      </c>
      <c r="U816" s="17" t="str">
        <f>'ALL ML SYSTEMS'!U843</f>
        <v/>
      </c>
      <c r="V816" s="17" t="str">
        <f>'ALL ML SYSTEMS'!V843</f>
        <v/>
      </c>
      <c r="W816" s="17" t="str">
        <f>'ALL ML SYSTEMS'!W843</f>
        <v/>
      </c>
      <c r="X816" s="17" t="str">
        <f>'ALL ML SYSTEMS'!X843</f>
        <v/>
      </c>
      <c r="Y816" s="17" t="str">
        <f>'ALL ML SYSTEMS'!Y843</f>
        <v/>
      </c>
      <c r="Z816" s="17" t="str">
        <f>'ALL ML SYSTEMS'!Z843</f>
        <v/>
      </c>
      <c r="AA816" s="17" t="str">
        <f>'ALL ML SYSTEMS'!AA843</f>
        <v/>
      </c>
      <c r="AB816" s="17" t="str">
        <f>'ALL ML SYSTEMS'!AB843</f>
        <v/>
      </c>
      <c r="AC816" s="17" t="str">
        <f>'ALL ML SYSTEMS'!AC843</f>
        <v/>
      </c>
      <c r="AD816" s="17" t="str">
        <f>'ALL ML SYSTEMS'!AD843</f>
        <v/>
      </c>
      <c r="AE816" s="17" t="str">
        <f>'ALL ML SYSTEMS'!AE843</f>
        <v/>
      </c>
      <c r="AF816" s="17" t="str">
        <f>'ALL ML SYSTEMS'!AF843</f>
        <v/>
      </c>
      <c r="AG816" s="17" t="str">
        <f>'ALL ML SYSTEMS'!AG843</f>
        <v/>
      </c>
      <c r="AH816" s="17" t="str">
        <f>'ALL ML SYSTEMS'!AH843</f>
        <v/>
      </c>
    </row>
    <row r="817" ht="15.75" hidden="1" customHeight="1">
      <c r="A817" s="24" t="str">
        <f>'ALL ML SYSTEMS'!A844</f>
        <v/>
      </c>
      <c r="B817" s="24" t="str">
        <f>'ALL ML SYSTEMS'!B844</f>
        <v/>
      </c>
      <c r="C817" s="24" t="str">
        <f>'ALL ML SYSTEMS'!C844</f>
        <v/>
      </c>
      <c r="D817" s="24" t="str">
        <f>'ALL ML SYSTEMS'!D844</f>
        <v/>
      </c>
      <c r="E817" s="24" t="str">
        <f>'ALL ML SYSTEMS'!E844</f>
        <v/>
      </c>
      <c r="F817" s="24" t="str">
        <f>'ALL ML SYSTEMS'!F844</f>
        <v/>
      </c>
      <c r="G817" s="24" t="str">
        <f>'ALL ML SYSTEMS'!G844</f>
        <v/>
      </c>
      <c r="H817" s="24" t="str">
        <f>'ALL ML SYSTEMS'!H844</f>
        <v/>
      </c>
      <c r="I817" s="24" t="str">
        <f>'ALL ML SYSTEMS'!I844</f>
        <v/>
      </c>
      <c r="J817" s="24" t="str">
        <f>'ALL ML SYSTEMS'!J844</f>
        <v/>
      </c>
      <c r="K817" s="24" t="str">
        <f>'ALL ML SYSTEMS'!K844</f>
        <v/>
      </c>
      <c r="L817" s="24" t="str">
        <f>'ALL ML SYSTEMS'!L844</f>
        <v/>
      </c>
      <c r="M817" s="24" t="str">
        <f>'ALL ML SYSTEMS'!M844</f>
        <v/>
      </c>
      <c r="N817" s="24" t="str">
        <f>'ALL ML SYSTEMS'!N844</f>
        <v/>
      </c>
      <c r="O817" s="24" t="str">
        <f>'ALL ML SYSTEMS'!O844</f>
        <v/>
      </c>
      <c r="P817" s="24" t="str">
        <f>'ALL ML SYSTEMS'!P844</f>
        <v/>
      </c>
      <c r="Q817" s="24" t="str">
        <f>'ALL ML SYSTEMS'!Q844</f>
        <v/>
      </c>
      <c r="R817" s="24" t="str">
        <f>'ALL ML SYSTEMS'!R844</f>
        <v/>
      </c>
      <c r="S817" s="24" t="str">
        <f>'ALL ML SYSTEMS'!S844</f>
        <v/>
      </c>
      <c r="T817" s="24" t="str">
        <f>'ALL ML SYSTEMS'!T844</f>
        <v/>
      </c>
      <c r="U817" s="24" t="str">
        <f>'ALL ML SYSTEMS'!U844</f>
        <v/>
      </c>
      <c r="V817" s="24" t="str">
        <f>'ALL ML SYSTEMS'!V844</f>
        <v/>
      </c>
      <c r="W817" s="24" t="str">
        <f>'ALL ML SYSTEMS'!W844</f>
        <v/>
      </c>
      <c r="X817" s="24" t="str">
        <f>'ALL ML SYSTEMS'!X844</f>
        <v/>
      </c>
      <c r="Y817" s="24" t="str">
        <f>'ALL ML SYSTEMS'!Y844</f>
        <v/>
      </c>
      <c r="Z817" s="24" t="str">
        <f>'ALL ML SYSTEMS'!Z844</f>
        <v/>
      </c>
      <c r="AA817" s="24" t="str">
        <f>'ALL ML SYSTEMS'!AA844</f>
        <v/>
      </c>
      <c r="AB817" s="24" t="str">
        <f>'ALL ML SYSTEMS'!AB844</f>
        <v/>
      </c>
      <c r="AC817" s="24" t="str">
        <f>'ALL ML SYSTEMS'!AC844</f>
        <v/>
      </c>
      <c r="AD817" s="24" t="str">
        <f>'ALL ML SYSTEMS'!AD844</f>
        <v/>
      </c>
      <c r="AE817" s="24" t="str">
        <f>'ALL ML SYSTEMS'!AE844</f>
        <v/>
      </c>
      <c r="AF817" s="24" t="str">
        <f>'ALL ML SYSTEMS'!AF844</f>
        <v/>
      </c>
      <c r="AG817" s="24" t="str">
        <f>'ALL ML SYSTEMS'!AG844</f>
        <v/>
      </c>
      <c r="AH817" s="24" t="str">
        <f>'ALL ML SYSTEMS'!AH844</f>
        <v/>
      </c>
    </row>
    <row r="818" ht="15.75" hidden="1" customHeight="1">
      <c r="A818" s="17" t="str">
        <f>'ALL ML SYSTEMS'!A845</f>
        <v/>
      </c>
      <c r="B818" s="17" t="str">
        <f>'ALL ML SYSTEMS'!B845</f>
        <v/>
      </c>
      <c r="C818" s="17" t="str">
        <f>'ALL ML SYSTEMS'!C845</f>
        <v/>
      </c>
      <c r="D818" s="17" t="str">
        <f>'ALL ML SYSTEMS'!D845</f>
        <v/>
      </c>
      <c r="E818" s="17" t="str">
        <f>'ALL ML SYSTEMS'!E845</f>
        <v/>
      </c>
      <c r="F818" s="17" t="str">
        <f>'ALL ML SYSTEMS'!F845</f>
        <v/>
      </c>
      <c r="G818" s="17" t="str">
        <f>'ALL ML SYSTEMS'!G845</f>
        <v/>
      </c>
      <c r="H818" s="17" t="str">
        <f>'ALL ML SYSTEMS'!H845</f>
        <v/>
      </c>
      <c r="I818" s="17" t="str">
        <f>'ALL ML SYSTEMS'!I845</f>
        <v/>
      </c>
      <c r="J818" s="17" t="str">
        <f>'ALL ML SYSTEMS'!J845</f>
        <v/>
      </c>
      <c r="K818" s="17" t="str">
        <f>'ALL ML SYSTEMS'!K845</f>
        <v/>
      </c>
      <c r="L818" s="17" t="str">
        <f>'ALL ML SYSTEMS'!L845</f>
        <v/>
      </c>
      <c r="M818" s="17" t="str">
        <f>'ALL ML SYSTEMS'!M845</f>
        <v/>
      </c>
      <c r="N818" s="17" t="str">
        <f>'ALL ML SYSTEMS'!N845</f>
        <v/>
      </c>
      <c r="O818" s="17" t="str">
        <f>'ALL ML SYSTEMS'!O845</f>
        <v/>
      </c>
      <c r="P818" s="17" t="str">
        <f>'ALL ML SYSTEMS'!P845</f>
        <v/>
      </c>
      <c r="Q818" s="17" t="str">
        <f>'ALL ML SYSTEMS'!Q845</f>
        <v/>
      </c>
      <c r="R818" s="17" t="str">
        <f>'ALL ML SYSTEMS'!R845</f>
        <v/>
      </c>
      <c r="S818" s="17" t="str">
        <f>'ALL ML SYSTEMS'!S845</f>
        <v/>
      </c>
      <c r="T818" s="17" t="str">
        <f>'ALL ML SYSTEMS'!T845</f>
        <v/>
      </c>
      <c r="U818" s="17" t="str">
        <f>'ALL ML SYSTEMS'!U845</f>
        <v/>
      </c>
      <c r="V818" s="17" t="str">
        <f>'ALL ML SYSTEMS'!V845</f>
        <v/>
      </c>
      <c r="W818" s="17" t="str">
        <f>'ALL ML SYSTEMS'!W845</f>
        <v/>
      </c>
      <c r="X818" s="17" t="str">
        <f>'ALL ML SYSTEMS'!X845</f>
        <v/>
      </c>
      <c r="Y818" s="17" t="str">
        <f>'ALL ML SYSTEMS'!Y845</f>
        <v/>
      </c>
      <c r="Z818" s="17" t="str">
        <f>'ALL ML SYSTEMS'!Z845</f>
        <v/>
      </c>
      <c r="AA818" s="17" t="str">
        <f>'ALL ML SYSTEMS'!AA845</f>
        <v/>
      </c>
      <c r="AB818" s="17" t="str">
        <f>'ALL ML SYSTEMS'!AB845</f>
        <v/>
      </c>
      <c r="AC818" s="17" t="str">
        <f>'ALL ML SYSTEMS'!AC845</f>
        <v/>
      </c>
      <c r="AD818" s="17" t="str">
        <f>'ALL ML SYSTEMS'!AD845</f>
        <v/>
      </c>
      <c r="AE818" s="17" t="str">
        <f>'ALL ML SYSTEMS'!AE845</f>
        <v/>
      </c>
      <c r="AF818" s="17" t="str">
        <f>'ALL ML SYSTEMS'!AF845</f>
        <v/>
      </c>
      <c r="AG818" s="17" t="str">
        <f>'ALL ML SYSTEMS'!AG845</f>
        <v/>
      </c>
      <c r="AH818" s="17" t="str">
        <f>'ALL ML SYSTEMS'!AH845</f>
        <v/>
      </c>
    </row>
    <row r="819" ht="15.75" hidden="1" customHeight="1">
      <c r="A819" s="24" t="str">
        <f>'ALL ML SYSTEMS'!A846</f>
        <v/>
      </c>
      <c r="B819" s="24" t="str">
        <f>'ALL ML SYSTEMS'!B846</f>
        <v/>
      </c>
      <c r="C819" s="24" t="str">
        <f>'ALL ML SYSTEMS'!C846</f>
        <v/>
      </c>
      <c r="D819" s="24" t="str">
        <f>'ALL ML SYSTEMS'!D846</f>
        <v/>
      </c>
      <c r="E819" s="24" t="str">
        <f>'ALL ML SYSTEMS'!E846</f>
        <v/>
      </c>
      <c r="F819" s="24" t="str">
        <f>'ALL ML SYSTEMS'!F846</f>
        <v/>
      </c>
      <c r="G819" s="24" t="str">
        <f>'ALL ML SYSTEMS'!G846</f>
        <v/>
      </c>
      <c r="H819" s="24" t="str">
        <f>'ALL ML SYSTEMS'!H846</f>
        <v/>
      </c>
      <c r="I819" s="24" t="str">
        <f>'ALL ML SYSTEMS'!I846</f>
        <v/>
      </c>
      <c r="J819" s="24" t="str">
        <f>'ALL ML SYSTEMS'!J846</f>
        <v/>
      </c>
      <c r="K819" s="24" t="str">
        <f>'ALL ML SYSTEMS'!K846</f>
        <v/>
      </c>
      <c r="L819" s="24" t="str">
        <f>'ALL ML SYSTEMS'!L846</f>
        <v/>
      </c>
      <c r="M819" s="24" t="str">
        <f>'ALL ML SYSTEMS'!M846</f>
        <v/>
      </c>
      <c r="N819" s="24" t="str">
        <f>'ALL ML SYSTEMS'!N846</f>
        <v/>
      </c>
      <c r="O819" s="24" t="str">
        <f>'ALL ML SYSTEMS'!O846</f>
        <v/>
      </c>
      <c r="P819" s="24" t="str">
        <f>'ALL ML SYSTEMS'!P846</f>
        <v/>
      </c>
      <c r="Q819" s="24" t="str">
        <f>'ALL ML SYSTEMS'!Q846</f>
        <v/>
      </c>
      <c r="R819" s="24" t="str">
        <f>'ALL ML SYSTEMS'!R846</f>
        <v/>
      </c>
      <c r="S819" s="24" t="str">
        <f>'ALL ML SYSTEMS'!S846</f>
        <v/>
      </c>
      <c r="T819" s="24" t="str">
        <f>'ALL ML SYSTEMS'!T846</f>
        <v/>
      </c>
      <c r="U819" s="24" t="str">
        <f>'ALL ML SYSTEMS'!U846</f>
        <v/>
      </c>
      <c r="V819" s="24" t="str">
        <f>'ALL ML SYSTEMS'!V846</f>
        <v/>
      </c>
      <c r="W819" s="24" t="str">
        <f>'ALL ML SYSTEMS'!W846</f>
        <v/>
      </c>
      <c r="X819" s="24" t="str">
        <f>'ALL ML SYSTEMS'!X846</f>
        <v/>
      </c>
      <c r="Y819" s="24" t="str">
        <f>'ALL ML SYSTEMS'!Y846</f>
        <v/>
      </c>
      <c r="Z819" s="24" t="str">
        <f>'ALL ML SYSTEMS'!Z846</f>
        <v/>
      </c>
      <c r="AA819" s="24" t="str">
        <f>'ALL ML SYSTEMS'!AA846</f>
        <v/>
      </c>
      <c r="AB819" s="24" t="str">
        <f>'ALL ML SYSTEMS'!AB846</f>
        <v/>
      </c>
      <c r="AC819" s="24" t="str">
        <f>'ALL ML SYSTEMS'!AC846</f>
        <v/>
      </c>
      <c r="AD819" s="24" t="str">
        <f>'ALL ML SYSTEMS'!AD846</f>
        <v/>
      </c>
      <c r="AE819" s="24" t="str">
        <f>'ALL ML SYSTEMS'!AE846</f>
        <v/>
      </c>
      <c r="AF819" s="24" t="str">
        <f>'ALL ML SYSTEMS'!AF846</f>
        <v/>
      </c>
      <c r="AG819" s="24" t="str">
        <f>'ALL ML SYSTEMS'!AG846</f>
        <v/>
      </c>
      <c r="AH819" s="24" t="str">
        <f>'ALL ML SYSTEMS'!AH846</f>
        <v/>
      </c>
    </row>
    <row r="820" ht="15.75" hidden="1" customHeight="1">
      <c r="A820" s="17" t="str">
        <f>'ALL ML SYSTEMS'!A847</f>
        <v/>
      </c>
      <c r="B820" s="17" t="str">
        <f>'ALL ML SYSTEMS'!B847</f>
        <v/>
      </c>
      <c r="C820" s="17" t="str">
        <f>'ALL ML SYSTEMS'!C847</f>
        <v/>
      </c>
      <c r="D820" s="17" t="str">
        <f>'ALL ML SYSTEMS'!D847</f>
        <v/>
      </c>
      <c r="E820" s="17" t="str">
        <f>'ALL ML SYSTEMS'!E847</f>
        <v/>
      </c>
      <c r="F820" s="17" t="str">
        <f>'ALL ML SYSTEMS'!F847</f>
        <v/>
      </c>
      <c r="G820" s="17" t="str">
        <f>'ALL ML SYSTEMS'!G847</f>
        <v/>
      </c>
      <c r="H820" s="17" t="str">
        <f>'ALL ML SYSTEMS'!H847</f>
        <v/>
      </c>
      <c r="I820" s="17" t="str">
        <f>'ALL ML SYSTEMS'!I847</f>
        <v/>
      </c>
      <c r="J820" s="17" t="str">
        <f>'ALL ML SYSTEMS'!J847</f>
        <v/>
      </c>
      <c r="K820" s="17" t="str">
        <f>'ALL ML SYSTEMS'!K847</f>
        <v/>
      </c>
      <c r="L820" s="17" t="str">
        <f>'ALL ML SYSTEMS'!L847</f>
        <v/>
      </c>
      <c r="M820" s="17" t="str">
        <f>'ALL ML SYSTEMS'!M847</f>
        <v/>
      </c>
      <c r="N820" s="17" t="str">
        <f>'ALL ML SYSTEMS'!N847</f>
        <v/>
      </c>
      <c r="O820" s="17" t="str">
        <f>'ALL ML SYSTEMS'!O847</f>
        <v/>
      </c>
      <c r="P820" s="17" t="str">
        <f>'ALL ML SYSTEMS'!P847</f>
        <v/>
      </c>
      <c r="Q820" s="17" t="str">
        <f>'ALL ML SYSTEMS'!Q847</f>
        <v/>
      </c>
      <c r="R820" s="17" t="str">
        <f>'ALL ML SYSTEMS'!R847</f>
        <v/>
      </c>
      <c r="S820" s="17" t="str">
        <f>'ALL ML SYSTEMS'!S847</f>
        <v/>
      </c>
      <c r="T820" s="17" t="str">
        <f>'ALL ML SYSTEMS'!T847</f>
        <v/>
      </c>
      <c r="U820" s="17" t="str">
        <f>'ALL ML SYSTEMS'!U847</f>
        <v/>
      </c>
      <c r="V820" s="17" t="str">
        <f>'ALL ML SYSTEMS'!V847</f>
        <v/>
      </c>
      <c r="W820" s="17" t="str">
        <f>'ALL ML SYSTEMS'!W847</f>
        <v/>
      </c>
      <c r="X820" s="17" t="str">
        <f>'ALL ML SYSTEMS'!X847</f>
        <v/>
      </c>
      <c r="Y820" s="17" t="str">
        <f>'ALL ML SYSTEMS'!Y847</f>
        <v/>
      </c>
      <c r="Z820" s="17" t="str">
        <f>'ALL ML SYSTEMS'!Z847</f>
        <v/>
      </c>
      <c r="AA820" s="17" t="str">
        <f>'ALL ML SYSTEMS'!AA847</f>
        <v/>
      </c>
      <c r="AB820" s="17" t="str">
        <f>'ALL ML SYSTEMS'!AB847</f>
        <v/>
      </c>
      <c r="AC820" s="17" t="str">
        <f>'ALL ML SYSTEMS'!AC847</f>
        <v/>
      </c>
      <c r="AD820" s="17" t="str">
        <f>'ALL ML SYSTEMS'!AD847</f>
        <v/>
      </c>
      <c r="AE820" s="17" t="str">
        <f>'ALL ML SYSTEMS'!AE847</f>
        <v/>
      </c>
      <c r="AF820" s="17" t="str">
        <f>'ALL ML SYSTEMS'!AF847</f>
        <v/>
      </c>
      <c r="AG820" s="17" t="str">
        <f>'ALL ML SYSTEMS'!AG847</f>
        <v/>
      </c>
      <c r="AH820" s="17" t="str">
        <f>'ALL ML SYSTEMS'!AH847</f>
        <v/>
      </c>
    </row>
    <row r="821" ht="15.75" hidden="1" customHeight="1">
      <c r="A821" s="24" t="str">
        <f>'ALL ML SYSTEMS'!A848</f>
        <v/>
      </c>
      <c r="B821" s="24" t="str">
        <f>'ALL ML SYSTEMS'!B848</f>
        <v/>
      </c>
      <c r="C821" s="24" t="str">
        <f>'ALL ML SYSTEMS'!C848</f>
        <v/>
      </c>
      <c r="D821" s="24" t="str">
        <f>'ALL ML SYSTEMS'!D848</f>
        <v/>
      </c>
      <c r="E821" s="24" t="str">
        <f>'ALL ML SYSTEMS'!E848</f>
        <v/>
      </c>
      <c r="F821" s="24" t="str">
        <f>'ALL ML SYSTEMS'!F848</f>
        <v/>
      </c>
      <c r="G821" s="24" t="str">
        <f>'ALL ML SYSTEMS'!G848</f>
        <v/>
      </c>
      <c r="H821" s="24" t="str">
        <f>'ALL ML SYSTEMS'!H848</f>
        <v/>
      </c>
      <c r="I821" s="24" t="str">
        <f>'ALL ML SYSTEMS'!I848</f>
        <v/>
      </c>
      <c r="J821" s="24" t="str">
        <f>'ALL ML SYSTEMS'!J848</f>
        <v/>
      </c>
      <c r="K821" s="24" t="str">
        <f>'ALL ML SYSTEMS'!K848</f>
        <v/>
      </c>
      <c r="L821" s="24" t="str">
        <f>'ALL ML SYSTEMS'!L848</f>
        <v/>
      </c>
      <c r="M821" s="24" t="str">
        <f>'ALL ML SYSTEMS'!M848</f>
        <v/>
      </c>
      <c r="N821" s="24" t="str">
        <f>'ALL ML SYSTEMS'!N848</f>
        <v/>
      </c>
      <c r="O821" s="24" t="str">
        <f>'ALL ML SYSTEMS'!O848</f>
        <v/>
      </c>
      <c r="P821" s="24" t="str">
        <f>'ALL ML SYSTEMS'!P848</f>
        <v/>
      </c>
      <c r="Q821" s="24" t="str">
        <f>'ALL ML SYSTEMS'!Q848</f>
        <v/>
      </c>
      <c r="R821" s="24" t="str">
        <f>'ALL ML SYSTEMS'!R848</f>
        <v/>
      </c>
      <c r="S821" s="24" t="str">
        <f>'ALL ML SYSTEMS'!S848</f>
        <v/>
      </c>
      <c r="T821" s="24" t="str">
        <f>'ALL ML SYSTEMS'!T848</f>
        <v/>
      </c>
      <c r="U821" s="24" t="str">
        <f>'ALL ML SYSTEMS'!U848</f>
        <v/>
      </c>
      <c r="V821" s="24" t="str">
        <f>'ALL ML SYSTEMS'!V848</f>
        <v/>
      </c>
      <c r="W821" s="24" t="str">
        <f>'ALL ML SYSTEMS'!W848</f>
        <v/>
      </c>
      <c r="X821" s="24" t="str">
        <f>'ALL ML SYSTEMS'!X848</f>
        <v/>
      </c>
      <c r="Y821" s="24" t="str">
        <f>'ALL ML SYSTEMS'!Y848</f>
        <v/>
      </c>
      <c r="Z821" s="24" t="str">
        <f>'ALL ML SYSTEMS'!Z848</f>
        <v/>
      </c>
      <c r="AA821" s="24" t="str">
        <f>'ALL ML SYSTEMS'!AA848</f>
        <v/>
      </c>
      <c r="AB821" s="24" t="str">
        <f>'ALL ML SYSTEMS'!AB848</f>
        <v/>
      </c>
      <c r="AC821" s="24" t="str">
        <f>'ALL ML SYSTEMS'!AC848</f>
        <v/>
      </c>
      <c r="AD821" s="24" t="str">
        <f>'ALL ML SYSTEMS'!AD848</f>
        <v/>
      </c>
      <c r="AE821" s="24" t="str">
        <f>'ALL ML SYSTEMS'!AE848</f>
        <v/>
      </c>
      <c r="AF821" s="24" t="str">
        <f>'ALL ML SYSTEMS'!AF848</f>
        <v/>
      </c>
      <c r="AG821" s="24" t="str">
        <f>'ALL ML SYSTEMS'!AG848</f>
        <v/>
      </c>
      <c r="AH821" s="24" t="str">
        <f>'ALL ML SYSTEMS'!AH848</f>
        <v/>
      </c>
    </row>
    <row r="822" ht="15.75" hidden="1" customHeight="1">
      <c r="A822" s="17" t="str">
        <f>'ALL ML SYSTEMS'!A849</f>
        <v/>
      </c>
      <c r="B822" s="17" t="str">
        <f>'ALL ML SYSTEMS'!B849</f>
        <v/>
      </c>
      <c r="C822" s="17" t="str">
        <f>'ALL ML SYSTEMS'!C849</f>
        <v/>
      </c>
      <c r="D822" s="17" t="str">
        <f>'ALL ML SYSTEMS'!D849</f>
        <v/>
      </c>
      <c r="E822" s="17" t="str">
        <f>'ALL ML SYSTEMS'!E849</f>
        <v/>
      </c>
      <c r="F822" s="17" t="str">
        <f>'ALL ML SYSTEMS'!F849</f>
        <v/>
      </c>
      <c r="G822" s="17" t="str">
        <f>'ALL ML SYSTEMS'!G849</f>
        <v/>
      </c>
      <c r="H822" s="17" t="str">
        <f>'ALL ML SYSTEMS'!H849</f>
        <v/>
      </c>
      <c r="I822" s="17" t="str">
        <f>'ALL ML SYSTEMS'!I849</f>
        <v/>
      </c>
      <c r="J822" s="17" t="str">
        <f>'ALL ML SYSTEMS'!J849</f>
        <v/>
      </c>
      <c r="K822" s="17" t="str">
        <f>'ALL ML SYSTEMS'!K849</f>
        <v/>
      </c>
      <c r="L822" s="17" t="str">
        <f>'ALL ML SYSTEMS'!L849</f>
        <v/>
      </c>
      <c r="M822" s="17" t="str">
        <f>'ALL ML SYSTEMS'!M849</f>
        <v/>
      </c>
      <c r="N822" s="17" t="str">
        <f>'ALL ML SYSTEMS'!N849</f>
        <v/>
      </c>
      <c r="O822" s="17" t="str">
        <f>'ALL ML SYSTEMS'!O849</f>
        <v/>
      </c>
      <c r="P822" s="17" t="str">
        <f>'ALL ML SYSTEMS'!P849</f>
        <v/>
      </c>
      <c r="Q822" s="17" t="str">
        <f>'ALL ML SYSTEMS'!Q849</f>
        <v/>
      </c>
      <c r="R822" s="17" t="str">
        <f>'ALL ML SYSTEMS'!R849</f>
        <v/>
      </c>
      <c r="S822" s="17" t="str">
        <f>'ALL ML SYSTEMS'!S849</f>
        <v/>
      </c>
      <c r="T822" s="17" t="str">
        <f>'ALL ML SYSTEMS'!T849</f>
        <v/>
      </c>
      <c r="U822" s="17" t="str">
        <f>'ALL ML SYSTEMS'!U849</f>
        <v/>
      </c>
      <c r="V822" s="17" t="str">
        <f>'ALL ML SYSTEMS'!V849</f>
        <v/>
      </c>
      <c r="W822" s="17" t="str">
        <f>'ALL ML SYSTEMS'!W849</f>
        <v/>
      </c>
      <c r="X822" s="17" t="str">
        <f>'ALL ML SYSTEMS'!X849</f>
        <v/>
      </c>
      <c r="Y822" s="17" t="str">
        <f>'ALL ML SYSTEMS'!Y849</f>
        <v/>
      </c>
      <c r="Z822" s="17" t="str">
        <f>'ALL ML SYSTEMS'!Z849</f>
        <v/>
      </c>
      <c r="AA822" s="17" t="str">
        <f>'ALL ML SYSTEMS'!AA849</f>
        <v/>
      </c>
      <c r="AB822" s="17" t="str">
        <f>'ALL ML SYSTEMS'!AB849</f>
        <v/>
      </c>
      <c r="AC822" s="17" t="str">
        <f>'ALL ML SYSTEMS'!AC849</f>
        <v/>
      </c>
      <c r="AD822" s="17" t="str">
        <f>'ALL ML SYSTEMS'!AD849</f>
        <v/>
      </c>
      <c r="AE822" s="17" t="str">
        <f>'ALL ML SYSTEMS'!AE849</f>
        <v/>
      </c>
      <c r="AF822" s="17" t="str">
        <f>'ALL ML SYSTEMS'!AF849</f>
        <v/>
      </c>
      <c r="AG822" s="17" t="str">
        <f>'ALL ML SYSTEMS'!AG849</f>
        <v/>
      </c>
      <c r="AH822" s="17" t="str">
        <f>'ALL ML SYSTEMS'!AH849</f>
        <v/>
      </c>
    </row>
    <row r="823" ht="15.75" hidden="1" customHeight="1">
      <c r="A823" s="24" t="str">
        <f>'ALL ML SYSTEMS'!A850</f>
        <v/>
      </c>
      <c r="B823" s="24" t="str">
        <f>'ALL ML SYSTEMS'!B850</f>
        <v/>
      </c>
      <c r="C823" s="24" t="str">
        <f>'ALL ML SYSTEMS'!C850</f>
        <v/>
      </c>
      <c r="D823" s="24" t="str">
        <f>'ALL ML SYSTEMS'!D850</f>
        <v/>
      </c>
      <c r="E823" s="24" t="str">
        <f>'ALL ML SYSTEMS'!E850</f>
        <v/>
      </c>
      <c r="F823" s="24" t="str">
        <f>'ALL ML SYSTEMS'!F850</f>
        <v/>
      </c>
      <c r="G823" s="24" t="str">
        <f>'ALL ML SYSTEMS'!G850</f>
        <v/>
      </c>
      <c r="H823" s="24" t="str">
        <f>'ALL ML SYSTEMS'!H850</f>
        <v/>
      </c>
      <c r="I823" s="24" t="str">
        <f>'ALL ML SYSTEMS'!I850</f>
        <v/>
      </c>
      <c r="J823" s="24" t="str">
        <f>'ALL ML SYSTEMS'!J850</f>
        <v/>
      </c>
      <c r="K823" s="24" t="str">
        <f>'ALL ML SYSTEMS'!K850</f>
        <v/>
      </c>
      <c r="L823" s="24" t="str">
        <f>'ALL ML SYSTEMS'!L850</f>
        <v/>
      </c>
      <c r="M823" s="24" t="str">
        <f>'ALL ML SYSTEMS'!M850</f>
        <v/>
      </c>
      <c r="N823" s="24" t="str">
        <f>'ALL ML SYSTEMS'!N850</f>
        <v/>
      </c>
      <c r="O823" s="24" t="str">
        <f>'ALL ML SYSTEMS'!O850</f>
        <v/>
      </c>
      <c r="P823" s="24" t="str">
        <f>'ALL ML SYSTEMS'!P850</f>
        <v/>
      </c>
      <c r="Q823" s="24" t="str">
        <f>'ALL ML SYSTEMS'!Q850</f>
        <v/>
      </c>
      <c r="R823" s="24" t="str">
        <f>'ALL ML SYSTEMS'!R850</f>
        <v/>
      </c>
      <c r="S823" s="24" t="str">
        <f>'ALL ML SYSTEMS'!S850</f>
        <v/>
      </c>
      <c r="T823" s="24" t="str">
        <f>'ALL ML SYSTEMS'!T850</f>
        <v/>
      </c>
      <c r="U823" s="24" t="str">
        <f>'ALL ML SYSTEMS'!U850</f>
        <v/>
      </c>
      <c r="V823" s="24" t="str">
        <f>'ALL ML SYSTEMS'!V850</f>
        <v/>
      </c>
      <c r="W823" s="24" t="str">
        <f>'ALL ML SYSTEMS'!W850</f>
        <v/>
      </c>
      <c r="X823" s="24" t="str">
        <f>'ALL ML SYSTEMS'!X850</f>
        <v/>
      </c>
      <c r="Y823" s="24" t="str">
        <f>'ALL ML SYSTEMS'!Y850</f>
        <v/>
      </c>
      <c r="Z823" s="24" t="str">
        <f>'ALL ML SYSTEMS'!Z850</f>
        <v/>
      </c>
      <c r="AA823" s="24" t="str">
        <f>'ALL ML SYSTEMS'!AA850</f>
        <v/>
      </c>
      <c r="AB823" s="24" t="str">
        <f>'ALL ML SYSTEMS'!AB850</f>
        <v/>
      </c>
      <c r="AC823" s="24" t="str">
        <f>'ALL ML SYSTEMS'!AC850</f>
        <v/>
      </c>
      <c r="AD823" s="24" t="str">
        <f>'ALL ML SYSTEMS'!AD850</f>
        <v/>
      </c>
      <c r="AE823" s="24" t="str">
        <f>'ALL ML SYSTEMS'!AE850</f>
        <v/>
      </c>
      <c r="AF823" s="24" t="str">
        <f>'ALL ML SYSTEMS'!AF850</f>
        <v/>
      </c>
      <c r="AG823" s="24" t="str">
        <f>'ALL ML SYSTEMS'!AG850</f>
        <v/>
      </c>
      <c r="AH823" s="24" t="str">
        <f>'ALL ML SYSTEMS'!AH850</f>
        <v/>
      </c>
    </row>
    <row r="824" ht="15.75" hidden="1" customHeight="1">
      <c r="A824" s="17" t="str">
        <f>'ALL ML SYSTEMS'!A851</f>
        <v/>
      </c>
      <c r="B824" s="17" t="str">
        <f>'ALL ML SYSTEMS'!B851</f>
        <v/>
      </c>
      <c r="C824" s="17" t="str">
        <f>'ALL ML SYSTEMS'!C851</f>
        <v/>
      </c>
      <c r="D824" s="17" t="str">
        <f>'ALL ML SYSTEMS'!D851</f>
        <v/>
      </c>
      <c r="E824" s="17" t="str">
        <f>'ALL ML SYSTEMS'!E851</f>
        <v/>
      </c>
      <c r="F824" s="17" t="str">
        <f>'ALL ML SYSTEMS'!F851</f>
        <v/>
      </c>
      <c r="G824" s="17" t="str">
        <f>'ALL ML SYSTEMS'!G851</f>
        <v/>
      </c>
      <c r="H824" s="17" t="str">
        <f>'ALL ML SYSTEMS'!H851</f>
        <v/>
      </c>
      <c r="I824" s="17" t="str">
        <f>'ALL ML SYSTEMS'!I851</f>
        <v/>
      </c>
      <c r="J824" s="17" t="str">
        <f>'ALL ML SYSTEMS'!J851</f>
        <v/>
      </c>
      <c r="K824" s="17" t="str">
        <f>'ALL ML SYSTEMS'!K851</f>
        <v/>
      </c>
      <c r="L824" s="17" t="str">
        <f>'ALL ML SYSTEMS'!L851</f>
        <v/>
      </c>
      <c r="M824" s="17" t="str">
        <f>'ALL ML SYSTEMS'!M851</f>
        <v/>
      </c>
      <c r="N824" s="17" t="str">
        <f>'ALL ML SYSTEMS'!N851</f>
        <v/>
      </c>
      <c r="O824" s="17" t="str">
        <f>'ALL ML SYSTEMS'!O851</f>
        <v/>
      </c>
      <c r="P824" s="17" t="str">
        <f>'ALL ML SYSTEMS'!P851</f>
        <v/>
      </c>
      <c r="Q824" s="17" t="str">
        <f>'ALL ML SYSTEMS'!Q851</f>
        <v/>
      </c>
      <c r="R824" s="17" t="str">
        <f>'ALL ML SYSTEMS'!R851</f>
        <v/>
      </c>
      <c r="S824" s="17" t="str">
        <f>'ALL ML SYSTEMS'!S851</f>
        <v/>
      </c>
      <c r="T824" s="17" t="str">
        <f>'ALL ML SYSTEMS'!T851</f>
        <v/>
      </c>
      <c r="U824" s="17" t="str">
        <f>'ALL ML SYSTEMS'!U851</f>
        <v/>
      </c>
      <c r="V824" s="17" t="str">
        <f>'ALL ML SYSTEMS'!V851</f>
        <v/>
      </c>
      <c r="W824" s="17" t="str">
        <f>'ALL ML SYSTEMS'!W851</f>
        <v/>
      </c>
      <c r="X824" s="17" t="str">
        <f>'ALL ML SYSTEMS'!X851</f>
        <v/>
      </c>
      <c r="Y824" s="17" t="str">
        <f>'ALL ML SYSTEMS'!Y851</f>
        <v/>
      </c>
      <c r="Z824" s="17" t="str">
        <f>'ALL ML SYSTEMS'!Z851</f>
        <v/>
      </c>
      <c r="AA824" s="17" t="str">
        <f>'ALL ML SYSTEMS'!AA851</f>
        <v/>
      </c>
      <c r="AB824" s="17" t="str">
        <f>'ALL ML SYSTEMS'!AB851</f>
        <v/>
      </c>
      <c r="AC824" s="17" t="str">
        <f>'ALL ML SYSTEMS'!AC851</f>
        <v/>
      </c>
      <c r="AD824" s="17" t="str">
        <f>'ALL ML SYSTEMS'!AD851</f>
        <v/>
      </c>
      <c r="AE824" s="17" t="str">
        <f>'ALL ML SYSTEMS'!AE851</f>
        <v/>
      </c>
      <c r="AF824" s="17" t="str">
        <f>'ALL ML SYSTEMS'!AF851</f>
        <v/>
      </c>
      <c r="AG824" s="17" t="str">
        <f>'ALL ML SYSTEMS'!AG851</f>
        <v/>
      </c>
      <c r="AH824" s="17" t="str">
        <f>'ALL ML SYSTEMS'!AH851</f>
        <v/>
      </c>
    </row>
    <row r="825" ht="15.75" hidden="1" customHeight="1">
      <c r="A825" s="24" t="str">
        <f>'ALL ML SYSTEMS'!A852</f>
        <v/>
      </c>
      <c r="B825" s="24" t="str">
        <f>'ALL ML SYSTEMS'!B852</f>
        <v/>
      </c>
      <c r="C825" s="24" t="str">
        <f>'ALL ML SYSTEMS'!C852</f>
        <v/>
      </c>
      <c r="D825" s="24" t="str">
        <f>'ALL ML SYSTEMS'!D852</f>
        <v/>
      </c>
      <c r="E825" s="24" t="str">
        <f>'ALL ML SYSTEMS'!E852</f>
        <v/>
      </c>
      <c r="F825" s="24" t="str">
        <f>'ALL ML SYSTEMS'!F852</f>
        <v/>
      </c>
      <c r="G825" s="24" t="str">
        <f>'ALL ML SYSTEMS'!G852</f>
        <v/>
      </c>
      <c r="H825" s="24" t="str">
        <f>'ALL ML SYSTEMS'!H852</f>
        <v/>
      </c>
      <c r="I825" s="24" t="str">
        <f>'ALL ML SYSTEMS'!I852</f>
        <v/>
      </c>
      <c r="J825" s="24" t="str">
        <f>'ALL ML SYSTEMS'!J852</f>
        <v/>
      </c>
      <c r="K825" s="24" t="str">
        <f>'ALL ML SYSTEMS'!K852</f>
        <v/>
      </c>
      <c r="L825" s="24" t="str">
        <f>'ALL ML SYSTEMS'!L852</f>
        <v/>
      </c>
      <c r="M825" s="24" t="str">
        <f>'ALL ML SYSTEMS'!M852</f>
        <v/>
      </c>
      <c r="N825" s="24" t="str">
        <f>'ALL ML SYSTEMS'!N852</f>
        <v/>
      </c>
      <c r="O825" s="24" t="str">
        <f>'ALL ML SYSTEMS'!O852</f>
        <v/>
      </c>
      <c r="P825" s="24" t="str">
        <f>'ALL ML SYSTEMS'!P852</f>
        <v/>
      </c>
      <c r="Q825" s="24" t="str">
        <f>'ALL ML SYSTEMS'!Q852</f>
        <v/>
      </c>
      <c r="R825" s="24" t="str">
        <f>'ALL ML SYSTEMS'!R852</f>
        <v/>
      </c>
      <c r="S825" s="24" t="str">
        <f>'ALL ML SYSTEMS'!S852</f>
        <v/>
      </c>
      <c r="T825" s="24" t="str">
        <f>'ALL ML SYSTEMS'!T852</f>
        <v/>
      </c>
      <c r="U825" s="24" t="str">
        <f>'ALL ML SYSTEMS'!U852</f>
        <v/>
      </c>
      <c r="V825" s="24" t="str">
        <f>'ALL ML SYSTEMS'!V852</f>
        <v/>
      </c>
      <c r="W825" s="24" t="str">
        <f>'ALL ML SYSTEMS'!W852</f>
        <v/>
      </c>
      <c r="X825" s="24" t="str">
        <f>'ALL ML SYSTEMS'!X852</f>
        <v/>
      </c>
      <c r="Y825" s="24" t="str">
        <f>'ALL ML SYSTEMS'!Y852</f>
        <v/>
      </c>
      <c r="Z825" s="24" t="str">
        <f>'ALL ML SYSTEMS'!Z852</f>
        <v/>
      </c>
      <c r="AA825" s="24" t="str">
        <f>'ALL ML SYSTEMS'!AA852</f>
        <v/>
      </c>
      <c r="AB825" s="24" t="str">
        <f>'ALL ML SYSTEMS'!AB852</f>
        <v/>
      </c>
      <c r="AC825" s="24" t="str">
        <f>'ALL ML SYSTEMS'!AC852</f>
        <v/>
      </c>
      <c r="AD825" s="24" t="str">
        <f>'ALL ML SYSTEMS'!AD852</f>
        <v/>
      </c>
      <c r="AE825" s="24" t="str">
        <f>'ALL ML SYSTEMS'!AE852</f>
        <v/>
      </c>
      <c r="AF825" s="24" t="str">
        <f>'ALL ML SYSTEMS'!AF852</f>
        <v/>
      </c>
      <c r="AG825" s="24" t="str">
        <f>'ALL ML SYSTEMS'!AG852</f>
        <v/>
      </c>
      <c r="AH825" s="24" t="str">
        <f>'ALL ML SYSTEMS'!AH852</f>
        <v/>
      </c>
    </row>
    <row r="826" ht="15.75" hidden="1" customHeight="1">
      <c r="A826" s="17" t="str">
        <f>'ALL ML SYSTEMS'!A853</f>
        <v/>
      </c>
      <c r="B826" s="17" t="str">
        <f>'ALL ML SYSTEMS'!B853</f>
        <v/>
      </c>
      <c r="C826" s="17" t="str">
        <f>'ALL ML SYSTEMS'!C853</f>
        <v/>
      </c>
      <c r="D826" s="17" t="str">
        <f>'ALL ML SYSTEMS'!D853</f>
        <v/>
      </c>
      <c r="E826" s="17" t="str">
        <f>'ALL ML SYSTEMS'!E853</f>
        <v/>
      </c>
      <c r="F826" s="17" t="str">
        <f>'ALL ML SYSTEMS'!F853</f>
        <v/>
      </c>
      <c r="G826" s="17" t="str">
        <f>'ALL ML SYSTEMS'!G853</f>
        <v/>
      </c>
      <c r="H826" s="17" t="str">
        <f>'ALL ML SYSTEMS'!H853</f>
        <v/>
      </c>
      <c r="I826" s="17" t="str">
        <f>'ALL ML SYSTEMS'!I853</f>
        <v/>
      </c>
      <c r="J826" s="17" t="str">
        <f>'ALL ML SYSTEMS'!J853</f>
        <v/>
      </c>
      <c r="K826" s="17" t="str">
        <f>'ALL ML SYSTEMS'!K853</f>
        <v/>
      </c>
      <c r="L826" s="17" t="str">
        <f>'ALL ML SYSTEMS'!L853</f>
        <v/>
      </c>
      <c r="M826" s="17" t="str">
        <f>'ALL ML SYSTEMS'!M853</f>
        <v/>
      </c>
      <c r="N826" s="17" t="str">
        <f>'ALL ML SYSTEMS'!N853</f>
        <v/>
      </c>
      <c r="O826" s="17" t="str">
        <f>'ALL ML SYSTEMS'!O853</f>
        <v/>
      </c>
      <c r="P826" s="17" t="str">
        <f>'ALL ML SYSTEMS'!P853</f>
        <v/>
      </c>
      <c r="Q826" s="17" t="str">
        <f>'ALL ML SYSTEMS'!Q853</f>
        <v/>
      </c>
      <c r="R826" s="17" t="str">
        <f>'ALL ML SYSTEMS'!R853</f>
        <v/>
      </c>
      <c r="S826" s="17" t="str">
        <f>'ALL ML SYSTEMS'!S853</f>
        <v/>
      </c>
      <c r="T826" s="17" t="str">
        <f>'ALL ML SYSTEMS'!T853</f>
        <v/>
      </c>
      <c r="U826" s="17" t="str">
        <f>'ALL ML SYSTEMS'!U853</f>
        <v/>
      </c>
      <c r="V826" s="17" t="str">
        <f>'ALL ML SYSTEMS'!V853</f>
        <v/>
      </c>
      <c r="W826" s="17" t="str">
        <f>'ALL ML SYSTEMS'!W853</f>
        <v/>
      </c>
      <c r="X826" s="17" t="str">
        <f>'ALL ML SYSTEMS'!X853</f>
        <v/>
      </c>
      <c r="Y826" s="17" t="str">
        <f>'ALL ML SYSTEMS'!Y853</f>
        <v/>
      </c>
      <c r="Z826" s="17" t="str">
        <f>'ALL ML SYSTEMS'!Z853</f>
        <v/>
      </c>
      <c r="AA826" s="17" t="str">
        <f>'ALL ML SYSTEMS'!AA853</f>
        <v/>
      </c>
      <c r="AB826" s="17" t="str">
        <f>'ALL ML SYSTEMS'!AB853</f>
        <v/>
      </c>
      <c r="AC826" s="17" t="str">
        <f>'ALL ML SYSTEMS'!AC853</f>
        <v/>
      </c>
      <c r="AD826" s="17" t="str">
        <f>'ALL ML SYSTEMS'!AD853</f>
        <v/>
      </c>
      <c r="AE826" s="17" t="str">
        <f>'ALL ML SYSTEMS'!AE853</f>
        <v/>
      </c>
      <c r="AF826" s="17" t="str">
        <f>'ALL ML SYSTEMS'!AF853</f>
        <v/>
      </c>
      <c r="AG826" s="17" t="str">
        <f>'ALL ML SYSTEMS'!AG853</f>
        <v/>
      </c>
      <c r="AH826" s="17" t="str">
        <f>'ALL ML SYSTEMS'!AH853</f>
        <v/>
      </c>
    </row>
    <row r="827" ht="15.75" hidden="1" customHeight="1">
      <c r="A827" s="24" t="str">
        <f>'ALL ML SYSTEMS'!A854</f>
        <v/>
      </c>
      <c r="B827" s="24" t="str">
        <f>'ALL ML SYSTEMS'!B854</f>
        <v/>
      </c>
      <c r="C827" s="24" t="str">
        <f>'ALL ML SYSTEMS'!C854</f>
        <v/>
      </c>
      <c r="D827" s="24" t="str">
        <f>'ALL ML SYSTEMS'!D854</f>
        <v/>
      </c>
      <c r="E827" s="24" t="str">
        <f>'ALL ML SYSTEMS'!E854</f>
        <v/>
      </c>
      <c r="F827" s="24" t="str">
        <f>'ALL ML SYSTEMS'!F854</f>
        <v/>
      </c>
      <c r="G827" s="24" t="str">
        <f>'ALL ML SYSTEMS'!G854</f>
        <v/>
      </c>
      <c r="H827" s="24" t="str">
        <f>'ALL ML SYSTEMS'!H854</f>
        <v/>
      </c>
      <c r="I827" s="24" t="str">
        <f>'ALL ML SYSTEMS'!I854</f>
        <v/>
      </c>
      <c r="J827" s="24" t="str">
        <f>'ALL ML SYSTEMS'!J854</f>
        <v/>
      </c>
      <c r="K827" s="24" t="str">
        <f>'ALL ML SYSTEMS'!K854</f>
        <v/>
      </c>
      <c r="L827" s="24" t="str">
        <f>'ALL ML SYSTEMS'!L854</f>
        <v/>
      </c>
      <c r="M827" s="24" t="str">
        <f>'ALL ML SYSTEMS'!M854</f>
        <v/>
      </c>
      <c r="N827" s="24" t="str">
        <f>'ALL ML SYSTEMS'!N854</f>
        <v/>
      </c>
      <c r="O827" s="24" t="str">
        <f>'ALL ML SYSTEMS'!O854</f>
        <v/>
      </c>
      <c r="P827" s="24" t="str">
        <f>'ALL ML SYSTEMS'!P854</f>
        <v/>
      </c>
      <c r="Q827" s="24" t="str">
        <f>'ALL ML SYSTEMS'!Q854</f>
        <v/>
      </c>
      <c r="R827" s="24" t="str">
        <f>'ALL ML SYSTEMS'!R854</f>
        <v/>
      </c>
      <c r="S827" s="24" t="str">
        <f>'ALL ML SYSTEMS'!S854</f>
        <v/>
      </c>
      <c r="T827" s="24" t="str">
        <f>'ALL ML SYSTEMS'!T854</f>
        <v/>
      </c>
      <c r="U827" s="24" t="str">
        <f>'ALL ML SYSTEMS'!U854</f>
        <v/>
      </c>
      <c r="V827" s="24" t="str">
        <f>'ALL ML SYSTEMS'!V854</f>
        <v/>
      </c>
      <c r="W827" s="24" t="str">
        <f>'ALL ML SYSTEMS'!W854</f>
        <v/>
      </c>
      <c r="X827" s="24" t="str">
        <f>'ALL ML SYSTEMS'!X854</f>
        <v/>
      </c>
      <c r="Y827" s="24" t="str">
        <f>'ALL ML SYSTEMS'!Y854</f>
        <v/>
      </c>
      <c r="Z827" s="24" t="str">
        <f>'ALL ML SYSTEMS'!Z854</f>
        <v/>
      </c>
      <c r="AA827" s="24" t="str">
        <f>'ALL ML SYSTEMS'!AA854</f>
        <v/>
      </c>
      <c r="AB827" s="24" t="str">
        <f>'ALL ML SYSTEMS'!AB854</f>
        <v/>
      </c>
      <c r="AC827" s="24" t="str">
        <f>'ALL ML SYSTEMS'!AC854</f>
        <v/>
      </c>
      <c r="AD827" s="24" t="str">
        <f>'ALL ML SYSTEMS'!AD854</f>
        <v/>
      </c>
      <c r="AE827" s="24" t="str">
        <f>'ALL ML SYSTEMS'!AE854</f>
        <v/>
      </c>
      <c r="AF827" s="24" t="str">
        <f>'ALL ML SYSTEMS'!AF854</f>
        <v/>
      </c>
      <c r="AG827" s="24" t="str">
        <f>'ALL ML SYSTEMS'!AG854</f>
        <v/>
      </c>
      <c r="AH827" s="24" t="str">
        <f>'ALL ML SYSTEMS'!AH854</f>
        <v/>
      </c>
    </row>
    <row r="828" ht="15.75" hidden="1" customHeight="1">
      <c r="A828" s="17" t="str">
        <f>'ALL ML SYSTEMS'!A855</f>
        <v/>
      </c>
      <c r="B828" s="17" t="str">
        <f>'ALL ML SYSTEMS'!B855</f>
        <v/>
      </c>
      <c r="C828" s="17" t="str">
        <f>'ALL ML SYSTEMS'!C855</f>
        <v/>
      </c>
      <c r="D828" s="17" t="str">
        <f>'ALL ML SYSTEMS'!D855</f>
        <v/>
      </c>
      <c r="E828" s="17" t="str">
        <f>'ALL ML SYSTEMS'!E855</f>
        <v/>
      </c>
      <c r="F828" s="17" t="str">
        <f>'ALL ML SYSTEMS'!F855</f>
        <v/>
      </c>
      <c r="G828" s="17" t="str">
        <f>'ALL ML SYSTEMS'!G855</f>
        <v/>
      </c>
      <c r="H828" s="17" t="str">
        <f>'ALL ML SYSTEMS'!H855</f>
        <v/>
      </c>
      <c r="I828" s="17" t="str">
        <f>'ALL ML SYSTEMS'!I855</f>
        <v/>
      </c>
      <c r="J828" s="17" t="str">
        <f>'ALL ML SYSTEMS'!J855</f>
        <v/>
      </c>
      <c r="K828" s="17" t="str">
        <f>'ALL ML SYSTEMS'!K855</f>
        <v/>
      </c>
      <c r="L828" s="17" t="str">
        <f>'ALL ML SYSTEMS'!L855</f>
        <v/>
      </c>
      <c r="M828" s="17" t="str">
        <f>'ALL ML SYSTEMS'!M855</f>
        <v/>
      </c>
      <c r="N828" s="17" t="str">
        <f>'ALL ML SYSTEMS'!N855</f>
        <v/>
      </c>
      <c r="O828" s="17" t="str">
        <f>'ALL ML SYSTEMS'!O855</f>
        <v/>
      </c>
      <c r="P828" s="17" t="str">
        <f>'ALL ML SYSTEMS'!P855</f>
        <v/>
      </c>
      <c r="Q828" s="17" t="str">
        <f>'ALL ML SYSTEMS'!Q855</f>
        <v/>
      </c>
      <c r="R828" s="17" t="str">
        <f>'ALL ML SYSTEMS'!R855</f>
        <v/>
      </c>
      <c r="S828" s="17" t="str">
        <f>'ALL ML SYSTEMS'!S855</f>
        <v/>
      </c>
      <c r="T828" s="17" t="str">
        <f>'ALL ML SYSTEMS'!T855</f>
        <v/>
      </c>
      <c r="U828" s="17" t="str">
        <f>'ALL ML SYSTEMS'!U855</f>
        <v/>
      </c>
      <c r="V828" s="17" t="str">
        <f>'ALL ML SYSTEMS'!V855</f>
        <v/>
      </c>
      <c r="W828" s="17" t="str">
        <f>'ALL ML SYSTEMS'!W855</f>
        <v/>
      </c>
      <c r="X828" s="17" t="str">
        <f>'ALL ML SYSTEMS'!X855</f>
        <v/>
      </c>
      <c r="Y828" s="17" t="str">
        <f>'ALL ML SYSTEMS'!Y855</f>
        <v/>
      </c>
      <c r="Z828" s="17" t="str">
        <f>'ALL ML SYSTEMS'!Z855</f>
        <v/>
      </c>
      <c r="AA828" s="17" t="str">
        <f>'ALL ML SYSTEMS'!AA855</f>
        <v/>
      </c>
      <c r="AB828" s="17" t="str">
        <f>'ALL ML SYSTEMS'!AB855</f>
        <v/>
      </c>
      <c r="AC828" s="17" t="str">
        <f>'ALL ML SYSTEMS'!AC855</f>
        <v/>
      </c>
      <c r="AD828" s="17" t="str">
        <f>'ALL ML SYSTEMS'!AD855</f>
        <v/>
      </c>
      <c r="AE828" s="17" t="str">
        <f>'ALL ML SYSTEMS'!AE855</f>
        <v/>
      </c>
      <c r="AF828" s="17" t="str">
        <f>'ALL ML SYSTEMS'!AF855</f>
        <v/>
      </c>
      <c r="AG828" s="17" t="str">
        <f>'ALL ML SYSTEMS'!AG855</f>
        <v/>
      </c>
      <c r="AH828" s="17" t="str">
        <f>'ALL ML SYSTEMS'!AH855</f>
        <v/>
      </c>
    </row>
    <row r="829" ht="15.75" hidden="1" customHeight="1">
      <c r="A829" s="24" t="str">
        <f>'ALL ML SYSTEMS'!A856</f>
        <v/>
      </c>
      <c r="B829" s="24" t="str">
        <f>'ALL ML SYSTEMS'!B856</f>
        <v/>
      </c>
      <c r="C829" s="24" t="str">
        <f>'ALL ML SYSTEMS'!C856</f>
        <v/>
      </c>
      <c r="D829" s="24" t="str">
        <f>'ALL ML SYSTEMS'!D856</f>
        <v/>
      </c>
      <c r="E829" s="24" t="str">
        <f>'ALL ML SYSTEMS'!E856</f>
        <v/>
      </c>
      <c r="F829" s="24" t="str">
        <f>'ALL ML SYSTEMS'!F856</f>
        <v/>
      </c>
      <c r="G829" s="24" t="str">
        <f>'ALL ML SYSTEMS'!G856</f>
        <v/>
      </c>
      <c r="H829" s="24" t="str">
        <f>'ALL ML SYSTEMS'!H856</f>
        <v/>
      </c>
      <c r="I829" s="24" t="str">
        <f>'ALL ML SYSTEMS'!I856</f>
        <v/>
      </c>
      <c r="J829" s="24" t="str">
        <f>'ALL ML SYSTEMS'!J856</f>
        <v/>
      </c>
      <c r="K829" s="24" t="str">
        <f>'ALL ML SYSTEMS'!K856</f>
        <v/>
      </c>
      <c r="L829" s="24" t="str">
        <f>'ALL ML SYSTEMS'!L856</f>
        <v/>
      </c>
      <c r="M829" s="24" t="str">
        <f>'ALL ML SYSTEMS'!M856</f>
        <v/>
      </c>
      <c r="N829" s="24" t="str">
        <f>'ALL ML SYSTEMS'!N856</f>
        <v/>
      </c>
      <c r="O829" s="24" t="str">
        <f>'ALL ML SYSTEMS'!O856</f>
        <v/>
      </c>
      <c r="P829" s="24" t="str">
        <f>'ALL ML SYSTEMS'!P856</f>
        <v/>
      </c>
      <c r="Q829" s="24" t="str">
        <f>'ALL ML SYSTEMS'!Q856</f>
        <v/>
      </c>
      <c r="R829" s="24" t="str">
        <f>'ALL ML SYSTEMS'!R856</f>
        <v/>
      </c>
      <c r="S829" s="24" t="str">
        <f>'ALL ML SYSTEMS'!S856</f>
        <v/>
      </c>
      <c r="T829" s="24" t="str">
        <f>'ALL ML SYSTEMS'!T856</f>
        <v/>
      </c>
      <c r="U829" s="24" t="str">
        <f>'ALL ML SYSTEMS'!U856</f>
        <v/>
      </c>
      <c r="V829" s="24" t="str">
        <f>'ALL ML SYSTEMS'!V856</f>
        <v/>
      </c>
      <c r="W829" s="24" t="str">
        <f>'ALL ML SYSTEMS'!W856</f>
        <v/>
      </c>
      <c r="X829" s="24" t="str">
        <f>'ALL ML SYSTEMS'!X856</f>
        <v/>
      </c>
      <c r="Y829" s="24" t="str">
        <f>'ALL ML SYSTEMS'!Y856</f>
        <v/>
      </c>
      <c r="Z829" s="24" t="str">
        <f>'ALL ML SYSTEMS'!Z856</f>
        <v/>
      </c>
      <c r="AA829" s="24" t="str">
        <f>'ALL ML SYSTEMS'!AA856</f>
        <v/>
      </c>
      <c r="AB829" s="24" t="str">
        <f>'ALL ML SYSTEMS'!AB856</f>
        <v/>
      </c>
      <c r="AC829" s="24" t="str">
        <f>'ALL ML SYSTEMS'!AC856</f>
        <v/>
      </c>
      <c r="AD829" s="24" t="str">
        <f>'ALL ML SYSTEMS'!AD856</f>
        <v/>
      </c>
      <c r="AE829" s="24" t="str">
        <f>'ALL ML SYSTEMS'!AE856</f>
        <v/>
      </c>
      <c r="AF829" s="24" t="str">
        <f>'ALL ML SYSTEMS'!AF856</f>
        <v/>
      </c>
      <c r="AG829" s="24" t="str">
        <f>'ALL ML SYSTEMS'!AG856</f>
        <v/>
      </c>
      <c r="AH829" s="24" t="str">
        <f>'ALL ML SYSTEMS'!AH856</f>
        <v/>
      </c>
    </row>
    <row r="830" ht="15.75" hidden="1" customHeight="1">
      <c r="A830" s="17" t="str">
        <f>'ALL ML SYSTEMS'!A857</f>
        <v/>
      </c>
      <c r="B830" s="17" t="str">
        <f>'ALL ML SYSTEMS'!B857</f>
        <v/>
      </c>
      <c r="C830" s="17" t="str">
        <f>'ALL ML SYSTEMS'!C857</f>
        <v/>
      </c>
      <c r="D830" s="17" t="str">
        <f>'ALL ML SYSTEMS'!D857</f>
        <v/>
      </c>
      <c r="E830" s="17" t="str">
        <f>'ALL ML SYSTEMS'!E857</f>
        <v/>
      </c>
      <c r="F830" s="17" t="str">
        <f>'ALL ML SYSTEMS'!F857</f>
        <v/>
      </c>
      <c r="G830" s="17" t="str">
        <f>'ALL ML SYSTEMS'!G857</f>
        <v/>
      </c>
      <c r="H830" s="17" t="str">
        <f>'ALL ML SYSTEMS'!H857</f>
        <v/>
      </c>
      <c r="I830" s="17" t="str">
        <f>'ALL ML SYSTEMS'!I857</f>
        <v/>
      </c>
      <c r="J830" s="17" t="str">
        <f>'ALL ML SYSTEMS'!J857</f>
        <v/>
      </c>
      <c r="K830" s="17" t="str">
        <f>'ALL ML SYSTEMS'!K857</f>
        <v/>
      </c>
      <c r="L830" s="17" t="str">
        <f>'ALL ML SYSTEMS'!L857</f>
        <v/>
      </c>
      <c r="M830" s="17" t="str">
        <f>'ALL ML SYSTEMS'!M857</f>
        <v/>
      </c>
      <c r="N830" s="17" t="str">
        <f>'ALL ML SYSTEMS'!N857</f>
        <v/>
      </c>
      <c r="O830" s="17" t="str">
        <f>'ALL ML SYSTEMS'!O857</f>
        <v/>
      </c>
      <c r="P830" s="17" t="str">
        <f>'ALL ML SYSTEMS'!P857</f>
        <v/>
      </c>
      <c r="Q830" s="17" t="str">
        <f>'ALL ML SYSTEMS'!Q857</f>
        <v/>
      </c>
      <c r="R830" s="17" t="str">
        <f>'ALL ML SYSTEMS'!R857</f>
        <v/>
      </c>
      <c r="S830" s="17" t="str">
        <f>'ALL ML SYSTEMS'!S857</f>
        <v/>
      </c>
      <c r="T830" s="17" t="str">
        <f>'ALL ML SYSTEMS'!T857</f>
        <v/>
      </c>
      <c r="U830" s="17" t="str">
        <f>'ALL ML SYSTEMS'!U857</f>
        <v/>
      </c>
      <c r="V830" s="17" t="str">
        <f>'ALL ML SYSTEMS'!V857</f>
        <v/>
      </c>
      <c r="W830" s="17" t="str">
        <f>'ALL ML SYSTEMS'!W857</f>
        <v/>
      </c>
      <c r="X830" s="17" t="str">
        <f>'ALL ML SYSTEMS'!X857</f>
        <v/>
      </c>
      <c r="Y830" s="17" t="str">
        <f>'ALL ML SYSTEMS'!Y857</f>
        <v/>
      </c>
      <c r="Z830" s="17" t="str">
        <f>'ALL ML SYSTEMS'!Z857</f>
        <v/>
      </c>
      <c r="AA830" s="17" t="str">
        <f>'ALL ML SYSTEMS'!AA857</f>
        <v/>
      </c>
      <c r="AB830" s="17" t="str">
        <f>'ALL ML SYSTEMS'!AB857</f>
        <v/>
      </c>
      <c r="AC830" s="17" t="str">
        <f>'ALL ML SYSTEMS'!AC857</f>
        <v/>
      </c>
      <c r="AD830" s="17" t="str">
        <f>'ALL ML SYSTEMS'!AD857</f>
        <v/>
      </c>
      <c r="AE830" s="17" t="str">
        <f>'ALL ML SYSTEMS'!AE857</f>
        <v/>
      </c>
      <c r="AF830" s="17" t="str">
        <f>'ALL ML SYSTEMS'!AF857</f>
        <v/>
      </c>
      <c r="AG830" s="17" t="str">
        <f>'ALL ML SYSTEMS'!AG857</f>
        <v/>
      </c>
      <c r="AH830" s="17" t="str">
        <f>'ALL ML SYSTEMS'!AH857</f>
        <v/>
      </c>
    </row>
    <row r="831" ht="15.75" hidden="1" customHeight="1">
      <c r="A831" s="24" t="str">
        <f>'ALL ML SYSTEMS'!A858</f>
        <v/>
      </c>
      <c r="B831" s="24" t="str">
        <f>'ALL ML SYSTEMS'!B858</f>
        <v/>
      </c>
      <c r="C831" s="24" t="str">
        <f>'ALL ML SYSTEMS'!C858</f>
        <v/>
      </c>
      <c r="D831" s="24" t="str">
        <f>'ALL ML SYSTEMS'!D858</f>
        <v/>
      </c>
      <c r="E831" s="24" t="str">
        <f>'ALL ML SYSTEMS'!E858</f>
        <v/>
      </c>
      <c r="F831" s="24" t="str">
        <f>'ALL ML SYSTEMS'!F858</f>
        <v/>
      </c>
      <c r="G831" s="24" t="str">
        <f>'ALL ML SYSTEMS'!G858</f>
        <v/>
      </c>
      <c r="H831" s="24" t="str">
        <f>'ALL ML SYSTEMS'!H858</f>
        <v/>
      </c>
      <c r="I831" s="24" t="str">
        <f>'ALL ML SYSTEMS'!I858</f>
        <v/>
      </c>
      <c r="J831" s="24" t="str">
        <f>'ALL ML SYSTEMS'!J858</f>
        <v/>
      </c>
      <c r="K831" s="24" t="str">
        <f>'ALL ML SYSTEMS'!K858</f>
        <v/>
      </c>
      <c r="L831" s="24" t="str">
        <f>'ALL ML SYSTEMS'!L858</f>
        <v/>
      </c>
      <c r="M831" s="24" t="str">
        <f>'ALL ML SYSTEMS'!M858</f>
        <v/>
      </c>
      <c r="N831" s="24" t="str">
        <f>'ALL ML SYSTEMS'!N858</f>
        <v/>
      </c>
      <c r="O831" s="24" t="str">
        <f>'ALL ML SYSTEMS'!O858</f>
        <v/>
      </c>
      <c r="P831" s="24" t="str">
        <f>'ALL ML SYSTEMS'!P858</f>
        <v/>
      </c>
      <c r="Q831" s="24" t="str">
        <f>'ALL ML SYSTEMS'!Q858</f>
        <v/>
      </c>
      <c r="R831" s="24" t="str">
        <f>'ALL ML SYSTEMS'!R858</f>
        <v/>
      </c>
      <c r="S831" s="24" t="str">
        <f>'ALL ML SYSTEMS'!S858</f>
        <v/>
      </c>
      <c r="T831" s="24" t="str">
        <f>'ALL ML SYSTEMS'!T858</f>
        <v/>
      </c>
      <c r="U831" s="24" t="str">
        <f>'ALL ML SYSTEMS'!U858</f>
        <v/>
      </c>
      <c r="V831" s="24" t="str">
        <f>'ALL ML SYSTEMS'!V858</f>
        <v/>
      </c>
      <c r="W831" s="24" t="str">
        <f>'ALL ML SYSTEMS'!W858</f>
        <v/>
      </c>
      <c r="X831" s="24" t="str">
        <f>'ALL ML SYSTEMS'!X858</f>
        <v/>
      </c>
      <c r="Y831" s="24" t="str">
        <f>'ALL ML SYSTEMS'!Y858</f>
        <v/>
      </c>
      <c r="Z831" s="24" t="str">
        <f>'ALL ML SYSTEMS'!Z858</f>
        <v/>
      </c>
      <c r="AA831" s="24" t="str">
        <f>'ALL ML SYSTEMS'!AA858</f>
        <v/>
      </c>
      <c r="AB831" s="24" t="str">
        <f>'ALL ML SYSTEMS'!AB858</f>
        <v/>
      </c>
      <c r="AC831" s="24" t="str">
        <f>'ALL ML SYSTEMS'!AC858</f>
        <v/>
      </c>
      <c r="AD831" s="24" t="str">
        <f>'ALL ML SYSTEMS'!AD858</f>
        <v/>
      </c>
      <c r="AE831" s="24" t="str">
        <f>'ALL ML SYSTEMS'!AE858</f>
        <v/>
      </c>
      <c r="AF831" s="24" t="str">
        <f>'ALL ML SYSTEMS'!AF858</f>
        <v/>
      </c>
      <c r="AG831" s="24" t="str">
        <f>'ALL ML SYSTEMS'!AG858</f>
        <v/>
      </c>
      <c r="AH831" s="24" t="str">
        <f>'ALL ML SYSTEMS'!AH858</f>
        <v/>
      </c>
    </row>
    <row r="832" ht="15.75" hidden="1" customHeight="1">
      <c r="A832" s="17" t="str">
        <f>'ALL ML SYSTEMS'!A859</f>
        <v/>
      </c>
      <c r="B832" s="17" t="str">
        <f>'ALL ML SYSTEMS'!B859</f>
        <v/>
      </c>
      <c r="C832" s="17" t="str">
        <f>'ALL ML SYSTEMS'!C859</f>
        <v/>
      </c>
      <c r="D832" s="17" t="str">
        <f>'ALL ML SYSTEMS'!D859</f>
        <v/>
      </c>
      <c r="E832" s="17" t="str">
        <f>'ALL ML SYSTEMS'!E859</f>
        <v/>
      </c>
      <c r="F832" s="17" t="str">
        <f>'ALL ML SYSTEMS'!F859</f>
        <v/>
      </c>
      <c r="G832" s="17" t="str">
        <f>'ALL ML SYSTEMS'!G859</f>
        <v/>
      </c>
      <c r="H832" s="17" t="str">
        <f>'ALL ML SYSTEMS'!H859</f>
        <v/>
      </c>
      <c r="I832" s="17" t="str">
        <f>'ALL ML SYSTEMS'!I859</f>
        <v/>
      </c>
      <c r="J832" s="17" t="str">
        <f>'ALL ML SYSTEMS'!J859</f>
        <v/>
      </c>
      <c r="K832" s="17" t="str">
        <f>'ALL ML SYSTEMS'!K859</f>
        <v/>
      </c>
      <c r="L832" s="17" t="str">
        <f>'ALL ML SYSTEMS'!L859</f>
        <v/>
      </c>
      <c r="M832" s="17" t="str">
        <f>'ALL ML SYSTEMS'!M859</f>
        <v/>
      </c>
      <c r="N832" s="17" t="str">
        <f>'ALL ML SYSTEMS'!N859</f>
        <v/>
      </c>
      <c r="O832" s="17" t="str">
        <f>'ALL ML SYSTEMS'!O859</f>
        <v/>
      </c>
      <c r="P832" s="17" t="str">
        <f>'ALL ML SYSTEMS'!P859</f>
        <v/>
      </c>
      <c r="Q832" s="17" t="str">
        <f>'ALL ML SYSTEMS'!Q859</f>
        <v/>
      </c>
      <c r="R832" s="17" t="str">
        <f>'ALL ML SYSTEMS'!R859</f>
        <v/>
      </c>
      <c r="S832" s="17" t="str">
        <f>'ALL ML SYSTEMS'!S859</f>
        <v/>
      </c>
      <c r="T832" s="17" t="str">
        <f>'ALL ML SYSTEMS'!T859</f>
        <v/>
      </c>
      <c r="U832" s="17" t="str">
        <f>'ALL ML SYSTEMS'!U859</f>
        <v/>
      </c>
      <c r="V832" s="17" t="str">
        <f>'ALL ML SYSTEMS'!V859</f>
        <v/>
      </c>
      <c r="W832" s="17" t="str">
        <f>'ALL ML SYSTEMS'!W859</f>
        <v/>
      </c>
      <c r="X832" s="17" t="str">
        <f>'ALL ML SYSTEMS'!X859</f>
        <v/>
      </c>
      <c r="Y832" s="17" t="str">
        <f>'ALL ML SYSTEMS'!Y859</f>
        <v/>
      </c>
      <c r="Z832" s="17" t="str">
        <f>'ALL ML SYSTEMS'!Z859</f>
        <v/>
      </c>
      <c r="AA832" s="17" t="str">
        <f>'ALL ML SYSTEMS'!AA859</f>
        <v/>
      </c>
      <c r="AB832" s="17" t="str">
        <f>'ALL ML SYSTEMS'!AB859</f>
        <v/>
      </c>
      <c r="AC832" s="17" t="str">
        <f>'ALL ML SYSTEMS'!AC859</f>
        <v/>
      </c>
      <c r="AD832" s="17" t="str">
        <f>'ALL ML SYSTEMS'!AD859</f>
        <v/>
      </c>
      <c r="AE832" s="17" t="str">
        <f>'ALL ML SYSTEMS'!AE859</f>
        <v/>
      </c>
      <c r="AF832" s="17" t="str">
        <f>'ALL ML SYSTEMS'!AF859</f>
        <v/>
      </c>
      <c r="AG832" s="17" t="str">
        <f>'ALL ML SYSTEMS'!AG859</f>
        <v/>
      </c>
      <c r="AH832" s="17" t="str">
        <f>'ALL ML SYSTEMS'!AH859</f>
        <v/>
      </c>
    </row>
    <row r="833" ht="15.75" hidden="1" customHeight="1">
      <c r="A833" s="24" t="str">
        <f>'ALL ML SYSTEMS'!A860</f>
        <v/>
      </c>
      <c r="B833" s="24" t="str">
        <f>'ALL ML SYSTEMS'!B860</f>
        <v/>
      </c>
      <c r="C833" s="24" t="str">
        <f>'ALL ML SYSTEMS'!C860</f>
        <v/>
      </c>
      <c r="D833" s="24" t="str">
        <f>'ALL ML SYSTEMS'!D860</f>
        <v/>
      </c>
      <c r="E833" s="24" t="str">
        <f>'ALL ML SYSTEMS'!E860</f>
        <v/>
      </c>
      <c r="F833" s="24" t="str">
        <f>'ALL ML SYSTEMS'!F860</f>
        <v/>
      </c>
      <c r="G833" s="24" t="str">
        <f>'ALL ML SYSTEMS'!G860</f>
        <v/>
      </c>
      <c r="H833" s="24" t="str">
        <f>'ALL ML SYSTEMS'!H860</f>
        <v/>
      </c>
      <c r="I833" s="24" t="str">
        <f>'ALL ML SYSTEMS'!I860</f>
        <v/>
      </c>
      <c r="J833" s="24" t="str">
        <f>'ALL ML SYSTEMS'!J860</f>
        <v/>
      </c>
      <c r="K833" s="24" t="str">
        <f>'ALL ML SYSTEMS'!K860</f>
        <v/>
      </c>
      <c r="L833" s="24" t="str">
        <f>'ALL ML SYSTEMS'!L860</f>
        <v/>
      </c>
      <c r="M833" s="24" t="str">
        <f>'ALL ML SYSTEMS'!M860</f>
        <v/>
      </c>
      <c r="N833" s="24" t="str">
        <f>'ALL ML SYSTEMS'!N860</f>
        <v/>
      </c>
      <c r="O833" s="24" t="str">
        <f>'ALL ML SYSTEMS'!O860</f>
        <v/>
      </c>
      <c r="P833" s="24" t="str">
        <f>'ALL ML SYSTEMS'!P860</f>
        <v/>
      </c>
      <c r="Q833" s="24" t="str">
        <f>'ALL ML SYSTEMS'!Q860</f>
        <v/>
      </c>
      <c r="R833" s="24" t="str">
        <f>'ALL ML SYSTEMS'!R860</f>
        <v/>
      </c>
      <c r="S833" s="24" t="str">
        <f>'ALL ML SYSTEMS'!S860</f>
        <v/>
      </c>
      <c r="T833" s="24" t="str">
        <f>'ALL ML SYSTEMS'!T860</f>
        <v/>
      </c>
      <c r="U833" s="24" t="str">
        <f>'ALL ML SYSTEMS'!U860</f>
        <v/>
      </c>
      <c r="V833" s="24" t="str">
        <f>'ALL ML SYSTEMS'!V860</f>
        <v/>
      </c>
      <c r="W833" s="24" t="str">
        <f>'ALL ML SYSTEMS'!W860</f>
        <v/>
      </c>
      <c r="X833" s="24" t="str">
        <f>'ALL ML SYSTEMS'!X860</f>
        <v/>
      </c>
      <c r="Y833" s="24" t="str">
        <f>'ALL ML SYSTEMS'!Y860</f>
        <v/>
      </c>
      <c r="Z833" s="24" t="str">
        <f>'ALL ML SYSTEMS'!Z860</f>
        <v/>
      </c>
      <c r="AA833" s="24" t="str">
        <f>'ALL ML SYSTEMS'!AA860</f>
        <v/>
      </c>
      <c r="AB833" s="24" t="str">
        <f>'ALL ML SYSTEMS'!AB860</f>
        <v/>
      </c>
      <c r="AC833" s="24" t="str">
        <f>'ALL ML SYSTEMS'!AC860</f>
        <v/>
      </c>
      <c r="AD833" s="24" t="str">
        <f>'ALL ML SYSTEMS'!AD860</f>
        <v/>
      </c>
      <c r="AE833" s="24" t="str">
        <f>'ALL ML SYSTEMS'!AE860</f>
        <v/>
      </c>
      <c r="AF833" s="24" t="str">
        <f>'ALL ML SYSTEMS'!AF860</f>
        <v/>
      </c>
      <c r="AG833" s="24" t="str">
        <f>'ALL ML SYSTEMS'!AG860</f>
        <v/>
      </c>
      <c r="AH833" s="24" t="str">
        <f>'ALL ML SYSTEMS'!AH860</f>
        <v/>
      </c>
    </row>
    <row r="834" ht="15.75" hidden="1" customHeight="1">
      <c r="A834" s="17" t="str">
        <f>'ALL ML SYSTEMS'!A861</f>
        <v/>
      </c>
      <c r="B834" s="17" t="str">
        <f>'ALL ML SYSTEMS'!B861</f>
        <v/>
      </c>
      <c r="C834" s="17" t="str">
        <f>'ALL ML SYSTEMS'!C861</f>
        <v/>
      </c>
      <c r="D834" s="17" t="str">
        <f>'ALL ML SYSTEMS'!D861</f>
        <v/>
      </c>
      <c r="E834" s="17" t="str">
        <f>'ALL ML SYSTEMS'!E861</f>
        <v/>
      </c>
      <c r="F834" s="17" t="str">
        <f>'ALL ML SYSTEMS'!F861</f>
        <v/>
      </c>
      <c r="G834" s="17" t="str">
        <f>'ALL ML SYSTEMS'!G861</f>
        <v/>
      </c>
      <c r="H834" s="17" t="str">
        <f>'ALL ML SYSTEMS'!H861</f>
        <v/>
      </c>
      <c r="I834" s="17" t="str">
        <f>'ALL ML SYSTEMS'!I861</f>
        <v/>
      </c>
      <c r="J834" s="17" t="str">
        <f>'ALL ML SYSTEMS'!J861</f>
        <v/>
      </c>
      <c r="K834" s="17" t="str">
        <f>'ALL ML SYSTEMS'!K861</f>
        <v/>
      </c>
      <c r="L834" s="17" t="str">
        <f>'ALL ML SYSTEMS'!L861</f>
        <v/>
      </c>
      <c r="M834" s="17" t="str">
        <f>'ALL ML SYSTEMS'!M861</f>
        <v/>
      </c>
      <c r="N834" s="17" t="str">
        <f>'ALL ML SYSTEMS'!N861</f>
        <v/>
      </c>
      <c r="O834" s="17" t="str">
        <f>'ALL ML SYSTEMS'!O861</f>
        <v/>
      </c>
      <c r="P834" s="17" t="str">
        <f>'ALL ML SYSTEMS'!P861</f>
        <v/>
      </c>
      <c r="Q834" s="17" t="str">
        <f>'ALL ML SYSTEMS'!Q861</f>
        <v/>
      </c>
      <c r="R834" s="17" t="str">
        <f>'ALL ML SYSTEMS'!R861</f>
        <v/>
      </c>
      <c r="S834" s="17" t="str">
        <f>'ALL ML SYSTEMS'!S861</f>
        <v/>
      </c>
      <c r="T834" s="17" t="str">
        <f>'ALL ML SYSTEMS'!T861</f>
        <v/>
      </c>
      <c r="U834" s="17" t="str">
        <f>'ALL ML SYSTEMS'!U861</f>
        <v/>
      </c>
      <c r="V834" s="17" t="str">
        <f>'ALL ML SYSTEMS'!V861</f>
        <v/>
      </c>
      <c r="W834" s="17" t="str">
        <f>'ALL ML SYSTEMS'!W861</f>
        <v/>
      </c>
      <c r="X834" s="17" t="str">
        <f>'ALL ML SYSTEMS'!X861</f>
        <v/>
      </c>
      <c r="Y834" s="17" t="str">
        <f>'ALL ML SYSTEMS'!Y861</f>
        <v/>
      </c>
      <c r="Z834" s="17" t="str">
        <f>'ALL ML SYSTEMS'!Z861</f>
        <v/>
      </c>
      <c r="AA834" s="17" t="str">
        <f>'ALL ML SYSTEMS'!AA861</f>
        <v/>
      </c>
      <c r="AB834" s="17" t="str">
        <f>'ALL ML SYSTEMS'!AB861</f>
        <v/>
      </c>
      <c r="AC834" s="17" t="str">
        <f>'ALL ML SYSTEMS'!AC861</f>
        <v/>
      </c>
      <c r="AD834" s="17" t="str">
        <f>'ALL ML SYSTEMS'!AD861</f>
        <v/>
      </c>
      <c r="AE834" s="17" t="str">
        <f>'ALL ML SYSTEMS'!AE861</f>
        <v/>
      </c>
      <c r="AF834" s="17" t="str">
        <f>'ALL ML SYSTEMS'!AF861</f>
        <v/>
      </c>
      <c r="AG834" s="17" t="str">
        <f>'ALL ML SYSTEMS'!AG861</f>
        <v/>
      </c>
      <c r="AH834" s="17" t="str">
        <f>'ALL ML SYSTEMS'!AH861</f>
        <v/>
      </c>
    </row>
    <row r="835" ht="15.75" hidden="1" customHeight="1">
      <c r="A835" s="24" t="str">
        <f>'ALL ML SYSTEMS'!A862</f>
        <v/>
      </c>
      <c r="B835" s="24" t="str">
        <f>'ALL ML SYSTEMS'!B862</f>
        <v/>
      </c>
      <c r="C835" s="24" t="str">
        <f>'ALL ML SYSTEMS'!C862</f>
        <v/>
      </c>
      <c r="D835" s="24" t="str">
        <f>'ALL ML SYSTEMS'!D862</f>
        <v/>
      </c>
      <c r="E835" s="24" t="str">
        <f>'ALL ML SYSTEMS'!E862</f>
        <v/>
      </c>
      <c r="F835" s="24" t="str">
        <f>'ALL ML SYSTEMS'!F862</f>
        <v/>
      </c>
      <c r="G835" s="24" t="str">
        <f>'ALL ML SYSTEMS'!G862</f>
        <v/>
      </c>
      <c r="H835" s="24" t="str">
        <f>'ALL ML SYSTEMS'!H862</f>
        <v/>
      </c>
      <c r="I835" s="24" t="str">
        <f>'ALL ML SYSTEMS'!I862</f>
        <v/>
      </c>
      <c r="J835" s="24" t="str">
        <f>'ALL ML SYSTEMS'!J862</f>
        <v/>
      </c>
      <c r="K835" s="24" t="str">
        <f>'ALL ML SYSTEMS'!K862</f>
        <v/>
      </c>
      <c r="L835" s="24" t="str">
        <f>'ALL ML SYSTEMS'!L862</f>
        <v/>
      </c>
      <c r="M835" s="24" t="str">
        <f>'ALL ML SYSTEMS'!M862</f>
        <v/>
      </c>
      <c r="N835" s="24" t="str">
        <f>'ALL ML SYSTEMS'!N862</f>
        <v/>
      </c>
      <c r="O835" s="24" t="str">
        <f>'ALL ML SYSTEMS'!O862</f>
        <v/>
      </c>
      <c r="P835" s="24" t="str">
        <f>'ALL ML SYSTEMS'!P862</f>
        <v/>
      </c>
      <c r="Q835" s="24" t="str">
        <f>'ALL ML SYSTEMS'!Q862</f>
        <v/>
      </c>
      <c r="R835" s="24" t="str">
        <f>'ALL ML SYSTEMS'!R862</f>
        <v/>
      </c>
      <c r="S835" s="24" t="str">
        <f>'ALL ML SYSTEMS'!S862</f>
        <v/>
      </c>
      <c r="T835" s="24" t="str">
        <f>'ALL ML SYSTEMS'!T862</f>
        <v/>
      </c>
      <c r="U835" s="24" t="str">
        <f>'ALL ML SYSTEMS'!U862</f>
        <v/>
      </c>
      <c r="V835" s="24" t="str">
        <f>'ALL ML SYSTEMS'!V862</f>
        <v/>
      </c>
      <c r="W835" s="24" t="str">
        <f>'ALL ML SYSTEMS'!W862</f>
        <v/>
      </c>
      <c r="X835" s="24" t="str">
        <f>'ALL ML SYSTEMS'!X862</f>
        <v/>
      </c>
      <c r="Y835" s="24" t="str">
        <f>'ALL ML SYSTEMS'!Y862</f>
        <v/>
      </c>
      <c r="Z835" s="24" t="str">
        <f>'ALL ML SYSTEMS'!Z862</f>
        <v/>
      </c>
      <c r="AA835" s="24" t="str">
        <f>'ALL ML SYSTEMS'!AA862</f>
        <v/>
      </c>
      <c r="AB835" s="24" t="str">
        <f>'ALL ML SYSTEMS'!AB862</f>
        <v/>
      </c>
      <c r="AC835" s="24" t="str">
        <f>'ALL ML SYSTEMS'!AC862</f>
        <v/>
      </c>
      <c r="AD835" s="24" t="str">
        <f>'ALL ML SYSTEMS'!AD862</f>
        <v/>
      </c>
      <c r="AE835" s="24" t="str">
        <f>'ALL ML SYSTEMS'!AE862</f>
        <v/>
      </c>
      <c r="AF835" s="24" t="str">
        <f>'ALL ML SYSTEMS'!AF862</f>
        <v/>
      </c>
      <c r="AG835" s="24" t="str">
        <f>'ALL ML SYSTEMS'!AG862</f>
        <v/>
      </c>
      <c r="AH835" s="24" t="str">
        <f>'ALL ML SYSTEMS'!AH862</f>
        <v/>
      </c>
    </row>
    <row r="836" ht="15.75" hidden="1" customHeight="1">
      <c r="A836" s="17" t="str">
        <f>'ALL ML SYSTEMS'!A863</f>
        <v/>
      </c>
      <c r="B836" s="17" t="str">
        <f>'ALL ML SYSTEMS'!B863</f>
        <v/>
      </c>
      <c r="C836" s="17" t="str">
        <f>'ALL ML SYSTEMS'!C863</f>
        <v/>
      </c>
      <c r="D836" s="17" t="str">
        <f>'ALL ML SYSTEMS'!D863</f>
        <v/>
      </c>
      <c r="E836" s="17" t="str">
        <f>'ALL ML SYSTEMS'!E863</f>
        <v/>
      </c>
      <c r="F836" s="17" t="str">
        <f>'ALL ML SYSTEMS'!F863</f>
        <v/>
      </c>
      <c r="G836" s="17" t="str">
        <f>'ALL ML SYSTEMS'!G863</f>
        <v/>
      </c>
      <c r="H836" s="17" t="str">
        <f>'ALL ML SYSTEMS'!H863</f>
        <v/>
      </c>
      <c r="I836" s="17" t="str">
        <f>'ALL ML SYSTEMS'!I863</f>
        <v/>
      </c>
      <c r="J836" s="17" t="str">
        <f>'ALL ML SYSTEMS'!J863</f>
        <v/>
      </c>
      <c r="K836" s="17" t="str">
        <f>'ALL ML SYSTEMS'!K863</f>
        <v/>
      </c>
      <c r="L836" s="17" t="str">
        <f>'ALL ML SYSTEMS'!L863</f>
        <v/>
      </c>
      <c r="M836" s="17" t="str">
        <f>'ALL ML SYSTEMS'!M863</f>
        <v/>
      </c>
      <c r="N836" s="17" t="str">
        <f>'ALL ML SYSTEMS'!N863</f>
        <v/>
      </c>
      <c r="O836" s="17" t="str">
        <f>'ALL ML SYSTEMS'!O863</f>
        <v/>
      </c>
      <c r="P836" s="17" t="str">
        <f>'ALL ML SYSTEMS'!P863</f>
        <v/>
      </c>
      <c r="Q836" s="17" t="str">
        <f>'ALL ML SYSTEMS'!Q863</f>
        <v/>
      </c>
      <c r="R836" s="17" t="str">
        <f>'ALL ML SYSTEMS'!R863</f>
        <v/>
      </c>
      <c r="S836" s="17" t="str">
        <f>'ALL ML SYSTEMS'!S863</f>
        <v/>
      </c>
      <c r="T836" s="17" t="str">
        <f>'ALL ML SYSTEMS'!T863</f>
        <v/>
      </c>
      <c r="U836" s="17" t="str">
        <f>'ALL ML SYSTEMS'!U863</f>
        <v/>
      </c>
      <c r="V836" s="17" t="str">
        <f>'ALL ML SYSTEMS'!V863</f>
        <v/>
      </c>
      <c r="W836" s="17" t="str">
        <f>'ALL ML SYSTEMS'!W863</f>
        <v/>
      </c>
      <c r="X836" s="17" t="str">
        <f>'ALL ML SYSTEMS'!X863</f>
        <v/>
      </c>
      <c r="Y836" s="17" t="str">
        <f>'ALL ML SYSTEMS'!Y863</f>
        <v/>
      </c>
      <c r="Z836" s="17" t="str">
        <f>'ALL ML SYSTEMS'!Z863</f>
        <v/>
      </c>
      <c r="AA836" s="17" t="str">
        <f>'ALL ML SYSTEMS'!AA863</f>
        <v/>
      </c>
      <c r="AB836" s="17" t="str">
        <f>'ALL ML SYSTEMS'!AB863</f>
        <v/>
      </c>
      <c r="AC836" s="17" t="str">
        <f>'ALL ML SYSTEMS'!AC863</f>
        <v/>
      </c>
      <c r="AD836" s="17" t="str">
        <f>'ALL ML SYSTEMS'!AD863</f>
        <v/>
      </c>
      <c r="AE836" s="17" t="str">
        <f>'ALL ML SYSTEMS'!AE863</f>
        <v/>
      </c>
      <c r="AF836" s="17" t="str">
        <f>'ALL ML SYSTEMS'!AF863</f>
        <v/>
      </c>
      <c r="AG836" s="17" t="str">
        <f>'ALL ML SYSTEMS'!AG863</f>
        <v/>
      </c>
      <c r="AH836" s="17" t="str">
        <f>'ALL ML SYSTEMS'!AH863</f>
        <v/>
      </c>
    </row>
    <row r="837" ht="15.75" hidden="1" customHeight="1">
      <c r="A837" s="24" t="str">
        <f>'ALL ML SYSTEMS'!A864</f>
        <v/>
      </c>
      <c r="B837" s="24" t="str">
        <f>'ALL ML SYSTEMS'!B864</f>
        <v/>
      </c>
      <c r="C837" s="24" t="str">
        <f>'ALL ML SYSTEMS'!C864</f>
        <v/>
      </c>
      <c r="D837" s="24" t="str">
        <f>'ALL ML SYSTEMS'!D864</f>
        <v/>
      </c>
      <c r="E837" s="24" t="str">
        <f>'ALL ML SYSTEMS'!E864</f>
        <v/>
      </c>
      <c r="F837" s="24" t="str">
        <f>'ALL ML SYSTEMS'!F864</f>
        <v/>
      </c>
      <c r="G837" s="24" t="str">
        <f>'ALL ML SYSTEMS'!G864</f>
        <v/>
      </c>
      <c r="H837" s="24" t="str">
        <f>'ALL ML SYSTEMS'!H864</f>
        <v/>
      </c>
      <c r="I837" s="24" t="str">
        <f>'ALL ML SYSTEMS'!I864</f>
        <v/>
      </c>
      <c r="J837" s="24" t="str">
        <f>'ALL ML SYSTEMS'!J864</f>
        <v/>
      </c>
      <c r="K837" s="24" t="str">
        <f>'ALL ML SYSTEMS'!K864</f>
        <v/>
      </c>
      <c r="L837" s="24" t="str">
        <f>'ALL ML SYSTEMS'!L864</f>
        <v/>
      </c>
      <c r="M837" s="24" t="str">
        <f>'ALL ML SYSTEMS'!M864</f>
        <v/>
      </c>
      <c r="N837" s="24" t="str">
        <f>'ALL ML SYSTEMS'!N864</f>
        <v/>
      </c>
      <c r="O837" s="24" t="str">
        <f>'ALL ML SYSTEMS'!O864</f>
        <v/>
      </c>
      <c r="P837" s="24" t="str">
        <f>'ALL ML SYSTEMS'!P864</f>
        <v/>
      </c>
      <c r="Q837" s="24" t="str">
        <f>'ALL ML SYSTEMS'!Q864</f>
        <v/>
      </c>
      <c r="R837" s="24" t="str">
        <f>'ALL ML SYSTEMS'!R864</f>
        <v/>
      </c>
      <c r="S837" s="24" t="str">
        <f>'ALL ML SYSTEMS'!S864</f>
        <v/>
      </c>
      <c r="T837" s="24" t="str">
        <f>'ALL ML SYSTEMS'!T864</f>
        <v/>
      </c>
      <c r="U837" s="24" t="str">
        <f>'ALL ML SYSTEMS'!U864</f>
        <v/>
      </c>
      <c r="V837" s="24" t="str">
        <f>'ALL ML SYSTEMS'!V864</f>
        <v/>
      </c>
      <c r="W837" s="24" t="str">
        <f>'ALL ML SYSTEMS'!W864</f>
        <v/>
      </c>
      <c r="X837" s="24" t="str">
        <f>'ALL ML SYSTEMS'!X864</f>
        <v/>
      </c>
      <c r="Y837" s="24" t="str">
        <f>'ALL ML SYSTEMS'!Y864</f>
        <v/>
      </c>
      <c r="Z837" s="24" t="str">
        <f>'ALL ML SYSTEMS'!Z864</f>
        <v/>
      </c>
      <c r="AA837" s="24" t="str">
        <f>'ALL ML SYSTEMS'!AA864</f>
        <v/>
      </c>
      <c r="AB837" s="24" t="str">
        <f>'ALL ML SYSTEMS'!AB864</f>
        <v/>
      </c>
      <c r="AC837" s="24" t="str">
        <f>'ALL ML SYSTEMS'!AC864</f>
        <v/>
      </c>
      <c r="AD837" s="24" t="str">
        <f>'ALL ML SYSTEMS'!AD864</f>
        <v/>
      </c>
      <c r="AE837" s="24" t="str">
        <f>'ALL ML SYSTEMS'!AE864</f>
        <v/>
      </c>
      <c r="AF837" s="24" t="str">
        <f>'ALL ML SYSTEMS'!AF864</f>
        <v/>
      </c>
      <c r="AG837" s="24" t="str">
        <f>'ALL ML SYSTEMS'!AG864</f>
        <v/>
      </c>
      <c r="AH837" s="24" t="str">
        <f>'ALL ML SYSTEMS'!AH864</f>
        <v/>
      </c>
    </row>
    <row r="838" ht="15.75" hidden="1" customHeight="1">
      <c r="A838" s="17" t="str">
        <f>'ALL ML SYSTEMS'!A865</f>
        <v/>
      </c>
      <c r="B838" s="17" t="str">
        <f>'ALL ML SYSTEMS'!B865</f>
        <v/>
      </c>
      <c r="C838" s="17" t="str">
        <f>'ALL ML SYSTEMS'!C865</f>
        <v/>
      </c>
      <c r="D838" s="17" t="str">
        <f>'ALL ML SYSTEMS'!D865</f>
        <v/>
      </c>
      <c r="E838" s="17" t="str">
        <f>'ALL ML SYSTEMS'!E865</f>
        <v/>
      </c>
      <c r="F838" s="17" t="str">
        <f>'ALL ML SYSTEMS'!F865</f>
        <v/>
      </c>
      <c r="G838" s="17" t="str">
        <f>'ALL ML SYSTEMS'!G865</f>
        <v/>
      </c>
      <c r="H838" s="17" t="str">
        <f>'ALL ML SYSTEMS'!H865</f>
        <v/>
      </c>
      <c r="I838" s="17" t="str">
        <f>'ALL ML SYSTEMS'!I865</f>
        <v/>
      </c>
      <c r="J838" s="17" t="str">
        <f>'ALL ML SYSTEMS'!J865</f>
        <v/>
      </c>
      <c r="K838" s="17" t="str">
        <f>'ALL ML SYSTEMS'!K865</f>
        <v/>
      </c>
      <c r="L838" s="17" t="str">
        <f>'ALL ML SYSTEMS'!L865</f>
        <v/>
      </c>
      <c r="M838" s="17" t="str">
        <f>'ALL ML SYSTEMS'!M865</f>
        <v/>
      </c>
      <c r="N838" s="17" t="str">
        <f>'ALL ML SYSTEMS'!N865</f>
        <v/>
      </c>
      <c r="O838" s="17" t="str">
        <f>'ALL ML SYSTEMS'!O865</f>
        <v/>
      </c>
      <c r="P838" s="17" t="str">
        <f>'ALL ML SYSTEMS'!P865</f>
        <v/>
      </c>
      <c r="Q838" s="17" t="str">
        <f>'ALL ML SYSTEMS'!Q865</f>
        <v/>
      </c>
      <c r="R838" s="17" t="str">
        <f>'ALL ML SYSTEMS'!R865</f>
        <v/>
      </c>
      <c r="S838" s="17" t="str">
        <f>'ALL ML SYSTEMS'!S865</f>
        <v/>
      </c>
      <c r="T838" s="17" t="str">
        <f>'ALL ML SYSTEMS'!T865</f>
        <v/>
      </c>
      <c r="U838" s="17" t="str">
        <f>'ALL ML SYSTEMS'!U865</f>
        <v/>
      </c>
      <c r="V838" s="17" t="str">
        <f>'ALL ML SYSTEMS'!V865</f>
        <v/>
      </c>
      <c r="W838" s="17" t="str">
        <f>'ALL ML SYSTEMS'!W865</f>
        <v/>
      </c>
      <c r="X838" s="17" t="str">
        <f>'ALL ML SYSTEMS'!X865</f>
        <v/>
      </c>
      <c r="Y838" s="17" t="str">
        <f>'ALL ML SYSTEMS'!Y865</f>
        <v/>
      </c>
      <c r="Z838" s="17" t="str">
        <f>'ALL ML SYSTEMS'!Z865</f>
        <v/>
      </c>
      <c r="AA838" s="17" t="str">
        <f>'ALL ML SYSTEMS'!AA865</f>
        <v/>
      </c>
      <c r="AB838" s="17" t="str">
        <f>'ALL ML SYSTEMS'!AB865</f>
        <v/>
      </c>
      <c r="AC838" s="17" t="str">
        <f>'ALL ML SYSTEMS'!AC865</f>
        <v/>
      </c>
      <c r="AD838" s="17" t="str">
        <f>'ALL ML SYSTEMS'!AD865</f>
        <v/>
      </c>
      <c r="AE838" s="17" t="str">
        <f>'ALL ML SYSTEMS'!AE865</f>
        <v/>
      </c>
      <c r="AF838" s="17" t="str">
        <f>'ALL ML SYSTEMS'!AF865</f>
        <v/>
      </c>
      <c r="AG838" s="17" t="str">
        <f>'ALL ML SYSTEMS'!AG865</f>
        <v/>
      </c>
      <c r="AH838" s="17" t="str">
        <f>'ALL ML SYSTEMS'!AH865</f>
        <v/>
      </c>
    </row>
    <row r="839" ht="15.75" hidden="1" customHeight="1">
      <c r="A839" s="24" t="str">
        <f>'ALL ML SYSTEMS'!A866</f>
        <v/>
      </c>
      <c r="B839" s="24" t="str">
        <f>'ALL ML SYSTEMS'!B866</f>
        <v/>
      </c>
      <c r="C839" s="24" t="str">
        <f>'ALL ML SYSTEMS'!C866</f>
        <v/>
      </c>
      <c r="D839" s="24" t="str">
        <f>'ALL ML SYSTEMS'!D866</f>
        <v/>
      </c>
      <c r="E839" s="24" t="str">
        <f>'ALL ML SYSTEMS'!E866</f>
        <v/>
      </c>
      <c r="F839" s="24" t="str">
        <f>'ALL ML SYSTEMS'!F866</f>
        <v/>
      </c>
      <c r="G839" s="24" t="str">
        <f>'ALL ML SYSTEMS'!G866</f>
        <v/>
      </c>
      <c r="H839" s="24" t="str">
        <f>'ALL ML SYSTEMS'!H866</f>
        <v/>
      </c>
      <c r="I839" s="24" t="str">
        <f>'ALL ML SYSTEMS'!I866</f>
        <v/>
      </c>
      <c r="J839" s="24" t="str">
        <f>'ALL ML SYSTEMS'!J866</f>
        <v/>
      </c>
      <c r="K839" s="24" t="str">
        <f>'ALL ML SYSTEMS'!K866</f>
        <v/>
      </c>
      <c r="L839" s="24" t="str">
        <f>'ALL ML SYSTEMS'!L866</f>
        <v/>
      </c>
      <c r="M839" s="24" t="str">
        <f>'ALL ML SYSTEMS'!M866</f>
        <v/>
      </c>
      <c r="N839" s="24" t="str">
        <f>'ALL ML SYSTEMS'!N866</f>
        <v/>
      </c>
      <c r="O839" s="24" t="str">
        <f>'ALL ML SYSTEMS'!O866</f>
        <v/>
      </c>
      <c r="P839" s="24" t="str">
        <f>'ALL ML SYSTEMS'!P866</f>
        <v/>
      </c>
      <c r="Q839" s="24" t="str">
        <f>'ALL ML SYSTEMS'!Q866</f>
        <v/>
      </c>
      <c r="R839" s="24" t="str">
        <f>'ALL ML SYSTEMS'!R866</f>
        <v/>
      </c>
      <c r="S839" s="24" t="str">
        <f>'ALL ML SYSTEMS'!S866</f>
        <v/>
      </c>
      <c r="T839" s="24" t="str">
        <f>'ALL ML SYSTEMS'!T866</f>
        <v/>
      </c>
      <c r="U839" s="24" t="str">
        <f>'ALL ML SYSTEMS'!U866</f>
        <v/>
      </c>
      <c r="V839" s="24" t="str">
        <f>'ALL ML SYSTEMS'!V866</f>
        <v/>
      </c>
      <c r="W839" s="24" t="str">
        <f>'ALL ML SYSTEMS'!W866</f>
        <v/>
      </c>
      <c r="X839" s="24" t="str">
        <f>'ALL ML SYSTEMS'!X866</f>
        <v/>
      </c>
      <c r="Y839" s="24" t="str">
        <f>'ALL ML SYSTEMS'!Y866</f>
        <v/>
      </c>
      <c r="Z839" s="24" t="str">
        <f>'ALL ML SYSTEMS'!Z866</f>
        <v/>
      </c>
      <c r="AA839" s="24" t="str">
        <f>'ALL ML SYSTEMS'!AA866</f>
        <v/>
      </c>
      <c r="AB839" s="24" t="str">
        <f>'ALL ML SYSTEMS'!AB866</f>
        <v/>
      </c>
      <c r="AC839" s="24" t="str">
        <f>'ALL ML SYSTEMS'!AC866</f>
        <v/>
      </c>
      <c r="AD839" s="24" t="str">
        <f>'ALL ML SYSTEMS'!AD866</f>
        <v/>
      </c>
      <c r="AE839" s="24" t="str">
        <f>'ALL ML SYSTEMS'!AE866</f>
        <v/>
      </c>
      <c r="AF839" s="24" t="str">
        <f>'ALL ML SYSTEMS'!AF866</f>
        <v/>
      </c>
      <c r="AG839" s="24" t="str">
        <f>'ALL ML SYSTEMS'!AG866</f>
        <v/>
      </c>
      <c r="AH839" s="24" t="str">
        <f>'ALL ML SYSTEMS'!AH866</f>
        <v/>
      </c>
    </row>
    <row r="840" ht="15.75" hidden="1" customHeight="1">
      <c r="A840" s="17" t="str">
        <f>'ALL ML SYSTEMS'!A867</f>
        <v/>
      </c>
      <c r="B840" s="17" t="str">
        <f>'ALL ML SYSTEMS'!B867</f>
        <v/>
      </c>
      <c r="C840" s="17" t="str">
        <f>'ALL ML SYSTEMS'!C867</f>
        <v/>
      </c>
      <c r="D840" s="17" t="str">
        <f>'ALL ML SYSTEMS'!D867</f>
        <v/>
      </c>
      <c r="E840" s="17" t="str">
        <f>'ALL ML SYSTEMS'!E867</f>
        <v/>
      </c>
      <c r="F840" s="17" t="str">
        <f>'ALL ML SYSTEMS'!F867</f>
        <v/>
      </c>
      <c r="G840" s="17" t="str">
        <f>'ALL ML SYSTEMS'!G867</f>
        <v/>
      </c>
      <c r="H840" s="17" t="str">
        <f>'ALL ML SYSTEMS'!H867</f>
        <v/>
      </c>
      <c r="I840" s="17" t="str">
        <f>'ALL ML SYSTEMS'!I867</f>
        <v/>
      </c>
      <c r="J840" s="17" t="str">
        <f>'ALL ML SYSTEMS'!J867</f>
        <v/>
      </c>
      <c r="K840" s="17" t="str">
        <f>'ALL ML SYSTEMS'!K867</f>
        <v/>
      </c>
      <c r="L840" s="17" t="str">
        <f>'ALL ML SYSTEMS'!L867</f>
        <v/>
      </c>
      <c r="M840" s="17" t="str">
        <f>'ALL ML SYSTEMS'!M867</f>
        <v/>
      </c>
      <c r="N840" s="17" t="str">
        <f>'ALL ML SYSTEMS'!N867</f>
        <v/>
      </c>
      <c r="O840" s="17" t="str">
        <f>'ALL ML SYSTEMS'!O867</f>
        <v/>
      </c>
      <c r="P840" s="17" t="str">
        <f>'ALL ML SYSTEMS'!P867</f>
        <v/>
      </c>
      <c r="Q840" s="17" t="str">
        <f>'ALL ML SYSTEMS'!Q867</f>
        <v/>
      </c>
      <c r="R840" s="17" t="str">
        <f>'ALL ML SYSTEMS'!R867</f>
        <v/>
      </c>
      <c r="S840" s="17" t="str">
        <f>'ALL ML SYSTEMS'!S867</f>
        <v/>
      </c>
      <c r="T840" s="17" t="str">
        <f>'ALL ML SYSTEMS'!T867</f>
        <v/>
      </c>
      <c r="U840" s="17" t="str">
        <f>'ALL ML SYSTEMS'!U867</f>
        <v/>
      </c>
      <c r="V840" s="17" t="str">
        <f>'ALL ML SYSTEMS'!V867</f>
        <v/>
      </c>
      <c r="W840" s="17" t="str">
        <f>'ALL ML SYSTEMS'!W867</f>
        <v/>
      </c>
      <c r="X840" s="17" t="str">
        <f>'ALL ML SYSTEMS'!X867</f>
        <v/>
      </c>
      <c r="Y840" s="17" t="str">
        <f>'ALL ML SYSTEMS'!Y867</f>
        <v/>
      </c>
      <c r="Z840" s="17" t="str">
        <f>'ALL ML SYSTEMS'!Z867</f>
        <v/>
      </c>
      <c r="AA840" s="17" t="str">
        <f>'ALL ML SYSTEMS'!AA867</f>
        <v/>
      </c>
      <c r="AB840" s="17" t="str">
        <f>'ALL ML SYSTEMS'!AB867</f>
        <v/>
      </c>
      <c r="AC840" s="17" t="str">
        <f>'ALL ML SYSTEMS'!AC867</f>
        <v/>
      </c>
      <c r="AD840" s="17" t="str">
        <f>'ALL ML SYSTEMS'!AD867</f>
        <v/>
      </c>
      <c r="AE840" s="17" t="str">
        <f>'ALL ML SYSTEMS'!AE867</f>
        <v/>
      </c>
      <c r="AF840" s="17" t="str">
        <f>'ALL ML SYSTEMS'!AF867</f>
        <v/>
      </c>
      <c r="AG840" s="17" t="str">
        <f>'ALL ML SYSTEMS'!AG867</f>
        <v/>
      </c>
      <c r="AH840" s="17" t="str">
        <f>'ALL ML SYSTEMS'!AH867</f>
        <v/>
      </c>
    </row>
    <row r="841" ht="15.75" hidden="1" customHeight="1">
      <c r="A841" s="24" t="str">
        <f>'ALL ML SYSTEMS'!A868</f>
        <v/>
      </c>
      <c r="B841" s="24" t="str">
        <f>'ALL ML SYSTEMS'!B868</f>
        <v/>
      </c>
      <c r="C841" s="24" t="str">
        <f>'ALL ML SYSTEMS'!C868</f>
        <v/>
      </c>
      <c r="D841" s="24" t="str">
        <f>'ALL ML SYSTEMS'!D868</f>
        <v/>
      </c>
      <c r="E841" s="24" t="str">
        <f>'ALL ML SYSTEMS'!E868</f>
        <v/>
      </c>
      <c r="F841" s="24" t="str">
        <f>'ALL ML SYSTEMS'!F868</f>
        <v/>
      </c>
      <c r="G841" s="24" t="str">
        <f>'ALL ML SYSTEMS'!G868</f>
        <v/>
      </c>
      <c r="H841" s="24" t="str">
        <f>'ALL ML SYSTEMS'!H868</f>
        <v/>
      </c>
      <c r="I841" s="24" t="str">
        <f>'ALL ML SYSTEMS'!I868</f>
        <v/>
      </c>
      <c r="J841" s="24" t="str">
        <f>'ALL ML SYSTEMS'!J868</f>
        <v/>
      </c>
      <c r="K841" s="24" t="str">
        <f>'ALL ML SYSTEMS'!K868</f>
        <v/>
      </c>
      <c r="L841" s="24" t="str">
        <f>'ALL ML SYSTEMS'!L868</f>
        <v/>
      </c>
      <c r="M841" s="24" t="str">
        <f>'ALL ML SYSTEMS'!M868</f>
        <v/>
      </c>
      <c r="N841" s="24" t="str">
        <f>'ALL ML SYSTEMS'!N868</f>
        <v/>
      </c>
      <c r="O841" s="24" t="str">
        <f>'ALL ML SYSTEMS'!O868</f>
        <v/>
      </c>
      <c r="P841" s="24" t="str">
        <f>'ALL ML SYSTEMS'!P868</f>
        <v/>
      </c>
      <c r="Q841" s="24" t="str">
        <f>'ALL ML SYSTEMS'!Q868</f>
        <v/>
      </c>
      <c r="R841" s="24" t="str">
        <f>'ALL ML SYSTEMS'!R868</f>
        <v/>
      </c>
      <c r="S841" s="24" t="str">
        <f>'ALL ML SYSTEMS'!S868</f>
        <v/>
      </c>
      <c r="T841" s="24" t="str">
        <f>'ALL ML SYSTEMS'!T868</f>
        <v/>
      </c>
      <c r="U841" s="24" t="str">
        <f>'ALL ML SYSTEMS'!U868</f>
        <v/>
      </c>
      <c r="V841" s="24" t="str">
        <f>'ALL ML SYSTEMS'!V868</f>
        <v/>
      </c>
      <c r="W841" s="24" t="str">
        <f>'ALL ML SYSTEMS'!W868</f>
        <v/>
      </c>
      <c r="X841" s="24" t="str">
        <f>'ALL ML SYSTEMS'!X868</f>
        <v/>
      </c>
      <c r="Y841" s="24" t="str">
        <f>'ALL ML SYSTEMS'!Y868</f>
        <v/>
      </c>
      <c r="Z841" s="24" t="str">
        <f>'ALL ML SYSTEMS'!Z868</f>
        <v/>
      </c>
      <c r="AA841" s="24" t="str">
        <f>'ALL ML SYSTEMS'!AA868</f>
        <v/>
      </c>
      <c r="AB841" s="24" t="str">
        <f>'ALL ML SYSTEMS'!AB868</f>
        <v/>
      </c>
      <c r="AC841" s="24" t="str">
        <f>'ALL ML SYSTEMS'!AC868</f>
        <v/>
      </c>
      <c r="AD841" s="24" t="str">
        <f>'ALL ML SYSTEMS'!AD868</f>
        <v/>
      </c>
      <c r="AE841" s="24" t="str">
        <f>'ALL ML SYSTEMS'!AE868</f>
        <v/>
      </c>
      <c r="AF841" s="24" t="str">
        <f>'ALL ML SYSTEMS'!AF868</f>
        <v/>
      </c>
      <c r="AG841" s="24" t="str">
        <f>'ALL ML SYSTEMS'!AG868</f>
        <v/>
      </c>
      <c r="AH841" s="24" t="str">
        <f>'ALL ML SYSTEMS'!AH868</f>
        <v/>
      </c>
    </row>
    <row r="842" ht="15.75" hidden="1" customHeight="1">
      <c r="A842" s="17" t="str">
        <f>'ALL ML SYSTEMS'!A869</f>
        <v/>
      </c>
      <c r="B842" s="17" t="str">
        <f>'ALL ML SYSTEMS'!B869</f>
        <v/>
      </c>
      <c r="C842" s="17" t="str">
        <f>'ALL ML SYSTEMS'!C869</f>
        <v/>
      </c>
      <c r="D842" s="17" t="str">
        <f>'ALL ML SYSTEMS'!D869</f>
        <v/>
      </c>
      <c r="E842" s="17" t="str">
        <f>'ALL ML SYSTEMS'!E869</f>
        <v/>
      </c>
      <c r="F842" s="17" t="str">
        <f>'ALL ML SYSTEMS'!F869</f>
        <v/>
      </c>
      <c r="G842" s="17" t="str">
        <f>'ALL ML SYSTEMS'!G869</f>
        <v/>
      </c>
      <c r="H842" s="17" t="str">
        <f>'ALL ML SYSTEMS'!H869</f>
        <v/>
      </c>
      <c r="I842" s="17" t="str">
        <f>'ALL ML SYSTEMS'!I869</f>
        <v/>
      </c>
      <c r="J842" s="17" t="str">
        <f>'ALL ML SYSTEMS'!J869</f>
        <v/>
      </c>
      <c r="K842" s="17" t="str">
        <f>'ALL ML SYSTEMS'!K869</f>
        <v/>
      </c>
      <c r="L842" s="17" t="str">
        <f>'ALL ML SYSTEMS'!L869</f>
        <v/>
      </c>
      <c r="M842" s="17" t="str">
        <f>'ALL ML SYSTEMS'!M869</f>
        <v/>
      </c>
      <c r="N842" s="17" t="str">
        <f>'ALL ML SYSTEMS'!N869</f>
        <v/>
      </c>
      <c r="O842" s="17" t="str">
        <f>'ALL ML SYSTEMS'!O869</f>
        <v/>
      </c>
      <c r="P842" s="17" t="str">
        <f>'ALL ML SYSTEMS'!P869</f>
        <v/>
      </c>
      <c r="Q842" s="17" t="str">
        <f>'ALL ML SYSTEMS'!Q869</f>
        <v/>
      </c>
      <c r="R842" s="17" t="str">
        <f>'ALL ML SYSTEMS'!R869</f>
        <v/>
      </c>
      <c r="S842" s="17" t="str">
        <f>'ALL ML SYSTEMS'!S869</f>
        <v/>
      </c>
      <c r="T842" s="17" t="str">
        <f>'ALL ML SYSTEMS'!T869</f>
        <v/>
      </c>
      <c r="U842" s="17" t="str">
        <f>'ALL ML SYSTEMS'!U869</f>
        <v/>
      </c>
      <c r="V842" s="17" t="str">
        <f>'ALL ML SYSTEMS'!V869</f>
        <v/>
      </c>
      <c r="W842" s="17" t="str">
        <f>'ALL ML SYSTEMS'!W869</f>
        <v/>
      </c>
      <c r="X842" s="17" t="str">
        <f>'ALL ML SYSTEMS'!X869</f>
        <v/>
      </c>
      <c r="Y842" s="17" t="str">
        <f>'ALL ML SYSTEMS'!Y869</f>
        <v/>
      </c>
      <c r="Z842" s="17" t="str">
        <f>'ALL ML SYSTEMS'!Z869</f>
        <v/>
      </c>
      <c r="AA842" s="17" t="str">
        <f>'ALL ML SYSTEMS'!AA869</f>
        <v/>
      </c>
      <c r="AB842" s="17" t="str">
        <f>'ALL ML SYSTEMS'!AB869</f>
        <v/>
      </c>
      <c r="AC842" s="17" t="str">
        <f>'ALL ML SYSTEMS'!AC869</f>
        <v/>
      </c>
      <c r="AD842" s="17" t="str">
        <f>'ALL ML SYSTEMS'!AD869</f>
        <v/>
      </c>
      <c r="AE842" s="17" t="str">
        <f>'ALL ML SYSTEMS'!AE869</f>
        <v/>
      </c>
      <c r="AF842" s="17" t="str">
        <f>'ALL ML SYSTEMS'!AF869</f>
        <v/>
      </c>
      <c r="AG842" s="17" t="str">
        <f>'ALL ML SYSTEMS'!AG869</f>
        <v/>
      </c>
      <c r="AH842" s="17" t="str">
        <f>'ALL ML SYSTEMS'!AH869</f>
        <v/>
      </c>
    </row>
    <row r="843" ht="15.75" hidden="1" customHeight="1">
      <c r="A843" s="24" t="str">
        <f>'ALL ML SYSTEMS'!A870</f>
        <v/>
      </c>
      <c r="B843" s="24" t="str">
        <f>'ALL ML SYSTEMS'!B870</f>
        <v/>
      </c>
      <c r="C843" s="24" t="str">
        <f>'ALL ML SYSTEMS'!C870</f>
        <v/>
      </c>
      <c r="D843" s="24" t="str">
        <f>'ALL ML SYSTEMS'!D870</f>
        <v/>
      </c>
      <c r="E843" s="24" t="str">
        <f>'ALL ML SYSTEMS'!E870</f>
        <v/>
      </c>
      <c r="F843" s="24" t="str">
        <f>'ALL ML SYSTEMS'!F870</f>
        <v/>
      </c>
      <c r="G843" s="24" t="str">
        <f>'ALL ML SYSTEMS'!G870</f>
        <v/>
      </c>
      <c r="H843" s="24" t="str">
        <f>'ALL ML SYSTEMS'!H870</f>
        <v/>
      </c>
      <c r="I843" s="24" t="str">
        <f>'ALL ML SYSTEMS'!I870</f>
        <v/>
      </c>
      <c r="J843" s="24" t="str">
        <f>'ALL ML SYSTEMS'!J870</f>
        <v/>
      </c>
      <c r="K843" s="24" t="str">
        <f>'ALL ML SYSTEMS'!K870</f>
        <v/>
      </c>
      <c r="L843" s="24" t="str">
        <f>'ALL ML SYSTEMS'!L870</f>
        <v/>
      </c>
      <c r="M843" s="24" t="str">
        <f>'ALL ML SYSTEMS'!M870</f>
        <v/>
      </c>
      <c r="N843" s="24" t="str">
        <f>'ALL ML SYSTEMS'!N870</f>
        <v/>
      </c>
      <c r="O843" s="24" t="str">
        <f>'ALL ML SYSTEMS'!O870</f>
        <v/>
      </c>
      <c r="P843" s="24" t="str">
        <f>'ALL ML SYSTEMS'!P870</f>
        <v/>
      </c>
      <c r="Q843" s="24" t="str">
        <f>'ALL ML SYSTEMS'!Q870</f>
        <v/>
      </c>
      <c r="R843" s="24" t="str">
        <f>'ALL ML SYSTEMS'!R870</f>
        <v/>
      </c>
      <c r="S843" s="24" t="str">
        <f>'ALL ML SYSTEMS'!S870</f>
        <v/>
      </c>
      <c r="T843" s="24" t="str">
        <f>'ALL ML SYSTEMS'!T870</f>
        <v/>
      </c>
      <c r="U843" s="24" t="str">
        <f>'ALL ML SYSTEMS'!U870</f>
        <v/>
      </c>
      <c r="V843" s="24" t="str">
        <f>'ALL ML SYSTEMS'!V870</f>
        <v/>
      </c>
      <c r="W843" s="24" t="str">
        <f>'ALL ML SYSTEMS'!W870</f>
        <v/>
      </c>
      <c r="X843" s="24" t="str">
        <f>'ALL ML SYSTEMS'!X870</f>
        <v/>
      </c>
      <c r="Y843" s="24" t="str">
        <f>'ALL ML SYSTEMS'!Y870</f>
        <v/>
      </c>
      <c r="Z843" s="24" t="str">
        <f>'ALL ML SYSTEMS'!Z870</f>
        <v/>
      </c>
      <c r="AA843" s="24" t="str">
        <f>'ALL ML SYSTEMS'!AA870</f>
        <v/>
      </c>
      <c r="AB843" s="24" t="str">
        <f>'ALL ML SYSTEMS'!AB870</f>
        <v/>
      </c>
      <c r="AC843" s="24" t="str">
        <f>'ALL ML SYSTEMS'!AC870</f>
        <v/>
      </c>
      <c r="AD843" s="24" t="str">
        <f>'ALL ML SYSTEMS'!AD870</f>
        <v/>
      </c>
      <c r="AE843" s="24" t="str">
        <f>'ALL ML SYSTEMS'!AE870</f>
        <v/>
      </c>
      <c r="AF843" s="24" t="str">
        <f>'ALL ML SYSTEMS'!AF870</f>
        <v/>
      </c>
      <c r="AG843" s="24" t="str">
        <f>'ALL ML SYSTEMS'!AG870</f>
        <v/>
      </c>
      <c r="AH843" s="24" t="str">
        <f>'ALL ML SYSTEMS'!AH870</f>
        <v/>
      </c>
    </row>
    <row r="844" ht="15.75" hidden="1" customHeight="1">
      <c r="A844" s="17" t="str">
        <f>'ALL ML SYSTEMS'!A871</f>
        <v/>
      </c>
      <c r="B844" s="17" t="str">
        <f>'ALL ML SYSTEMS'!B871</f>
        <v/>
      </c>
      <c r="C844" s="17" t="str">
        <f>'ALL ML SYSTEMS'!C871</f>
        <v/>
      </c>
      <c r="D844" s="17" t="str">
        <f>'ALL ML SYSTEMS'!D871</f>
        <v/>
      </c>
      <c r="E844" s="17" t="str">
        <f>'ALL ML SYSTEMS'!E871</f>
        <v/>
      </c>
      <c r="F844" s="17" t="str">
        <f>'ALL ML SYSTEMS'!F871</f>
        <v/>
      </c>
      <c r="G844" s="17" t="str">
        <f>'ALL ML SYSTEMS'!G871</f>
        <v/>
      </c>
      <c r="H844" s="17" t="str">
        <f>'ALL ML SYSTEMS'!H871</f>
        <v/>
      </c>
      <c r="I844" s="17" t="str">
        <f>'ALL ML SYSTEMS'!I871</f>
        <v/>
      </c>
      <c r="J844" s="17" t="str">
        <f>'ALL ML SYSTEMS'!J871</f>
        <v/>
      </c>
      <c r="K844" s="17" t="str">
        <f>'ALL ML SYSTEMS'!K871</f>
        <v/>
      </c>
      <c r="L844" s="17" t="str">
        <f>'ALL ML SYSTEMS'!L871</f>
        <v/>
      </c>
      <c r="M844" s="17" t="str">
        <f>'ALL ML SYSTEMS'!M871</f>
        <v/>
      </c>
      <c r="N844" s="17" t="str">
        <f>'ALL ML SYSTEMS'!N871</f>
        <v/>
      </c>
      <c r="O844" s="17" t="str">
        <f>'ALL ML SYSTEMS'!O871</f>
        <v/>
      </c>
      <c r="P844" s="17" t="str">
        <f>'ALL ML SYSTEMS'!P871</f>
        <v/>
      </c>
      <c r="Q844" s="17" t="str">
        <f>'ALL ML SYSTEMS'!Q871</f>
        <v/>
      </c>
      <c r="R844" s="17" t="str">
        <f>'ALL ML SYSTEMS'!R871</f>
        <v/>
      </c>
      <c r="S844" s="17" t="str">
        <f>'ALL ML SYSTEMS'!S871</f>
        <v/>
      </c>
      <c r="T844" s="17" t="str">
        <f>'ALL ML SYSTEMS'!T871</f>
        <v/>
      </c>
      <c r="U844" s="17" t="str">
        <f>'ALL ML SYSTEMS'!U871</f>
        <v/>
      </c>
      <c r="V844" s="17" t="str">
        <f>'ALL ML SYSTEMS'!V871</f>
        <v/>
      </c>
      <c r="W844" s="17" t="str">
        <f>'ALL ML SYSTEMS'!W871</f>
        <v/>
      </c>
      <c r="X844" s="17" t="str">
        <f>'ALL ML SYSTEMS'!X871</f>
        <v/>
      </c>
      <c r="Y844" s="17" t="str">
        <f>'ALL ML SYSTEMS'!Y871</f>
        <v/>
      </c>
      <c r="Z844" s="17" t="str">
        <f>'ALL ML SYSTEMS'!Z871</f>
        <v/>
      </c>
      <c r="AA844" s="17" t="str">
        <f>'ALL ML SYSTEMS'!AA871</f>
        <v/>
      </c>
      <c r="AB844" s="17" t="str">
        <f>'ALL ML SYSTEMS'!AB871</f>
        <v/>
      </c>
      <c r="AC844" s="17" t="str">
        <f>'ALL ML SYSTEMS'!AC871</f>
        <v/>
      </c>
      <c r="AD844" s="17" t="str">
        <f>'ALL ML SYSTEMS'!AD871</f>
        <v/>
      </c>
      <c r="AE844" s="17" t="str">
        <f>'ALL ML SYSTEMS'!AE871</f>
        <v/>
      </c>
      <c r="AF844" s="17" t="str">
        <f>'ALL ML SYSTEMS'!AF871</f>
        <v/>
      </c>
      <c r="AG844" s="17" t="str">
        <f>'ALL ML SYSTEMS'!AG871</f>
        <v/>
      </c>
      <c r="AH844" s="17" t="str">
        <f>'ALL ML SYSTEMS'!AH871</f>
        <v/>
      </c>
    </row>
    <row r="845" ht="15.75" hidden="1" customHeight="1">
      <c r="A845" s="24" t="str">
        <f>'ALL ML SYSTEMS'!A872</f>
        <v/>
      </c>
      <c r="B845" s="24" t="str">
        <f>'ALL ML SYSTEMS'!B872</f>
        <v/>
      </c>
      <c r="C845" s="24" t="str">
        <f>'ALL ML SYSTEMS'!C872</f>
        <v/>
      </c>
      <c r="D845" s="24" t="str">
        <f>'ALL ML SYSTEMS'!D872</f>
        <v/>
      </c>
      <c r="E845" s="24" t="str">
        <f>'ALL ML SYSTEMS'!E872</f>
        <v/>
      </c>
      <c r="F845" s="24" t="str">
        <f>'ALL ML SYSTEMS'!F872</f>
        <v/>
      </c>
      <c r="G845" s="24" t="str">
        <f>'ALL ML SYSTEMS'!G872</f>
        <v/>
      </c>
      <c r="H845" s="24" t="str">
        <f>'ALL ML SYSTEMS'!H872</f>
        <v/>
      </c>
      <c r="I845" s="24" t="str">
        <f>'ALL ML SYSTEMS'!I872</f>
        <v/>
      </c>
      <c r="J845" s="24" t="str">
        <f>'ALL ML SYSTEMS'!J872</f>
        <v/>
      </c>
      <c r="K845" s="24" t="str">
        <f>'ALL ML SYSTEMS'!K872</f>
        <v/>
      </c>
      <c r="L845" s="24" t="str">
        <f>'ALL ML SYSTEMS'!L872</f>
        <v/>
      </c>
      <c r="M845" s="24" t="str">
        <f>'ALL ML SYSTEMS'!M872</f>
        <v/>
      </c>
      <c r="N845" s="24" t="str">
        <f>'ALL ML SYSTEMS'!N872</f>
        <v/>
      </c>
      <c r="O845" s="24" t="str">
        <f>'ALL ML SYSTEMS'!O872</f>
        <v/>
      </c>
      <c r="P845" s="24" t="str">
        <f>'ALL ML SYSTEMS'!P872</f>
        <v/>
      </c>
      <c r="Q845" s="24" t="str">
        <f>'ALL ML SYSTEMS'!Q872</f>
        <v/>
      </c>
      <c r="R845" s="24" t="str">
        <f>'ALL ML SYSTEMS'!R872</f>
        <v/>
      </c>
      <c r="S845" s="24" t="str">
        <f>'ALL ML SYSTEMS'!S872</f>
        <v/>
      </c>
      <c r="T845" s="24" t="str">
        <f>'ALL ML SYSTEMS'!T872</f>
        <v/>
      </c>
      <c r="U845" s="24" t="str">
        <f>'ALL ML SYSTEMS'!U872</f>
        <v/>
      </c>
      <c r="V845" s="24" t="str">
        <f>'ALL ML SYSTEMS'!V872</f>
        <v/>
      </c>
      <c r="W845" s="24" t="str">
        <f>'ALL ML SYSTEMS'!W872</f>
        <v/>
      </c>
      <c r="X845" s="24" t="str">
        <f>'ALL ML SYSTEMS'!X872</f>
        <v/>
      </c>
      <c r="Y845" s="24" t="str">
        <f>'ALL ML SYSTEMS'!Y872</f>
        <v/>
      </c>
      <c r="Z845" s="24" t="str">
        <f>'ALL ML SYSTEMS'!Z872</f>
        <v/>
      </c>
      <c r="AA845" s="24" t="str">
        <f>'ALL ML SYSTEMS'!AA872</f>
        <v/>
      </c>
      <c r="AB845" s="24" t="str">
        <f>'ALL ML SYSTEMS'!AB872</f>
        <v/>
      </c>
      <c r="AC845" s="24" t="str">
        <f>'ALL ML SYSTEMS'!AC872</f>
        <v/>
      </c>
      <c r="AD845" s="24" t="str">
        <f>'ALL ML SYSTEMS'!AD872</f>
        <v/>
      </c>
      <c r="AE845" s="24" t="str">
        <f>'ALL ML SYSTEMS'!AE872</f>
        <v/>
      </c>
      <c r="AF845" s="24" t="str">
        <f>'ALL ML SYSTEMS'!AF872</f>
        <v/>
      </c>
      <c r="AG845" s="24" t="str">
        <f>'ALL ML SYSTEMS'!AG872</f>
        <v/>
      </c>
      <c r="AH845" s="24" t="str">
        <f>'ALL ML SYSTEMS'!AH872</f>
        <v/>
      </c>
    </row>
    <row r="846" ht="15.75" hidden="1" customHeight="1">
      <c r="A846" s="17" t="str">
        <f>'ALL ML SYSTEMS'!A873</f>
        <v/>
      </c>
      <c r="B846" s="17" t="str">
        <f>'ALL ML SYSTEMS'!B873</f>
        <v/>
      </c>
      <c r="C846" s="17" t="str">
        <f>'ALL ML SYSTEMS'!C873</f>
        <v/>
      </c>
      <c r="D846" s="17" t="str">
        <f>'ALL ML SYSTEMS'!D873</f>
        <v/>
      </c>
      <c r="E846" s="17" t="str">
        <f>'ALL ML SYSTEMS'!E873</f>
        <v/>
      </c>
      <c r="F846" s="17" t="str">
        <f>'ALL ML SYSTEMS'!F873</f>
        <v/>
      </c>
      <c r="G846" s="17" t="str">
        <f>'ALL ML SYSTEMS'!G873</f>
        <v/>
      </c>
      <c r="H846" s="17" t="str">
        <f>'ALL ML SYSTEMS'!H873</f>
        <v/>
      </c>
      <c r="I846" s="17" t="str">
        <f>'ALL ML SYSTEMS'!I873</f>
        <v/>
      </c>
      <c r="J846" s="17" t="str">
        <f>'ALL ML SYSTEMS'!J873</f>
        <v/>
      </c>
      <c r="K846" s="17" t="str">
        <f>'ALL ML SYSTEMS'!K873</f>
        <v/>
      </c>
      <c r="L846" s="17" t="str">
        <f>'ALL ML SYSTEMS'!L873</f>
        <v/>
      </c>
      <c r="M846" s="17" t="str">
        <f>'ALL ML SYSTEMS'!M873</f>
        <v/>
      </c>
      <c r="N846" s="17" t="str">
        <f>'ALL ML SYSTEMS'!N873</f>
        <v/>
      </c>
      <c r="O846" s="17" t="str">
        <f>'ALL ML SYSTEMS'!O873</f>
        <v/>
      </c>
      <c r="P846" s="17" t="str">
        <f>'ALL ML SYSTEMS'!P873</f>
        <v/>
      </c>
      <c r="Q846" s="17" t="str">
        <f>'ALL ML SYSTEMS'!Q873</f>
        <v/>
      </c>
      <c r="R846" s="17" t="str">
        <f>'ALL ML SYSTEMS'!R873</f>
        <v/>
      </c>
      <c r="S846" s="17" t="str">
        <f>'ALL ML SYSTEMS'!S873</f>
        <v/>
      </c>
      <c r="T846" s="17" t="str">
        <f>'ALL ML SYSTEMS'!T873</f>
        <v/>
      </c>
      <c r="U846" s="17" t="str">
        <f>'ALL ML SYSTEMS'!U873</f>
        <v/>
      </c>
      <c r="V846" s="17" t="str">
        <f>'ALL ML SYSTEMS'!V873</f>
        <v/>
      </c>
      <c r="W846" s="17" t="str">
        <f>'ALL ML SYSTEMS'!W873</f>
        <v/>
      </c>
      <c r="X846" s="17" t="str">
        <f>'ALL ML SYSTEMS'!X873</f>
        <v/>
      </c>
      <c r="Y846" s="17" t="str">
        <f>'ALL ML SYSTEMS'!Y873</f>
        <v/>
      </c>
      <c r="Z846" s="17" t="str">
        <f>'ALL ML SYSTEMS'!Z873</f>
        <v/>
      </c>
      <c r="AA846" s="17" t="str">
        <f>'ALL ML SYSTEMS'!AA873</f>
        <v/>
      </c>
      <c r="AB846" s="17" t="str">
        <f>'ALL ML SYSTEMS'!AB873</f>
        <v/>
      </c>
      <c r="AC846" s="17" t="str">
        <f>'ALL ML SYSTEMS'!AC873</f>
        <v/>
      </c>
      <c r="AD846" s="17" t="str">
        <f>'ALL ML SYSTEMS'!AD873</f>
        <v/>
      </c>
      <c r="AE846" s="17" t="str">
        <f>'ALL ML SYSTEMS'!AE873</f>
        <v/>
      </c>
      <c r="AF846" s="17" t="str">
        <f>'ALL ML SYSTEMS'!AF873</f>
        <v/>
      </c>
      <c r="AG846" s="17" t="str">
        <f>'ALL ML SYSTEMS'!AG873</f>
        <v/>
      </c>
      <c r="AH846" s="17" t="str">
        <f>'ALL ML SYSTEMS'!AH873</f>
        <v/>
      </c>
    </row>
    <row r="847" ht="15.75" hidden="1" customHeight="1">
      <c r="A847" s="24" t="str">
        <f>'ALL ML SYSTEMS'!A874</f>
        <v/>
      </c>
      <c r="B847" s="24" t="str">
        <f>'ALL ML SYSTEMS'!B874</f>
        <v/>
      </c>
      <c r="C847" s="24" t="str">
        <f>'ALL ML SYSTEMS'!C874</f>
        <v/>
      </c>
      <c r="D847" s="24" t="str">
        <f>'ALL ML SYSTEMS'!D874</f>
        <v/>
      </c>
      <c r="E847" s="24" t="str">
        <f>'ALL ML SYSTEMS'!E874</f>
        <v/>
      </c>
      <c r="F847" s="24" t="str">
        <f>'ALL ML SYSTEMS'!F874</f>
        <v/>
      </c>
      <c r="G847" s="24" t="str">
        <f>'ALL ML SYSTEMS'!G874</f>
        <v/>
      </c>
      <c r="H847" s="24" t="str">
        <f>'ALL ML SYSTEMS'!H874</f>
        <v/>
      </c>
      <c r="I847" s="24" t="str">
        <f>'ALL ML SYSTEMS'!I874</f>
        <v/>
      </c>
      <c r="J847" s="24" t="str">
        <f>'ALL ML SYSTEMS'!J874</f>
        <v/>
      </c>
      <c r="K847" s="24" t="str">
        <f>'ALL ML SYSTEMS'!K874</f>
        <v/>
      </c>
      <c r="L847" s="24" t="str">
        <f>'ALL ML SYSTEMS'!L874</f>
        <v/>
      </c>
      <c r="M847" s="24" t="str">
        <f>'ALL ML SYSTEMS'!M874</f>
        <v/>
      </c>
      <c r="N847" s="24" t="str">
        <f>'ALL ML SYSTEMS'!N874</f>
        <v/>
      </c>
      <c r="O847" s="24" t="str">
        <f>'ALL ML SYSTEMS'!O874</f>
        <v/>
      </c>
      <c r="P847" s="24" t="str">
        <f>'ALL ML SYSTEMS'!P874</f>
        <v/>
      </c>
      <c r="Q847" s="24" t="str">
        <f>'ALL ML SYSTEMS'!Q874</f>
        <v/>
      </c>
      <c r="R847" s="24" t="str">
        <f>'ALL ML SYSTEMS'!R874</f>
        <v/>
      </c>
      <c r="S847" s="24" t="str">
        <f>'ALL ML SYSTEMS'!S874</f>
        <v/>
      </c>
      <c r="T847" s="24" t="str">
        <f>'ALL ML SYSTEMS'!T874</f>
        <v/>
      </c>
      <c r="U847" s="24" t="str">
        <f>'ALL ML SYSTEMS'!U874</f>
        <v/>
      </c>
      <c r="V847" s="24" t="str">
        <f>'ALL ML SYSTEMS'!V874</f>
        <v/>
      </c>
      <c r="W847" s="24" t="str">
        <f>'ALL ML SYSTEMS'!W874</f>
        <v/>
      </c>
      <c r="X847" s="24" t="str">
        <f>'ALL ML SYSTEMS'!X874</f>
        <v/>
      </c>
      <c r="Y847" s="24" t="str">
        <f>'ALL ML SYSTEMS'!Y874</f>
        <v/>
      </c>
      <c r="Z847" s="24" t="str">
        <f>'ALL ML SYSTEMS'!Z874</f>
        <v/>
      </c>
      <c r="AA847" s="24" t="str">
        <f>'ALL ML SYSTEMS'!AA874</f>
        <v/>
      </c>
      <c r="AB847" s="24" t="str">
        <f>'ALL ML SYSTEMS'!AB874</f>
        <v/>
      </c>
      <c r="AC847" s="24" t="str">
        <f>'ALL ML SYSTEMS'!AC874</f>
        <v/>
      </c>
      <c r="AD847" s="24" t="str">
        <f>'ALL ML SYSTEMS'!AD874</f>
        <v/>
      </c>
      <c r="AE847" s="24" t="str">
        <f>'ALL ML SYSTEMS'!AE874</f>
        <v/>
      </c>
      <c r="AF847" s="24" t="str">
        <f>'ALL ML SYSTEMS'!AF874</f>
        <v/>
      </c>
      <c r="AG847" s="24" t="str">
        <f>'ALL ML SYSTEMS'!AG874</f>
        <v/>
      </c>
      <c r="AH847" s="24" t="str">
        <f>'ALL ML SYSTEMS'!AH874</f>
        <v/>
      </c>
    </row>
    <row r="848" ht="15.75" hidden="1" customHeight="1">
      <c r="A848" s="17" t="str">
        <f>'ALL ML SYSTEMS'!A875</f>
        <v/>
      </c>
      <c r="B848" s="17" t="str">
        <f>'ALL ML SYSTEMS'!B875</f>
        <v/>
      </c>
      <c r="C848" s="17" t="str">
        <f>'ALL ML SYSTEMS'!C875</f>
        <v/>
      </c>
      <c r="D848" s="17" t="str">
        <f>'ALL ML SYSTEMS'!D875</f>
        <v/>
      </c>
      <c r="E848" s="17" t="str">
        <f>'ALL ML SYSTEMS'!E875</f>
        <v/>
      </c>
      <c r="F848" s="17" t="str">
        <f>'ALL ML SYSTEMS'!F875</f>
        <v/>
      </c>
      <c r="G848" s="17" t="str">
        <f>'ALL ML SYSTEMS'!G875</f>
        <v/>
      </c>
      <c r="H848" s="17" t="str">
        <f>'ALL ML SYSTEMS'!H875</f>
        <v/>
      </c>
      <c r="I848" s="17" t="str">
        <f>'ALL ML SYSTEMS'!I875</f>
        <v/>
      </c>
      <c r="J848" s="17" t="str">
        <f>'ALL ML SYSTEMS'!J875</f>
        <v/>
      </c>
      <c r="K848" s="17" t="str">
        <f>'ALL ML SYSTEMS'!K875</f>
        <v/>
      </c>
      <c r="L848" s="17" t="str">
        <f>'ALL ML SYSTEMS'!L875</f>
        <v/>
      </c>
      <c r="M848" s="17" t="str">
        <f>'ALL ML SYSTEMS'!M875</f>
        <v/>
      </c>
      <c r="N848" s="17" t="str">
        <f>'ALL ML SYSTEMS'!N875</f>
        <v/>
      </c>
      <c r="O848" s="17" t="str">
        <f>'ALL ML SYSTEMS'!O875</f>
        <v/>
      </c>
      <c r="P848" s="17" t="str">
        <f>'ALL ML SYSTEMS'!P875</f>
        <v/>
      </c>
      <c r="Q848" s="17" t="str">
        <f>'ALL ML SYSTEMS'!Q875</f>
        <v/>
      </c>
      <c r="R848" s="17" t="str">
        <f>'ALL ML SYSTEMS'!R875</f>
        <v/>
      </c>
      <c r="S848" s="17" t="str">
        <f>'ALL ML SYSTEMS'!S875</f>
        <v/>
      </c>
      <c r="T848" s="17" t="str">
        <f>'ALL ML SYSTEMS'!T875</f>
        <v/>
      </c>
      <c r="U848" s="17" t="str">
        <f>'ALL ML SYSTEMS'!U875</f>
        <v/>
      </c>
      <c r="V848" s="17" t="str">
        <f>'ALL ML SYSTEMS'!V875</f>
        <v/>
      </c>
      <c r="W848" s="17" t="str">
        <f>'ALL ML SYSTEMS'!W875</f>
        <v/>
      </c>
      <c r="X848" s="17" t="str">
        <f>'ALL ML SYSTEMS'!X875</f>
        <v/>
      </c>
      <c r="Y848" s="17" t="str">
        <f>'ALL ML SYSTEMS'!Y875</f>
        <v/>
      </c>
      <c r="Z848" s="17" t="str">
        <f>'ALL ML SYSTEMS'!Z875</f>
        <v/>
      </c>
      <c r="AA848" s="17" t="str">
        <f>'ALL ML SYSTEMS'!AA875</f>
        <v/>
      </c>
      <c r="AB848" s="17" t="str">
        <f>'ALL ML SYSTEMS'!AB875</f>
        <v/>
      </c>
      <c r="AC848" s="17" t="str">
        <f>'ALL ML SYSTEMS'!AC875</f>
        <v/>
      </c>
      <c r="AD848" s="17" t="str">
        <f>'ALL ML SYSTEMS'!AD875</f>
        <v/>
      </c>
      <c r="AE848" s="17" t="str">
        <f>'ALL ML SYSTEMS'!AE875</f>
        <v/>
      </c>
      <c r="AF848" s="17" t="str">
        <f>'ALL ML SYSTEMS'!AF875</f>
        <v/>
      </c>
      <c r="AG848" s="17" t="str">
        <f>'ALL ML SYSTEMS'!AG875</f>
        <v/>
      </c>
      <c r="AH848" s="17" t="str">
        <f>'ALL ML SYSTEMS'!AH875</f>
        <v/>
      </c>
    </row>
    <row r="849" ht="15.75" hidden="1" customHeight="1">
      <c r="A849" s="24" t="str">
        <f>'ALL ML SYSTEMS'!A876</f>
        <v/>
      </c>
      <c r="B849" s="24" t="str">
        <f>'ALL ML SYSTEMS'!B876</f>
        <v/>
      </c>
      <c r="C849" s="24" t="str">
        <f>'ALL ML SYSTEMS'!C876</f>
        <v/>
      </c>
      <c r="D849" s="24" t="str">
        <f>'ALL ML SYSTEMS'!D876</f>
        <v/>
      </c>
      <c r="E849" s="24" t="str">
        <f>'ALL ML SYSTEMS'!E876</f>
        <v/>
      </c>
      <c r="F849" s="24" t="str">
        <f>'ALL ML SYSTEMS'!F876</f>
        <v/>
      </c>
      <c r="G849" s="24" t="str">
        <f>'ALL ML SYSTEMS'!G876</f>
        <v/>
      </c>
      <c r="H849" s="24" t="str">
        <f>'ALL ML SYSTEMS'!H876</f>
        <v/>
      </c>
      <c r="I849" s="24" t="str">
        <f>'ALL ML SYSTEMS'!I876</f>
        <v/>
      </c>
      <c r="J849" s="24" t="str">
        <f>'ALL ML SYSTEMS'!J876</f>
        <v/>
      </c>
      <c r="K849" s="24" t="str">
        <f>'ALL ML SYSTEMS'!K876</f>
        <v/>
      </c>
      <c r="L849" s="24" t="str">
        <f>'ALL ML SYSTEMS'!L876</f>
        <v/>
      </c>
      <c r="M849" s="24" t="str">
        <f>'ALL ML SYSTEMS'!M876</f>
        <v/>
      </c>
      <c r="N849" s="24" t="str">
        <f>'ALL ML SYSTEMS'!N876</f>
        <v/>
      </c>
      <c r="O849" s="24" t="str">
        <f>'ALL ML SYSTEMS'!O876</f>
        <v/>
      </c>
      <c r="P849" s="24" t="str">
        <f>'ALL ML SYSTEMS'!P876</f>
        <v/>
      </c>
      <c r="Q849" s="24" t="str">
        <f>'ALL ML SYSTEMS'!Q876</f>
        <v/>
      </c>
      <c r="R849" s="24" t="str">
        <f>'ALL ML SYSTEMS'!R876</f>
        <v/>
      </c>
      <c r="S849" s="24" t="str">
        <f>'ALL ML SYSTEMS'!S876</f>
        <v/>
      </c>
      <c r="T849" s="24" t="str">
        <f>'ALL ML SYSTEMS'!T876</f>
        <v/>
      </c>
      <c r="U849" s="24" t="str">
        <f>'ALL ML SYSTEMS'!U876</f>
        <v/>
      </c>
      <c r="V849" s="24" t="str">
        <f>'ALL ML SYSTEMS'!V876</f>
        <v/>
      </c>
      <c r="W849" s="24" t="str">
        <f>'ALL ML SYSTEMS'!W876</f>
        <v/>
      </c>
      <c r="X849" s="24" t="str">
        <f>'ALL ML SYSTEMS'!X876</f>
        <v/>
      </c>
      <c r="Y849" s="24" t="str">
        <f>'ALL ML SYSTEMS'!Y876</f>
        <v/>
      </c>
      <c r="Z849" s="24" t="str">
        <f>'ALL ML SYSTEMS'!Z876</f>
        <v/>
      </c>
      <c r="AA849" s="24" t="str">
        <f>'ALL ML SYSTEMS'!AA876</f>
        <v/>
      </c>
      <c r="AB849" s="24" t="str">
        <f>'ALL ML SYSTEMS'!AB876</f>
        <v/>
      </c>
      <c r="AC849" s="24" t="str">
        <f>'ALL ML SYSTEMS'!AC876</f>
        <v/>
      </c>
      <c r="AD849" s="24" t="str">
        <f>'ALL ML SYSTEMS'!AD876</f>
        <v/>
      </c>
      <c r="AE849" s="24" t="str">
        <f>'ALL ML SYSTEMS'!AE876</f>
        <v/>
      </c>
      <c r="AF849" s="24" t="str">
        <f>'ALL ML SYSTEMS'!AF876</f>
        <v/>
      </c>
      <c r="AG849" s="24" t="str">
        <f>'ALL ML SYSTEMS'!AG876</f>
        <v/>
      </c>
      <c r="AH849" s="24" t="str">
        <f>'ALL ML SYSTEMS'!AH876</f>
        <v/>
      </c>
    </row>
    <row r="850" ht="15.75" hidden="1" customHeight="1">
      <c r="A850" s="17" t="str">
        <f>'ALL ML SYSTEMS'!A877</f>
        <v/>
      </c>
      <c r="B850" s="17" t="str">
        <f>'ALL ML SYSTEMS'!B877</f>
        <v/>
      </c>
      <c r="C850" s="17" t="str">
        <f>'ALL ML SYSTEMS'!C877</f>
        <v/>
      </c>
      <c r="D850" s="17" t="str">
        <f>'ALL ML SYSTEMS'!D877</f>
        <v/>
      </c>
      <c r="E850" s="17" t="str">
        <f>'ALL ML SYSTEMS'!E877</f>
        <v/>
      </c>
      <c r="F850" s="17" t="str">
        <f>'ALL ML SYSTEMS'!F877</f>
        <v/>
      </c>
      <c r="G850" s="17" t="str">
        <f>'ALL ML SYSTEMS'!G877</f>
        <v/>
      </c>
      <c r="H850" s="17" t="str">
        <f>'ALL ML SYSTEMS'!H877</f>
        <v/>
      </c>
      <c r="I850" s="17" t="str">
        <f>'ALL ML SYSTEMS'!I877</f>
        <v/>
      </c>
      <c r="J850" s="17" t="str">
        <f>'ALL ML SYSTEMS'!J877</f>
        <v/>
      </c>
      <c r="K850" s="17" t="str">
        <f>'ALL ML SYSTEMS'!K877</f>
        <v/>
      </c>
      <c r="L850" s="17" t="str">
        <f>'ALL ML SYSTEMS'!L877</f>
        <v/>
      </c>
      <c r="M850" s="17" t="str">
        <f>'ALL ML SYSTEMS'!M877</f>
        <v/>
      </c>
      <c r="N850" s="17" t="str">
        <f>'ALL ML SYSTEMS'!N877</f>
        <v/>
      </c>
      <c r="O850" s="17" t="str">
        <f>'ALL ML SYSTEMS'!O877</f>
        <v/>
      </c>
      <c r="P850" s="17" t="str">
        <f>'ALL ML SYSTEMS'!P877</f>
        <v/>
      </c>
      <c r="Q850" s="17" t="str">
        <f>'ALL ML SYSTEMS'!Q877</f>
        <v/>
      </c>
      <c r="R850" s="17" t="str">
        <f>'ALL ML SYSTEMS'!R877</f>
        <v/>
      </c>
      <c r="S850" s="17" t="str">
        <f>'ALL ML SYSTEMS'!S877</f>
        <v/>
      </c>
      <c r="T850" s="17" t="str">
        <f>'ALL ML SYSTEMS'!T877</f>
        <v/>
      </c>
      <c r="U850" s="17" t="str">
        <f>'ALL ML SYSTEMS'!U877</f>
        <v/>
      </c>
      <c r="V850" s="17" t="str">
        <f>'ALL ML SYSTEMS'!V877</f>
        <v/>
      </c>
      <c r="W850" s="17" t="str">
        <f>'ALL ML SYSTEMS'!W877</f>
        <v/>
      </c>
      <c r="X850" s="17" t="str">
        <f>'ALL ML SYSTEMS'!X877</f>
        <v/>
      </c>
      <c r="Y850" s="17" t="str">
        <f>'ALL ML SYSTEMS'!Y877</f>
        <v/>
      </c>
      <c r="Z850" s="17" t="str">
        <f>'ALL ML SYSTEMS'!Z877</f>
        <v/>
      </c>
      <c r="AA850" s="17" t="str">
        <f>'ALL ML SYSTEMS'!AA877</f>
        <v/>
      </c>
      <c r="AB850" s="17" t="str">
        <f>'ALL ML SYSTEMS'!AB877</f>
        <v/>
      </c>
      <c r="AC850" s="17" t="str">
        <f>'ALL ML SYSTEMS'!AC877</f>
        <v/>
      </c>
      <c r="AD850" s="17" t="str">
        <f>'ALL ML SYSTEMS'!AD877</f>
        <v/>
      </c>
      <c r="AE850" s="17" t="str">
        <f>'ALL ML SYSTEMS'!AE877</f>
        <v/>
      </c>
      <c r="AF850" s="17" t="str">
        <f>'ALL ML SYSTEMS'!AF877</f>
        <v/>
      </c>
      <c r="AG850" s="17" t="str">
        <f>'ALL ML SYSTEMS'!AG877</f>
        <v/>
      </c>
      <c r="AH850" s="17" t="str">
        <f>'ALL ML SYSTEMS'!AH877</f>
        <v/>
      </c>
    </row>
    <row r="851" ht="15.75" hidden="1" customHeight="1">
      <c r="A851" s="24" t="str">
        <f>'ALL ML SYSTEMS'!A878</f>
        <v/>
      </c>
      <c r="B851" s="24" t="str">
        <f>'ALL ML SYSTEMS'!B878</f>
        <v/>
      </c>
      <c r="C851" s="24" t="str">
        <f>'ALL ML SYSTEMS'!C878</f>
        <v/>
      </c>
      <c r="D851" s="24" t="str">
        <f>'ALL ML SYSTEMS'!D878</f>
        <v/>
      </c>
      <c r="E851" s="24" t="str">
        <f>'ALL ML SYSTEMS'!E878</f>
        <v/>
      </c>
      <c r="F851" s="24" t="str">
        <f>'ALL ML SYSTEMS'!F878</f>
        <v/>
      </c>
      <c r="G851" s="24" t="str">
        <f>'ALL ML SYSTEMS'!G878</f>
        <v/>
      </c>
      <c r="H851" s="24" t="str">
        <f>'ALL ML SYSTEMS'!H878</f>
        <v/>
      </c>
      <c r="I851" s="24" t="str">
        <f>'ALL ML SYSTEMS'!I878</f>
        <v/>
      </c>
      <c r="J851" s="24" t="str">
        <f>'ALL ML SYSTEMS'!J878</f>
        <v/>
      </c>
      <c r="K851" s="24" t="str">
        <f>'ALL ML SYSTEMS'!K878</f>
        <v/>
      </c>
      <c r="L851" s="24" t="str">
        <f>'ALL ML SYSTEMS'!L878</f>
        <v/>
      </c>
      <c r="M851" s="24" t="str">
        <f>'ALL ML SYSTEMS'!M878</f>
        <v/>
      </c>
      <c r="N851" s="24" t="str">
        <f>'ALL ML SYSTEMS'!N878</f>
        <v/>
      </c>
      <c r="O851" s="24" t="str">
        <f>'ALL ML SYSTEMS'!O878</f>
        <v/>
      </c>
      <c r="P851" s="24" t="str">
        <f>'ALL ML SYSTEMS'!P878</f>
        <v/>
      </c>
      <c r="Q851" s="24" t="str">
        <f>'ALL ML SYSTEMS'!Q878</f>
        <v/>
      </c>
      <c r="R851" s="24" t="str">
        <f>'ALL ML SYSTEMS'!R878</f>
        <v/>
      </c>
      <c r="S851" s="24" t="str">
        <f>'ALL ML SYSTEMS'!S878</f>
        <v/>
      </c>
      <c r="T851" s="24" t="str">
        <f>'ALL ML SYSTEMS'!T878</f>
        <v/>
      </c>
      <c r="U851" s="24" t="str">
        <f>'ALL ML SYSTEMS'!U878</f>
        <v/>
      </c>
      <c r="V851" s="24" t="str">
        <f>'ALL ML SYSTEMS'!V878</f>
        <v/>
      </c>
      <c r="W851" s="24" t="str">
        <f>'ALL ML SYSTEMS'!W878</f>
        <v/>
      </c>
      <c r="X851" s="24" t="str">
        <f>'ALL ML SYSTEMS'!X878</f>
        <v/>
      </c>
      <c r="Y851" s="24" t="str">
        <f>'ALL ML SYSTEMS'!Y878</f>
        <v/>
      </c>
      <c r="Z851" s="24" t="str">
        <f>'ALL ML SYSTEMS'!Z878</f>
        <v/>
      </c>
      <c r="AA851" s="24" t="str">
        <f>'ALL ML SYSTEMS'!AA878</f>
        <v/>
      </c>
      <c r="AB851" s="24" t="str">
        <f>'ALL ML SYSTEMS'!AB878</f>
        <v/>
      </c>
      <c r="AC851" s="24" t="str">
        <f>'ALL ML SYSTEMS'!AC878</f>
        <v/>
      </c>
      <c r="AD851" s="24" t="str">
        <f>'ALL ML SYSTEMS'!AD878</f>
        <v/>
      </c>
      <c r="AE851" s="24" t="str">
        <f>'ALL ML SYSTEMS'!AE878</f>
        <v/>
      </c>
      <c r="AF851" s="24" t="str">
        <f>'ALL ML SYSTEMS'!AF878</f>
        <v/>
      </c>
      <c r="AG851" s="24" t="str">
        <f>'ALL ML SYSTEMS'!AG878</f>
        <v/>
      </c>
      <c r="AH851" s="24" t="str">
        <f>'ALL ML SYSTEMS'!AH878</f>
        <v/>
      </c>
    </row>
    <row r="852" ht="15.75" hidden="1" customHeight="1">
      <c r="A852" s="17" t="str">
        <f>'ALL ML SYSTEMS'!A879</f>
        <v/>
      </c>
      <c r="B852" s="17" t="str">
        <f>'ALL ML SYSTEMS'!B879</f>
        <v/>
      </c>
      <c r="C852" s="17" t="str">
        <f>'ALL ML SYSTEMS'!C879</f>
        <v/>
      </c>
      <c r="D852" s="17" t="str">
        <f>'ALL ML SYSTEMS'!D879</f>
        <v/>
      </c>
      <c r="E852" s="17" t="str">
        <f>'ALL ML SYSTEMS'!E879</f>
        <v/>
      </c>
      <c r="F852" s="17" t="str">
        <f>'ALL ML SYSTEMS'!F879</f>
        <v/>
      </c>
      <c r="G852" s="17" t="str">
        <f>'ALL ML SYSTEMS'!G879</f>
        <v/>
      </c>
      <c r="H852" s="17" t="str">
        <f>'ALL ML SYSTEMS'!H879</f>
        <v/>
      </c>
      <c r="I852" s="17" t="str">
        <f>'ALL ML SYSTEMS'!I879</f>
        <v/>
      </c>
      <c r="J852" s="17" t="str">
        <f>'ALL ML SYSTEMS'!J879</f>
        <v/>
      </c>
      <c r="K852" s="17" t="str">
        <f>'ALL ML SYSTEMS'!K879</f>
        <v/>
      </c>
      <c r="L852" s="17" t="str">
        <f>'ALL ML SYSTEMS'!L879</f>
        <v/>
      </c>
      <c r="M852" s="17" t="str">
        <f>'ALL ML SYSTEMS'!M879</f>
        <v/>
      </c>
      <c r="N852" s="17" t="str">
        <f>'ALL ML SYSTEMS'!N879</f>
        <v/>
      </c>
      <c r="O852" s="17" t="str">
        <f>'ALL ML SYSTEMS'!O879</f>
        <v/>
      </c>
      <c r="P852" s="17" t="str">
        <f>'ALL ML SYSTEMS'!P879</f>
        <v/>
      </c>
      <c r="Q852" s="17" t="str">
        <f>'ALL ML SYSTEMS'!Q879</f>
        <v/>
      </c>
      <c r="R852" s="17" t="str">
        <f>'ALL ML SYSTEMS'!R879</f>
        <v/>
      </c>
      <c r="S852" s="17" t="str">
        <f>'ALL ML SYSTEMS'!S879</f>
        <v/>
      </c>
      <c r="T852" s="17" t="str">
        <f>'ALL ML SYSTEMS'!T879</f>
        <v/>
      </c>
      <c r="U852" s="17" t="str">
        <f>'ALL ML SYSTEMS'!U879</f>
        <v/>
      </c>
      <c r="V852" s="17" t="str">
        <f>'ALL ML SYSTEMS'!V879</f>
        <v/>
      </c>
      <c r="W852" s="17" t="str">
        <f>'ALL ML SYSTEMS'!W879</f>
        <v/>
      </c>
      <c r="X852" s="17" t="str">
        <f>'ALL ML SYSTEMS'!X879</f>
        <v/>
      </c>
      <c r="Y852" s="17" t="str">
        <f>'ALL ML SYSTEMS'!Y879</f>
        <v/>
      </c>
      <c r="Z852" s="17" t="str">
        <f>'ALL ML SYSTEMS'!Z879</f>
        <v/>
      </c>
      <c r="AA852" s="17" t="str">
        <f>'ALL ML SYSTEMS'!AA879</f>
        <v/>
      </c>
      <c r="AB852" s="17" t="str">
        <f>'ALL ML SYSTEMS'!AB879</f>
        <v/>
      </c>
      <c r="AC852" s="17" t="str">
        <f>'ALL ML SYSTEMS'!AC879</f>
        <v/>
      </c>
      <c r="AD852" s="17" t="str">
        <f>'ALL ML SYSTEMS'!AD879</f>
        <v/>
      </c>
      <c r="AE852" s="17" t="str">
        <f>'ALL ML SYSTEMS'!AE879</f>
        <v/>
      </c>
      <c r="AF852" s="17" t="str">
        <f>'ALL ML SYSTEMS'!AF879</f>
        <v/>
      </c>
      <c r="AG852" s="17" t="str">
        <f>'ALL ML SYSTEMS'!AG879</f>
        <v/>
      </c>
      <c r="AH852" s="17" t="str">
        <f>'ALL ML SYSTEMS'!AH879</f>
        <v/>
      </c>
    </row>
    <row r="853" ht="15.75" hidden="1" customHeight="1">
      <c r="A853" s="24" t="str">
        <f>'ALL ML SYSTEMS'!A880</f>
        <v/>
      </c>
      <c r="B853" s="24" t="str">
        <f>'ALL ML SYSTEMS'!B880</f>
        <v/>
      </c>
      <c r="C853" s="24" t="str">
        <f>'ALL ML SYSTEMS'!C880</f>
        <v/>
      </c>
      <c r="D853" s="24" t="str">
        <f>'ALL ML SYSTEMS'!D880</f>
        <v/>
      </c>
      <c r="E853" s="24" t="str">
        <f>'ALL ML SYSTEMS'!E880</f>
        <v/>
      </c>
      <c r="F853" s="24" t="str">
        <f>'ALL ML SYSTEMS'!F880</f>
        <v/>
      </c>
      <c r="G853" s="24" t="str">
        <f>'ALL ML SYSTEMS'!G880</f>
        <v/>
      </c>
      <c r="H853" s="24" t="str">
        <f>'ALL ML SYSTEMS'!H880</f>
        <v/>
      </c>
      <c r="I853" s="24" t="str">
        <f>'ALL ML SYSTEMS'!I880</f>
        <v/>
      </c>
      <c r="J853" s="24" t="str">
        <f>'ALL ML SYSTEMS'!J880</f>
        <v/>
      </c>
      <c r="K853" s="24" t="str">
        <f>'ALL ML SYSTEMS'!K880</f>
        <v/>
      </c>
      <c r="L853" s="24" t="str">
        <f>'ALL ML SYSTEMS'!L880</f>
        <v/>
      </c>
      <c r="M853" s="24" t="str">
        <f>'ALL ML SYSTEMS'!M880</f>
        <v/>
      </c>
      <c r="N853" s="24" t="str">
        <f>'ALL ML SYSTEMS'!N880</f>
        <v/>
      </c>
      <c r="O853" s="24" t="str">
        <f>'ALL ML SYSTEMS'!O880</f>
        <v/>
      </c>
      <c r="P853" s="24" t="str">
        <f>'ALL ML SYSTEMS'!P880</f>
        <v/>
      </c>
      <c r="Q853" s="24" t="str">
        <f>'ALL ML SYSTEMS'!Q880</f>
        <v/>
      </c>
      <c r="R853" s="24" t="str">
        <f>'ALL ML SYSTEMS'!R880</f>
        <v/>
      </c>
      <c r="S853" s="24" t="str">
        <f>'ALL ML SYSTEMS'!S880</f>
        <v/>
      </c>
      <c r="T853" s="24" t="str">
        <f>'ALL ML SYSTEMS'!T880</f>
        <v/>
      </c>
      <c r="U853" s="24" t="str">
        <f>'ALL ML SYSTEMS'!U880</f>
        <v/>
      </c>
      <c r="V853" s="24" t="str">
        <f>'ALL ML SYSTEMS'!V880</f>
        <v/>
      </c>
      <c r="W853" s="24" t="str">
        <f>'ALL ML SYSTEMS'!W880</f>
        <v/>
      </c>
      <c r="X853" s="24" t="str">
        <f>'ALL ML SYSTEMS'!X880</f>
        <v/>
      </c>
      <c r="Y853" s="24" t="str">
        <f>'ALL ML SYSTEMS'!Y880</f>
        <v/>
      </c>
      <c r="Z853" s="24" t="str">
        <f>'ALL ML SYSTEMS'!Z880</f>
        <v/>
      </c>
      <c r="AA853" s="24" t="str">
        <f>'ALL ML SYSTEMS'!AA880</f>
        <v/>
      </c>
      <c r="AB853" s="24" t="str">
        <f>'ALL ML SYSTEMS'!AB880</f>
        <v/>
      </c>
      <c r="AC853" s="24" t="str">
        <f>'ALL ML SYSTEMS'!AC880</f>
        <v/>
      </c>
      <c r="AD853" s="24" t="str">
        <f>'ALL ML SYSTEMS'!AD880</f>
        <v/>
      </c>
      <c r="AE853" s="24" t="str">
        <f>'ALL ML SYSTEMS'!AE880</f>
        <v/>
      </c>
      <c r="AF853" s="24" t="str">
        <f>'ALL ML SYSTEMS'!AF880</f>
        <v/>
      </c>
      <c r="AG853" s="24" t="str">
        <f>'ALL ML SYSTEMS'!AG880</f>
        <v/>
      </c>
      <c r="AH853" s="24" t="str">
        <f>'ALL ML SYSTEMS'!AH880</f>
        <v/>
      </c>
    </row>
    <row r="854" ht="15.75" hidden="1" customHeight="1">
      <c r="A854" s="17" t="str">
        <f>'ALL ML SYSTEMS'!A881</f>
        <v/>
      </c>
      <c r="B854" s="17" t="str">
        <f>'ALL ML SYSTEMS'!B881</f>
        <v/>
      </c>
      <c r="C854" s="17" t="str">
        <f>'ALL ML SYSTEMS'!C881</f>
        <v/>
      </c>
      <c r="D854" s="17" t="str">
        <f>'ALL ML SYSTEMS'!D881</f>
        <v/>
      </c>
      <c r="E854" s="17" t="str">
        <f>'ALL ML SYSTEMS'!E881</f>
        <v/>
      </c>
      <c r="F854" s="17" t="str">
        <f>'ALL ML SYSTEMS'!F881</f>
        <v/>
      </c>
      <c r="G854" s="17" t="str">
        <f>'ALL ML SYSTEMS'!G881</f>
        <v/>
      </c>
      <c r="H854" s="17" t="str">
        <f>'ALL ML SYSTEMS'!H881</f>
        <v/>
      </c>
      <c r="I854" s="17" t="str">
        <f>'ALL ML SYSTEMS'!I881</f>
        <v/>
      </c>
      <c r="J854" s="17" t="str">
        <f>'ALL ML SYSTEMS'!J881</f>
        <v/>
      </c>
      <c r="K854" s="17" t="str">
        <f>'ALL ML SYSTEMS'!K881</f>
        <v/>
      </c>
      <c r="L854" s="17" t="str">
        <f>'ALL ML SYSTEMS'!L881</f>
        <v/>
      </c>
      <c r="M854" s="17" t="str">
        <f>'ALL ML SYSTEMS'!M881</f>
        <v/>
      </c>
      <c r="N854" s="17" t="str">
        <f>'ALL ML SYSTEMS'!N881</f>
        <v/>
      </c>
      <c r="O854" s="17" t="str">
        <f>'ALL ML SYSTEMS'!O881</f>
        <v/>
      </c>
      <c r="P854" s="17" t="str">
        <f>'ALL ML SYSTEMS'!P881</f>
        <v/>
      </c>
      <c r="Q854" s="17" t="str">
        <f>'ALL ML SYSTEMS'!Q881</f>
        <v/>
      </c>
      <c r="R854" s="17" t="str">
        <f>'ALL ML SYSTEMS'!R881</f>
        <v/>
      </c>
      <c r="S854" s="17" t="str">
        <f>'ALL ML SYSTEMS'!S881</f>
        <v/>
      </c>
      <c r="T854" s="17" t="str">
        <f>'ALL ML SYSTEMS'!T881</f>
        <v/>
      </c>
      <c r="U854" s="17" t="str">
        <f>'ALL ML SYSTEMS'!U881</f>
        <v/>
      </c>
      <c r="V854" s="17" t="str">
        <f>'ALL ML SYSTEMS'!V881</f>
        <v/>
      </c>
      <c r="W854" s="17" t="str">
        <f>'ALL ML SYSTEMS'!W881</f>
        <v/>
      </c>
      <c r="X854" s="17" t="str">
        <f>'ALL ML SYSTEMS'!X881</f>
        <v/>
      </c>
      <c r="Y854" s="17" t="str">
        <f>'ALL ML SYSTEMS'!Y881</f>
        <v/>
      </c>
      <c r="Z854" s="17" t="str">
        <f>'ALL ML SYSTEMS'!Z881</f>
        <v/>
      </c>
      <c r="AA854" s="17" t="str">
        <f>'ALL ML SYSTEMS'!AA881</f>
        <v/>
      </c>
      <c r="AB854" s="17" t="str">
        <f>'ALL ML SYSTEMS'!AB881</f>
        <v/>
      </c>
      <c r="AC854" s="17" t="str">
        <f>'ALL ML SYSTEMS'!AC881</f>
        <v/>
      </c>
      <c r="AD854" s="17" t="str">
        <f>'ALL ML SYSTEMS'!AD881</f>
        <v/>
      </c>
      <c r="AE854" s="17" t="str">
        <f>'ALL ML SYSTEMS'!AE881</f>
        <v/>
      </c>
      <c r="AF854" s="17" t="str">
        <f>'ALL ML SYSTEMS'!AF881</f>
        <v/>
      </c>
      <c r="AG854" s="17" t="str">
        <f>'ALL ML SYSTEMS'!AG881</f>
        <v/>
      </c>
      <c r="AH854" s="17" t="str">
        <f>'ALL ML SYSTEMS'!AH881</f>
        <v/>
      </c>
    </row>
    <row r="855" ht="15.75" hidden="1" customHeight="1">
      <c r="A855" s="24" t="str">
        <f>'ALL ML SYSTEMS'!A882</f>
        <v/>
      </c>
      <c r="B855" s="24" t="str">
        <f>'ALL ML SYSTEMS'!B882</f>
        <v/>
      </c>
      <c r="C855" s="24" t="str">
        <f>'ALL ML SYSTEMS'!C882</f>
        <v/>
      </c>
      <c r="D855" s="24" t="str">
        <f>'ALL ML SYSTEMS'!D882</f>
        <v/>
      </c>
      <c r="E855" s="24" t="str">
        <f>'ALL ML SYSTEMS'!E882</f>
        <v/>
      </c>
      <c r="F855" s="24" t="str">
        <f>'ALL ML SYSTEMS'!F882</f>
        <v/>
      </c>
      <c r="G855" s="24" t="str">
        <f>'ALL ML SYSTEMS'!G882</f>
        <v/>
      </c>
      <c r="H855" s="24" t="str">
        <f>'ALL ML SYSTEMS'!H882</f>
        <v/>
      </c>
      <c r="I855" s="24" t="str">
        <f>'ALL ML SYSTEMS'!I882</f>
        <v/>
      </c>
      <c r="J855" s="24" t="str">
        <f>'ALL ML SYSTEMS'!J882</f>
        <v/>
      </c>
      <c r="K855" s="24" t="str">
        <f>'ALL ML SYSTEMS'!K882</f>
        <v/>
      </c>
      <c r="L855" s="24" t="str">
        <f>'ALL ML SYSTEMS'!L882</f>
        <v/>
      </c>
      <c r="M855" s="24" t="str">
        <f>'ALL ML SYSTEMS'!M882</f>
        <v/>
      </c>
      <c r="N855" s="24" t="str">
        <f>'ALL ML SYSTEMS'!N882</f>
        <v/>
      </c>
      <c r="O855" s="24" t="str">
        <f>'ALL ML SYSTEMS'!O882</f>
        <v/>
      </c>
      <c r="P855" s="24" t="str">
        <f>'ALL ML SYSTEMS'!P882</f>
        <v/>
      </c>
      <c r="Q855" s="24" t="str">
        <f>'ALL ML SYSTEMS'!Q882</f>
        <v/>
      </c>
      <c r="R855" s="24" t="str">
        <f>'ALL ML SYSTEMS'!R882</f>
        <v/>
      </c>
      <c r="S855" s="24" t="str">
        <f>'ALL ML SYSTEMS'!S882</f>
        <v/>
      </c>
      <c r="T855" s="24" t="str">
        <f>'ALL ML SYSTEMS'!T882</f>
        <v/>
      </c>
      <c r="U855" s="24" t="str">
        <f>'ALL ML SYSTEMS'!U882</f>
        <v/>
      </c>
      <c r="V855" s="24" t="str">
        <f>'ALL ML SYSTEMS'!V882</f>
        <v/>
      </c>
      <c r="W855" s="24" t="str">
        <f>'ALL ML SYSTEMS'!W882</f>
        <v/>
      </c>
      <c r="X855" s="24" t="str">
        <f>'ALL ML SYSTEMS'!X882</f>
        <v/>
      </c>
      <c r="Y855" s="24" t="str">
        <f>'ALL ML SYSTEMS'!Y882</f>
        <v/>
      </c>
      <c r="Z855" s="24" t="str">
        <f>'ALL ML SYSTEMS'!Z882</f>
        <v/>
      </c>
      <c r="AA855" s="24" t="str">
        <f>'ALL ML SYSTEMS'!AA882</f>
        <v/>
      </c>
      <c r="AB855" s="24" t="str">
        <f>'ALL ML SYSTEMS'!AB882</f>
        <v/>
      </c>
      <c r="AC855" s="24" t="str">
        <f>'ALL ML SYSTEMS'!AC882</f>
        <v/>
      </c>
      <c r="AD855" s="24" t="str">
        <f>'ALL ML SYSTEMS'!AD882</f>
        <v/>
      </c>
      <c r="AE855" s="24" t="str">
        <f>'ALL ML SYSTEMS'!AE882</f>
        <v/>
      </c>
      <c r="AF855" s="24" t="str">
        <f>'ALL ML SYSTEMS'!AF882</f>
        <v/>
      </c>
      <c r="AG855" s="24" t="str">
        <f>'ALL ML SYSTEMS'!AG882</f>
        <v/>
      </c>
      <c r="AH855" s="24" t="str">
        <f>'ALL ML SYSTEMS'!AH882</f>
        <v/>
      </c>
    </row>
    <row r="856" ht="15.75" hidden="1" customHeight="1">
      <c r="A856" s="17" t="str">
        <f>'ALL ML SYSTEMS'!A883</f>
        <v/>
      </c>
      <c r="B856" s="17" t="str">
        <f>'ALL ML SYSTEMS'!B883</f>
        <v/>
      </c>
      <c r="C856" s="17" t="str">
        <f>'ALL ML SYSTEMS'!C883</f>
        <v/>
      </c>
      <c r="D856" s="17" t="str">
        <f>'ALL ML SYSTEMS'!D883</f>
        <v/>
      </c>
      <c r="E856" s="17" t="str">
        <f>'ALL ML SYSTEMS'!E883</f>
        <v/>
      </c>
      <c r="F856" s="17" t="str">
        <f>'ALL ML SYSTEMS'!F883</f>
        <v/>
      </c>
      <c r="G856" s="17" t="str">
        <f>'ALL ML SYSTEMS'!G883</f>
        <v/>
      </c>
      <c r="H856" s="17" t="str">
        <f>'ALL ML SYSTEMS'!H883</f>
        <v/>
      </c>
      <c r="I856" s="17" t="str">
        <f>'ALL ML SYSTEMS'!I883</f>
        <v/>
      </c>
      <c r="J856" s="17" t="str">
        <f>'ALL ML SYSTEMS'!J883</f>
        <v/>
      </c>
      <c r="K856" s="17" t="str">
        <f>'ALL ML SYSTEMS'!K883</f>
        <v/>
      </c>
      <c r="L856" s="17" t="str">
        <f>'ALL ML SYSTEMS'!L883</f>
        <v/>
      </c>
      <c r="M856" s="17" t="str">
        <f>'ALL ML SYSTEMS'!M883</f>
        <v/>
      </c>
      <c r="N856" s="17" t="str">
        <f>'ALL ML SYSTEMS'!N883</f>
        <v/>
      </c>
      <c r="O856" s="17" t="str">
        <f>'ALL ML SYSTEMS'!O883</f>
        <v/>
      </c>
      <c r="P856" s="17" t="str">
        <f>'ALL ML SYSTEMS'!P883</f>
        <v/>
      </c>
      <c r="Q856" s="17" t="str">
        <f>'ALL ML SYSTEMS'!Q883</f>
        <v/>
      </c>
      <c r="R856" s="17" t="str">
        <f>'ALL ML SYSTEMS'!R883</f>
        <v/>
      </c>
      <c r="S856" s="17" t="str">
        <f>'ALL ML SYSTEMS'!S883</f>
        <v/>
      </c>
      <c r="T856" s="17" t="str">
        <f>'ALL ML SYSTEMS'!T883</f>
        <v/>
      </c>
      <c r="U856" s="17" t="str">
        <f>'ALL ML SYSTEMS'!U883</f>
        <v/>
      </c>
      <c r="V856" s="17" t="str">
        <f>'ALL ML SYSTEMS'!V883</f>
        <v/>
      </c>
      <c r="W856" s="17" t="str">
        <f>'ALL ML SYSTEMS'!W883</f>
        <v/>
      </c>
      <c r="X856" s="17" t="str">
        <f>'ALL ML SYSTEMS'!X883</f>
        <v/>
      </c>
      <c r="Y856" s="17" t="str">
        <f>'ALL ML SYSTEMS'!Y883</f>
        <v/>
      </c>
      <c r="Z856" s="17" t="str">
        <f>'ALL ML SYSTEMS'!Z883</f>
        <v/>
      </c>
      <c r="AA856" s="17" t="str">
        <f>'ALL ML SYSTEMS'!AA883</f>
        <v/>
      </c>
      <c r="AB856" s="17" t="str">
        <f>'ALL ML SYSTEMS'!AB883</f>
        <v/>
      </c>
      <c r="AC856" s="17" t="str">
        <f>'ALL ML SYSTEMS'!AC883</f>
        <v/>
      </c>
      <c r="AD856" s="17" t="str">
        <f>'ALL ML SYSTEMS'!AD883</f>
        <v/>
      </c>
      <c r="AE856" s="17" t="str">
        <f>'ALL ML SYSTEMS'!AE883</f>
        <v/>
      </c>
      <c r="AF856" s="17" t="str">
        <f>'ALL ML SYSTEMS'!AF883</f>
        <v/>
      </c>
      <c r="AG856" s="17" t="str">
        <f>'ALL ML SYSTEMS'!AG883</f>
        <v/>
      </c>
      <c r="AH856" s="17" t="str">
        <f>'ALL ML SYSTEMS'!AH883</f>
        <v/>
      </c>
    </row>
    <row r="857" ht="15.75" hidden="1" customHeight="1">
      <c r="A857" s="24" t="str">
        <f>'ALL ML SYSTEMS'!A884</f>
        <v/>
      </c>
      <c r="B857" s="24" t="str">
        <f>'ALL ML SYSTEMS'!B884</f>
        <v/>
      </c>
      <c r="C857" s="24" t="str">
        <f>'ALL ML SYSTEMS'!C884</f>
        <v/>
      </c>
      <c r="D857" s="24" t="str">
        <f>'ALL ML SYSTEMS'!D884</f>
        <v/>
      </c>
      <c r="E857" s="24" t="str">
        <f>'ALL ML SYSTEMS'!E884</f>
        <v/>
      </c>
      <c r="F857" s="24" t="str">
        <f>'ALL ML SYSTEMS'!F884</f>
        <v/>
      </c>
      <c r="G857" s="24" t="str">
        <f>'ALL ML SYSTEMS'!G884</f>
        <v/>
      </c>
      <c r="H857" s="24" t="str">
        <f>'ALL ML SYSTEMS'!H884</f>
        <v/>
      </c>
      <c r="I857" s="24" t="str">
        <f>'ALL ML SYSTEMS'!I884</f>
        <v/>
      </c>
      <c r="J857" s="24" t="str">
        <f>'ALL ML SYSTEMS'!J884</f>
        <v/>
      </c>
      <c r="K857" s="24" t="str">
        <f>'ALL ML SYSTEMS'!K884</f>
        <v/>
      </c>
      <c r="L857" s="24" t="str">
        <f>'ALL ML SYSTEMS'!L884</f>
        <v/>
      </c>
      <c r="M857" s="24" t="str">
        <f>'ALL ML SYSTEMS'!M884</f>
        <v/>
      </c>
      <c r="N857" s="24" t="str">
        <f>'ALL ML SYSTEMS'!N884</f>
        <v/>
      </c>
      <c r="O857" s="24" t="str">
        <f>'ALL ML SYSTEMS'!O884</f>
        <v/>
      </c>
      <c r="P857" s="24" t="str">
        <f>'ALL ML SYSTEMS'!P884</f>
        <v/>
      </c>
      <c r="Q857" s="24" t="str">
        <f>'ALL ML SYSTEMS'!Q884</f>
        <v/>
      </c>
      <c r="R857" s="24" t="str">
        <f>'ALL ML SYSTEMS'!R884</f>
        <v/>
      </c>
      <c r="S857" s="24" t="str">
        <f>'ALL ML SYSTEMS'!S884</f>
        <v/>
      </c>
      <c r="T857" s="24" t="str">
        <f>'ALL ML SYSTEMS'!T884</f>
        <v/>
      </c>
      <c r="U857" s="24" t="str">
        <f>'ALL ML SYSTEMS'!U884</f>
        <v/>
      </c>
      <c r="V857" s="24" t="str">
        <f>'ALL ML SYSTEMS'!V884</f>
        <v/>
      </c>
      <c r="W857" s="24" t="str">
        <f>'ALL ML SYSTEMS'!W884</f>
        <v/>
      </c>
      <c r="X857" s="24" t="str">
        <f>'ALL ML SYSTEMS'!X884</f>
        <v/>
      </c>
      <c r="Y857" s="24" t="str">
        <f>'ALL ML SYSTEMS'!Y884</f>
        <v/>
      </c>
      <c r="Z857" s="24" t="str">
        <f>'ALL ML SYSTEMS'!Z884</f>
        <v/>
      </c>
      <c r="AA857" s="24" t="str">
        <f>'ALL ML SYSTEMS'!AA884</f>
        <v/>
      </c>
      <c r="AB857" s="24" t="str">
        <f>'ALL ML SYSTEMS'!AB884</f>
        <v/>
      </c>
      <c r="AC857" s="24" t="str">
        <f>'ALL ML SYSTEMS'!AC884</f>
        <v/>
      </c>
      <c r="AD857" s="24" t="str">
        <f>'ALL ML SYSTEMS'!AD884</f>
        <v/>
      </c>
      <c r="AE857" s="24" t="str">
        <f>'ALL ML SYSTEMS'!AE884</f>
        <v/>
      </c>
      <c r="AF857" s="24" t="str">
        <f>'ALL ML SYSTEMS'!AF884</f>
        <v/>
      </c>
      <c r="AG857" s="24" t="str">
        <f>'ALL ML SYSTEMS'!AG884</f>
        <v/>
      </c>
      <c r="AH857" s="24" t="str">
        <f>'ALL ML SYSTEMS'!AH884</f>
        <v/>
      </c>
    </row>
    <row r="858" ht="15.75" hidden="1" customHeight="1">
      <c r="A858" s="17" t="str">
        <f>'ALL ML SYSTEMS'!A885</f>
        <v/>
      </c>
      <c r="B858" s="17" t="str">
        <f>'ALL ML SYSTEMS'!B885</f>
        <v/>
      </c>
      <c r="C858" s="17" t="str">
        <f>'ALL ML SYSTEMS'!C885</f>
        <v/>
      </c>
      <c r="D858" s="17" t="str">
        <f>'ALL ML SYSTEMS'!D885</f>
        <v/>
      </c>
      <c r="E858" s="17" t="str">
        <f>'ALL ML SYSTEMS'!E885</f>
        <v/>
      </c>
      <c r="F858" s="17" t="str">
        <f>'ALL ML SYSTEMS'!F885</f>
        <v/>
      </c>
      <c r="G858" s="17" t="str">
        <f>'ALL ML SYSTEMS'!G885</f>
        <v/>
      </c>
      <c r="H858" s="17" t="str">
        <f>'ALL ML SYSTEMS'!H885</f>
        <v/>
      </c>
      <c r="I858" s="17" t="str">
        <f>'ALL ML SYSTEMS'!I885</f>
        <v/>
      </c>
      <c r="J858" s="17" t="str">
        <f>'ALL ML SYSTEMS'!J885</f>
        <v/>
      </c>
      <c r="K858" s="17" t="str">
        <f>'ALL ML SYSTEMS'!K885</f>
        <v/>
      </c>
      <c r="L858" s="17" t="str">
        <f>'ALL ML SYSTEMS'!L885</f>
        <v/>
      </c>
      <c r="M858" s="17" t="str">
        <f>'ALL ML SYSTEMS'!M885</f>
        <v/>
      </c>
      <c r="N858" s="17" t="str">
        <f>'ALL ML SYSTEMS'!N885</f>
        <v/>
      </c>
      <c r="O858" s="17" t="str">
        <f>'ALL ML SYSTEMS'!O885</f>
        <v/>
      </c>
      <c r="P858" s="17" t="str">
        <f>'ALL ML SYSTEMS'!P885</f>
        <v/>
      </c>
      <c r="Q858" s="17" t="str">
        <f>'ALL ML SYSTEMS'!Q885</f>
        <v/>
      </c>
      <c r="R858" s="17" t="str">
        <f>'ALL ML SYSTEMS'!R885</f>
        <v/>
      </c>
      <c r="S858" s="17" t="str">
        <f>'ALL ML SYSTEMS'!S885</f>
        <v/>
      </c>
      <c r="T858" s="17" t="str">
        <f>'ALL ML SYSTEMS'!T885</f>
        <v/>
      </c>
      <c r="U858" s="17" t="str">
        <f>'ALL ML SYSTEMS'!U885</f>
        <v/>
      </c>
      <c r="V858" s="17" t="str">
        <f>'ALL ML SYSTEMS'!V885</f>
        <v/>
      </c>
      <c r="W858" s="17" t="str">
        <f>'ALL ML SYSTEMS'!W885</f>
        <v/>
      </c>
      <c r="X858" s="17" t="str">
        <f>'ALL ML SYSTEMS'!X885</f>
        <v/>
      </c>
      <c r="Y858" s="17" t="str">
        <f>'ALL ML SYSTEMS'!Y885</f>
        <v/>
      </c>
      <c r="Z858" s="17" t="str">
        <f>'ALL ML SYSTEMS'!Z885</f>
        <v/>
      </c>
      <c r="AA858" s="17" t="str">
        <f>'ALL ML SYSTEMS'!AA885</f>
        <v/>
      </c>
      <c r="AB858" s="17" t="str">
        <f>'ALL ML SYSTEMS'!AB885</f>
        <v/>
      </c>
      <c r="AC858" s="17" t="str">
        <f>'ALL ML SYSTEMS'!AC885</f>
        <v/>
      </c>
      <c r="AD858" s="17" t="str">
        <f>'ALL ML SYSTEMS'!AD885</f>
        <v/>
      </c>
      <c r="AE858" s="17" t="str">
        <f>'ALL ML SYSTEMS'!AE885</f>
        <v/>
      </c>
      <c r="AF858" s="17" t="str">
        <f>'ALL ML SYSTEMS'!AF885</f>
        <v/>
      </c>
      <c r="AG858" s="17" t="str">
        <f>'ALL ML SYSTEMS'!AG885</f>
        <v/>
      </c>
      <c r="AH858" s="17" t="str">
        <f>'ALL ML SYSTEMS'!AH885</f>
        <v/>
      </c>
    </row>
    <row r="859" ht="15.75" hidden="1" customHeight="1">
      <c r="A859" s="24" t="str">
        <f>'ALL ML SYSTEMS'!A886</f>
        <v/>
      </c>
      <c r="B859" s="24" t="str">
        <f>'ALL ML SYSTEMS'!B886</f>
        <v/>
      </c>
      <c r="C859" s="24" t="str">
        <f>'ALL ML SYSTEMS'!C886</f>
        <v/>
      </c>
      <c r="D859" s="24" t="str">
        <f>'ALL ML SYSTEMS'!D886</f>
        <v/>
      </c>
      <c r="E859" s="24" t="str">
        <f>'ALL ML SYSTEMS'!E886</f>
        <v/>
      </c>
      <c r="F859" s="24" t="str">
        <f>'ALL ML SYSTEMS'!F886</f>
        <v/>
      </c>
      <c r="G859" s="24" t="str">
        <f>'ALL ML SYSTEMS'!G886</f>
        <v/>
      </c>
      <c r="H859" s="24" t="str">
        <f>'ALL ML SYSTEMS'!H886</f>
        <v/>
      </c>
      <c r="I859" s="24" t="str">
        <f>'ALL ML SYSTEMS'!I886</f>
        <v/>
      </c>
      <c r="J859" s="24" t="str">
        <f>'ALL ML SYSTEMS'!J886</f>
        <v/>
      </c>
      <c r="K859" s="24" t="str">
        <f>'ALL ML SYSTEMS'!K886</f>
        <v/>
      </c>
      <c r="L859" s="24" t="str">
        <f>'ALL ML SYSTEMS'!L886</f>
        <v/>
      </c>
      <c r="M859" s="24" t="str">
        <f>'ALL ML SYSTEMS'!M886</f>
        <v/>
      </c>
      <c r="N859" s="24" t="str">
        <f>'ALL ML SYSTEMS'!N886</f>
        <v/>
      </c>
      <c r="O859" s="24" t="str">
        <f>'ALL ML SYSTEMS'!O886</f>
        <v/>
      </c>
      <c r="P859" s="24" t="str">
        <f>'ALL ML SYSTEMS'!P886</f>
        <v/>
      </c>
      <c r="Q859" s="24" t="str">
        <f>'ALL ML SYSTEMS'!Q886</f>
        <v/>
      </c>
      <c r="R859" s="24" t="str">
        <f>'ALL ML SYSTEMS'!R886</f>
        <v/>
      </c>
      <c r="S859" s="24" t="str">
        <f>'ALL ML SYSTEMS'!S886</f>
        <v/>
      </c>
      <c r="T859" s="24" t="str">
        <f>'ALL ML SYSTEMS'!T886</f>
        <v/>
      </c>
      <c r="U859" s="24" t="str">
        <f>'ALL ML SYSTEMS'!U886</f>
        <v/>
      </c>
      <c r="V859" s="24" t="str">
        <f>'ALL ML SYSTEMS'!V886</f>
        <v/>
      </c>
      <c r="W859" s="24" t="str">
        <f>'ALL ML SYSTEMS'!W886</f>
        <v/>
      </c>
      <c r="X859" s="24" t="str">
        <f>'ALL ML SYSTEMS'!X886</f>
        <v/>
      </c>
      <c r="Y859" s="24" t="str">
        <f>'ALL ML SYSTEMS'!Y886</f>
        <v/>
      </c>
      <c r="Z859" s="24" t="str">
        <f>'ALL ML SYSTEMS'!Z886</f>
        <v/>
      </c>
      <c r="AA859" s="24" t="str">
        <f>'ALL ML SYSTEMS'!AA886</f>
        <v/>
      </c>
      <c r="AB859" s="24" t="str">
        <f>'ALL ML SYSTEMS'!AB886</f>
        <v/>
      </c>
      <c r="AC859" s="24" t="str">
        <f>'ALL ML SYSTEMS'!AC886</f>
        <v/>
      </c>
      <c r="AD859" s="24" t="str">
        <f>'ALL ML SYSTEMS'!AD886</f>
        <v/>
      </c>
      <c r="AE859" s="24" t="str">
        <f>'ALL ML SYSTEMS'!AE886</f>
        <v/>
      </c>
      <c r="AF859" s="24" t="str">
        <f>'ALL ML SYSTEMS'!AF886</f>
        <v/>
      </c>
      <c r="AG859" s="24" t="str">
        <f>'ALL ML SYSTEMS'!AG886</f>
        <v/>
      </c>
      <c r="AH859" s="24" t="str">
        <f>'ALL ML SYSTEMS'!AH886</f>
        <v/>
      </c>
    </row>
    <row r="860" ht="15.75" hidden="1" customHeight="1">
      <c r="A860" s="17" t="str">
        <f>'ALL ML SYSTEMS'!A887</f>
        <v/>
      </c>
      <c r="B860" s="17" t="str">
        <f>'ALL ML SYSTEMS'!B887</f>
        <v/>
      </c>
      <c r="C860" s="17" t="str">
        <f>'ALL ML SYSTEMS'!C887</f>
        <v/>
      </c>
      <c r="D860" s="17" t="str">
        <f>'ALL ML SYSTEMS'!D887</f>
        <v/>
      </c>
      <c r="E860" s="17" t="str">
        <f>'ALL ML SYSTEMS'!E887</f>
        <v/>
      </c>
      <c r="F860" s="17" t="str">
        <f>'ALL ML SYSTEMS'!F887</f>
        <v/>
      </c>
      <c r="G860" s="17" t="str">
        <f>'ALL ML SYSTEMS'!G887</f>
        <v/>
      </c>
      <c r="H860" s="17" t="str">
        <f>'ALL ML SYSTEMS'!H887</f>
        <v/>
      </c>
      <c r="I860" s="17" t="str">
        <f>'ALL ML SYSTEMS'!I887</f>
        <v/>
      </c>
      <c r="J860" s="17" t="str">
        <f>'ALL ML SYSTEMS'!J887</f>
        <v/>
      </c>
      <c r="K860" s="17" t="str">
        <f>'ALL ML SYSTEMS'!K887</f>
        <v/>
      </c>
      <c r="L860" s="17" t="str">
        <f>'ALL ML SYSTEMS'!L887</f>
        <v/>
      </c>
      <c r="M860" s="17" t="str">
        <f>'ALL ML SYSTEMS'!M887</f>
        <v/>
      </c>
      <c r="N860" s="17" t="str">
        <f>'ALL ML SYSTEMS'!N887</f>
        <v/>
      </c>
      <c r="O860" s="17" t="str">
        <f>'ALL ML SYSTEMS'!O887</f>
        <v/>
      </c>
      <c r="P860" s="17" t="str">
        <f>'ALL ML SYSTEMS'!P887</f>
        <v/>
      </c>
      <c r="Q860" s="17" t="str">
        <f>'ALL ML SYSTEMS'!Q887</f>
        <v/>
      </c>
      <c r="R860" s="17" t="str">
        <f>'ALL ML SYSTEMS'!R887</f>
        <v/>
      </c>
      <c r="S860" s="17" t="str">
        <f>'ALL ML SYSTEMS'!S887</f>
        <v/>
      </c>
      <c r="T860" s="17" t="str">
        <f>'ALL ML SYSTEMS'!T887</f>
        <v/>
      </c>
      <c r="U860" s="17" t="str">
        <f>'ALL ML SYSTEMS'!U887</f>
        <v/>
      </c>
      <c r="V860" s="17" t="str">
        <f>'ALL ML SYSTEMS'!V887</f>
        <v/>
      </c>
      <c r="W860" s="17" t="str">
        <f>'ALL ML SYSTEMS'!W887</f>
        <v/>
      </c>
      <c r="X860" s="17" t="str">
        <f>'ALL ML SYSTEMS'!X887</f>
        <v/>
      </c>
      <c r="Y860" s="17" t="str">
        <f>'ALL ML SYSTEMS'!Y887</f>
        <v/>
      </c>
      <c r="Z860" s="17" t="str">
        <f>'ALL ML SYSTEMS'!Z887</f>
        <v/>
      </c>
      <c r="AA860" s="17" t="str">
        <f>'ALL ML SYSTEMS'!AA887</f>
        <v/>
      </c>
      <c r="AB860" s="17" t="str">
        <f>'ALL ML SYSTEMS'!AB887</f>
        <v/>
      </c>
      <c r="AC860" s="17" t="str">
        <f>'ALL ML SYSTEMS'!AC887</f>
        <v/>
      </c>
      <c r="AD860" s="17" t="str">
        <f>'ALL ML SYSTEMS'!AD887</f>
        <v/>
      </c>
      <c r="AE860" s="17" t="str">
        <f>'ALL ML SYSTEMS'!AE887</f>
        <v/>
      </c>
      <c r="AF860" s="17" t="str">
        <f>'ALL ML SYSTEMS'!AF887</f>
        <v/>
      </c>
      <c r="AG860" s="17" t="str">
        <f>'ALL ML SYSTEMS'!AG887</f>
        <v/>
      </c>
      <c r="AH860" s="17" t="str">
        <f>'ALL ML SYSTEMS'!AH887</f>
        <v/>
      </c>
    </row>
    <row r="861" ht="15.75" hidden="1" customHeight="1">
      <c r="A861" s="24" t="str">
        <f>'ALL ML SYSTEMS'!A888</f>
        <v/>
      </c>
      <c r="B861" s="24" t="str">
        <f>'ALL ML SYSTEMS'!B888</f>
        <v/>
      </c>
      <c r="C861" s="24" t="str">
        <f>'ALL ML SYSTEMS'!C888</f>
        <v/>
      </c>
      <c r="D861" s="24" t="str">
        <f>'ALL ML SYSTEMS'!D888</f>
        <v/>
      </c>
      <c r="E861" s="24" t="str">
        <f>'ALL ML SYSTEMS'!E888</f>
        <v/>
      </c>
      <c r="F861" s="24" t="str">
        <f>'ALL ML SYSTEMS'!F888</f>
        <v/>
      </c>
      <c r="G861" s="24" t="str">
        <f>'ALL ML SYSTEMS'!G888</f>
        <v/>
      </c>
      <c r="H861" s="24" t="str">
        <f>'ALL ML SYSTEMS'!H888</f>
        <v/>
      </c>
      <c r="I861" s="24" t="str">
        <f>'ALL ML SYSTEMS'!I888</f>
        <v/>
      </c>
      <c r="J861" s="24" t="str">
        <f>'ALL ML SYSTEMS'!J888</f>
        <v/>
      </c>
      <c r="K861" s="24" t="str">
        <f>'ALL ML SYSTEMS'!K888</f>
        <v/>
      </c>
      <c r="L861" s="24" t="str">
        <f>'ALL ML SYSTEMS'!L888</f>
        <v/>
      </c>
      <c r="M861" s="24" t="str">
        <f>'ALL ML SYSTEMS'!M888</f>
        <v/>
      </c>
      <c r="N861" s="24" t="str">
        <f>'ALL ML SYSTEMS'!N888</f>
        <v/>
      </c>
      <c r="O861" s="24" t="str">
        <f>'ALL ML SYSTEMS'!O888</f>
        <v/>
      </c>
      <c r="P861" s="24" t="str">
        <f>'ALL ML SYSTEMS'!P888</f>
        <v/>
      </c>
      <c r="Q861" s="24" t="str">
        <f>'ALL ML SYSTEMS'!Q888</f>
        <v/>
      </c>
      <c r="R861" s="24" t="str">
        <f>'ALL ML SYSTEMS'!R888</f>
        <v/>
      </c>
      <c r="S861" s="24" t="str">
        <f>'ALL ML SYSTEMS'!S888</f>
        <v/>
      </c>
      <c r="T861" s="24" t="str">
        <f>'ALL ML SYSTEMS'!T888</f>
        <v/>
      </c>
      <c r="U861" s="24" t="str">
        <f>'ALL ML SYSTEMS'!U888</f>
        <v/>
      </c>
      <c r="V861" s="24" t="str">
        <f>'ALL ML SYSTEMS'!V888</f>
        <v/>
      </c>
      <c r="W861" s="24" t="str">
        <f>'ALL ML SYSTEMS'!W888</f>
        <v/>
      </c>
      <c r="X861" s="24" t="str">
        <f>'ALL ML SYSTEMS'!X888</f>
        <v/>
      </c>
      <c r="Y861" s="24" t="str">
        <f>'ALL ML SYSTEMS'!Y888</f>
        <v/>
      </c>
      <c r="Z861" s="24" t="str">
        <f>'ALL ML SYSTEMS'!Z888</f>
        <v/>
      </c>
      <c r="AA861" s="24" t="str">
        <f>'ALL ML SYSTEMS'!AA888</f>
        <v/>
      </c>
      <c r="AB861" s="24" t="str">
        <f>'ALL ML SYSTEMS'!AB888</f>
        <v/>
      </c>
      <c r="AC861" s="24" t="str">
        <f>'ALL ML SYSTEMS'!AC888</f>
        <v/>
      </c>
      <c r="AD861" s="24" t="str">
        <f>'ALL ML SYSTEMS'!AD888</f>
        <v/>
      </c>
      <c r="AE861" s="24" t="str">
        <f>'ALL ML SYSTEMS'!AE888</f>
        <v/>
      </c>
      <c r="AF861" s="24" t="str">
        <f>'ALL ML SYSTEMS'!AF888</f>
        <v/>
      </c>
      <c r="AG861" s="24" t="str">
        <f>'ALL ML SYSTEMS'!AG888</f>
        <v/>
      </c>
      <c r="AH861" s="24" t="str">
        <f>'ALL ML SYSTEMS'!AH888</f>
        <v/>
      </c>
    </row>
    <row r="862" ht="15.75" hidden="1" customHeight="1">
      <c r="A862" s="17" t="str">
        <f>'ALL ML SYSTEMS'!A889</f>
        <v/>
      </c>
      <c r="B862" s="17" t="str">
        <f>'ALL ML SYSTEMS'!B889</f>
        <v/>
      </c>
      <c r="C862" s="17" t="str">
        <f>'ALL ML SYSTEMS'!C889</f>
        <v/>
      </c>
      <c r="D862" s="17" t="str">
        <f>'ALL ML SYSTEMS'!D889</f>
        <v/>
      </c>
      <c r="E862" s="17" t="str">
        <f>'ALL ML SYSTEMS'!E889</f>
        <v/>
      </c>
      <c r="F862" s="17" t="str">
        <f>'ALL ML SYSTEMS'!F889</f>
        <v/>
      </c>
      <c r="G862" s="17" t="str">
        <f>'ALL ML SYSTEMS'!G889</f>
        <v/>
      </c>
      <c r="H862" s="17" t="str">
        <f>'ALL ML SYSTEMS'!H889</f>
        <v/>
      </c>
      <c r="I862" s="17" t="str">
        <f>'ALL ML SYSTEMS'!I889</f>
        <v/>
      </c>
      <c r="J862" s="17" t="str">
        <f>'ALL ML SYSTEMS'!J889</f>
        <v/>
      </c>
      <c r="K862" s="17" t="str">
        <f>'ALL ML SYSTEMS'!K889</f>
        <v/>
      </c>
      <c r="L862" s="17" t="str">
        <f>'ALL ML SYSTEMS'!L889</f>
        <v/>
      </c>
      <c r="M862" s="17" t="str">
        <f>'ALL ML SYSTEMS'!M889</f>
        <v/>
      </c>
      <c r="N862" s="17" t="str">
        <f>'ALL ML SYSTEMS'!N889</f>
        <v/>
      </c>
      <c r="O862" s="17" t="str">
        <f>'ALL ML SYSTEMS'!O889</f>
        <v/>
      </c>
      <c r="P862" s="17" t="str">
        <f>'ALL ML SYSTEMS'!P889</f>
        <v/>
      </c>
      <c r="Q862" s="17" t="str">
        <f>'ALL ML SYSTEMS'!Q889</f>
        <v/>
      </c>
      <c r="R862" s="17" t="str">
        <f>'ALL ML SYSTEMS'!R889</f>
        <v/>
      </c>
      <c r="S862" s="17" t="str">
        <f>'ALL ML SYSTEMS'!S889</f>
        <v/>
      </c>
      <c r="T862" s="17" t="str">
        <f>'ALL ML SYSTEMS'!T889</f>
        <v/>
      </c>
      <c r="U862" s="17" t="str">
        <f>'ALL ML SYSTEMS'!U889</f>
        <v/>
      </c>
      <c r="V862" s="17" t="str">
        <f>'ALL ML SYSTEMS'!V889</f>
        <v/>
      </c>
      <c r="W862" s="17" t="str">
        <f>'ALL ML SYSTEMS'!W889</f>
        <v/>
      </c>
      <c r="X862" s="17" t="str">
        <f>'ALL ML SYSTEMS'!X889</f>
        <v/>
      </c>
      <c r="Y862" s="17" t="str">
        <f>'ALL ML SYSTEMS'!Y889</f>
        <v/>
      </c>
      <c r="Z862" s="17" t="str">
        <f>'ALL ML SYSTEMS'!Z889</f>
        <v/>
      </c>
      <c r="AA862" s="17" t="str">
        <f>'ALL ML SYSTEMS'!AA889</f>
        <v/>
      </c>
      <c r="AB862" s="17" t="str">
        <f>'ALL ML SYSTEMS'!AB889</f>
        <v/>
      </c>
      <c r="AC862" s="17" t="str">
        <f>'ALL ML SYSTEMS'!AC889</f>
        <v/>
      </c>
      <c r="AD862" s="17" t="str">
        <f>'ALL ML SYSTEMS'!AD889</f>
        <v/>
      </c>
      <c r="AE862" s="17" t="str">
        <f>'ALL ML SYSTEMS'!AE889</f>
        <v/>
      </c>
      <c r="AF862" s="17" t="str">
        <f>'ALL ML SYSTEMS'!AF889</f>
        <v/>
      </c>
      <c r="AG862" s="17" t="str">
        <f>'ALL ML SYSTEMS'!AG889</f>
        <v/>
      </c>
      <c r="AH862" s="17" t="str">
        <f>'ALL ML SYSTEMS'!AH889</f>
        <v/>
      </c>
    </row>
    <row r="863" ht="15.75" hidden="1" customHeight="1">
      <c r="A863" s="24" t="str">
        <f>'ALL ML SYSTEMS'!A890</f>
        <v/>
      </c>
      <c r="B863" s="24" t="str">
        <f>'ALL ML SYSTEMS'!B890</f>
        <v/>
      </c>
      <c r="C863" s="24" t="str">
        <f>'ALL ML SYSTEMS'!C890</f>
        <v/>
      </c>
      <c r="D863" s="24" t="str">
        <f>'ALL ML SYSTEMS'!D890</f>
        <v/>
      </c>
      <c r="E863" s="24" t="str">
        <f>'ALL ML SYSTEMS'!E890</f>
        <v/>
      </c>
      <c r="F863" s="24" t="str">
        <f>'ALL ML SYSTEMS'!F890</f>
        <v/>
      </c>
      <c r="G863" s="24" t="str">
        <f>'ALL ML SYSTEMS'!G890</f>
        <v/>
      </c>
      <c r="H863" s="24" t="str">
        <f>'ALL ML SYSTEMS'!H890</f>
        <v/>
      </c>
      <c r="I863" s="24" t="str">
        <f>'ALL ML SYSTEMS'!I890</f>
        <v/>
      </c>
      <c r="J863" s="24" t="str">
        <f>'ALL ML SYSTEMS'!J890</f>
        <v/>
      </c>
      <c r="K863" s="24" t="str">
        <f>'ALL ML SYSTEMS'!K890</f>
        <v/>
      </c>
      <c r="L863" s="24" t="str">
        <f>'ALL ML SYSTEMS'!L890</f>
        <v/>
      </c>
      <c r="M863" s="24" t="str">
        <f>'ALL ML SYSTEMS'!M890</f>
        <v/>
      </c>
      <c r="N863" s="24" t="str">
        <f>'ALL ML SYSTEMS'!N890</f>
        <v/>
      </c>
      <c r="O863" s="24" t="str">
        <f>'ALL ML SYSTEMS'!O890</f>
        <v/>
      </c>
      <c r="P863" s="24" t="str">
        <f>'ALL ML SYSTEMS'!P890</f>
        <v/>
      </c>
      <c r="Q863" s="24" t="str">
        <f>'ALL ML SYSTEMS'!Q890</f>
        <v/>
      </c>
      <c r="R863" s="24" t="str">
        <f>'ALL ML SYSTEMS'!R890</f>
        <v/>
      </c>
      <c r="S863" s="24" t="str">
        <f>'ALL ML SYSTEMS'!S890</f>
        <v/>
      </c>
      <c r="T863" s="24" t="str">
        <f>'ALL ML SYSTEMS'!T890</f>
        <v/>
      </c>
      <c r="U863" s="24" t="str">
        <f>'ALL ML SYSTEMS'!U890</f>
        <v/>
      </c>
      <c r="V863" s="24" t="str">
        <f>'ALL ML SYSTEMS'!V890</f>
        <v/>
      </c>
      <c r="W863" s="24" t="str">
        <f>'ALL ML SYSTEMS'!W890</f>
        <v/>
      </c>
      <c r="X863" s="24" t="str">
        <f>'ALL ML SYSTEMS'!X890</f>
        <v/>
      </c>
      <c r="Y863" s="24" t="str">
        <f>'ALL ML SYSTEMS'!Y890</f>
        <v/>
      </c>
      <c r="Z863" s="24" t="str">
        <f>'ALL ML SYSTEMS'!Z890</f>
        <v/>
      </c>
      <c r="AA863" s="24" t="str">
        <f>'ALL ML SYSTEMS'!AA890</f>
        <v/>
      </c>
      <c r="AB863" s="24" t="str">
        <f>'ALL ML SYSTEMS'!AB890</f>
        <v/>
      </c>
      <c r="AC863" s="24" t="str">
        <f>'ALL ML SYSTEMS'!AC890</f>
        <v/>
      </c>
      <c r="AD863" s="24" t="str">
        <f>'ALL ML SYSTEMS'!AD890</f>
        <v/>
      </c>
      <c r="AE863" s="24" t="str">
        <f>'ALL ML SYSTEMS'!AE890</f>
        <v/>
      </c>
      <c r="AF863" s="24" t="str">
        <f>'ALL ML SYSTEMS'!AF890</f>
        <v/>
      </c>
      <c r="AG863" s="24" t="str">
        <f>'ALL ML SYSTEMS'!AG890</f>
        <v/>
      </c>
      <c r="AH863" s="24" t="str">
        <f>'ALL ML SYSTEMS'!AH890</f>
        <v/>
      </c>
    </row>
    <row r="864" ht="15.75" hidden="1" customHeight="1">
      <c r="A864" s="17" t="str">
        <f>'ALL ML SYSTEMS'!A891</f>
        <v/>
      </c>
      <c r="B864" s="17" t="str">
        <f>'ALL ML SYSTEMS'!B891</f>
        <v/>
      </c>
      <c r="C864" s="17" t="str">
        <f>'ALL ML SYSTEMS'!C891</f>
        <v/>
      </c>
      <c r="D864" s="17" t="str">
        <f>'ALL ML SYSTEMS'!D891</f>
        <v/>
      </c>
      <c r="E864" s="17" t="str">
        <f>'ALL ML SYSTEMS'!E891</f>
        <v/>
      </c>
      <c r="F864" s="17" t="str">
        <f>'ALL ML SYSTEMS'!F891</f>
        <v/>
      </c>
      <c r="G864" s="17" t="str">
        <f>'ALL ML SYSTEMS'!G891</f>
        <v/>
      </c>
      <c r="H864" s="17" t="str">
        <f>'ALL ML SYSTEMS'!H891</f>
        <v/>
      </c>
      <c r="I864" s="17" t="str">
        <f>'ALL ML SYSTEMS'!I891</f>
        <v/>
      </c>
      <c r="J864" s="17" t="str">
        <f>'ALL ML SYSTEMS'!J891</f>
        <v/>
      </c>
      <c r="K864" s="17" t="str">
        <f>'ALL ML SYSTEMS'!K891</f>
        <v/>
      </c>
      <c r="L864" s="17" t="str">
        <f>'ALL ML SYSTEMS'!L891</f>
        <v/>
      </c>
      <c r="M864" s="17" t="str">
        <f>'ALL ML SYSTEMS'!M891</f>
        <v/>
      </c>
      <c r="N864" s="17" t="str">
        <f>'ALL ML SYSTEMS'!N891</f>
        <v/>
      </c>
      <c r="O864" s="17" t="str">
        <f>'ALL ML SYSTEMS'!O891</f>
        <v/>
      </c>
      <c r="P864" s="17" t="str">
        <f>'ALL ML SYSTEMS'!P891</f>
        <v/>
      </c>
      <c r="Q864" s="17" t="str">
        <f>'ALL ML SYSTEMS'!Q891</f>
        <v/>
      </c>
      <c r="R864" s="17" t="str">
        <f>'ALL ML SYSTEMS'!R891</f>
        <v/>
      </c>
      <c r="S864" s="17" t="str">
        <f>'ALL ML SYSTEMS'!S891</f>
        <v/>
      </c>
      <c r="T864" s="17" t="str">
        <f>'ALL ML SYSTEMS'!T891</f>
        <v/>
      </c>
      <c r="U864" s="17" t="str">
        <f>'ALL ML SYSTEMS'!U891</f>
        <v/>
      </c>
      <c r="V864" s="17" t="str">
        <f>'ALL ML SYSTEMS'!V891</f>
        <v/>
      </c>
      <c r="W864" s="17" t="str">
        <f>'ALL ML SYSTEMS'!W891</f>
        <v/>
      </c>
      <c r="X864" s="17" t="str">
        <f>'ALL ML SYSTEMS'!X891</f>
        <v/>
      </c>
      <c r="Y864" s="17" t="str">
        <f>'ALL ML SYSTEMS'!Y891</f>
        <v/>
      </c>
      <c r="Z864" s="17" t="str">
        <f>'ALL ML SYSTEMS'!Z891</f>
        <v/>
      </c>
      <c r="AA864" s="17" t="str">
        <f>'ALL ML SYSTEMS'!AA891</f>
        <v/>
      </c>
      <c r="AB864" s="17" t="str">
        <f>'ALL ML SYSTEMS'!AB891</f>
        <v/>
      </c>
      <c r="AC864" s="17" t="str">
        <f>'ALL ML SYSTEMS'!AC891</f>
        <v/>
      </c>
      <c r="AD864" s="17" t="str">
        <f>'ALL ML SYSTEMS'!AD891</f>
        <v/>
      </c>
      <c r="AE864" s="17" t="str">
        <f>'ALL ML SYSTEMS'!AE891</f>
        <v/>
      </c>
      <c r="AF864" s="17" t="str">
        <f>'ALL ML SYSTEMS'!AF891</f>
        <v/>
      </c>
      <c r="AG864" s="17" t="str">
        <f>'ALL ML SYSTEMS'!AG891</f>
        <v/>
      </c>
      <c r="AH864" s="17" t="str">
        <f>'ALL ML SYSTEMS'!AH891</f>
        <v/>
      </c>
    </row>
    <row r="865" ht="15.75" hidden="1" customHeight="1">
      <c r="A865" s="24" t="str">
        <f>'ALL ML SYSTEMS'!A892</f>
        <v/>
      </c>
      <c r="B865" s="24" t="str">
        <f>'ALL ML SYSTEMS'!B892</f>
        <v/>
      </c>
      <c r="C865" s="24" t="str">
        <f>'ALL ML SYSTEMS'!C892</f>
        <v/>
      </c>
      <c r="D865" s="24" t="str">
        <f>'ALL ML SYSTEMS'!D892</f>
        <v/>
      </c>
      <c r="E865" s="24" t="str">
        <f>'ALL ML SYSTEMS'!E892</f>
        <v/>
      </c>
      <c r="F865" s="24" t="str">
        <f>'ALL ML SYSTEMS'!F892</f>
        <v/>
      </c>
      <c r="G865" s="24" t="str">
        <f>'ALL ML SYSTEMS'!G892</f>
        <v/>
      </c>
      <c r="H865" s="24" t="str">
        <f>'ALL ML SYSTEMS'!H892</f>
        <v/>
      </c>
      <c r="I865" s="24" t="str">
        <f>'ALL ML SYSTEMS'!I892</f>
        <v/>
      </c>
      <c r="J865" s="24" t="str">
        <f>'ALL ML SYSTEMS'!J892</f>
        <v/>
      </c>
      <c r="K865" s="24" t="str">
        <f>'ALL ML SYSTEMS'!K892</f>
        <v/>
      </c>
      <c r="L865" s="24" t="str">
        <f>'ALL ML SYSTEMS'!L892</f>
        <v/>
      </c>
      <c r="M865" s="24" t="str">
        <f>'ALL ML SYSTEMS'!M892</f>
        <v/>
      </c>
      <c r="N865" s="24" t="str">
        <f>'ALL ML SYSTEMS'!N892</f>
        <v/>
      </c>
      <c r="O865" s="24" t="str">
        <f>'ALL ML SYSTEMS'!O892</f>
        <v/>
      </c>
      <c r="P865" s="24" t="str">
        <f>'ALL ML SYSTEMS'!P892</f>
        <v/>
      </c>
      <c r="Q865" s="24" t="str">
        <f>'ALL ML SYSTEMS'!Q892</f>
        <v/>
      </c>
      <c r="R865" s="24" t="str">
        <f>'ALL ML SYSTEMS'!R892</f>
        <v/>
      </c>
      <c r="S865" s="24" t="str">
        <f>'ALL ML SYSTEMS'!S892</f>
        <v/>
      </c>
      <c r="T865" s="24" t="str">
        <f>'ALL ML SYSTEMS'!T892</f>
        <v/>
      </c>
      <c r="U865" s="24" t="str">
        <f>'ALL ML SYSTEMS'!U892</f>
        <v/>
      </c>
      <c r="V865" s="24" t="str">
        <f>'ALL ML SYSTEMS'!V892</f>
        <v/>
      </c>
      <c r="W865" s="24" t="str">
        <f>'ALL ML SYSTEMS'!W892</f>
        <v/>
      </c>
      <c r="X865" s="24" t="str">
        <f>'ALL ML SYSTEMS'!X892</f>
        <v/>
      </c>
      <c r="Y865" s="24" t="str">
        <f>'ALL ML SYSTEMS'!Y892</f>
        <v/>
      </c>
      <c r="Z865" s="24" t="str">
        <f>'ALL ML SYSTEMS'!Z892</f>
        <v/>
      </c>
      <c r="AA865" s="24" t="str">
        <f>'ALL ML SYSTEMS'!AA892</f>
        <v/>
      </c>
      <c r="AB865" s="24" t="str">
        <f>'ALL ML SYSTEMS'!AB892</f>
        <v/>
      </c>
      <c r="AC865" s="24" t="str">
        <f>'ALL ML SYSTEMS'!AC892</f>
        <v/>
      </c>
      <c r="AD865" s="24" t="str">
        <f>'ALL ML SYSTEMS'!AD892</f>
        <v/>
      </c>
      <c r="AE865" s="24" t="str">
        <f>'ALL ML SYSTEMS'!AE892</f>
        <v/>
      </c>
      <c r="AF865" s="24" t="str">
        <f>'ALL ML SYSTEMS'!AF892</f>
        <v/>
      </c>
      <c r="AG865" s="24" t="str">
        <f>'ALL ML SYSTEMS'!AG892</f>
        <v/>
      </c>
      <c r="AH865" s="24" t="str">
        <f>'ALL ML SYSTEMS'!AH892</f>
        <v/>
      </c>
    </row>
    <row r="866" ht="15.75" hidden="1" customHeight="1">
      <c r="A866" s="17" t="str">
        <f>'ALL ML SYSTEMS'!A893</f>
        <v/>
      </c>
      <c r="B866" s="17" t="str">
        <f>'ALL ML SYSTEMS'!B893</f>
        <v/>
      </c>
      <c r="C866" s="17" t="str">
        <f>'ALL ML SYSTEMS'!C893</f>
        <v/>
      </c>
      <c r="D866" s="17" t="str">
        <f>'ALL ML SYSTEMS'!D893</f>
        <v/>
      </c>
      <c r="E866" s="17" t="str">
        <f>'ALL ML SYSTEMS'!E893</f>
        <v/>
      </c>
      <c r="F866" s="17" t="str">
        <f>'ALL ML SYSTEMS'!F893</f>
        <v/>
      </c>
      <c r="G866" s="17" t="str">
        <f>'ALL ML SYSTEMS'!G893</f>
        <v/>
      </c>
      <c r="H866" s="17" t="str">
        <f>'ALL ML SYSTEMS'!H893</f>
        <v/>
      </c>
      <c r="I866" s="17" t="str">
        <f>'ALL ML SYSTEMS'!I893</f>
        <v/>
      </c>
      <c r="J866" s="17" t="str">
        <f>'ALL ML SYSTEMS'!J893</f>
        <v/>
      </c>
      <c r="K866" s="17" t="str">
        <f>'ALL ML SYSTEMS'!K893</f>
        <v/>
      </c>
      <c r="L866" s="17" t="str">
        <f>'ALL ML SYSTEMS'!L893</f>
        <v/>
      </c>
      <c r="M866" s="17" t="str">
        <f>'ALL ML SYSTEMS'!M893</f>
        <v/>
      </c>
      <c r="N866" s="17" t="str">
        <f>'ALL ML SYSTEMS'!N893</f>
        <v/>
      </c>
      <c r="O866" s="17" t="str">
        <f>'ALL ML SYSTEMS'!O893</f>
        <v/>
      </c>
      <c r="P866" s="17" t="str">
        <f>'ALL ML SYSTEMS'!P893</f>
        <v/>
      </c>
      <c r="Q866" s="17" t="str">
        <f>'ALL ML SYSTEMS'!Q893</f>
        <v/>
      </c>
      <c r="R866" s="17" t="str">
        <f>'ALL ML SYSTEMS'!R893</f>
        <v/>
      </c>
      <c r="S866" s="17" t="str">
        <f>'ALL ML SYSTEMS'!S893</f>
        <v/>
      </c>
      <c r="T866" s="17" t="str">
        <f>'ALL ML SYSTEMS'!T893</f>
        <v/>
      </c>
      <c r="U866" s="17" t="str">
        <f>'ALL ML SYSTEMS'!U893</f>
        <v/>
      </c>
      <c r="V866" s="17" t="str">
        <f>'ALL ML SYSTEMS'!V893</f>
        <v/>
      </c>
      <c r="W866" s="17" t="str">
        <f>'ALL ML SYSTEMS'!W893</f>
        <v/>
      </c>
      <c r="X866" s="17" t="str">
        <f>'ALL ML SYSTEMS'!X893</f>
        <v/>
      </c>
      <c r="Y866" s="17" t="str">
        <f>'ALL ML SYSTEMS'!Y893</f>
        <v/>
      </c>
      <c r="Z866" s="17" t="str">
        <f>'ALL ML SYSTEMS'!Z893</f>
        <v/>
      </c>
      <c r="AA866" s="17" t="str">
        <f>'ALL ML SYSTEMS'!AA893</f>
        <v/>
      </c>
      <c r="AB866" s="17" t="str">
        <f>'ALL ML SYSTEMS'!AB893</f>
        <v/>
      </c>
      <c r="AC866" s="17" t="str">
        <f>'ALL ML SYSTEMS'!AC893</f>
        <v/>
      </c>
      <c r="AD866" s="17" t="str">
        <f>'ALL ML SYSTEMS'!AD893</f>
        <v/>
      </c>
      <c r="AE866" s="17" t="str">
        <f>'ALL ML SYSTEMS'!AE893</f>
        <v/>
      </c>
      <c r="AF866" s="17" t="str">
        <f>'ALL ML SYSTEMS'!AF893</f>
        <v/>
      </c>
      <c r="AG866" s="17" t="str">
        <f>'ALL ML SYSTEMS'!AG893</f>
        <v/>
      </c>
      <c r="AH866" s="17" t="str">
        <f>'ALL ML SYSTEMS'!AH893</f>
        <v/>
      </c>
    </row>
    <row r="867" ht="15.75" hidden="1" customHeight="1">
      <c r="A867" s="24" t="str">
        <f>'ALL ML SYSTEMS'!A894</f>
        <v/>
      </c>
      <c r="B867" s="24" t="str">
        <f>'ALL ML SYSTEMS'!B894</f>
        <v/>
      </c>
      <c r="C867" s="24" t="str">
        <f>'ALL ML SYSTEMS'!C894</f>
        <v/>
      </c>
      <c r="D867" s="24" t="str">
        <f>'ALL ML SYSTEMS'!D894</f>
        <v/>
      </c>
      <c r="E867" s="24" t="str">
        <f>'ALL ML SYSTEMS'!E894</f>
        <v/>
      </c>
      <c r="F867" s="24" t="str">
        <f>'ALL ML SYSTEMS'!F894</f>
        <v/>
      </c>
      <c r="G867" s="24" t="str">
        <f>'ALL ML SYSTEMS'!G894</f>
        <v/>
      </c>
      <c r="H867" s="24" t="str">
        <f>'ALL ML SYSTEMS'!H894</f>
        <v/>
      </c>
      <c r="I867" s="24" t="str">
        <f>'ALL ML SYSTEMS'!I894</f>
        <v/>
      </c>
      <c r="J867" s="24" t="str">
        <f>'ALL ML SYSTEMS'!J894</f>
        <v/>
      </c>
      <c r="K867" s="24" t="str">
        <f>'ALL ML SYSTEMS'!K894</f>
        <v/>
      </c>
      <c r="L867" s="24" t="str">
        <f>'ALL ML SYSTEMS'!L894</f>
        <v/>
      </c>
      <c r="M867" s="24" t="str">
        <f>'ALL ML SYSTEMS'!M894</f>
        <v/>
      </c>
      <c r="N867" s="24" t="str">
        <f>'ALL ML SYSTEMS'!N894</f>
        <v/>
      </c>
      <c r="O867" s="24" t="str">
        <f>'ALL ML SYSTEMS'!O894</f>
        <v/>
      </c>
      <c r="P867" s="24" t="str">
        <f>'ALL ML SYSTEMS'!P894</f>
        <v/>
      </c>
      <c r="Q867" s="24" t="str">
        <f>'ALL ML SYSTEMS'!Q894</f>
        <v/>
      </c>
      <c r="R867" s="24" t="str">
        <f>'ALL ML SYSTEMS'!R894</f>
        <v/>
      </c>
      <c r="S867" s="24" t="str">
        <f>'ALL ML SYSTEMS'!S894</f>
        <v/>
      </c>
      <c r="T867" s="24" t="str">
        <f>'ALL ML SYSTEMS'!T894</f>
        <v/>
      </c>
      <c r="U867" s="24" t="str">
        <f>'ALL ML SYSTEMS'!U894</f>
        <v/>
      </c>
      <c r="V867" s="24" t="str">
        <f>'ALL ML SYSTEMS'!V894</f>
        <v/>
      </c>
      <c r="W867" s="24" t="str">
        <f>'ALL ML SYSTEMS'!W894</f>
        <v/>
      </c>
      <c r="X867" s="24" t="str">
        <f>'ALL ML SYSTEMS'!X894</f>
        <v/>
      </c>
      <c r="Y867" s="24" t="str">
        <f>'ALL ML SYSTEMS'!Y894</f>
        <v/>
      </c>
      <c r="Z867" s="24" t="str">
        <f>'ALL ML SYSTEMS'!Z894</f>
        <v/>
      </c>
      <c r="AA867" s="24" t="str">
        <f>'ALL ML SYSTEMS'!AA894</f>
        <v/>
      </c>
      <c r="AB867" s="24" t="str">
        <f>'ALL ML SYSTEMS'!AB894</f>
        <v/>
      </c>
      <c r="AC867" s="24" t="str">
        <f>'ALL ML SYSTEMS'!AC894</f>
        <v/>
      </c>
      <c r="AD867" s="24" t="str">
        <f>'ALL ML SYSTEMS'!AD894</f>
        <v/>
      </c>
      <c r="AE867" s="24" t="str">
        <f>'ALL ML SYSTEMS'!AE894</f>
        <v/>
      </c>
      <c r="AF867" s="24" t="str">
        <f>'ALL ML SYSTEMS'!AF894</f>
        <v/>
      </c>
      <c r="AG867" s="24" t="str">
        <f>'ALL ML SYSTEMS'!AG894</f>
        <v/>
      </c>
      <c r="AH867" s="24" t="str">
        <f>'ALL ML SYSTEMS'!AH894</f>
        <v/>
      </c>
    </row>
    <row r="868" ht="15.75" hidden="1" customHeight="1">
      <c r="A868" s="17" t="str">
        <f>'ALL ML SYSTEMS'!A895</f>
        <v/>
      </c>
      <c r="B868" s="17" t="str">
        <f>'ALL ML SYSTEMS'!B895</f>
        <v/>
      </c>
      <c r="C868" s="17" t="str">
        <f>'ALL ML SYSTEMS'!C895</f>
        <v/>
      </c>
      <c r="D868" s="17" t="str">
        <f>'ALL ML SYSTEMS'!D895</f>
        <v/>
      </c>
      <c r="E868" s="17" t="str">
        <f>'ALL ML SYSTEMS'!E895</f>
        <v/>
      </c>
      <c r="F868" s="17" t="str">
        <f>'ALL ML SYSTEMS'!F895</f>
        <v/>
      </c>
      <c r="G868" s="17" t="str">
        <f>'ALL ML SYSTEMS'!G895</f>
        <v/>
      </c>
      <c r="H868" s="17" t="str">
        <f>'ALL ML SYSTEMS'!H895</f>
        <v/>
      </c>
      <c r="I868" s="17" t="str">
        <f>'ALL ML SYSTEMS'!I895</f>
        <v/>
      </c>
      <c r="J868" s="17" t="str">
        <f>'ALL ML SYSTEMS'!J895</f>
        <v/>
      </c>
      <c r="K868" s="17" t="str">
        <f>'ALL ML SYSTEMS'!K895</f>
        <v/>
      </c>
      <c r="L868" s="17" t="str">
        <f>'ALL ML SYSTEMS'!L895</f>
        <v/>
      </c>
      <c r="M868" s="17" t="str">
        <f>'ALL ML SYSTEMS'!M895</f>
        <v/>
      </c>
      <c r="N868" s="17" t="str">
        <f>'ALL ML SYSTEMS'!N895</f>
        <v/>
      </c>
      <c r="O868" s="17" t="str">
        <f>'ALL ML SYSTEMS'!O895</f>
        <v/>
      </c>
      <c r="P868" s="17" t="str">
        <f>'ALL ML SYSTEMS'!P895</f>
        <v/>
      </c>
      <c r="Q868" s="17" t="str">
        <f>'ALL ML SYSTEMS'!Q895</f>
        <v/>
      </c>
      <c r="R868" s="17" t="str">
        <f>'ALL ML SYSTEMS'!R895</f>
        <v/>
      </c>
      <c r="S868" s="17" t="str">
        <f>'ALL ML SYSTEMS'!S895</f>
        <v/>
      </c>
      <c r="T868" s="17" t="str">
        <f>'ALL ML SYSTEMS'!T895</f>
        <v/>
      </c>
      <c r="U868" s="17" t="str">
        <f>'ALL ML SYSTEMS'!U895</f>
        <v/>
      </c>
      <c r="V868" s="17" t="str">
        <f>'ALL ML SYSTEMS'!V895</f>
        <v/>
      </c>
      <c r="W868" s="17" t="str">
        <f>'ALL ML SYSTEMS'!W895</f>
        <v/>
      </c>
      <c r="X868" s="17" t="str">
        <f>'ALL ML SYSTEMS'!X895</f>
        <v/>
      </c>
      <c r="Y868" s="17" t="str">
        <f>'ALL ML SYSTEMS'!Y895</f>
        <v/>
      </c>
      <c r="Z868" s="17" t="str">
        <f>'ALL ML SYSTEMS'!Z895</f>
        <v/>
      </c>
      <c r="AA868" s="17" t="str">
        <f>'ALL ML SYSTEMS'!AA895</f>
        <v/>
      </c>
      <c r="AB868" s="17" t="str">
        <f>'ALL ML SYSTEMS'!AB895</f>
        <v/>
      </c>
      <c r="AC868" s="17" t="str">
        <f>'ALL ML SYSTEMS'!AC895</f>
        <v/>
      </c>
      <c r="AD868" s="17" t="str">
        <f>'ALL ML SYSTEMS'!AD895</f>
        <v/>
      </c>
      <c r="AE868" s="17" t="str">
        <f>'ALL ML SYSTEMS'!AE895</f>
        <v/>
      </c>
      <c r="AF868" s="17" t="str">
        <f>'ALL ML SYSTEMS'!AF895</f>
        <v/>
      </c>
      <c r="AG868" s="17" t="str">
        <f>'ALL ML SYSTEMS'!AG895</f>
        <v/>
      </c>
      <c r="AH868" s="17" t="str">
        <f>'ALL ML SYSTEMS'!AH895</f>
        <v/>
      </c>
    </row>
    <row r="869" ht="15.75" hidden="1" customHeight="1">
      <c r="A869" s="24" t="str">
        <f>'ALL ML SYSTEMS'!A896</f>
        <v/>
      </c>
      <c r="B869" s="24" t="str">
        <f>'ALL ML SYSTEMS'!B896</f>
        <v/>
      </c>
      <c r="C869" s="24" t="str">
        <f>'ALL ML SYSTEMS'!C896</f>
        <v/>
      </c>
      <c r="D869" s="24" t="str">
        <f>'ALL ML SYSTEMS'!D896</f>
        <v/>
      </c>
      <c r="E869" s="24" t="str">
        <f>'ALL ML SYSTEMS'!E896</f>
        <v/>
      </c>
      <c r="F869" s="24" t="str">
        <f>'ALL ML SYSTEMS'!F896</f>
        <v/>
      </c>
      <c r="G869" s="24" t="str">
        <f>'ALL ML SYSTEMS'!G896</f>
        <v/>
      </c>
      <c r="H869" s="24" t="str">
        <f>'ALL ML SYSTEMS'!H896</f>
        <v/>
      </c>
      <c r="I869" s="24" t="str">
        <f>'ALL ML SYSTEMS'!I896</f>
        <v/>
      </c>
      <c r="J869" s="24" t="str">
        <f>'ALL ML SYSTEMS'!J896</f>
        <v/>
      </c>
      <c r="K869" s="24" t="str">
        <f>'ALL ML SYSTEMS'!K896</f>
        <v/>
      </c>
      <c r="L869" s="24" t="str">
        <f>'ALL ML SYSTEMS'!L896</f>
        <v/>
      </c>
      <c r="M869" s="24" t="str">
        <f>'ALL ML SYSTEMS'!M896</f>
        <v/>
      </c>
      <c r="N869" s="24" t="str">
        <f>'ALL ML SYSTEMS'!N896</f>
        <v/>
      </c>
      <c r="O869" s="24" t="str">
        <f>'ALL ML SYSTEMS'!O896</f>
        <v/>
      </c>
      <c r="P869" s="24" t="str">
        <f>'ALL ML SYSTEMS'!P896</f>
        <v/>
      </c>
      <c r="Q869" s="24" t="str">
        <f>'ALL ML SYSTEMS'!Q896</f>
        <v/>
      </c>
      <c r="R869" s="24" t="str">
        <f>'ALL ML SYSTEMS'!R896</f>
        <v/>
      </c>
      <c r="S869" s="24" t="str">
        <f>'ALL ML SYSTEMS'!S896</f>
        <v/>
      </c>
      <c r="T869" s="24" t="str">
        <f>'ALL ML SYSTEMS'!T896</f>
        <v/>
      </c>
      <c r="U869" s="24" t="str">
        <f>'ALL ML SYSTEMS'!U896</f>
        <v/>
      </c>
      <c r="V869" s="24" t="str">
        <f>'ALL ML SYSTEMS'!V896</f>
        <v/>
      </c>
      <c r="W869" s="24" t="str">
        <f>'ALL ML SYSTEMS'!W896</f>
        <v/>
      </c>
      <c r="X869" s="24" t="str">
        <f>'ALL ML SYSTEMS'!X896</f>
        <v/>
      </c>
      <c r="Y869" s="24" t="str">
        <f>'ALL ML SYSTEMS'!Y896</f>
        <v/>
      </c>
      <c r="Z869" s="24" t="str">
        <f>'ALL ML SYSTEMS'!Z896</f>
        <v/>
      </c>
      <c r="AA869" s="24" t="str">
        <f>'ALL ML SYSTEMS'!AA896</f>
        <v/>
      </c>
      <c r="AB869" s="24" t="str">
        <f>'ALL ML SYSTEMS'!AB896</f>
        <v/>
      </c>
      <c r="AC869" s="24" t="str">
        <f>'ALL ML SYSTEMS'!AC896</f>
        <v/>
      </c>
      <c r="AD869" s="24" t="str">
        <f>'ALL ML SYSTEMS'!AD896</f>
        <v/>
      </c>
      <c r="AE869" s="24" t="str">
        <f>'ALL ML SYSTEMS'!AE896</f>
        <v/>
      </c>
      <c r="AF869" s="24" t="str">
        <f>'ALL ML SYSTEMS'!AF896</f>
        <v/>
      </c>
      <c r="AG869" s="24" t="str">
        <f>'ALL ML SYSTEMS'!AG896</f>
        <v/>
      </c>
      <c r="AH869" s="24" t="str">
        <f>'ALL ML SYSTEMS'!AH896</f>
        <v/>
      </c>
    </row>
    <row r="870" ht="15.75" hidden="1" customHeight="1">
      <c r="A870" s="17" t="str">
        <f>'ALL ML SYSTEMS'!A897</f>
        <v/>
      </c>
      <c r="B870" s="17" t="str">
        <f>'ALL ML SYSTEMS'!B897</f>
        <v/>
      </c>
      <c r="C870" s="17" t="str">
        <f>'ALL ML SYSTEMS'!C897</f>
        <v/>
      </c>
      <c r="D870" s="17" t="str">
        <f>'ALL ML SYSTEMS'!D897</f>
        <v/>
      </c>
      <c r="E870" s="17" t="str">
        <f>'ALL ML SYSTEMS'!E897</f>
        <v/>
      </c>
      <c r="F870" s="17" t="str">
        <f>'ALL ML SYSTEMS'!F897</f>
        <v/>
      </c>
      <c r="G870" s="17" t="str">
        <f>'ALL ML SYSTEMS'!G897</f>
        <v/>
      </c>
      <c r="H870" s="17" t="str">
        <f>'ALL ML SYSTEMS'!H897</f>
        <v/>
      </c>
      <c r="I870" s="17" t="str">
        <f>'ALL ML SYSTEMS'!I897</f>
        <v/>
      </c>
      <c r="J870" s="17" t="str">
        <f>'ALL ML SYSTEMS'!J897</f>
        <v/>
      </c>
      <c r="K870" s="17" t="str">
        <f>'ALL ML SYSTEMS'!K897</f>
        <v/>
      </c>
      <c r="L870" s="17" t="str">
        <f>'ALL ML SYSTEMS'!L897</f>
        <v/>
      </c>
      <c r="M870" s="17" t="str">
        <f>'ALL ML SYSTEMS'!M897</f>
        <v/>
      </c>
      <c r="N870" s="17" t="str">
        <f>'ALL ML SYSTEMS'!N897</f>
        <v/>
      </c>
      <c r="O870" s="17" t="str">
        <f>'ALL ML SYSTEMS'!O897</f>
        <v/>
      </c>
      <c r="P870" s="17" t="str">
        <f>'ALL ML SYSTEMS'!P897</f>
        <v/>
      </c>
      <c r="Q870" s="17" t="str">
        <f>'ALL ML SYSTEMS'!Q897</f>
        <v/>
      </c>
      <c r="R870" s="17" t="str">
        <f>'ALL ML SYSTEMS'!R897</f>
        <v/>
      </c>
      <c r="S870" s="17" t="str">
        <f>'ALL ML SYSTEMS'!S897</f>
        <v/>
      </c>
      <c r="T870" s="17" t="str">
        <f>'ALL ML SYSTEMS'!T897</f>
        <v/>
      </c>
      <c r="U870" s="17" t="str">
        <f>'ALL ML SYSTEMS'!U897</f>
        <v/>
      </c>
      <c r="V870" s="17" t="str">
        <f>'ALL ML SYSTEMS'!V897</f>
        <v/>
      </c>
      <c r="W870" s="17" t="str">
        <f>'ALL ML SYSTEMS'!W897</f>
        <v/>
      </c>
      <c r="X870" s="17" t="str">
        <f>'ALL ML SYSTEMS'!X897</f>
        <v/>
      </c>
      <c r="Y870" s="17" t="str">
        <f>'ALL ML SYSTEMS'!Y897</f>
        <v/>
      </c>
      <c r="Z870" s="17" t="str">
        <f>'ALL ML SYSTEMS'!Z897</f>
        <v/>
      </c>
      <c r="AA870" s="17" t="str">
        <f>'ALL ML SYSTEMS'!AA897</f>
        <v/>
      </c>
      <c r="AB870" s="17" t="str">
        <f>'ALL ML SYSTEMS'!AB897</f>
        <v/>
      </c>
      <c r="AC870" s="17" t="str">
        <f>'ALL ML SYSTEMS'!AC897</f>
        <v/>
      </c>
      <c r="AD870" s="17" t="str">
        <f>'ALL ML SYSTEMS'!AD897</f>
        <v/>
      </c>
      <c r="AE870" s="17" t="str">
        <f>'ALL ML SYSTEMS'!AE897</f>
        <v/>
      </c>
      <c r="AF870" s="17" t="str">
        <f>'ALL ML SYSTEMS'!AF897</f>
        <v/>
      </c>
      <c r="AG870" s="17" t="str">
        <f>'ALL ML SYSTEMS'!AG897</f>
        <v/>
      </c>
      <c r="AH870" s="17" t="str">
        <f>'ALL ML SYSTEMS'!AH897</f>
        <v/>
      </c>
    </row>
    <row r="871" ht="15.75" hidden="1" customHeight="1">
      <c r="A871" s="24" t="str">
        <f>'ALL ML SYSTEMS'!A898</f>
        <v/>
      </c>
      <c r="B871" s="24" t="str">
        <f>'ALL ML SYSTEMS'!B898</f>
        <v/>
      </c>
      <c r="C871" s="24" t="str">
        <f>'ALL ML SYSTEMS'!C898</f>
        <v/>
      </c>
      <c r="D871" s="24" t="str">
        <f>'ALL ML SYSTEMS'!D898</f>
        <v/>
      </c>
      <c r="E871" s="24" t="str">
        <f>'ALL ML SYSTEMS'!E898</f>
        <v/>
      </c>
      <c r="F871" s="24" t="str">
        <f>'ALL ML SYSTEMS'!F898</f>
        <v/>
      </c>
      <c r="G871" s="24" t="str">
        <f>'ALL ML SYSTEMS'!G898</f>
        <v/>
      </c>
      <c r="H871" s="24" t="str">
        <f>'ALL ML SYSTEMS'!H898</f>
        <v/>
      </c>
      <c r="I871" s="24" t="str">
        <f>'ALL ML SYSTEMS'!I898</f>
        <v/>
      </c>
      <c r="J871" s="24" t="str">
        <f>'ALL ML SYSTEMS'!J898</f>
        <v/>
      </c>
      <c r="K871" s="24" t="str">
        <f>'ALL ML SYSTEMS'!K898</f>
        <v/>
      </c>
      <c r="L871" s="24" t="str">
        <f>'ALL ML SYSTEMS'!L898</f>
        <v/>
      </c>
      <c r="M871" s="24" t="str">
        <f>'ALL ML SYSTEMS'!M898</f>
        <v/>
      </c>
      <c r="N871" s="24" t="str">
        <f>'ALL ML SYSTEMS'!N898</f>
        <v/>
      </c>
      <c r="O871" s="24" t="str">
        <f>'ALL ML SYSTEMS'!O898</f>
        <v/>
      </c>
      <c r="P871" s="24" t="str">
        <f>'ALL ML SYSTEMS'!P898</f>
        <v/>
      </c>
      <c r="Q871" s="24" t="str">
        <f>'ALL ML SYSTEMS'!Q898</f>
        <v/>
      </c>
      <c r="R871" s="24" t="str">
        <f>'ALL ML SYSTEMS'!R898</f>
        <v/>
      </c>
      <c r="S871" s="24" t="str">
        <f>'ALL ML SYSTEMS'!S898</f>
        <v/>
      </c>
      <c r="T871" s="24" t="str">
        <f>'ALL ML SYSTEMS'!T898</f>
        <v/>
      </c>
      <c r="U871" s="24" t="str">
        <f>'ALL ML SYSTEMS'!U898</f>
        <v/>
      </c>
      <c r="V871" s="24" t="str">
        <f>'ALL ML SYSTEMS'!V898</f>
        <v/>
      </c>
      <c r="W871" s="24" t="str">
        <f>'ALL ML SYSTEMS'!W898</f>
        <v/>
      </c>
      <c r="X871" s="24" t="str">
        <f>'ALL ML SYSTEMS'!X898</f>
        <v/>
      </c>
      <c r="Y871" s="24" t="str">
        <f>'ALL ML SYSTEMS'!Y898</f>
        <v/>
      </c>
      <c r="Z871" s="24" t="str">
        <f>'ALL ML SYSTEMS'!Z898</f>
        <v/>
      </c>
      <c r="AA871" s="24" t="str">
        <f>'ALL ML SYSTEMS'!AA898</f>
        <v/>
      </c>
      <c r="AB871" s="24" t="str">
        <f>'ALL ML SYSTEMS'!AB898</f>
        <v/>
      </c>
      <c r="AC871" s="24" t="str">
        <f>'ALL ML SYSTEMS'!AC898</f>
        <v/>
      </c>
      <c r="AD871" s="24" t="str">
        <f>'ALL ML SYSTEMS'!AD898</f>
        <v/>
      </c>
      <c r="AE871" s="24" t="str">
        <f>'ALL ML SYSTEMS'!AE898</f>
        <v/>
      </c>
      <c r="AF871" s="24" t="str">
        <f>'ALL ML SYSTEMS'!AF898</f>
        <v/>
      </c>
      <c r="AG871" s="24" t="str">
        <f>'ALL ML SYSTEMS'!AG898</f>
        <v/>
      </c>
      <c r="AH871" s="24" t="str">
        <f>'ALL ML SYSTEMS'!AH898</f>
        <v/>
      </c>
    </row>
    <row r="872" ht="15.75" hidden="1" customHeight="1">
      <c r="A872" s="17" t="str">
        <f>'ALL ML SYSTEMS'!A899</f>
        <v/>
      </c>
      <c r="B872" s="17" t="str">
        <f>'ALL ML SYSTEMS'!B899</f>
        <v/>
      </c>
      <c r="C872" s="17" t="str">
        <f>'ALL ML SYSTEMS'!C899</f>
        <v/>
      </c>
      <c r="D872" s="17" t="str">
        <f>'ALL ML SYSTEMS'!D899</f>
        <v/>
      </c>
      <c r="E872" s="17" t="str">
        <f>'ALL ML SYSTEMS'!E899</f>
        <v/>
      </c>
      <c r="F872" s="17" t="str">
        <f>'ALL ML SYSTEMS'!F899</f>
        <v/>
      </c>
      <c r="G872" s="17" t="str">
        <f>'ALL ML SYSTEMS'!G899</f>
        <v/>
      </c>
      <c r="H872" s="17" t="str">
        <f>'ALL ML SYSTEMS'!H899</f>
        <v/>
      </c>
      <c r="I872" s="17" t="str">
        <f>'ALL ML SYSTEMS'!I899</f>
        <v/>
      </c>
      <c r="J872" s="17" t="str">
        <f>'ALL ML SYSTEMS'!J899</f>
        <v/>
      </c>
      <c r="K872" s="17" t="str">
        <f>'ALL ML SYSTEMS'!K899</f>
        <v/>
      </c>
      <c r="L872" s="17" t="str">
        <f>'ALL ML SYSTEMS'!L899</f>
        <v/>
      </c>
      <c r="M872" s="17" t="str">
        <f>'ALL ML SYSTEMS'!M899</f>
        <v/>
      </c>
      <c r="N872" s="17" t="str">
        <f>'ALL ML SYSTEMS'!N899</f>
        <v/>
      </c>
      <c r="O872" s="17" t="str">
        <f>'ALL ML SYSTEMS'!O899</f>
        <v/>
      </c>
      <c r="P872" s="17" t="str">
        <f>'ALL ML SYSTEMS'!P899</f>
        <v/>
      </c>
      <c r="Q872" s="17" t="str">
        <f>'ALL ML SYSTEMS'!Q899</f>
        <v/>
      </c>
      <c r="R872" s="17" t="str">
        <f>'ALL ML SYSTEMS'!R899</f>
        <v/>
      </c>
      <c r="S872" s="17" t="str">
        <f>'ALL ML SYSTEMS'!S899</f>
        <v/>
      </c>
      <c r="T872" s="17" t="str">
        <f>'ALL ML SYSTEMS'!T899</f>
        <v/>
      </c>
      <c r="U872" s="17" t="str">
        <f>'ALL ML SYSTEMS'!U899</f>
        <v/>
      </c>
      <c r="V872" s="17" t="str">
        <f>'ALL ML SYSTEMS'!V899</f>
        <v/>
      </c>
      <c r="W872" s="17" t="str">
        <f>'ALL ML SYSTEMS'!W899</f>
        <v/>
      </c>
      <c r="X872" s="17" t="str">
        <f>'ALL ML SYSTEMS'!X899</f>
        <v/>
      </c>
      <c r="Y872" s="17" t="str">
        <f>'ALL ML SYSTEMS'!Y899</f>
        <v/>
      </c>
      <c r="Z872" s="17" t="str">
        <f>'ALL ML SYSTEMS'!Z899</f>
        <v/>
      </c>
      <c r="AA872" s="17" t="str">
        <f>'ALL ML SYSTEMS'!AA899</f>
        <v/>
      </c>
      <c r="AB872" s="17" t="str">
        <f>'ALL ML SYSTEMS'!AB899</f>
        <v/>
      </c>
      <c r="AC872" s="17" t="str">
        <f>'ALL ML SYSTEMS'!AC899</f>
        <v/>
      </c>
      <c r="AD872" s="17" t="str">
        <f>'ALL ML SYSTEMS'!AD899</f>
        <v/>
      </c>
      <c r="AE872" s="17" t="str">
        <f>'ALL ML SYSTEMS'!AE899</f>
        <v/>
      </c>
      <c r="AF872" s="17" t="str">
        <f>'ALL ML SYSTEMS'!AF899</f>
        <v/>
      </c>
      <c r="AG872" s="17" t="str">
        <f>'ALL ML SYSTEMS'!AG899</f>
        <v/>
      </c>
      <c r="AH872" s="17" t="str">
        <f>'ALL ML SYSTEMS'!AH899</f>
        <v/>
      </c>
    </row>
    <row r="873" ht="15.75" hidden="1" customHeight="1">
      <c r="A873" s="24" t="str">
        <f>'ALL ML SYSTEMS'!A900</f>
        <v/>
      </c>
      <c r="B873" s="24" t="str">
        <f>'ALL ML SYSTEMS'!B900</f>
        <v/>
      </c>
      <c r="C873" s="24" t="str">
        <f>'ALL ML SYSTEMS'!C900</f>
        <v/>
      </c>
      <c r="D873" s="24" t="str">
        <f>'ALL ML SYSTEMS'!D900</f>
        <v/>
      </c>
      <c r="E873" s="24" t="str">
        <f>'ALL ML SYSTEMS'!E900</f>
        <v/>
      </c>
      <c r="F873" s="24" t="str">
        <f>'ALL ML SYSTEMS'!F900</f>
        <v/>
      </c>
      <c r="G873" s="24" t="str">
        <f>'ALL ML SYSTEMS'!G900</f>
        <v/>
      </c>
      <c r="H873" s="24" t="str">
        <f>'ALL ML SYSTEMS'!H900</f>
        <v/>
      </c>
      <c r="I873" s="24" t="str">
        <f>'ALL ML SYSTEMS'!I900</f>
        <v/>
      </c>
      <c r="J873" s="24" t="str">
        <f>'ALL ML SYSTEMS'!J900</f>
        <v/>
      </c>
      <c r="K873" s="24" t="str">
        <f>'ALL ML SYSTEMS'!K900</f>
        <v/>
      </c>
      <c r="L873" s="24" t="str">
        <f>'ALL ML SYSTEMS'!L900</f>
        <v/>
      </c>
      <c r="M873" s="24" t="str">
        <f>'ALL ML SYSTEMS'!M900</f>
        <v/>
      </c>
      <c r="N873" s="24" t="str">
        <f>'ALL ML SYSTEMS'!N900</f>
        <v/>
      </c>
      <c r="O873" s="24" t="str">
        <f>'ALL ML SYSTEMS'!O900</f>
        <v/>
      </c>
      <c r="P873" s="24" t="str">
        <f>'ALL ML SYSTEMS'!P900</f>
        <v/>
      </c>
      <c r="Q873" s="24" t="str">
        <f>'ALL ML SYSTEMS'!Q900</f>
        <v/>
      </c>
      <c r="R873" s="24" t="str">
        <f>'ALL ML SYSTEMS'!R900</f>
        <v/>
      </c>
      <c r="S873" s="24" t="str">
        <f>'ALL ML SYSTEMS'!S900</f>
        <v/>
      </c>
      <c r="T873" s="24" t="str">
        <f>'ALL ML SYSTEMS'!T900</f>
        <v/>
      </c>
      <c r="U873" s="24" t="str">
        <f>'ALL ML SYSTEMS'!U900</f>
        <v/>
      </c>
      <c r="V873" s="24" t="str">
        <f>'ALL ML SYSTEMS'!V900</f>
        <v/>
      </c>
      <c r="W873" s="24" t="str">
        <f>'ALL ML SYSTEMS'!W900</f>
        <v/>
      </c>
      <c r="X873" s="24" t="str">
        <f>'ALL ML SYSTEMS'!X900</f>
        <v/>
      </c>
      <c r="Y873" s="24" t="str">
        <f>'ALL ML SYSTEMS'!Y900</f>
        <v/>
      </c>
      <c r="Z873" s="24" t="str">
        <f>'ALL ML SYSTEMS'!Z900</f>
        <v/>
      </c>
      <c r="AA873" s="24" t="str">
        <f>'ALL ML SYSTEMS'!AA900</f>
        <v/>
      </c>
      <c r="AB873" s="24" t="str">
        <f>'ALL ML SYSTEMS'!AB900</f>
        <v/>
      </c>
      <c r="AC873" s="24" t="str">
        <f>'ALL ML SYSTEMS'!AC900</f>
        <v/>
      </c>
      <c r="AD873" s="24" t="str">
        <f>'ALL ML SYSTEMS'!AD900</f>
        <v/>
      </c>
      <c r="AE873" s="24" t="str">
        <f>'ALL ML SYSTEMS'!AE900</f>
        <v/>
      </c>
      <c r="AF873" s="24" t="str">
        <f>'ALL ML SYSTEMS'!AF900</f>
        <v/>
      </c>
      <c r="AG873" s="24" t="str">
        <f>'ALL ML SYSTEMS'!AG900</f>
        <v/>
      </c>
      <c r="AH873" s="24" t="str">
        <f>'ALL ML SYSTEMS'!AH900</f>
        <v/>
      </c>
    </row>
    <row r="874" ht="15.75" hidden="1" customHeight="1">
      <c r="A874" s="17" t="str">
        <f>'ALL ML SYSTEMS'!A901</f>
        <v/>
      </c>
      <c r="B874" s="17" t="str">
        <f>'ALL ML SYSTEMS'!B901</f>
        <v/>
      </c>
      <c r="C874" s="17" t="str">
        <f>'ALL ML SYSTEMS'!C901</f>
        <v/>
      </c>
      <c r="D874" s="17" t="str">
        <f>'ALL ML SYSTEMS'!D901</f>
        <v/>
      </c>
      <c r="E874" s="17" t="str">
        <f>'ALL ML SYSTEMS'!E901</f>
        <v/>
      </c>
      <c r="F874" s="17" t="str">
        <f>'ALL ML SYSTEMS'!F901</f>
        <v/>
      </c>
      <c r="G874" s="17" t="str">
        <f>'ALL ML SYSTEMS'!G901</f>
        <v/>
      </c>
      <c r="H874" s="17" t="str">
        <f>'ALL ML SYSTEMS'!H901</f>
        <v/>
      </c>
      <c r="I874" s="17" t="str">
        <f>'ALL ML SYSTEMS'!I901</f>
        <v/>
      </c>
      <c r="J874" s="17" t="str">
        <f>'ALL ML SYSTEMS'!J901</f>
        <v/>
      </c>
      <c r="K874" s="17" t="str">
        <f>'ALL ML SYSTEMS'!K901</f>
        <v/>
      </c>
      <c r="L874" s="17" t="str">
        <f>'ALL ML SYSTEMS'!L901</f>
        <v/>
      </c>
      <c r="M874" s="17" t="str">
        <f>'ALL ML SYSTEMS'!M901</f>
        <v/>
      </c>
      <c r="N874" s="17" t="str">
        <f>'ALL ML SYSTEMS'!N901</f>
        <v/>
      </c>
      <c r="O874" s="17" t="str">
        <f>'ALL ML SYSTEMS'!O901</f>
        <v/>
      </c>
      <c r="P874" s="17" t="str">
        <f>'ALL ML SYSTEMS'!P901</f>
        <v/>
      </c>
      <c r="Q874" s="17" t="str">
        <f>'ALL ML SYSTEMS'!Q901</f>
        <v/>
      </c>
      <c r="R874" s="17" t="str">
        <f>'ALL ML SYSTEMS'!R901</f>
        <v/>
      </c>
      <c r="S874" s="17" t="str">
        <f>'ALL ML SYSTEMS'!S901</f>
        <v/>
      </c>
      <c r="T874" s="17" t="str">
        <f>'ALL ML SYSTEMS'!T901</f>
        <v/>
      </c>
      <c r="U874" s="17" t="str">
        <f>'ALL ML SYSTEMS'!U901</f>
        <v/>
      </c>
      <c r="V874" s="17" t="str">
        <f>'ALL ML SYSTEMS'!V901</f>
        <v/>
      </c>
      <c r="W874" s="17" t="str">
        <f>'ALL ML SYSTEMS'!W901</f>
        <v/>
      </c>
      <c r="X874" s="17" t="str">
        <f>'ALL ML SYSTEMS'!X901</f>
        <v/>
      </c>
      <c r="Y874" s="17" t="str">
        <f>'ALL ML SYSTEMS'!Y901</f>
        <v/>
      </c>
      <c r="Z874" s="17" t="str">
        <f>'ALL ML SYSTEMS'!Z901</f>
        <v/>
      </c>
      <c r="AA874" s="17" t="str">
        <f>'ALL ML SYSTEMS'!AA901</f>
        <v/>
      </c>
      <c r="AB874" s="17" t="str">
        <f>'ALL ML SYSTEMS'!AB901</f>
        <v/>
      </c>
      <c r="AC874" s="17" t="str">
        <f>'ALL ML SYSTEMS'!AC901</f>
        <v/>
      </c>
      <c r="AD874" s="17" t="str">
        <f>'ALL ML SYSTEMS'!AD901</f>
        <v/>
      </c>
      <c r="AE874" s="17" t="str">
        <f>'ALL ML SYSTEMS'!AE901</f>
        <v/>
      </c>
      <c r="AF874" s="17" t="str">
        <f>'ALL ML SYSTEMS'!AF901</f>
        <v/>
      </c>
      <c r="AG874" s="17" t="str">
        <f>'ALL ML SYSTEMS'!AG901</f>
        <v/>
      </c>
      <c r="AH874" s="17" t="str">
        <f>'ALL ML SYSTEMS'!AH901</f>
        <v/>
      </c>
    </row>
    <row r="875" ht="15.75" hidden="1" customHeight="1">
      <c r="A875" s="24" t="str">
        <f>'ALL ML SYSTEMS'!A902</f>
        <v/>
      </c>
      <c r="B875" s="24" t="str">
        <f>'ALL ML SYSTEMS'!B902</f>
        <v/>
      </c>
      <c r="C875" s="24" t="str">
        <f>'ALL ML SYSTEMS'!C902</f>
        <v/>
      </c>
      <c r="D875" s="24" t="str">
        <f>'ALL ML SYSTEMS'!D902</f>
        <v/>
      </c>
      <c r="E875" s="24" t="str">
        <f>'ALL ML SYSTEMS'!E902</f>
        <v/>
      </c>
      <c r="F875" s="24" t="str">
        <f>'ALL ML SYSTEMS'!F902</f>
        <v/>
      </c>
      <c r="G875" s="24" t="str">
        <f>'ALL ML SYSTEMS'!G902</f>
        <v/>
      </c>
      <c r="H875" s="24" t="str">
        <f>'ALL ML SYSTEMS'!H902</f>
        <v/>
      </c>
      <c r="I875" s="24" t="str">
        <f>'ALL ML SYSTEMS'!I902</f>
        <v/>
      </c>
      <c r="J875" s="24" t="str">
        <f>'ALL ML SYSTEMS'!J902</f>
        <v/>
      </c>
      <c r="K875" s="24" t="str">
        <f>'ALL ML SYSTEMS'!K902</f>
        <v/>
      </c>
      <c r="L875" s="24" t="str">
        <f>'ALL ML SYSTEMS'!L902</f>
        <v/>
      </c>
      <c r="M875" s="24" t="str">
        <f>'ALL ML SYSTEMS'!M902</f>
        <v/>
      </c>
      <c r="N875" s="24" t="str">
        <f>'ALL ML SYSTEMS'!N902</f>
        <v/>
      </c>
      <c r="O875" s="24" t="str">
        <f>'ALL ML SYSTEMS'!O902</f>
        <v/>
      </c>
      <c r="P875" s="24" t="str">
        <f>'ALL ML SYSTEMS'!P902</f>
        <v/>
      </c>
      <c r="Q875" s="24" t="str">
        <f>'ALL ML SYSTEMS'!Q902</f>
        <v/>
      </c>
      <c r="R875" s="24" t="str">
        <f>'ALL ML SYSTEMS'!R902</f>
        <v/>
      </c>
      <c r="S875" s="24" t="str">
        <f>'ALL ML SYSTEMS'!S902</f>
        <v/>
      </c>
      <c r="T875" s="24" t="str">
        <f>'ALL ML SYSTEMS'!T902</f>
        <v/>
      </c>
      <c r="U875" s="24" t="str">
        <f>'ALL ML SYSTEMS'!U902</f>
        <v/>
      </c>
      <c r="V875" s="24" t="str">
        <f>'ALL ML SYSTEMS'!V902</f>
        <v/>
      </c>
      <c r="W875" s="24" t="str">
        <f>'ALL ML SYSTEMS'!W902</f>
        <v/>
      </c>
      <c r="X875" s="24" t="str">
        <f>'ALL ML SYSTEMS'!X902</f>
        <v/>
      </c>
      <c r="Y875" s="24" t="str">
        <f>'ALL ML SYSTEMS'!Y902</f>
        <v/>
      </c>
      <c r="Z875" s="24" t="str">
        <f>'ALL ML SYSTEMS'!Z902</f>
        <v/>
      </c>
      <c r="AA875" s="24" t="str">
        <f>'ALL ML SYSTEMS'!AA902</f>
        <v/>
      </c>
      <c r="AB875" s="24" t="str">
        <f>'ALL ML SYSTEMS'!AB902</f>
        <v/>
      </c>
      <c r="AC875" s="24" t="str">
        <f>'ALL ML SYSTEMS'!AC902</f>
        <v/>
      </c>
      <c r="AD875" s="24" t="str">
        <f>'ALL ML SYSTEMS'!AD902</f>
        <v/>
      </c>
      <c r="AE875" s="24" t="str">
        <f>'ALL ML SYSTEMS'!AE902</f>
        <v/>
      </c>
      <c r="AF875" s="24" t="str">
        <f>'ALL ML SYSTEMS'!AF902</f>
        <v/>
      </c>
      <c r="AG875" s="24" t="str">
        <f>'ALL ML SYSTEMS'!AG902</f>
        <v/>
      </c>
      <c r="AH875" s="24" t="str">
        <f>'ALL ML SYSTEMS'!AH902</f>
        <v/>
      </c>
    </row>
    <row r="876" ht="15.75" hidden="1" customHeight="1">
      <c r="A876" s="17" t="str">
        <f>'ALL ML SYSTEMS'!A903</f>
        <v/>
      </c>
      <c r="B876" s="17" t="str">
        <f>'ALL ML SYSTEMS'!B903</f>
        <v/>
      </c>
      <c r="C876" s="17" t="str">
        <f>'ALL ML SYSTEMS'!C903</f>
        <v/>
      </c>
      <c r="D876" s="17" t="str">
        <f>'ALL ML SYSTEMS'!D903</f>
        <v/>
      </c>
      <c r="E876" s="17" t="str">
        <f>'ALL ML SYSTEMS'!E903</f>
        <v/>
      </c>
      <c r="F876" s="17" t="str">
        <f>'ALL ML SYSTEMS'!F903</f>
        <v/>
      </c>
      <c r="G876" s="17" t="str">
        <f>'ALL ML SYSTEMS'!G903</f>
        <v/>
      </c>
      <c r="H876" s="17" t="str">
        <f>'ALL ML SYSTEMS'!H903</f>
        <v/>
      </c>
      <c r="I876" s="17" t="str">
        <f>'ALL ML SYSTEMS'!I903</f>
        <v/>
      </c>
      <c r="J876" s="17" t="str">
        <f>'ALL ML SYSTEMS'!J903</f>
        <v/>
      </c>
      <c r="K876" s="17" t="str">
        <f>'ALL ML SYSTEMS'!K903</f>
        <v/>
      </c>
      <c r="L876" s="17" t="str">
        <f>'ALL ML SYSTEMS'!L903</f>
        <v/>
      </c>
      <c r="M876" s="17" t="str">
        <f>'ALL ML SYSTEMS'!M903</f>
        <v/>
      </c>
      <c r="N876" s="17" t="str">
        <f>'ALL ML SYSTEMS'!N903</f>
        <v/>
      </c>
      <c r="O876" s="17" t="str">
        <f>'ALL ML SYSTEMS'!O903</f>
        <v/>
      </c>
      <c r="P876" s="17" t="str">
        <f>'ALL ML SYSTEMS'!P903</f>
        <v/>
      </c>
      <c r="Q876" s="17" t="str">
        <f>'ALL ML SYSTEMS'!Q903</f>
        <v/>
      </c>
      <c r="R876" s="17" t="str">
        <f>'ALL ML SYSTEMS'!R903</f>
        <v/>
      </c>
      <c r="S876" s="17" t="str">
        <f>'ALL ML SYSTEMS'!S903</f>
        <v/>
      </c>
      <c r="T876" s="17" t="str">
        <f>'ALL ML SYSTEMS'!T903</f>
        <v/>
      </c>
      <c r="U876" s="17" t="str">
        <f>'ALL ML SYSTEMS'!U903</f>
        <v/>
      </c>
      <c r="V876" s="17" t="str">
        <f>'ALL ML SYSTEMS'!V903</f>
        <v/>
      </c>
      <c r="W876" s="17" t="str">
        <f>'ALL ML SYSTEMS'!W903</f>
        <v/>
      </c>
      <c r="X876" s="17" t="str">
        <f>'ALL ML SYSTEMS'!X903</f>
        <v/>
      </c>
      <c r="Y876" s="17" t="str">
        <f>'ALL ML SYSTEMS'!Y903</f>
        <v/>
      </c>
      <c r="Z876" s="17" t="str">
        <f>'ALL ML SYSTEMS'!Z903</f>
        <v/>
      </c>
      <c r="AA876" s="17" t="str">
        <f>'ALL ML SYSTEMS'!AA903</f>
        <v/>
      </c>
      <c r="AB876" s="17" t="str">
        <f>'ALL ML SYSTEMS'!AB903</f>
        <v/>
      </c>
      <c r="AC876" s="17" t="str">
        <f>'ALL ML SYSTEMS'!AC903</f>
        <v/>
      </c>
      <c r="AD876" s="17" t="str">
        <f>'ALL ML SYSTEMS'!AD903</f>
        <v/>
      </c>
      <c r="AE876" s="17" t="str">
        <f>'ALL ML SYSTEMS'!AE903</f>
        <v/>
      </c>
      <c r="AF876" s="17" t="str">
        <f>'ALL ML SYSTEMS'!AF903</f>
        <v/>
      </c>
      <c r="AG876" s="17" t="str">
        <f>'ALL ML SYSTEMS'!AG903</f>
        <v/>
      </c>
      <c r="AH876" s="17" t="str">
        <f>'ALL ML SYSTEMS'!AH903</f>
        <v/>
      </c>
    </row>
    <row r="877" ht="15.75" hidden="1" customHeight="1">
      <c r="A877" s="24" t="str">
        <f>'ALL ML SYSTEMS'!A904</f>
        <v/>
      </c>
      <c r="B877" s="24" t="str">
        <f>'ALL ML SYSTEMS'!B904</f>
        <v/>
      </c>
      <c r="C877" s="24" t="str">
        <f>'ALL ML SYSTEMS'!C904</f>
        <v/>
      </c>
      <c r="D877" s="24" t="str">
        <f>'ALL ML SYSTEMS'!D904</f>
        <v/>
      </c>
      <c r="E877" s="24" t="str">
        <f>'ALL ML SYSTEMS'!E904</f>
        <v/>
      </c>
      <c r="F877" s="24" t="str">
        <f>'ALL ML SYSTEMS'!F904</f>
        <v/>
      </c>
      <c r="G877" s="24" t="str">
        <f>'ALL ML SYSTEMS'!G904</f>
        <v/>
      </c>
      <c r="H877" s="24" t="str">
        <f>'ALL ML SYSTEMS'!H904</f>
        <v/>
      </c>
      <c r="I877" s="24" t="str">
        <f>'ALL ML SYSTEMS'!I904</f>
        <v/>
      </c>
      <c r="J877" s="24" t="str">
        <f>'ALL ML SYSTEMS'!J904</f>
        <v/>
      </c>
      <c r="K877" s="24" t="str">
        <f>'ALL ML SYSTEMS'!K904</f>
        <v/>
      </c>
      <c r="L877" s="24" t="str">
        <f>'ALL ML SYSTEMS'!L904</f>
        <v/>
      </c>
      <c r="M877" s="24" t="str">
        <f>'ALL ML SYSTEMS'!M904</f>
        <v/>
      </c>
      <c r="N877" s="24" t="str">
        <f>'ALL ML SYSTEMS'!N904</f>
        <v/>
      </c>
      <c r="O877" s="24" t="str">
        <f>'ALL ML SYSTEMS'!O904</f>
        <v/>
      </c>
      <c r="P877" s="24" t="str">
        <f>'ALL ML SYSTEMS'!P904</f>
        <v/>
      </c>
      <c r="Q877" s="24" t="str">
        <f>'ALL ML SYSTEMS'!Q904</f>
        <v/>
      </c>
      <c r="R877" s="24" t="str">
        <f>'ALL ML SYSTEMS'!R904</f>
        <v/>
      </c>
      <c r="S877" s="24" t="str">
        <f>'ALL ML SYSTEMS'!S904</f>
        <v/>
      </c>
      <c r="T877" s="24" t="str">
        <f>'ALL ML SYSTEMS'!T904</f>
        <v/>
      </c>
      <c r="U877" s="24" t="str">
        <f>'ALL ML SYSTEMS'!U904</f>
        <v/>
      </c>
      <c r="V877" s="24" t="str">
        <f>'ALL ML SYSTEMS'!V904</f>
        <v/>
      </c>
      <c r="W877" s="24" t="str">
        <f>'ALL ML SYSTEMS'!W904</f>
        <v/>
      </c>
      <c r="X877" s="24" t="str">
        <f>'ALL ML SYSTEMS'!X904</f>
        <v/>
      </c>
      <c r="Y877" s="24" t="str">
        <f>'ALL ML SYSTEMS'!Y904</f>
        <v/>
      </c>
      <c r="Z877" s="24" t="str">
        <f>'ALL ML SYSTEMS'!Z904</f>
        <v/>
      </c>
      <c r="AA877" s="24" t="str">
        <f>'ALL ML SYSTEMS'!AA904</f>
        <v/>
      </c>
      <c r="AB877" s="24" t="str">
        <f>'ALL ML SYSTEMS'!AB904</f>
        <v/>
      </c>
      <c r="AC877" s="24" t="str">
        <f>'ALL ML SYSTEMS'!AC904</f>
        <v/>
      </c>
      <c r="AD877" s="24" t="str">
        <f>'ALL ML SYSTEMS'!AD904</f>
        <v/>
      </c>
      <c r="AE877" s="24" t="str">
        <f>'ALL ML SYSTEMS'!AE904</f>
        <v/>
      </c>
      <c r="AF877" s="24" t="str">
        <f>'ALL ML SYSTEMS'!AF904</f>
        <v/>
      </c>
      <c r="AG877" s="24" t="str">
        <f>'ALL ML SYSTEMS'!AG904</f>
        <v/>
      </c>
      <c r="AH877" s="24" t="str">
        <f>'ALL ML SYSTEMS'!AH904</f>
        <v/>
      </c>
    </row>
    <row r="878" ht="15.75" hidden="1" customHeight="1">
      <c r="A878" s="17" t="str">
        <f>'ALL ML SYSTEMS'!A905</f>
        <v/>
      </c>
      <c r="B878" s="17" t="str">
        <f>'ALL ML SYSTEMS'!B905</f>
        <v/>
      </c>
      <c r="C878" s="17" t="str">
        <f>'ALL ML SYSTEMS'!C905</f>
        <v/>
      </c>
      <c r="D878" s="17" t="str">
        <f>'ALL ML SYSTEMS'!D905</f>
        <v/>
      </c>
      <c r="E878" s="17" t="str">
        <f>'ALL ML SYSTEMS'!E905</f>
        <v/>
      </c>
      <c r="F878" s="17" t="str">
        <f>'ALL ML SYSTEMS'!F905</f>
        <v/>
      </c>
      <c r="G878" s="17" t="str">
        <f>'ALL ML SYSTEMS'!G905</f>
        <v/>
      </c>
      <c r="H878" s="17" t="str">
        <f>'ALL ML SYSTEMS'!H905</f>
        <v/>
      </c>
      <c r="I878" s="17" t="str">
        <f>'ALL ML SYSTEMS'!I905</f>
        <v/>
      </c>
      <c r="J878" s="17" t="str">
        <f>'ALL ML SYSTEMS'!J905</f>
        <v/>
      </c>
      <c r="K878" s="17" t="str">
        <f>'ALL ML SYSTEMS'!K905</f>
        <v/>
      </c>
      <c r="L878" s="17" t="str">
        <f>'ALL ML SYSTEMS'!L905</f>
        <v/>
      </c>
      <c r="M878" s="17" t="str">
        <f>'ALL ML SYSTEMS'!M905</f>
        <v/>
      </c>
      <c r="N878" s="17" t="str">
        <f>'ALL ML SYSTEMS'!N905</f>
        <v/>
      </c>
      <c r="O878" s="17" t="str">
        <f>'ALL ML SYSTEMS'!O905</f>
        <v/>
      </c>
      <c r="P878" s="17" t="str">
        <f>'ALL ML SYSTEMS'!P905</f>
        <v/>
      </c>
      <c r="Q878" s="17" t="str">
        <f>'ALL ML SYSTEMS'!Q905</f>
        <v/>
      </c>
      <c r="R878" s="17" t="str">
        <f>'ALL ML SYSTEMS'!R905</f>
        <v/>
      </c>
      <c r="S878" s="17" t="str">
        <f>'ALL ML SYSTEMS'!S905</f>
        <v/>
      </c>
      <c r="T878" s="17" t="str">
        <f>'ALL ML SYSTEMS'!T905</f>
        <v/>
      </c>
      <c r="U878" s="17" t="str">
        <f>'ALL ML SYSTEMS'!U905</f>
        <v/>
      </c>
      <c r="V878" s="17" t="str">
        <f>'ALL ML SYSTEMS'!V905</f>
        <v/>
      </c>
      <c r="W878" s="17" t="str">
        <f>'ALL ML SYSTEMS'!W905</f>
        <v/>
      </c>
      <c r="X878" s="17" t="str">
        <f>'ALL ML SYSTEMS'!X905</f>
        <v/>
      </c>
      <c r="Y878" s="17" t="str">
        <f>'ALL ML SYSTEMS'!Y905</f>
        <v/>
      </c>
      <c r="Z878" s="17" t="str">
        <f>'ALL ML SYSTEMS'!Z905</f>
        <v/>
      </c>
      <c r="AA878" s="17" t="str">
        <f>'ALL ML SYSTEMS'!AA905</f>
        <v/>
      </c>
      <c r="AB878" s="17" t="str">
        <f>'ALL ML SYSTEMS'!AB905</f>
        <v/>
      </c>
      <c r="AC878" s="17" t="str">
        <f>'ALL ML SYSTEMS'!AC905</f>
        <v/>
      </c>
      <c r="AD878" s="17" t="str">
        <f>'ALL ML SYSTEMS'!AD905</f>
        <v/>
      </c>
      <c r="AE878" s="17" t="str">
        <f>'ALL ML SYSTEMS'!AE905</f>
        <v/>
      </c>
      <c r="AF878" s="17" t="str">
        <f>'ALL ML SYSTEMS'!AF905</f>
        <v/>
      </c>
      <c r="AG878" s="17" t="str">
        <f>'ALL ML SYSTEMS'!AG905</f>
        <v/>
      </c>
      <c r="AH878" s="17" t="str">
        <f>'ALL ML SYSTEMS'!AH905</f>
        <v/>
      </c>
    </row>
    <row r="879" ht="15.75" hidden="1" customHeight="1">
      <c r="A879" s="24" t="str">
        <f>'ALL ML SYSTEMS'!A906</f>
        <v/>
      </c>
      <c r="B879" s="24" t="str">
        <f>'ALL ML SYSTEMS'!B906</f>
        <v/>
      </c>
      <c r="C879" s="24" t="str">
        <f>'ALL ML SYSTEMS'!C906</f>
        <v/>
      </c>
      <c r="D879" s="24" t="str">
        <f>'ALL ML SYSTEMS'!D906</f>
        <v/>
      </c>
      <c r="E879" s="24" t="str">
        <f>'ALL ML SYSTEMS'!E906</f>
        <v/>
      </c>
      <c r="F879" s="24" t="str">
        <f>'ALL ML SYSTEMS'!F906</f>
        <v/>
      </c>
      <c r="G879" s="24" t="str">
        <f>'ALL ML SYSTEMS'!G906</f>
        <v/>
      </c>
      <c r="H879" s="24" t="str">
        <f>'ALL ML SYSTEMS'!H906</f>
        <v/>
      </c>
      <c r="I879" s="24" t="str">
        <f>'ALL ML SYSTEMS'!I906</f>
        <v/>
      </c>
      <c r="J879" s="24" t="str">
        <f>'ALL ML SYSTEMS'!J906</f>
        <v/>
      </c>
      <c r="K879" s="24" t="str">
        <f>'ALL ML SYSTEMS'!K906</f>
        <v/>
      </c>
      <c r="L879" s="24" t="str">
        <f>'ALL ML SYSTEMS'!L906</f>
        <v/>
      </c>
      <c r="M879" s="24" t="str">
        <f>'ALL ML SYSTEMS'!M906</f>
        <v/>
      </c>
      <c r="N879" s="24" t="str">
        <f>'ALL ML SYSTEMS'!N906</f>
        <v/>
      </c>
      <c r="O879" s="24" t="str">
        <f>'ALL ML SYSTEMS'!O906</f>
        <v/>
      </c>
      <c r="P879" s="24" t="str">
        <f>'ALL ML SYSTEMS'!P906</f>
        <v/>
      </c>
      <c r="Q879" s="24" t="str">
        <f>'ALL ML SYSTEMS'!Q906</f>
        <v/>
      </c>
      <c r="R879" s="24" t="str">
        <f>'ALL ML SYSTEMS'!R906</f>
        <v/>
      </c>
      <c r="S879" s="24" t="str">
        <f>'ALL ML SYSTEMS'!S906</f>
        <v/>
      </c>
      <c r="T879" s="24" t="str">
        <f>'ALL ML SYSTEMS'!T906</f>
        <v/>
      </c>
      <c r="U879" s="24" t="str">
        <f>'ALL ML SYSTEMS'!U906</f>
        <v/>
      </c>
      <c r="V879" s="24" t="str">
        <f>'ALL ML SYSTEMS'!V906</f>
        <v/>
      </c>
      <c r="W879" s="24" t="str">
        <f>'ALL ML SYSTEMS'!W906</f>
        <v/>
      </c>
      <c r="X879" s="24" t="str">
        <f>'ALL ML SYSTEMS'!X906</f>
        <v/>
      </c>
      <c r="Y879" s="24" t="str">
        <f>'ALL ML SYSTEMS'!Y906</f>
        <v/>
      </c>
      <c r="Z879" s="24" t="str">
        <f>'ALL ML SYSTEMS'!Z906</f>
        <v/>
      </c>
      <c r="AA879" s="24" t="str">
        <f>'ALL ML SYSTEMS'!AA906</f>
        <v/>
      </c>
      <c r="AB879" s="24" t="str">
        <f>'ALL ML SYSTEMS'!AB906</f>
        <v/>
      </c>
      <c r="AC879" s="24" t="str">
        <f>'ALL ML SYSTEMS'!AC906</f>
        <v/>
      </c>
      <c r="AD879" s="24" t="str">
        <f>'ALL ML SYSTEMS'!AD906</f>
        <v/>
      </c>
      <c r="AE879" s="24" t="str">
        <f>'ALL ML SYSTEMS'!AE906</f>
        <v/>
      </c>
      <c r="AF879" s="24" t="str">
        <f>'ALL ML SYSTEMS'!AF906</f>
        <v/>
      </c>
      <c r="AG879" s="24" t="str">
        <f>'ALL ML SYSTEMS'!AG906</f>
        <v/>
      </c>
      <c r="AH879" s="24" t="str">
        <f>'ALL ML SYSTEMS'!AH906</f>
        <v/>
      </c>
    </row>
    <row r="880" ht="15.75" hidden="1" customHeight="1">
      <c r="A880" s="17" t="str">
        <f>'ALL ML SYSTEMS'!A907</f>
        <v/>
      </c>
      <c r="B880" s="17" t="str">
        <f>'ALL ML SYSTEMS'!B907</f>
        <v/>
      </c>
      <c r="C880" s="17" t="str">
        <f>'ALL ML SYSTEMS'!C907</f>
        <v/>
      </c>
      <c r="D880" s="17" t="str">
        <f>'ALL ML SYSTEMS'!D907</f>
        <v/>
      </c>
      <c r="E880" s="17" t="str">
        <f>'ALL ML SYSTEMS'!E907</f>
        <v/>
      </c>
      <c r="F880" s="17" t="str">
        <f>'ALL ML SYSTEMS'!F907</f>
        <v/>
      </c>
      <c r="G880" s="17" t="str">
        <f>'ALL ML SYSTEMS'!G907</f>
        <v/>
      </c>
      <c r="H880" s="17" t="str">
        <f>'ALL ML SYSTEMS'!H907</f>
        <v/>
      </c>
      <c r="I880" s="17" t="str">
        <f>'ALL ML SYSTEMS'!I907</f>
        <v/>
      </c>
      <c r="J880" s="17" t="str">
        <f>'ALL ML SYSTEMS'!J907</f>
        <v/>
      </c>
      <c r="K880" s="17" t="str">
        <f>'ALL ML SYSTEMS'!K907</f>
        <v/>
      </c>
      <c r="L880" s="17" t="str">
        <f>'ALL ML SYSTEMS'!L907</f>
        <v/>
      </c>
      <c r="M880" s="17" t="str">
        <f>'ALL ML SYSTEMS'!M907</f>
        <v/>
      </c>
      <c r="N880" s="17" t="str">
        <f>'ALL ML SYSTEMS'!N907</f>
        <v/>
      </c>
      <c r="O880" s="17" t="str">
        <f>'ALL ML SYSTEMS'!O907</f>
        <v/>
      </c>
      <c r="P880" s="17" t="str">
        <f>'ALL ML SYSTEMS'!P907</f>
        <v/>
      </c>
      <c r="Q880" s="17" t="str">
        <f>'ALL ML SYSTEMS'!Q907</f>
        <v/>
      </c>
      <c r="R880" s="17" t="str">
        <f>'ALL ML SYSTEMS'!R907</f>
        <v/>
      </c>
      <c r="S880" s="17" t="str">
        <f>'ALL ML SYSTEMS'!S907</f>
        <v/>
      </c>
      <c r="T880" s="17" t="str">
        <f>'ALL ML SYSTEMS'!T907</f>
        <v/>
      </c>
      <c r="U880" s="17" t="str">
        <f>'ALL ML SYSTEMS'!U907</f>
        <v/>
      </c>
      <c r="V880" s="17" t="str">
        <f>'ALL ML SYSTEMS'!V907</f>
        <v/>
      </c>
      <c r="W880" s="17" t="str">
        <f>'ALL ML SYSTEMS'!W907</f>
        <v/>
      </c>
      <c r="X880" s="17" t="str">
        <f>'ALL ML SYSTEMS'!X907</f>
        <v/>
      </c>
      <c r="Y880" s="17" t="str">
        <f>'ALL ML SYSTEMS'!Y907</f>
        <v/>
      </c>
      <c r="Z880" s="17" t="str">
        <f>'ALL ML SYSTEMS'!Z907</f>
        <v/>
      </c>
      <c r="AA880" s="17" t="str">
        <f>'ALL ML SYSTEMS'!AA907</f>
        <v/>
      </c>
      <c r="AB880" s="17" t="str">
        <f>'ALL ML SYSTEMS'!AB907</f>
        <v/>
      </c>
      <c r="AC880" s="17" t="str">
        <f>'ALL ML SYSTEMS'!AC907</f>
        <v/>
      </c>
      <c r="AD880" s="17" t="str">
        <f>'ALL ML SYSTEMS'!AD907</f>
        <v/>
      </c>
      <c r="AE880" s="17" t="str">
        <f>'ALL ML SYSTEMS'!AE907</f>
        <v/>
      </c>
      <c r="AF880" s="17" t="str">
        <f>'ALL ML SYSTEMS'!AF907</f>
        <v/>
      </c>
      <c r="AG880" s="17" t="str">
        <f>'ALL ML SYSTEMS'!AG907</f>
        <v/>
      </c>
      <c r="AH880" s="17" t="str">
        <f>'ALL ML SYSTEMS'!AH907</f>
        <v/>
      </c>
    </row>
    <row r="881" ht="15.75" hidden="1" customHeight="1">
      <c r="A881" s="24" t="str">
        <f>'ALL ML SYSTEMS'!A908</f>
        <v/>
      </c>
      <c r="B881" s="24" t="str">
        <f>'ALL ML SYSTEMS'!B908</f>
        <v/>
      </c>
      <c r="C881" s="24" t="str">
        <f>'ALL ML SYSTEMS'!C908</f>
        <v/>
      </c>
      <c r="D881" s="24" t="str">
        <f>'ALL ML SYSTEMS'!D908</f>
        <v/>
      </c>
      <c r="E881" s="24" t="str">
        <f>'ALL ML SYSTEMS'!E908</f>
        <v/>
      </c>
      <c r="F881" s="24" t="str">
        <f>'ALL ML SYSTEMS'!F908</f>
        <v/>
      </c>
      <c r="G881" s="24" t="str">
        <f>'ALL ML SYSTEMS'!G908</f>
        <v/>
      </c>
      <c r="H881" s="24" t="str">
        <f>'ALL ML SYSTEMS'!H908</f>
        <v/>
      </c>
      <c r="I881" s="24" t="str">
        <f>'ALL ML SYSTEMS'!I908</f>
        <v/>
      </c>
      <c r="J881" s="24" t="str">
        <f>'ALL ML SYSTEMS'!J908</f>
        <v/>
      </c>
      <c r="K881" s="24" t="str">
        <f>'ALL ML SYSTEMS'!K908</f>
        <v/>
      </c>
      <c r="L881" s="24" t="str">
        <f>'ALL ML SYSTEMS'!L908</f>
        <v/>
      </c>
      <c r="M881" s="24" t="str">
        <f>'ALL ML SYSTEMS'!M908</f>
        <v/>
      </c>
      <c r="N881" s="24" t="str">
        <f>'ALL ML SYSTEMS'!N908</f>
        <v/>
      </c>
      <c r="O881" s="24" t="str">
        <f>'ALL ML SYSTEMS'!O908</f>
        <v/>
      </c>
      <c r="P881" s="24" t="str">
        <f>'ALL ML SYSTEMS'!P908</f>
        <v/>
      </c>
      <c r="Q881" s="24" t="str">
        <f>'ALL ML SYSTEMS'!Q908</f>
        <v/>
      </c>
      <c r="R881" s="24" t="str">
        <f>'ALL ML SYSTEMS'!R908</f>
        <v/>
      </c>
      <c r="S881" s="24" t="str">
        <f>'ALL ML SYSTEMS'!S908</f>
        <v/>
      </c>
      <c r="T881" s="24" t="str">
        <f>'ALL ML SYSTEMS'!T908</f>
        <v/>
      </c>
      <c r="U881" s="24" t="str">
        <f>'ALL ML SYSTEMS'!U908</f>
        <v/>
      </c>
      <c r="V881" s="24" t="str">
        <f>'ALL ML SYSTEMS'!V908</f>
        <v/>
      </c>
      <c r="W881" s="24" t="str">
        <f>'ALL ML SYSTEMS'!W908</f>
        <v/>
      </c>
      <c r="X881" s="24" t="str">
        <f>'ALL ML SYSTEMS'!X908</f>
        <v/>
      </c>
      <c r="Y881" s="24" t="str">
        <f>'ALL ML SYSTEMS'!Y908</f>
        <v/>
      </c>
      <c r="Z881" s="24" t="str">
        <f>'ALL ML SYSTEMS'!Z908</f>
        <v/>
      </c>
      <c r="AA881" s="24" t="str">
        <f>'ALL ML SYSTEMS'!AA908</f>
        <v/>
      </c>
      <c r="AB881" s="24" t="str">
        <f>'ALL ML SYSTEMS'!AB908</f>
        <v/>
      </c>
      <c r="AC881" s="24" t="str">
        <f>'ALL ML SYSTEMS'!AC908</f>
        <v/>
      </c>
      <c r="AD881" s="24" t="str">
        <f>'ALL ML SYSTEMS'!AD908</f>
        <v/>
      </c>
      <c r="AE881" s="24" t="str">
        <f>'ALL ML SYSTEMS'!AE908</f>
        <v/>
      </c>
      <c r="AF881" s="24" t="str">
        <f>'ALL ML SYSTEMS'!AF908</f>
        <v/>
      </c>
      <c r="AG881" s="24" t="str">
        <f>'ALL ML SYSTEMS'!AG908</f>
        <v/>
      </c>
      <c r="AH881" s="24" t="str">
        <f>'ALL ML SYSTEMS'!AH908</f>
        <v/>
      </c>
    </row>
    <row r="882" ht="15.75" hidden="1" customHeight="1">
      <c r="A882" s="17" t="str">
        <f>'ALL ML SYSTEMS'!A909</f>
        <v/>
      </c>
      <c r="B882" s="17" t="str">
        <f>'ALL ML SYSTEMS'!B909</f>
        <v/>
      </c>
      <c r="C882" s="17" t="str">
        <f>'ALL ML SYSTEMS'!C909</f>
        <v/>
      </c>
      <c r="D882" s="17" t="str">
        <f>'ALL ML SYSTEMS'!D909</f>
        <v/>
      </c>
      <c r="E882" s="17" t="str">
        <f>'ALL ML SYSTEMS'!E909</f>
        <v/>
      </c>
      <c r="F882" s="17" t="str">
        <f>'ALL ML SYSTEMS'!F909</f>
        <v/>
      </c>
      <c r="G882" s="17" t="str">
        <f>'ALL ML SYSTEMS'!G909</f>
        <v/>
      </c>
      <c r="H882" s="17" t="str">
        <f>'ALL ML SYSTEMS'!H909</f>
        <v/>
      </c>
      <c r="I882" s="17" t="str">
        <f>'ALL ML SYSTEMS'!I909</f>
        <v/>
      </c>
      <c r="J882" s="17" t="str">
        <f>'ALL ML SYSTEMS'!J909</f>
        <v/>
      </c>
      <c r="K882" s="17" t="str">
        <f>'ALL ML SYSTEMS'!K909</f>
        <v/>
      </c>
      <c r="L882" s="17" t="str">
        <f>'ALL ML SYSTEMS'!L909</f>
        <v/>
      </c>
      <c r="M882" s="17" t="str">
        <f>'ALL ML SYSTEMS'!M909</f>
        <v/>
      </c>
      <c r="N882" s="17" t="str">
        <f>'ALL ML SYSTEMS'!N909</f>
        <v/>
      </c>
      <c r="O882" s="17" t="str">
        <f>'ALL ML SYSTEMS'!O909</f>
        <v/>
      </c>
      <c r="P882" s="17" t="str">
        <f>'ALL ML SYSTEMS'!P909</f>
        <v/>
      </c>
      <c r="Q882" s="17" t="str">
        <f>'ALL ML SYSTEMS'!Q909</f>
        <v/>
      </c>
      <c r="R882" s="17" t="str">
        <f>'ALL ML SYSTEMS'!R909</f>
        <v/>
      </c>
      <c r="S882" s="17" t="str">
        <f>'ALL ML SYSTEMS'!S909</f>
        <v/>
      </c>
      <c r="T882" s="17" t="str">
        <f>'ALL ML SYSTEMS'!T909</f>
        <v/>
      </c>
      <c r="U882" s="17" t="str">
        <f>'ALL ML SYSTEMS'!U909</f>
        <v/>
      </c>
      <c r="V882" s="17" t="str">
        <f>'ALL ML SYSTEMS'!V909</f>
        <v/>
      </c>
      <c r="W882" s="17" t="str">
        <f>'ALL ML SYSTEMS'!W909</f>
        <v/>
      </c>
      <c r="X882" s="17" t="str">
        <f>'ALL ML SYSTEMS'!X909</f>
        <v/>
      </c>
      <c r="Y882" s="17" t="str">
        <f>'ALL ML SYSTEMS'!Y909</f>
        <v/>
      </c>
      <c r="Z882" s="17" t="str">
        <f>'ALL ML SYSTEMS'!Z909</f>
        <v/>
      </c>
      <c r="AA882" s="17" t="str">
        <f>'ALL ML SYSTEMS'!AA909</f>
        <v/>
      </c>
      <c r="AB882" s="17" t="str">
        <f>'ALL ML SYSTEMS'!AB909</f>
        <v/>
      </c>
      <c r="AC882" s="17" t="str">
        <f>'ALL ML SYSTEMS'!AC909</f>
        <v/>
      </c>
      <c r="AD882" s="17" t="str">
        <f>'ALL ML SYSTEMS'!AD909</f>
        <v/>
      </c>
      <c r="AE882" s="17" t="str">
        <f>'ALL ML SYSTEMS'!AE909</f>
        <v/>
      </c>
      <c r="AF882" s="17" t="str">
        <f>'ALL ML SYSTEMS'!AF909</f>
        <v/>
      </c>
      <c r="AG882" s="17" t="str">
        <f>'ALL ML SYSTEMS'!AG909</f>
        <v/>
      </c>
      <c r="AH882" s="17" t="str">
        <f>'ALL ML SYSTEMS'!AH909</f>
        <v/>
      </c>
    </row>
    <row r="883" ht="15.75" hidden="1" customHeight="1">
      <c r="A883" s="24" t="str">
        <f>'ALL ML SYSTEMS'!A910</f>
        <v/>
      </c>
      <c r="B883" s="24" t="str">
        <f>'ALL ML SYSTEMS'!B910</f>
        <v/>
      </c>
      <c r="C883" s="24" t="str">
        <f>'ALL ML SYSTEMS'!C910</f>
        <v/>
      </c>
      <c r="D883" s="24" t="str">
        <f>'ALL ML SYSTEMS'!D910</f>
        <v/>
      </c>
      <c r="E883" s="24" t="str">
        <f>'ALL ML SYSTEMS'!E910</f>
        <v/>
      </c>
      <c r="F883" s="24" t="str">
        <f>'ALL ML SYSTEMS'!F910</f>
        <v/>
      </c>
      <c r="G883" s="24" t="str">
        <f>'ALL ML SYSTEMS'!G910</f>
        <v/>
      </c>
      <c r="H883" s="24" t="str">
        <f>'ALL ML SYSTEMS'!H910</f>
        <v/>
      </c>
      <c r="I883" s="24" t="str">
        <f>'ALL ML SYSTEMS'!I910</f>
        <v/>
      </c>
      <c r="J883" s="24" t="str">
        <f>'ALL ML SYSTEMS'!J910</f>
        <v/>
      </c>
      <c r="K883" s="24" t="str">
        <f>'ALL ML SYSTEMS'!K910</f>
        <v/>
      </c>
      <c r="L883" s="24" t="str">
        <f>'ALL ML SYSTEMS'!L910</f>
        <v/>
      </c>
      <c r="M883" s="24" t="str">
        <f>'ALL ML SYSTEMS'!M910</f>
        <v/>
      </c>
      <c r="N883" s="24" t="str">
        <f>'ALL ML SYSTEMS'!N910</f>
        <v/>
      </c>
      <c r="O883" s="24" t="str">
        <f>'ALL ML SYSTEMS'!O910</f>
        <v/>
      </c>
      <c r="P883" s="24" t="str">
        <f>'ALL ML SYSTEMS'!P910</f>
        <v/>
      </c>
      <c r="Q883" s="24" t="str">
        <f>'ALL ML SYSTEMS'!Q910</f>
        <v/>
      </c>
      <c r="R883" s="24" t="str">
        <f>'ALL ML SYSTEMS'!R910</f>
        <v/>
      </c>
      <c r="S883" s="24" t="str">
        <f>'ALL ML SYSTEMS'!S910</f>
        <v/>
      </c>
      <c r="T883" s="24" t="str">
        <f>'ALL ML SYSTEMS'!T910</f>
        <v/>
      </c>
      <c r="U883" s="24" t="str">
        <f>'ALL ML SYSTEMS'!U910</f>
        <v/>
      </c>
      <c r="V883" s="24" t="str">
        <f>'ALL ML SYSTEMS'!V910</f>
        <v/>
      </c>
      <c r="W883" s="24" t="str">
        <f>'ALL ML SYSTEMS'!W910</f>
        <v/>
      </c>
      <c r="X883" s="24" t="str">
        <f>'ALL ML SYSTEMS'!X910</f>
        <v/>
      </c>
      <c r="Y883" s="24" t="str">
        <f>'ALL ML SYSTEMS'!Y910</f>
        <v/>
      </c>
      <c r="Z883" s="24" t="str">
        <f>'ALL ML SYSTEMS'!Z910</f>
        <v/>
      </c>
      <c r="AA883" s="24" t="str">
        <f>'ALL ML SYSTEMS'!AA910</f>
        <v/>
      </c>
      <c r="AB883" s="24" t="str">
        <f>'ALL ML SYSTEMS'!AB910</f>
        <v/>
      </c>
      <c r="AC883" s="24" t="str">
        <f>'ALL ML SYSTEMS'!AC910</f>
        <v/>
      </c>
      <c r="AD883" s="24" t="str">
        <f>'ALL ML SYSTEMS'!AD910</f>
        <v/>
      </c>
      <c r="AE883" s="24" t="str">
        <f>'ALL ML SYSTEMS'!AE910</f>
        <v/>
      </c>
      <c r="AF883" s="24" t="str">
        <f>'ALL ML SYSTEMS'!AF910</f>
        <v/>
      </c>
      <c r="AG883" s="24" t="str">
        <f>'ALL ML SYSTEMS'!AG910</f>
        <v/>
      </c>
      <c r="AH883" s="24" t="str">
        <f>'ALL ML SYSTEMS'!AH910</f>
        <v/>
      </c>
    </row>
    <row r="884" ht="15.75" hidden="1" customHeight="1">
      <c r="A884" s="17" t="str">
        <f>'ALL ML SYSTEMS'!A911</f>
        <v/>
      </c>
      <c r="B884" s="17" t="str">
        <f>'ALL ML SYSTEMS'!B911</f>
        <v/>
      </c>
      <c r="C884" s="17" t="str">
        <f>'ALL ML SYSTEMS'!C911</f>
        <v/>
      </c>
      <c r="D884" s="17" t="str">
        <f>'ALL ML SYSTEMS'!D911</f>
        <v/>
      </c>
      <c r="E884" s="17" t="str">
        <f>'ALL ML SYSTEMS'!E911</f>
        <v/>
      </c>
      <c r="F884" s="17" t="str">
        <f>'ALL ML SYSTEMS'!F911</f>
        <v/>
      </c>
      <c r="G884" s="17" t="str">
        <f>'ALL ML SYSTEMS'!G911</f>
        <v/>
      </c>
      <c r="H884" s="17" t="str">
        <f>'ALL ML SYSTEMS'!H911</f>
        <v/>
      </c>
      <c r="I884" s="17" t="str">
        <f>'ALL ML SYSTEMS'!I911</f>
        <v/>
      </c>
      <c r="J884" s="17" t="str">
        <f>'ALL ML SYSTEMS'!J911</f>
        <v/>
      </c>
      <c r="K884" s="17" t="str">
        <f>'ALL ML SYSTEMS'!K911</f>
        <v/>
      </c>
      <c r="L884" s="17" t="str">
        <f>'ALL ML SYSTEMS'!L911</f>
        <v/>
      </c>
      <c r="M884" s="17" t="str">
        <f>'ALL ML SYSTEMS'!M911</f>
        <v/>
      </c>
      <c r="N884" s="17" t="str">
        <f>'ALL ML SYSTEMS'!N911</f>
        <v/>
      </c>
      <c r="O884" s="17" t="str">
        <f>'ALL ML SYSTEMS'!O911</f>
        <v/>
      </c>
      <c r="P884" s="17" t="str">
        <f>'ALL ML SYSTEMS'!P911</f>
        <v/>
      </c>
      <c r="Q884" s="17" t="str">
        <f>'ALL ML SYSTEMS'!Q911</f>
        <v/>
      </c>
      <c r="R884" s="17" t="str">
        <f>'ALL ML SYSTEMS'!R911</f>
        <v/>
      </c>
      <c r="S884" s="17" t="str">
        <f>'ALL ML SYSTEMS'!S911</f>
        <v/>
      </c>
      <c r="T884" s="17" t="str">
        <f>'ALL ML SYSTEMS'!T911</f>
        <v/>
      </c>
      <c r="U884" s="17" t="str">
        <f>'ALL ML SYSTEMS'!U911</f>
        <v/>
      </c>
      <c r="V884" s="17" t="str">
        <f>'ALL ML SYSTEMS'!V911</f>
        <v/>
      </c>
      <c r="W884" s="17" t="str">
        <f>'ALL ML SYSTEMS'!W911</f>
        <v/>
      </c>
      <c r="X884" s="17" t="str">
        <f>'ALL ML SYSTEMS'!X911</f>
        <v/>
      </c>
      <c r="Y884" s="17" t="str">
        <f>'ALL ML SYSTEMS'!Y911</f>
        <v/>
      </c>
      <c r="Z884" s="17" t="str">
        <f>'ALL ML SYSTEMS'!Z911</f>
        <v/>
      </c>
      <c r="AA884" s="17" t="str">
        <f>'ALL ML SYSTEMS'!AA911</f>
        <v/>
      </c>
      <c r="AB884" s="17" t="str">
        <f>'ALL ML SYSTEMS'!AB911</f>
        <v/>
      </c>
      <c r="AC884" s="17" t="str">
        <f>'ALL ML SYSTEMS'!AC911</f>
        <v/>
      </c>
      <c r="AD884" s="17" t="str">
        <f>'ALL ML SYSTEMS'!AD911</f>
        <v/>
      </c>
      <c r="AE884" s="17" t="str">
        <f>'ALL ML SYSTEMS'!AE911</f>
        <v/>
      </c>
      <c r="AF884" s="17" t="str">
        <f>'ALL ML SYSTEMS'!AF911</f>
        <v/>
      </c>
      <c r="AG884" s="17" t="str">
        <f>'ALL ML SYSTEMS'!AG911</f>
        <v/>
      </c>
      <c r="AH884" s="17" t="str">
        <f>'ALL ML SYSTEMS'!AH911</f>
        <v/>
      </c>
    </row>
    <row r="885" ht="15.75" hidden="1" customHeight="1">
      <c r="A885" s="24" t="str">
        <f>'ALL ML SYSTEMS'!A912</f>
        <v/>
      </c>
      <c r="B885" s="24" t="str">
        <f>'ALL ML SYSTEMS'!B912</f>
        <v/>
      </c>
      <c r="C885" s="24" t="str">
        <f>'ALL ML SYSTEMS'!C912</f>
        <v/>
      </c>
      <c r="D885" s="24" t="str">
        <f>'ALL ML SYSTEMS'!D912</f>
        <v/>
      </c>
      <c r="E885" s="24" t="str">
        <f>'ALL ML SYSTEMS'!E912</f>
        <v/>
      </c>
      <c r="F885" s="24" t="str">
        <f>'ALL ML SYSTEMS'!F912</f>
        <v/>
      </c>
      <c r="G885" s="24" t="str">
        <f>'ALL ML SYSTEMS'!G912</f>
        <v/>
      </c>
      <c r="H885" s="24" t="str">
        <f>'ALL ML SYSTEMS'!H912</f>
        <v/>
      </c>
      <c r="I885" s="24" t="str">
        <f>'ALL ML SYSTEMS'!I912</f>
        <v/>
      </c>
      <c r="J885" s="24" t="str">
        <f>'ALL ML SYSTEMS'!J912</f>
        <v/>
      </c>
      <c r="K885" s="24" t="str">
        <f>'ALL ML SYSTEMS'!K912</f>
        <v/>
      </c>
      <c r="L885" s="24" t="str">
        <f>'ALL ML SYSTEMS'!L912</f>
        <v/>
      </c>
      <c r="M885" s="24" t="str">
        <f>'ALL ML SYSTEMS'!M912</f>
        <v/>
      </c>
      <c r="N885" s="24" t="str">
        <f>'ALL ML SYSTEMS'!N912</f>
        <v/>
      </c>
      <c r="O885" s="24" t="str">
        <f>'ALL ML SYSTEMS'!O912</f>
        <v/>
      </c>
      <c r="P885" s="24" t="str">
        <f>'ALL ML SYSTEMS'!P912</f>
        <v/>
      </c>
      <c r="Q885" s="24" t="str">
        <f>'ALL ML SYSTEMS'!Q912</f>
        <v/>
      </c>
      <c r="R885" s="24" t="str">
        <f>'ALL ML SYSTEMS'!R912</f>
        <v/>
      </c>
      <c r="S885" s="24" t="str">
        <f>'ALL ML SYSTEMS'!S912</f>
        <v/>
      </c>
      <c r="T885" s="24" t="str">
        <f>'ALL ML SYSTEMS'!T912</f>
        <v/>
      </c>
      <c r="U885" s="24" t="str">
        <f>'ALL ML SYSTEMS'!U912</f>
        <v/>
      </c>
      <c r="V885" s="24" t="str">
        <f>'ALL ML SYSTEMS'!V912</f>
        <v/>
      </c>
      <c r="W885" s="24" t="str">
        <f>'ALL ML SYSTEMS'!W912</f>
        <v/>
      </c>
      <c r="X885" s="24" t="str">
        <f>'ALL ML SYSTEMS'!X912</f>
        <v/>
      </c>
      <c r="Y885" s="24" t="str">
        <f>'ALL ML SYSTEMS'!Y912</f>
        <v/>
      </c>
      <c r="Z885" s="24" t="str">
        <f>'ALL ML SYSTEMS'!Z912</f>
        <v/>
      </c>
      <c r="AA885" s="24" t="str">
        <f>'ALL ML SYSTEMS'!AA912</f>
        <v/>
      </c>
      <c r="AB885" s="24" t="str">
        <f>'ALL ML SYSTEMS'!AB912</f>
        <v/>
      </c>
      <c r="AC885" s="24" t="str">
        <f>'ALL ML SYSTEMS'!AC912</f>
        <v/>
      </c>
      <c r="AD885" s="24" t="str">
        <f>'ALL ML SYSTEMS'!AD912</f>
        <v/>
      </c>
      <c r="AE885" s="24" t="str">
        <f>'ALL ML SYSTEMS'!AE912</f>
        <v/>
      </c>
      <c r="AF885" s="24" t="str">
        <f>'ALL ML SYSTEMS'!AF912</f>
        <v/>
      </c>
      <c r="AG885" s="24" t="str">
        <f>'ALL ML SYSTEMS'!AG912</f>
        <v/>
      </c>
      <c r="AH885" s="24" t="str">
        <f>'ALL ML SYSTEMS'!AH912</f>
        <v/>
      </c>
    </row>
    <row r="886" ht="15.75" hidden="1" customHeight="1">
      <c r="A886" s="17" t="str">
        <f>'ALL ML SYSTEMS'!A913</f>
        <v/>
      </c>
      <c r="B886" s="17" t="str">
        <f>'ALL ML SYSTEMS'!B913</f>
        <v/>
      </c>
      <c r="C886" s="17" t="str">
        <f>'ALL ML SYSTEMS'!C913</f>
        <v/>
      </c>
      <c r="D886" s="17" t="str">
        <f>'ALL ML SYSTEMS'!D913</f>
        <v/>
      </c>
      <c r="E886" s="17" t="str">
        <f>'ALL ML SYSTEMS'!E913</f>
        <v/>
      </c>
      <c r="F886" s="17" t="str">
        <f>'ALL ML SYSTEMS'!F913</f>
        <v/>
      </c>
      <c r="G886" s="17" t="str">
        <f>'ALL ML SYSTEMS'!G913</f>
        <v/>
      </c>
      <c r="H886" s="17" t="str">
        <f>'ALL ML SYSTEMS'!H913</f>
        <v/>
      </c>
      <c r="I886" s="17" t="str">
        <f>'ALL ML SYSTEMS'!I913</f>
        <v/>
      </c>
      <c r="J886" s="17" t="str">
        <f>'ALL ML SYSTEMS'!J913</f>
        <v/>
      </c>
      <c r="K886" s="17" t="str">
        <f>'ALL ML SYSTEMS'!K913</f>
        <v/>
      </c>
      <c r="L886" s="17" t="str">
        <f>'ALL ML SYSTEMS'!L913</f>
        <v/>
      </c>
      <c r="M886" s="17" t="str">
        <f>'ALL ML SYSTEMS'!M913</f>
        <v/>
      </c>
      <c r="N886" s="17" t="str">
        <f>'ALL ML SYSTEMS'!N913</f>
        <v/>
      </c>
      <c r="O886" s="17" t="str">
        <f>'ALL ML SYSTEMS'!O913</f>
        <v/>
      </c>
      <c r="P886" s="17" t="str">
        <f>'ALL ML SYSTEMS'!P913</f>
        <v/>
      </c>
      <c r="Q886" s="17" t="str">
        <f>'ALL ML SYSTEMS'!Q913</f>
        <v/>
      </c>
      <c r="R886" s="17" t="str">
        <f>'ALL ML SYSTEMS'!R913</f>
        <v/>
      </c>
      <c r="S886" s="17" t="str">
        <f>'ALL ML SYSTEMS'!S913</f>
        <v/>
      </c>
      <c r="T886" s="17" t="str">
        <f>'ALL ML SYSTEMS'!T913</f>
        <v/>
      </c>
      <c r="U886" s="17" t="str">
        <f>'ALL ML SYSTEMS'!U913</f>
        <v/>
      </c>
      <c r="V886" s="17" t="str">
        <f>'ALL ML SYSTEMS'!V913</f>
        <v/>
      </c>
      <c r="W886" s="17" t="str">
        <f>'ALL ML SYSTEMS'!W913</f>
        <v/>
      </c>
      <c r="X886" s="17" t="str">
        <f>'ALL ML SYSTEMS'!X913</f>
        <v/>
      </c>
      <c r="Y886" s="17" t="str">
        <f>'ALL ML SYSTEMS'!Y913</f>
        <v/>
      </c>
      <c r="Z886" s="17" t="str">
        <f>'ALL ML SYSTEMS'!Z913</f>
        <v/>
      </c>
      <c r="AA886" s="17" t="str">
        <f>'ALL ML SYSTEMS'!AA913</f>
        <v/>
      </c>
      <c r="AB886" s="17" t="str">
        <f>'ALL ML SYSTEMS'!AB913</f>
        <v/>
      </c>
      <c r="AC886" s="17" t="str">
        <f>'ALL ML SYSTEMS'!AC913</f>
        <v/>
      </c>
      <c r="AD886" s="17" t="str">
        <f>'ALL ML SYSTEMS'!AD913</f>
        <v/>
      </c>
      <c r="AE886" s="17" t="str">
        <f>'ALL ML SYSTEMS'!AE913</f>
        <v/>
      </c>
      <c r="AF886" s="17" t="str">
        <f>'ALL ML SYSTEMS'!AF913</f>
        <v/>
      </c>
      <c r="AG886" s="17" t="str">
        <f>'ALL ML SYSTEMS'!AG913</f>
        <v/>
      </c>
      <c r="AH886" s="17" t="str">
        <f>'ALL ML SYSTEMS'!AH913</f>
        <v/>
      </c>
    </row>
    <row r="887" ht="15.75" hidden="1" customHeight="1">
      <c r="A887" s="24" t="str">
        <f>'ALL ML SYSTEMS'!A914</f>
        <v/>
      </c>
      <c r="B887" s="24" t="str">
        <f>'ALL ML SYSTEMS'!B914</f>
        <v/>
      </c>
      <c r="C887" s="24" t="str">
        <f>'ALL ML SYSTEMS'!C914</f>
        <v/>
      </c>
      <c r="D887" s="24" t="str">
        <f>'ALL ML SYSTEMS'!D914</f>
        <v/>
      </c>
      <c r="E887" s="24" t="str">
        <f>'ALL ML SYSTEMS'!E914</f>
        <v/>
      </c>
      <c r="F887" s="24" t="str">
        <f>'ALL ML SYSTEMS'!F914</f>
        <v/>
      </c>
      <c r="G887" s="24" t="str">
        <f>'ALL ML SYSTEMS'!G914</f>
        <v/>
      </c>
      <c r="H887" s="24" t="str">
        <f>'ALL ML SYSTEMS'!H914</f>
        <v/>
      </c>
      <c r="I887" s="24" t="str">
        <f>'ALL ML SYSTEMS'!I914</f>
        <v/>
      </c>
      <c r="J887" s="24" t="str">
        <f>'ALL ML SYSTEMS'!J914</f>
        <v/>
      </c>
      <c r="K887" s="24" t="str">
        <f>'ALL ML SYSTEMS'!K914</f>
        <v/>
      </c>
      <c r="L887" s="24" t="str">
        <f>'ALL ML SYSTEMS'!L914</f>
        <v/>
      </c>
      <c r="M887" s="24" t="str">
        <f>'ALL ML SYSTEMS'!M914</f>
        <v/>
      </c>
      <c r="N887" s="24" t="str">
        <f>'ALL ML SYSTEMS'!N914</f>
        <v/>
      </c>
      <c r="O887" s="24" t="str">
        <f>'ALL ML SYSTEMS'!O914</f>
        <v/>
      </c>
      <c r="P887" s="24" t="str">
        <f>'ALL ML SYSTEMS'!P914</f>
        <v/>
      </c>
      <c r="Q887" s="24" t="str">
        <f>'ALL ML SYSTEMS'!Q914</f>
        <v/>
      </c>
      <c r="R887" s="24" t="str">
        <f>'ALL ML SYSTEMS'!R914</f>
        <v/>
      </c>
      <c r="S887" s="24" t="str">
        <f>'ALL ML SYSTEMS'!S914</f>
        <v/>
      </c>
      <c r="T887" s="24" t="str">
        <f>'ALL ML SYSTEMS'!T914</f>
        <v/>
      </c>
      <c r="U887" s="24" t="str">
        <f>'ALL ML SYSTEMS'!U914</f>
        <v/>
      </c>
      <c r="V887" s="24" t="str">
        <f>'ALL ML SYSTEMS'!V914</f>
        <v/>
      </c>
      <c r="W887" s="24" t="str">
        <f>'ALL ML SYSTEMS'!W914</f>
        <v/>
      </c>
      <c r="X887" s="24" t="str">
        <f>'ALL ML SYSTEMS'!X914</f>
        <v/>
      </c>
      <c r="Y887" s="24" t="str">
        <f>'ALL ML SYSTEMS'!Y914</f>
        <v/>
      </c>
      <c r="Z887" s="24" t="str">
        <f>'ALL ML SYSTEMS'!Z914</f>
        <v/>
      </c>
      <c r="AA887" s="24" t="str">
        <f>'ALL ML SYSTEMS'!AA914</f>
        <v/>
      </c>
      <c r="AB887" s="24" t="str">
        <f>'ALL ML SYSTEMS'!AB914</f>
        <v/>
      </c>
      <c r="AC887" s="24" t="str">
        <f>'ALL ML SYSTEMS'!AC914</f>
        <v/>
      </c>
      <c r="AD887" s="24" t="str">
        <f>'ALL ML SYSTEMS'!AD914</f>
        <v/>
      </c>
      <c r="AE887" s="24" t="str">
        <f>'ALL ML SYSTEMS'!AE914</f>
        <v/>
      </c>
      <c r="AF887" s="24" t="str">
        <f>'ALL ML SYSTEMS'!AF914</f>
        <v/>
      </c>
      <c r="AG887" s="24" t="str">
        <f>'ALL ML SYSTEMS'!AG914</f>
        <v/>
      </c>
      <c r="AH887" s="24" t="str">
        <f>'ALL ML SYSTEMS'!AH914</f>
        <v/>
      </c>
    </row>
    <row r="888" ht="15.75" hidden="1" customHeight="1">
      <c r="A888" s="17" t="str">
        <f>'ALL ML SYSTEMS'!A915</f>
        <v/>
      </c>
      <c r="B888" s="17" t="str">
        <f>'ALL ML SYSTEMS'!B915</f>
        <v/>
      </c>
      <c r="C888" s="17" t="str">
        <f>'ALL ML SYSTEMS'!C915</f>
        <v/>
      </c>
      <c r="D888" s="17" t="str">
        <f>'ALL ML SYSTEMS'!D915</f>
        <v/>
      </c>
      <c r="E888" s="17" t="str">
        <f>'ALL ML SYSTEMS'!E915</f>
        <v/>
      </c>
      <c r="F888" s="17" t="str">
        <f>'ALL ML SYSTEMS'!F915</f>
        <v/>
      </c>
      <c r="G888" s="17" t="str">
        <f>'ALL ML SYSTEMS'!G915</f>
        <v/>
      </c>
      <c r="H888" s="17" t="str">
        <f>'ALL ML SYSTEMS'!H915</f>
        <v/>
      </c>
      <c r="I888" s="17" t="str">
        <f>'ALL ML SYSTEMS'!I915</f>
        <v/>
      </c>
      <c r="J888" s="17" t="str">
        <f>'ALL ML SYSTEMS'!J915</f>
        <v/>
      </c>
      <c r="K888" s="17" t="str">
        <f>'ALL ML SYSTEMS'!K915</f>
        <v/>
      </c>
      <c r="L888" s="17" t="str">
        <f>'ALL ML SYSTEMS'!L915</f>
        <v/>
      </c>
      <c r="M888" s="17" t="str">
        <f>'ALL ML SYSTEMS'!M915</f>
        <v/>
      </c>
      <c r="N888" s="17" t="str">
        <f>'ALL ML SYSTEMS'!N915</f>
        <v/>
      </c>
      <c r="O888" s="17" t="str">
        <f>'ALL ML SYSTEMS'!O915</f>
        <v/>
      </c>
      <c r="P888" s="17" t="str">
        <f>'ALL ML SYSTEMS'!P915</f>
        <v/>
      </c>
      <c r="Q888" s="17" t="str">
        <f>'ALL ML SYSTEMS'!Q915</f>
        <v/>
      </c>
      <c r="R888" s="17" t="str">
        <f>'ALL ML SYSTEMS'!R915</f>
        <v/>
      </c>
      <c r="S888" s="17" t="str">
        <f>'ALL ML SYSTEMS'!S915</f>
        <v/>
      </c>
      <c r="T888" s="17" t="str">
        <f>'ALL ML SYSTEMS'!T915</f>
        <v/>
      </c>
      <c r="U888" s="17" t="str">
        <f>'ALL ML SYSTEMS'!U915</f>
        <v/>
      </c>
      <c r="V888" s="17" t="str">
        <f>'ALL ML SYSTEMS'!V915</f>
        <v/>
      </c>
      <c r="W888" s="17" t="str">
        <f>'ALL ML SYSTEMS'!W915</f>
        <v/>
      </c>
      <c r="X888" s="17" t="str">
        <f>'ALL ML SYSTEMS'!X915</f>
        <v/>
      </c>
      <c r="Y888" s="17" t="str">
        <f>'ALL ML SYSTEMS'!Y915</f>
        <v/>
      </c>
      <c r="Z888" s="17" t="str">
        <f>'ALL ML SYSTEMS'!Z915</f>
        <v/>
      </c>
      <c r="AA888" s="17" t="str">
        <f>'ALL ML SYSTEMS'!AA915</f>
        <v/>
      </c>
      <c r="AB888" s="17" t="str">
        <f>'ALL ML SYSTEMS'!AB915</f>
        <v/>
      </c>
      <c r="AC888" s="17" t="str">
        <f>'ALL ML SYSTEMS'!AC915</f>
        <v/>
      </c>
      <c r="AD888" s="17" t="str">
        <f>'ALL ML SYSTEMS'!AD915</f>
        <v/>
      </c>
      <c r="AE888" s="17" t="str">
        <f>'ALL ML SYSTEMS'!AE915</f>
        <v/>
      </c>
      <c r="AF888" s="17" t="str">
        <f>'ALL ML SYSTEMS'!AF915</f>
        <v/>
      </c>
      <c r="AG888" s="17" t="str">
        <f>'ALL ML SYSTEMS'!AG915</f>
        <v/>
      </c>
      <c r="AH888" s="17" t="str">
        <f>'ALL ML SYSTEMS'!AH915</f>
        <v/>
      </c>
    </row>
  </sheetData>
  <autoFilter ref="$K$1:$K$888">
    <filterColumn colId="0">
      <filters>
        <filter val="SOTA improvement"/>
        <filter val="Significant use,Highly cited"/>
        <filter val="ICPR 2012 mitosis detection competition winner"/>
        <filter val="SOTA Improvement,Historical significance,Significant use"/>
        <filter val="SOTA Improvement,Highly cited"/>
        <filter val="Historical significance,Significant use"/>
        <filter val="Highly cited,SOTA Improvement"/>
        <filter val="Significant use,SOTA improvement"/>
        <filter val="Highly cited"/>
        <filter val="Historical significance"/>
        <filter val="Significant use"/>
        <filter val="Historical significance,SOTA improvement"/>
        <filter val="Highly cited,SOTA improvement"/>
        <filter val="SOTA Improvement"/>
        <filter val="Important context, significant use"/>
        <filter val="SOTA Improvement,Historical significance"/>
        <filter val="Historical significance,Highly cited"/>
      </filters>
    </filterColumn>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9.0"/>
    <col customWidth="1" min="2" max="2" width="9.5"/>
    <col customWidth="1" min="3" max="3" width="16.38"/>
    <col customWidth="1" min="4" max="4" width="18.5"/>
    <col customWidth="1" min="5" max="5" width="22.75"/>
    <col customWidth="1" min="6" max="6" width="9.75"/>
    <col customWidth="1" min="7" max="7" width="12.38"/>
    <col customWidth="1" min="8" max="8" width="16.75"/>
    <col customWidth="1" min="9" max="9" width="20.88"/>
    <col customWidth="1" min="10" max="10" width="8.63"/>
    <col customWidth="1" min="11" max="11" width="13.88"/>
    <col customWidth="1" min="12" max="12" width="17.63"/>
    <col customWidth="1" min="13" max="13" width="10.25"/>
    <col customWidth="1" min="14" max="14" width="14.13"/>
    <col customWidth="1" min="15" max="15" width="18.63"/>
    <col customWidth="1" min="16" max="16" width="18.13"/>
    <col customWidth="1" min="17" max="17" width="12.63"/>
    <col customWidth="1" min="18" max="18" width="17.13"/>
    <col customWidth="1" min="19" max="19" width="25.13"/>
    <col customWidth="1" min="20" max="20" width="18.0"/>
    <col customWidth="1" min="21" max="21" width="8.75"/>
    <col customWidth="1" min="22" max="23" width="20.5"/>
    <col customWidth="1" min="24" max="24" width="18.63"/>
    <col customWidth="1" min="25" max="26" width="18.88"/>
    <col customWidth="1" min="27" max="27" width="13.13"/>
    <col customWidth="1" min="28" max="28" width="16.25"/>
    <col customWidth="1" min="29" max="29" width="21.5"/>
    <col customWidth="1" hidden="1" min="30" max="30" width="21.5"/>
    <col customWidth="1" min="31" max="33" width="21.5"/>
    <col customWidth="1" min="34" max="34" width="14.88"/>
  </cols>
  <sheetData>
    <row r="1">
      <c r="A1" s="42" t="s">
        <v>7</v>
      </c>
      <c r="B1" s="42" t="s">
        <v>8</v>
      </c>
      <c r="C1" s="42" t="s">
        <v>9</v>
      </c>
      <c r="D1" s="42" t="s">
        <v>10</v>
      </c>
      <c r="E1" s="42" t="s">
        <v>11</v>
      </c>
      <c r="F1" s="42" t="s">
        <v>12</v>
      </c>
      <c r="G1" s="42" t="s">
        <v>13</v>
      </c>
      <c r="H1" s="43" t="s">
        <v>14</v>
      </c>
      <c r="I1" s="42" t="s">
        <v>15</v>
      </c>
      <c r="J1" s="44" t="s">
        <v>16</v>
      </c>
      <c r="K1" s="45" t="s">
        <v>17</v>
      </c>
      <c r="L1" s="45" t="s">
        <v>18</v>
      </c>
      <c r="M1" s="44" t="s">
        <v>19</v>
      </c>
      <c r="N1" s="44" t="s">
        <v>20</v>
      </c>
      <c r="O1" s="44" t="s">
        <v>21</v>
      </c>
      <c r="P1" s="44" t="s">
        <v>22</v>
      </c>
      <c r="Q1" s="46" t="s">
        <v>23</v>
      </c>
      <c r="R1" s="46" t="s">
        <v>24</v>
      </c>
      <c r="S1" s="44" t="s">
        <v>25</v>
      </c>
      <c r="T1" s="44" t="s">
        <v>26</v>
      </c>
      <c r="U1" s="47" t="s">
        <v>27</v>
      </c>
      <c r="V1" s="44" t="s">
        <v>28</v>
      </c>
      <c r="W1" s="44" t="s">
        <v>29</v>
      </c>
      <c r="X1" s="48" t="s">
        <v>30</v>
      </c>
      <c r="Y1" s="48" t="s">
        <v>31</v>
      </c>
      <c r="Z1" s="45" t="s">
        <v>32</v>
      </c>
      <c r="AA1" s="48" t="s">
        <v>33</v>
      </c>
      <c r="AB1" s="49" t="s">
        <v>34</v>
      </c>
      <c r="AC1" s="48" t="s">
        <v>35</v>
      </c>
      <c r="AD1" s="48" t="s">
        <v>36</v>
      </c>
      <c r="AE1" s="48" t="s">
        <v>37</v>
      </c>
      <c r="AF1" s="45" t="s">
        <v>38</v>
      </c>
      <c r="AG1" s="48" t="s">
        <v>39</v>
      </c>
      <c r="AH1" s="45" t="s">
        <v>40</v>
      </c>
    </row>
    <row r="2" ht="15.75" customHeight="1">
      <c r="A2" s="50" t="s">
        <v>41</v>
      </c>
      <c r="B2" s="51" t="s">
        <v>42</v>
      </c>
      <c r="C2" s="51" t="s">
        <v>43</v>
      </c>
      <c r="D2" s="52" t="s">
        <v>44</v>
      </c>
      <c r="E2" s="50" t="s">
        <v>45</v>
      </c>
      <c r="F2" s="52" t="s">
        <v>46</v>
      </c>
      <c r="G2" s="53">
        <v>45291.0</v>
      </c>
      <c r="H2" s="54"/>
      <c r="I2" s="55" t="s">
        <v>47</v>
      </c>
      <c r="J2" s="56">
        <v>0.0</v>
      </c>
      <c r="K2" s="57" t="s">
        <v>48</v>
      </c>
      <c r="L2" s="57" t="s">
        <v>49</v>
      </c>
      <c r="M2" s="58"/>
      <c r="N2" s="58"/>
      <c r="O2" s="58"/>
      <c r="P2" s="58"/>
      <c r="Q2" s="59"/>
      <c r="R2" s="59"/>
      <c r="S2" s="58"/>
      <c r="T2" s="58"/>
      <c r="U2" s="58"/>
      <c r="V2" s="58"/>
      <c r="W2" s="58"/>
      <c r="X2" s="57"/>
      <c r="Y2" s="57"/>
      <c r="Z2" s="57"/>
      <c r="AA2" s="57"/>
      <c r="AB2" s="58"/>
      <c r="AC2" s="60"/>
      <c r="AD2" s="61"/>
      <c r="AE2" s="62"/>
      <c r="AF2" s="61" t="s">
        <v>50</v>
      </c>
      <c r="AG2" s="61"/>
      <c r="AH2" s="63">
        <v>45153.86450231481</v>
      </c>
    </row>
    <row r="3" ht="15.75" customHeight="1">
      <c r="A3" s="50" t="s">
        <v>51</v>
      </c>
      <c r="B3" s="51" t="s">
        <v>52</v>
      </c>
      <c r="C3" s="51" t="s">
        <v>53</v>
      </c>
      <c r="D3" s="52" t="s">
        <v>54</v>
      </c>
      <c r="E3" s="50" t="s">
        <v>55</v>
      </c>
      <c r="F3" s="52"/>
      <c r="G3" s="64">
        <v>45175.0</v>
      </c>
      <c r="H3" s="54" t="s">
        <v>56</v>
      </c>
      <c r="I3" s="55" t="s">
        <v>57</v>
      </c>
      <c r="J3" s="51">
        <v>0.0</v>
      </c>
      <c r="K3" s="57" t="s">
        <v>48</v>
      </c>
      <c r="L3" s="57" t="s">
        <v>58</v>
      </c>
      <c r="M3" s="58">
        <v>1.8E11</v>
      </c>
      <c r="N3" s="57" t="s">
        <v>59</v>
      </c>
      <c r="O3" s="58">
        <v>3.78E24</v>
      </c>
      <c r="P3" s="57" t="s">
        <v>60</v>
      </c>
      <c r="Q3" s="59"/>
      <c r="R3" s="59"/>
      <c r="S3" s="58">
        <v>2.625E12</v>
      </c>
      <c r="T3" s="57" t="s">
        <v>61</v>
      </c>
      <c r="U3" s="57"/>
      <c r="V3" s="58">
        <v>3.6E11</v>
      </c>
      <c r="W3" s="57" t="s">
        <v>62</v>
      </c>
      <c r="X3" s="57"/>
      <c r="Y3" s="57"/>
      <c r="Z3" s="57"/>
      <c r="AA3" s="57"/>
      <c r="AB3" s="65"/>
      <c r="AC3" s="66"/>
      <c r="AD3" s="67"/>
      <c r="AE3" s="62"/>
      <c r="AF3" s="61" t="s">
        <v>63</v>
      </c>
      <c r="AG3" s="61" t="s">
        <v>64</v>
      </c>
      <c r="AH3" s="68">
        <v>45229.77663194444</v>
      </c>
    </row>
    <row r="4" ht="15.75" customHeight="1">
      <c r="A4" s="50" t="s">
        <v>65</v>
      </c>
      <c r="B4" s="51" t="s">
        <v>66</v>
      </c>
      <c r="C4" s="51" t="s">
        <v>67</v>
      </c>
      <c r="D4" s="52" t="s">
        <v>68</v>
      </c>
      <c r="E4" s="50" t="s">
        <v>69</v>
      </c>
      <c r="F4" s="52" t="s">
        <v>70</v>
      </c>
      <c r="G4" s="64">
        <v>45168.0</v>
      </c>
      <c r="H4" s="54" t="s">
        <v>71</v>
      </c>
      <c r="I4" s="55" t="s">
        <v>72</v>
      </c>
      <c r="J4" s="51">
        <v>1.0</v>
      </c>
      <c r="K4" s="57" t="s">
        <v>48</v>
      </c>
      <c r="L4" s="57" t="s">
        <v>73</v>
      </c>
      <c r="M4" s="58">
        <v>21124.0</v>
      </c>
      <c r="N4" s="57" t="s">
        <v>74</v>
      </c>
      <c r="O4" s="58">
        <v>5.337E16</v>
      </c>
      <c r="P4" s="57" t="s">
        <v>75</v>
      </c>
      <c r="Q4" s="59"/>
      <c r="R4" s="59"/>
      <c r="S4" s="58"/>
      <c r="T4" s="58"/>
      <c r="U4" s="58"/>
      <c r="V4" s="58"/>
      <c r="W4" s="58"/>
      <c r="X4" s="57">
        <v>0.833</v>
      </c>
      <c r="Y4" s="57" t="s">
        <v>76</v>
      </c>
      <c r="Z4" s="57" t="s">
        <v>77</v>
      </c>
      <c r="AA4" s="57" t="s">
        <v>78</v>
      </c>
      <c r="AB4" s="65"/>
      <c r="AC4" s="66"/>
      <c r="AD4" s="67"/>
      <c r="AE4" s="62" t="s">
        <v>45</v>
      </c>
      <c r="AF4" s="61" t="s">
        <v>63</v>
      </c>
      <c r="AG4" s="61" t="s">
        <v>79</v>
      </c>
      <c r="AH4" s="68">
        <v>45229.78177083333</v>
      </c>
    </row>
    <row r="5" ht="15.75" customHeight="1">
      <c r="A5" s="50" t="s">
        <v>80</v>
      </c>
      <c r="B5" s="51" t="s">
        <v>52</v>
      </c>
      <c r="C5" s="51" t="s">
        <v>53</v>
      </c>
      <c r="D5" s="52" t="s">
        <v>81</v>
      </c>
      <c r="E5" s="50" t="s">
        <v>69</v>
      </c>
      <c r="F5" s="52" t="s">
        <v>82</v>
      </c>
      <c r="G5" s="64">
        <v>45167.0</v>
      </c>
      <c r="H5" s="54" t="s">
        <v>83</v>
      </c>
      <c r="I5" s="55" t="s">
        <v>84</v>
      </c>
      <c r="J5" s="51">
        <v>0.0</v>
      </c>
      <c r="K5" s="57" t="s">
        <v>48</v>
      </c>
      <c r="L5" s="57" t="s">
        <v>85</v>
      </c>
      <c r="M5" s="58">
        <v>1.3E10</v>
      </c>
      <c r="N5" s="57" t="s">
        <v>86</v>
      </c>
      <c r="O5" s="58">
        <v>3.08E22</v>
      </c>
      <c r="P5" s="57" t="s">
        <v>87</v>
      </c>
      <c r="Q5" s="57" t="s">
        <v>88</v>
      </c>
      <c r="R5" s="57" t="s">
        <v>89</v>
      </c>
      <c r="S5" s="58">
        <v>3.0E11</v>
      </c>
      <c r="T5" s="58" t="s">
        <v>90</v>
      </c>
      <c r="U5" s="58"/>
      <c r="V5" s="58">
        <v>2.6E10</v>
      </c>
      <c r="W5" s="57" t="s">
        <v>91</v>
      </c>
      <c r="X5" s="57">
        <v>600.0</v>
      </c>
      <c r="Y5" s="57" t="s">
        <v>92</v>
      </c>
      <c r="Z5" s="57"/>
      <c r="AA5" s="57"/>
      <c r="AB5" s="65"/>
      <c r="AC5" s="66"/>
      <c r="AD5" s="67"/>
      <c r="AE5" s="62" t="s">
        <v>45</v>
      </c>
      <c r="AF5" s="61" t="s">
        <v>93</v>
      </c>
      <c r="AG5" s="61" t="s">
        <v>94</v>
      </c>
      <c r="AH5" s="68">
        <v>45190.164293981485</v>
      </c>
    </row>
    <row r="6" ht="15.75" customHeight="1">
      <c r="A6" s="50" t="s">
        <v>95</v>
      </c>
      <c r="B6" s="51" t="s">
        <v>96</v>
      </c>
      <c r="C6" s="51" t="s">
        <v>53</v>
      </c>
      <c r="D6" s="52" t="s">
        <v>97</v>
      </c>
      <c r="E6" s="50" t="s">
        <v>45</v>
      </c>
      <c r="F6" s="52" t="s">
        <v>98</v>
      </c>
      <c r="G6" s="64">
        <v>45160.0</v>
      </c>
      <c r="H6" s="54" t="s">
        <v>99</v>
      </c>
      <c r="I6" s="55" t="s">
        <v>100</v>
      </c>
      <c r="J6" s="51">
        <v>0.0</v>
      </c>
      <c r="K6" s="57"/>
      <c r="L6" s="57"/>
      <c r="M6" s="58">
        <v>8.0E10</v>
      </c>
      <c r="N6" s="57" t="s">
        <v>101</v>
      </c>
      <c r="O6" s="65"/>
      <c r="P6" s="58"/>
      <c r="Q6" s="57" t="s">
        <v>102</v>
      </c>
      <c r="R6" s="57" t="s">
        <v>103</v>
      </c>
      <c r="S6" s="58"/>
      <c r="T6" s="58"/>
      <c r="U6" s="58"/>
      <c r="V6" s="58"/>
      <c r="W6" s="58"/>
      <c r="X6" s="57"/>
      <c r="Y6" s="57"/>
      <c r="Z6" s="57"/>
      <c r="AA6" s="57"/>
      <c r="AB6" s="65"/>
      <c r="AC6" s="66"/>
      <c r="AD6" s="67"/>
      <c r="AE6" s="62" t="s">
        <v>45</v>
      </c>
      <c r="AF6" s="61" t="s">
        <v>104</v>
      </c>
      <c r="AG6" s="61" t="s">
        <v>105</v>
      </c>
      <c r="AH6" s="68">
        <v>45166.57540509259</v>
      </c>
    </row>
    <row r="7" ht="15.75" customHeight="1">
      <c r="A7" s="50" t="s">
        <v>106</v>
      </c>
      <c r="B7" s="51" t="s">
        <v>66</v>
      </c>
      <c r="C7" s="51"/>
      <c r="D7" s="52" t="s">
        <v>107</v>
      </c>
      <c r="E7" s="50" t="s">
        <v>108</v>
      </c>
      <c r="F7" s="52" t="s">
        <v>109</v>
      </c>
      <c r="G7" s="64">
        <v>45144.0</v>
      </c>
      <c r="H7" s="54" t="s">
        <v>110</v>
      </c>
      <c r="I7" s="55" t="s">
        <v>111</v>
      </c>
      <c r="J7" s="51">
        <v>9.0</v>
      </c>
      <c r="K7" s="57"/>
      <c r="L7" s="57"/>
      <c r="M7" s="58"/>
      <c r="N7" s="57"/>
      <c r="O7" s="58"/>
      <c r="P7" s="57" t="s">
        <v>112</v>
      </c>
      <c r="Q7" s="59"/>
      <c r="R7" s="57" t="s">
        <v>113</v>
      </c>
      <c r="S7" s="58"/>
      <c r="T7" s="57"/>
      <c r="U7" s="57"/>
      <c r="V7" s="58"/>
      <c r="W7" s="58"/>
      <c r="X7" s="57"/>
      <c r="Y7" s="57"/>
      <c r="Z7" s="57" t="s">
        <v>114</v>
      </c>
      <c r="AA7" s="57" t="s">
        <v>78</v>
      </c>
      <c r="AB7" s="58"/>
      <c r="AC7" s="57"/>
      <c r="AD7" s="61"/>
      <c r="AE7" s="62" t="s">
        <v>45</v>
      </c>
      <c r="AF7" s="61" t="s">
        <v>104</v>
      </c>
      <c r="AG7" s="61" t="s">
        <v>115</v>
      </c>
      <c r="AH7" s="68">
        <v>45211.78283564815</v>
      </c>
    </row>
    <row r="8" ht="15.75" customHeight="1">
      <c r="A8" s="50" t="s">
        <v>116</v>
      </c>
      <c r="B8" s="51" t="s">
        <v>52</v>
      </c>
      <c r="C8" s="51" t="s">
        <v>53</v>
      </c>
      <c r="D8" s="52" t="s">
        <v>117</v>
      </c>
      <c r="E8" s="50" t="s">
        <v>45</v>
      </c>
      <c r="F8" s="52" t="s">
        <v>118</v>
      </c>
      <c r="G8" s="64">
        <v>45125.0</v>
      </c>
      <c r="H8" s="54" t="s">
        <v>119</v>
      </c>
      <c r="I8" s="55" t="s">
        <v>120</v>
      </c>
      <c r="J8" s="51">
        <v>55.0</v>
      </c>
      <c r="K8" s="57" t="s">
        <v>121</v>
      </c>
      <c r="L8" s="57" t="s">
        <v>122</v>
      </c>
      <c r="M8" s="69">
        <v>7.0E10</v>
      </c>
      <c r="N8" s="57" t="s">
        <v>123</v>
      </c>
      <c r="O8" s="58">
        <v>8.1E23</v>
      </c>
      <c r="P8" s="57" t="s">
        <v>124</v>
      </c>
      <c r="Q8" s="57" t="s">
        <v>125</v>
      </c>
      <c r="R8" s="57" t="s">
        <v>126</v>
      </c>
      <c r="S8" s="58">
        <v>1.5E12</v>
      </c>
      <c r="T8" s="57" t="s">
        <v>127</v>
      </c>
      <c r="U8" s="57">
        <v>1.0</v>
      </c>
      <c r="V8" s="58">
        <v>1.4E11</v>
      </c>
      <c r="W8" s="57" t="s">
        <v>128</v>
      </c>
      <c r="X8" s="57">
        <v>4320.0</v>
      </c>
      <c r="Y8" s="57" t="s">
        <v>129</v>
      </c>
      <c r="Z8" s="57" t="s">
        <v>130</v>
      </c>
      <c r="AA8" s="57" t="s">
        <v>131</v>
      </c>
      <c r="AB8" s="58">
        <v>1620000.0</v>
      </c>
      <c r="AC8" s="57" t="s">
        <v>132</v>
      </c>
      <c r="AD8" s="67"/>
      <c r="AE8" s="62" t="s">
        <v>45</v>
      </c>
      <c r="AF8" s="61" t="s">
        <v>93</v>
      </c>
      <c r="AG8" s="61" t="s">
        <v>133</v>
      </c>
      <c r="AH8" s="68">
        <v>45210.85372685185</v>
      </c>
    </row>
    <row r="9" ht="15.75" customHeight="1">
      <c r="A9" s="50" t="s">
        <v>134</v>
      </c>
      <c r="B9" s="51" t="s">
        <v>52</v>
      </c>
      <c r="C9" s="51" t="s">
        <v>53</v>
      </c>
      <c r="D9" s="52" t="s">
        <v>135</v>
      </c>
      <c r="E9" s="50" t="s">
        <v>45</v>
      </c>
      <c r="F9" s="52"/>
      <c r="G9" s="64">
        <v>45118.0</v>
      </c>
      <c r="H9" s="54"/>
      <c r="I9" s="55" t="s">
        <v>136</v>
      </c>
      <c r="J9" s="56">
        <v>0.0</v>
      </c>
      <c r="K9" s="57" t="s">
        <v>137</v>
      </c>
      <c r="L9" s="57"/>
      <c r="M9" s="69"/>
      <c r="N9" s="58"/>
      <c r="O9" s="58">
        <v>3.866E24</v>
      </c>
      <c r="P9" s="70" t="s">
        <v>138</v>
      </c>
      <c r="Q9" s="59"/>
      <c r="R9" s="59"/>
      <c r="S9" s="58"/>
      <c r="T9" s="58"/>
      <c r="U9" s="58"/>
      <c r="V9" s="58"/>
      <c r="W9" s="58"/>
      <c r="X9" s="57"/>
      <c r="Y9" s="57"/>
      <c r="Z9" s="57"/>
      <c r="AA9" s="57"/>
      <c r="AB9" s="58"/>
      <c r="AC9" s="60"/>
      <c r="AD9" s="61"/>
      <c r="AE9" s="62"/>
      <c r="AF9" s="71" t="s">
        <v>104</v>
      </c>
      <c r="AG9" s="61"/>
      <c r="AH9" s="68">
        <v>45222.60587962963</v>
      </c>
    </row>
    <row r="10" ht="15.75" customHeight="1">
      <c r="A10" s="50" t="s">
        <v>139</v>
      </c>
      <c r="B10" s="51" t="s">
        <v>52</v>
      </c>
      <c r="C10" s="51" t="s">
        <v>53</v>
      </c>
      <c r="D10" s="52" t="s">
        <v>140</v>
      </c>
      <c r="E10" s="50" t="s">
        <v>141</v>
      </c>
      <c r="F10" s="72"/>
      <c r="G10" s="64">
        <v>45113.0</v>
      </c>
      <c r="H10" s="73"/>
      <c r="I10" s="55" t="s">
        <v>142</v>
      </c>
      <c r="J10" s="56">
        <v>0.0</v>
      </c>
      <c r="K10" s="57" t="s">
        <v>48</v>
      </c>
      <c r="L10" s="57" t="s">
        <v>143</v>
      </c>
      <c r="M10" s="69">
        <v>1.0E11</v>
      </c>
      <c r="N10" s="57" t="s">
        <v>144</v>
      </c>
      <c r="O10" s="65"/>
      <c r="P10" s="58"/>
      <c r="Q10" s="59"/>
      <c r="R10" s="59"/>
      <c r="S10" s="58">
        <v>7.5E11</v>
      </c>
      <c r="T10" s="57" t="s">
        <v>145</v>
      </c>
      <c r="U10" s="57"/>
      <c r="V10" s="58"/>
      <c r="W10" s="58"/>
      <c r="X10" s="57"/>
      <c r="Y10" s="57" t="s">
        <v>146</v>
      </c>
      <c r="Z10" s="57" t="s">
        <v>130</v>
      </c>
      <c r="AA10" s="57"/>
      <c r="AB10" s="65"/>
      <c r="AC10" s="66"/>
      <c r="AD10" s="67"/>
      <c r="AE10" s="74"/>
      <c r="AF10" s="61" t="s">
        <v>104</v>
      </c>
      <c r="AG10" s="61" t="s">
        <v>147</v>
      </c>
      <c r="AH10" s="68">
        <v>45229.79829861111</v>
      </c>
    </row>
    <row r="11" ht="15.75" customHeight="1">
      <c r="A11" s="50" t="s">
        <v>148</v>
      </c>
      <c r="B11" s="51" t="s">
        <v>149</v>
      </c>
      <c r="C11" s="51" t="s">
        <v>150</v>
      </c>
      <c r="D11" s="52" t="s">
        <v>151</v>
      </c>
      <c r="E11" s="50" t="s">
        <v>45</v>
      </c>
      <c r="F11" s="52" t="s">
        <v>152</v>
      </c>
      <c r="G11" s="64">
        <v>45111.0</v>
      </c>
      <c r="H11" s="54" t="s">
        <v>153</v>
      </c>
      <c r="I11" s="55" t="s">
        <v>154</v>
      </c>
      <c r="J11" s="51">
        <v>0.0</v>
      </c>
      <c r="K11" s="57" t="s">
        <v>155</v>
      </c>
      <c r="L11" s="57" t="s">
        <v>156</v>
      </c>
      <c r="M11" s="69">
        <v>3.4E9</v>
      </c>
      <c r="N11" s="57" t="s">
        <v>157</v>
      </c>
      <c r="O11" s="65"/>
      <c r="P11" s="58"/>
      <c r="Q11" s="59"/>
      <c r="R11" s="59"/>
      <c r="S11" s="58"/>
      <c r="T11" s="58"/>
      <c r="U11" s="58"/>
      <c r="V11" s="58"/>
      <c r="W11" s="58"/>
      <c r="X11" s="57"/>
      <c r="Y11" s="57"/>
      <c r="Z11" s="57"/>
      <c r="AA11" s="57"/>
      <c r="AB11" s="65"/>
      <c r="AC11" s="66"/>
      <c r="AD11" s="67"/>
      <c r="AE11" s="62" t="s">
        <v>45</v>
      </c>
      <c r="AF11" s="61" t="s">
        <v>104</v>
      </c>
      <c r="AG11" s="61" t="s">
        <v>158</v>
      </c>
      <c r="AH11" s="68">
        <v>45216.56636574074</v>
      </c>
    </row>
    <row r="12" ht="15.75" customHeight="1">
      <c r="A12" s="50" t="s">
        <v>159</v>
      </c>
      <c r="B12" s="51" t="s">
        <v>52</v>
      </c>
      <c r="C12" s="51" t="s">
        <v>53</v>
      </c>
      <c r="D12" s="52" t="s">
        <v>160</v>
      </c>
      <c r="E12" s="50" t="s">
        <v>45</v>
      </c>
      <c r="F12" s="52"/>
      <c r="G12" s="53">
        <v>45104.0</v>
      </c>
      <c r="H12" s="54" t="s">
        <v>161</v>
      </c>
      <c r="I12" s="55" t="s">
        <v>162</v>
      </c>
      <c r="J12" s="56">
        <v>0.0</v>
      </c>
      <c r="K12" s="57" t="s">
        <v>48</v>
      </c>
      <c r="L12" s="57" t="s">
        <v>163</v>
      </c>
      <c r="M12" s="69"/>
      <c r="N12" s="58"/>
      <c r="O12" s="58"/>
      <c r="P12" s="58"/>
      <c r="Q12" s="59"/>
      <c r="R12" s="59"/>
      <c r="S12" s="58"/>
      <c r="T12" s="58"/>
      <c r="U12" s="58"/>
      <c r="V12" s="58"/>
      <c r="W12" s="58"/>
      <c r="X12" s="57"/>
      <c r="Y12" s="57"/>
      <c r="Z12" s="57"/>
      <c r="AA12" s="57"/>
      <c r="AB12" s="58"/>
      <c r="AC12" s="60"/>
      <c r="AD12" s="61"/>
      <c r="AE12" s="62"/>
      <c r="AF12" s="71" t="s">
        <v>50</v>
      </c>
      <c r="AG12" s="61"/>
      <c r="AH12" s="63">
        <v>45188.67407407407</v>
      </c>
    </row>
    <row r="13" ht="15.75" customHeight="1">
      <c r="A13" s="50" t="s">
        <v>164</v>
      </c>
      <c r="B13" s="51" t="s">
        <v>52</v>
      </c>
      <c r="C13" s="51" t="s">
        <v>53</v>
      </c>
      <c r="D13" s="52" t="s">
        <v>165</v>
      </c>
      <c r="E13" s="50" t="s">
        <v>45</v>
      </c>
      <c r="F13" s="52"/>
      <c r="G13" s="53">
        <v>45100.0</v>
      </c>
      <c r="H13" s="54" t="s">
        <v>166</v>
      </c>
      <c r="I13" s="55" t="s">
        <v>167</v>
      </c>
      <c r="J13" s="56">
        <v>0.0</v>
      </c>
      <c r="K13" s="57" t="s">
        <v>48</v>
      </c>
      <c r="L13" s="57" t="s">
        <v>168</v>
      </c>
      <c r="M13" s="58"/>
      <c r="N13" s="58"/>
      <c r="O13" s="58"/>
      <c r="P13" s="58" t="s">
        <v>169</v>
      </c>
      <c r="Q13" s="59"/>
      <c r="R13" s="59" t="s">
        <v>170</v>
      </c>
      <c r="S13" s="58"/>
      <c r="T13" s="58"/>
      <c r="U13" s="58"/>
      <c r="V13" s="58"/>
      <c r="W13" s="58"/>
      <c r="X13" s="57"/>
      <c r="Y13" s="57"/>
      <c r="Z13" s="57" t="s">
        <v>171</v>
      </c>
      <c r="AA13" s="57"/>
      <c r="AB13" s="58"/>
      <c r="AC13" s="60"/>
      <c r="AD13" s="61"/>
      <c r="AE13" s="62" t="s">
        <v>45</v>
      </c>
      <c r="AF13" s="61" t="s">
        <v>104</v>
      </c>
      <c r="AG13" s="61" t="s">
        <v>172</v>
      </c>
      <c r="AH13" s="63">
        <v>45188.674097222225</v>
      </c>
    </row>
    <row r="14" ht="15.75" customHeight="1">
      <c r="A14" s="50" t="s">
        <v>173</v>
      </c>
      <c r="B14" s="51" t="s">
        <v>66</v>
      </c>
      <c r="C14" s="51"/>
      <c r="D14" s="52" t="s">
        <v>174</v>
      </c>
      <c r="E14" s="50" t="s">
        <v>45</v>
      </c>
      <c r="F14" s="52" t="s">
        <v>175</v>
      </c>
      <c r="G14" s="53">
        <v>45097.0</v>
      </c>
      <c r="H14" s="54" t="s">
        <v>176</v>
      </c>
      <c r="I14" s="55" t="s">
        <v>177</v>
      </c>
      <c r="J14" s="56">
        <v>4.0</v>
      </c>
      <c r="K14" s="57" t="s">
        <v>48</v>
      </c>
      <c r="L14" s="57"/>
      <c r="M14" s="58">
        <v>1.18E9</v>
      </c>
      <c r="N14" s="58" t="s">
        <v>178</v>
      </c>
      <c r="O14" s="58"/>
      <c r="P14" s="58"/>
      <c r="Q14" s="59"/>
      <c r="R14" s="59" t="s">
        <v>179</v>
      </c>
      <c r="S14" s="58"/>
      <c r="T14" s="58"/>
      <c r="U14" s="58"/>
      <c r="V14" s="58"/>
      <c r="W14" s="58"/>
      <c r="X14" s="57"/>
      <c r="Y14" s="57"/>
      <c r="Z14" s="57"/>
      <c r="AA14" s="57"/>
      <c r="AB14" s="58"/>
      <c r="AC14" s="60"/>
      <c r="AD14" s="61"/>
      <c r="AE14" s="62" t="s">
        <v>45</v>
      </c>
      <c r="AF14" s="61" t="s">
        <v>104</v>
      </c>
      <c r="AG14" s="61" t="s">
        <v>180</v>
      </c>
      <c r="AH14" s="63">
        <v>45188.69567129629</v>
      </c>
    </row>
    <row r="15" ht="15.75" customHeight="1">
      <c r="A15" s="50" t="s">
        <v>181</v>
      </c>
      <c r="B15" s="51" t="s">
        <v>182</v>
      </c>
      <c r="C15" s="51" t="s">
        <v>183</v>
      </c>
      <c r="D15" s="52" t="s">
        <v>117</v>
      </c>
      <c r="E15" s="50" t="s">
        <v>45</v>
      </c>
      <c r="F15" s="52" t="s">
        <v>184</v>
      </c>
      <c r="G15" s="53">
        <v>45085.0</v>
      </c>
      <c r="H15" s="54" t="s">
        <v>185</v>
      </c>
      <c r="I15" s="55" t="s">
        <v>186</v>
      </c>
      <c r="J15" s="56">
        <v>3.0</v>
      </c>
      <c r="K15" s="57" t="s">
        <v>48</v>
      </c>
      <c r="L15" s="57" t="s">
        <v>187</v>
      </c>
      <c r="M15" s="58"/>
      <c r="N15" s="58"/>
      <c r="O15" s="58"/>
      <c r="P15" s="58"/>
      <c r="Q15" s="59" t="s">
        <v>188</v>
      </c>
      <c r="R15" s="59" t="s">
        <v>189</v>
      </c>
      <c r="S15" s="58"/>
      <c r="T15" s="58"/>
      <c r="U15" s="58"/>
      <c r="V15" s="58"/>
      <c r="W15" s="58"/>
      <c r="X15" s="57"/>
      <c r="Y15" s="57"/>
      <c r="Z15" s="57"/>
      <c r="AA15" s="57"/>
      <c r="AB15" s="58"/>
      <c r="AC15" s="60"/>
      <c r="AD15" s="61"/>
      <c r="AE15" s="62" t="s">
        <v>45</v>
      </c>
      <c r="AF15" s="61" t="s">
        <v>50</v>
      </c>
      <c r="AG15" s="61" t="s">
        <v>190</v>
      </c>
      <c r="AH15" s="63">
        <v>45216.56930555555</v>
      </c>
    </row>
    <row r="16" ht="15.75" customHeight="1">
      <c r="A16" s="50" t="s">
        <v>191</v>
      </c>
      <c r="B16" s="51" t="s">
        <v>52</v>
      </c>
      <c r="C16" s="51" t="s">
        <v>53</v>
      </c>
      <c r="D16" s="51" t="s">
        <v>192</v>
      </c>
      <c r="E16" s="51" t="s">
        <v>45</v>
      </c>
      <c r="F16" s="51" t="s">
        <v>193</v>
      </c>
      <c r="G16" s="75">
        <v>45056.0</v>
      </c>
      <c r="H16" s="50" t="s">
        <v>194</v>
      </c>
      <c r="I16" s="76" t="s">
        <v>195</v>
      </c>
      <c r="J16" s="69">
        <v>111.0</v>
      </c>
      <c r="K16" s="77" t="s">
        <v>48</v>
      </c>
      <c r="L16" s="77"/>
      <c r="M16" s="69">
        <v>3.4E11</v>
      </c>
      <c r="N16" s="69" t="s">
        <v>196</v>
      </c>
      <c r="O16" s="69">
        <v>7.34E24</v>
      </c>
      <c r="P16" s="69" t="s">
        <v>197</v>
      </c>
      <c r="R16" s="78" t="s">
        <v>198</v>
      </c>
      <c r="S16" s="79">
        <v>2.7E12</v>
      </c>
      <c r="T16" s="79" t="s">
        <v>199</v>
      </c>
      <c r="U16" s="79"/>
      <c r="V16" s="80"/>
      <c r="W16" s="81"/>
      <c r="X16" s="81"/>
      <c r="Y16" s="81"/>
      <c r="Z16" s="81"/>
      <c r="AA16" s="81"/>
      <c r="AB16" s="80"/>
      <c r="AC16" s="82" t="s">
        <v>200</v>
      </c>
      <c r="AD16" s="61"/>
      <c r="AE16" s="62" t="s">
        <v>45</v>
      </c>
      <c r="AF16" s="61"/>
      <c r="AG16" s="61" t="s">
        <v>201</v>
      </c>
      <c r="AH16" s="63">
        <v>45188.67429398148</v>
      </c>
    </row>
    <row r="17" ht="15.75" customHeight="1">
      <c r="A17" s="50" t="s">
        <v>202</v>
      </c>
      <c r="B17" s="51" t="s">
        <v>149</v>
      </c>
      <c r="C17" s="51" t="s">
        <v>203</v>
      </c>
      <c r="D17" s="52" t="s">
        <v>204</v>
      </c>
      <c r="E17" s="50" t="s">
        <v>69</v>
      </c>
      <c r="F17" s="52" t="s">
        <v>205</v>
      </c>
      <c r="G17" s="64">
        <v>45048.0</v>
      </c>
      <c r="H17" s="54" t="s">
        <v>206</v>
      </c>
      <c r="I17" s="55" t="s">
        <v>207</v>
      </c>
      <c r="J17" s="51">
        <v>9.0</v>
      </c>
      <c r="K17" s="57"/>
      <c r="L17" s="57" t="s">
        <v>208</v>
      </c>
      <c r="M17" s="58"/>
      <c r="N17" s="57"/>
      <c r="O17" s="65"/>
      <c r="P17" s="58"/>
      <c r="Q17" s="59"/>
      <c r="R17" s="59"/>
      <c r="S17" s="58"/>
      <c r="T17" s="58"/>
      <c r="U17" s="58"/>
      <c r="V17" s="58"/>
      <c r="W17" s="58"/>
      <c r="X17" s="57"/>
      <c r="Y17" s="57"/>
      <c r="Z17" s="57"/>
      <c r="AA17" s="57"/>
      <c r="AB17" s="65"/>
      <c r="AC17" s="66"/>
      <c r="AD17" s="67"/>
      <c r="AE17" s="62" t="s">
        <v>45</v>
      </c>
      <c r="AF17" s="61" t="s">
        <v>63</v>
      </c>
      <c r="AG17" s="61" t="s">
        <v>209</v>
      </c>
      <c r="AH17" s="68">
        <v>45216.57261574074</v>
      </c>
    </row>
    <row r="18" ht="15.75" customHeight="1">
      <c r="A18" s="50" t="s">
        <v>210</v>
      </c>
      <c r="B18" s="51" t="s">
        <v>52</v>
      </c>
      <c r="C18" s="51"/>
      <c r="D18" s="52" t="s">
        <v>211</v>
      </c>
      <c r="E18" s="50" t="s">
        <v>141</v>
      </c>
      <c r="F18" s="52"/>
      <c r="G18" s="64">
        <v>45015.0</v>
      </c>
      <c r="H18" s="54" t="s">
        <v>212</v>
      </c>
      <c r="I18" s="55" t="s">
        <v>213</v>
      </c>
      <c r="J18" s="51">
        <v>0.0</v>
      </c>
      <c r="K18" s="57" t="s">
        <v>137</v>
      </c>
      <c r="L18" s="57"/>
      <c r="M18" s="69">
        <v>1.3E10</v>
      </c>
      <c r="N18" s="57"/>
      <c r="O18" s="58"/>
      <c r="P18" s="57" t="s">
        <v>214</v>
      </c>
      <c r="Q18" s="59"/>
      <c r="R18" s="57" t="s">
        <v>215</v>
      </c>
      <c r="S18" s="58"/>
      <c r="T18" s="57"/>
      <c r="U18" s="57"/>
      <c r="V18" s="58"/>
      <c r="W18" s="57"/>
      <c r="X18" s="57"/>
      <c r="Y18" s="57"/>
      <c r="Z18" s="57"/>
      <c r="AA18" s="57"/>
      <c r="AB18" s="58">
        <v>259.0</v>
      </c>
      <c r="AC18" s="57" t="s">
        <v>216</v>
      </c>
      <c r="AD18" s="67"/>
      <c r="AE18" s="62" t="s">
        <v>141</v>
      </c>
      <c r="AF18" s="61" t="s">
        <v>104</v>
      </c>
      <c r="AG18" s="61"/>
      <c r="AH18" s="68">
        <v>45189.89045138889</v>
      </c>
    </row>
    <row r="19" ht="15.75" customHeight="1">
      <c r="A19" s="50" t="s">
        <v>217</v>
      </c>
      <c r="B19" s="51" t="s">
        <v>52</v>
      </c>
      <c r="C19" s="51" t="s">
        <v>53</v>
      </c>
      <c r="D19" s="52" t="s">
        <v>54</v>
      </c>
      <c r="E19" s="50" t="s">
        <v>55</v>
      </c>
      <c r="F19" s="52"/>
      <c r="G19" s="64">
        <v>45000.0</v>
      </c>
      <c r="H19" s="54" t="s">
        <v>218</v>
      </c>
      <c r="I19" s="55" t="s">
        <v>219</v>
      </c>
      <c r="J19" s="51">
        <v>0.0</v>
      </c>
      <c r="K19" s="57" t="s">
        <v>137</v>
      </c>
      <c r="L19" s="57"/>
      <c r="M19" s="69">
        <v>4.0E10</v>
      </c>
      <c r="N19" s="57" t="s">
        <v>220</v>
      </c>
      <c r="O19" s="58">
        <v>2.4E23</v>
      </c>
      <c r="P19" s="57" t="s">
        <v>221</v>
      </c>
      <c r="Q19" s="57" t="s">
        <v>222</v>
      </c>
      <c r="R19" s="57" t="s">
        <v>223</v>
      </c>
      <c r="S19" s="58">
        <v>7.5E11</v>
      </c>
      <c r="T19" s="57" t="s">
        <v>224</v>
      </c>
      <c r="U19" s="57"/>
      <c r="V19" s="58">
        <v>8.0E10</v>
      </c>
      <c r="W19" s="57" t="s">
        <v>225</v>
      </c>
      <c r="X19" s="57">
        <v>1440.0</v>
      </c>
      <c r="Y19" s="57" t="s">
        <v>226</v>
      </c>
      <c r="Z19" s="57" t="s">
        <v>114</v>
      </c>
      <c r="AA19" s="57"/>
      <c r="AB19" s="65"/>
      <c r="AC19" s="66"/>
      <c r="AD19" s="67"/>
      <c r="AE19" s="62" t="s">
        <v>141</v>
      </c>
      <c r="AF19" s="61" t="s">
        <v>93</v>
      </c>
      <c r="AG19" s="61"/>
      <c r="AH19" s="68">
        <v>45189.890335648146</v>
      </c>
    </row>
    <row r="20" ht="15.75" customHeight="1">
      <c r="A20" s="50" t="s">
        <v>227</v>
      </c>
      <c r="B20" s="51" t="s">
        <v>96</v>
      </c>
      <c r="C20" s="51" t="s">
        <v>53</v>
      </c>
      <c r="D20" s="51" t="s">
        <v>228</v>
      </c>
      <c r="E20" s="51" t="s">
        <v>45</v>
      </c>
      <c r="F20" s="51" t="s">
        <v>228</v>
      </c>
      <c r="G20" s="75">
        <v>45000.0</v>
      </c>
      <c r="H20" s="50" t="s">
        <v>229</v>
      </c>
      <c r="I20" s="76" t="s">
        <v>230</v>
      </c>
      <c r="J20" s="69">
        <v>0.0</v>
      </c>
      <c r="K20" s="77" t="s">
        <v>48</v>
      </c>
      <c r="L20" s="77" t="s">
        <v>231</v>
      </c>
      <c r="M20" s="69"/>
      <c r="N20" s="69"/>
      <c r="O20" s="69">
        <v>2.1E25</v>
      </c>
      <c r="P20" s="83" t="s">
        <v>232</v>
      </c>
      <c r="Q20" s="84"/>
      <c r="R20" s="84"/>
      <c r="S20" s="85"/>
      <c r="T20" s="85"/>
      <c r="U20" s="85"/>
      <c r="V20" s="80"/>
      <c r="W20" s="81"/>
      <c r="X20" s="81"/>
      <c r="Y20" s="81"/>
      <c r="Z20" s="81"/>
      <c r="AA20" s="77" t="s">
        <v>233</v>
      </c>
      <c r="AB20" s="80"/>
      <c r="AC20" s="86"/>
      <c r="AD20" s="61" t="s">
        <v>234</v>
      </c>
      <c r="AE20" s="74"/>
      <c r="AF20" s="61"/>
      <c r="AG20" s="61"/>
      <c r="AH20" s="87">
        <v>45216.67538194444</v>
      </c>
    </row>
    <row r="21" ht="15.75" customHeight="1">
      <c r="A21" s="50" t="s">
        <v>235</v>
      </c>
      <c r="B21" s="51" t="s">
        <v>52</v>
      </c>
      <c r="C21" s="51" t="s">
        <v>53</v>
      </c>
      <c r="D21" s="52" t="s">
        <v>135</v>
      </c>
      <c r="E21" s="50" t="s">
        <v>45</v>
      </c>
      <c r="F21" s="72"/>
      <c r="G21" s="64">
        <v>44999.0</v>
      </c>
      <c r="H21" s="54" t="s">
        <v>236</v>
      </c>
      <c r="I21" s="55" t="s">
        <v>237</v>
      </c>
      <c r="J21" s="51">
        <v>0.0</v>
      </c>
      <c r="K21" s="57" t="s">
        <v>238</v>
      </c>
      <c r="L21" s="57"/>
      <c r="M21" s="69"/>
      <c r="N21" s="58"/>
      <c r="O21" s="65"/>
      <c r="P21" s="58"/>
      <c r="Q21" s="59"/>
      <c r="R21" s="59"/>
      <c r="S21" s="58"/>
      <c r="T21" s="58"/>
      <c r="U21" s="58"/>
      <c r="V21" s="58"/>
      <c r="W21" s="58"/>
      <c r="X21" s="57"/>
      <c r="Y21" s="57"/>
      <c r="Z21" s="57"/>
      <c r="AA21" s="57" t="s">
        <v>78</v>
      </c>
      <c r="AB21" s="65"/>
      <c r="AC21" s="66"/>
      <c r="AD21" s="67"/>
      <c r="AE21" s="74"/>
      <c r="AF21" s="61" t="s">
        <v>50</v>
      </c>
      <c r="AG21" s="61" t="s">
        <v>239</v>
      </c>
      <c r="AH21" s="68">
        <v>45189.8909375</v>
      </c>
    </row>
    <row r="22" ht="15.75" customHeight="1">
      <c r="A22" s="50" t="s">
        <v>240</v>
      </c>
      <c r="B22" s="51" t="s">
        <v>52</v>
      </c>
      <c r="C22" s="51" t="s">
        <v>241</v>
      </c>
      <c r="D22" s="52" t="s">
        <v>242</v>
      </c>
      <c r="E22" s="50" t="s">
        <v>45</v>
      </c>
      <c r="F22" s="52" t="s">
        <v>243</v>
      </c>
      <c r="G22" s="64">
        <v>43874.0</v>
      </c>
      <c r="H22" s="54" t="s">
        <v>244</v>
      </c>
      <c r="I22" s="55" t="s">
        <v>245</v>
      </c>
      <c r="J22" s="51">
        <v>114.0</v>
      </c>
      <c r="K22" s="57" t="s">
        <v>48</v>
      </c>
      <c r="L22" s="57" t="s">
        <v>246</v>
      </c>
      <c r="M22" s="69">
        <v>1.7E10</v>
      </c>
      <c r="N22" s="57" t="s">
        <v>247</v>
      </c>
      <c r="O22" s="58">
        <v>1.57E22</v>
      </c>
      <c r="P22" s="57" t="s">
        <v>248</v>
      </c>
      <c r="Q22" s="57"/>
      <c r="R22" s="57"/>
      <c r="S22" s="58">
        <v>3.48E10</v>
      </c>
      <c r="T22" s="57" t="s">
        <v>249</v>
      </c>
      <c r="U22" s="57"/>
      <c r="V22" s="58">
        <v>3.6E13</v>
      </c>
      <c r="W22" s="57" t="s">
        <v>250</v>
      </c>
      <c r="X22" s="57"/>
      <c r="Y22" s="57"/>
      <c r="Z22" s="57"/>
      <c r="AA22" s="57" t="s">
        <v>233</v>
      </c>
      <c r="AB22" s="58">
        <v>58395.6192949826</v>
      </c>
      <c r="AC22" s="66"/>
      <c r="AD22" s="67"/>
      <c r="AE22" s="62" t="s">
        <v>45</v>
      </c>
      <c r="AF22" s="61"/>
      <c r="AG22" s="61"/>
      <c r="AH22" s="68">
        <v>45215.67256944445</v>
      </c>
    </row>
    <row r="23" ht="15.75" customHeight="1">
      <c r="A23" s="50" t="s">
        <v>251</v>
      </c>
      <c r="B23" s="51" t="s">
        <v>252</v>
      </c>
      <c r="C23" s="51" t="s">
        <v>43</v>
      </c>
      <c r="D23" s="52" t="s">
        <v>44</v>
      </c>
      <c r="E23" s="50" t="s">
        <v>45</v>
      </c>
      <c r="F23" s="52" t="s">
        <v>253</v>
      </c>
      <c r="G23" s="53">
        <v>44963.0</v>
      </c>
      <c r="H23" s="54" t="s">
        <v>254</v>
      </c>
      <c r="I23" s="55" t="s">
        <v>255</v>
      </c>
      <c r="J23" s="56">
        <v>23.0</v>
      </c>
      <c r="K23" s="57" t="s">
        <v>48</v>
      </c>
      <c r="L23" s="57"/>
      <c r="M23" s="58"/>
      <c r="N23" s="58"/>
      <c r="O23" s="58"/>
      <c r="P23" s="58"/>
      <c r="Q23" s="59"/>
      <c r="R23" s="59"/>
      <c r="S23" s="58"/>
      <c r="T23" s="58"/>
      <c r="U23" s="58"/>
      <c r="V23" s="58"/>
      <c r="W23" s="58"/>
      <c r="X23" s="57"/>
      <c r="Y23" s="57"/>
      <c r="Z23" s="57"/>
      <c r="AA23" s="57"/>
      <c r="AB23" s="58"/>
      <c r="AC23" s="60"/>
      <c r="AD23" s="61"/>
      <c r="AE23" s="62"/>
      <c r="AF23" s="61" t="s">
        <v>50</v>
      </c>
      <c r="AG23" s="61"/>
      <c r="AH23" s="63">
        <v>45189.83127314815</v>
      </c>
    </row>
    <row r="24" ht="15.75" customHeight="1">
      <c r="A24" s="50" t="s">
        <v>256</v>
      </c>
      <c r="B24" s="51" t="s">
        <v>52</v>
      </c>
      <c r="C24" s="51" t="s">
        <v>53</v>
      </c>
      <c r="D24" s="52" t="s">
        <v>257</v>
      </c>
      <c r="E24" s="50" t="s">
        <v>141</v>
      </c>
      <c r="F24" s="52"/>
      <c r="G24" s="53">
        <v>44893.0</v>
      </c>
      <c r="H24" s="54" t="s">
        <v>256</v>
      </c>
      <c r="I24" s="55" t="s">
        <v>258</v>
      </c>
      <c r="J24" s="56">
        <v>0.0</v>
      </c>
      <c r="K24" s="57" t="s">
        <v>48</v>
      </c>
      <c r="L24" s="57" t="s">
        <v>259</v>
      </c>
      <c r="M24" s="58"/>
      <c r="N24" s="58"/>
      <c r="O24" s="58"/>
      <c r="P24" s="58"/>
      <c r="Q24" s="59"/>
      <c r="R24" s="59"/>
      <c r="S24" s="58"/>
      <c r="T24" s="58"/>
      <c r="U24" s="58"/>
      <c r="V24" s="58"/>
      <c r="W24" s="58"/>
      <c r="X24" s="57"/>
      <c r="Y24" s="57"/>
      <c r="Z24" s="57"/>
      <c r="AA24" s="57"/>
      <c r="AB24" s="58"/>
      <c r="AC24" s="60"/>
      <c r="AD24" s="61"/>
      <c r="AE24" s="62"/>
      <c r="AF24" s="61" t="s">
        <v>104</v>
      </c>
      <c r="AG24" s="61"/>
      <c r="AH24" s="63">
        <v>45188.6746412037</v>
      </c>
    </row>
    <row r="25" ht="15.75" customHeight="1">
      <c r="A25" s="88" t="s">
        <v>260</v>
      </c>
      <c r="B25" s="89" t="s">
        <v>52</v>
      </c>
      <c r="C25" s="89" t="s">
        <v>53</v>
      </c>
      <c r="D25" s="89" t="s">
        <v>228</v>
      </c>
      <c r="E25" s="89" t="s">
        <v>45</v>
      </c>
      <c r="F25" s="89"/>
      <c r="G25" s="53">
        <v>44893.0</v>
      </c>
      <c r="H25" s="88"/>
      <c r="I25" s="90" t="s">
        <v>261</v>
      </c>
      <c r="J25" s="91"/>
      <c r="K25" s="92" t="s">
        <v>262</v>
      </c>
      <c r="L25" s="93"/>
      <c r="M25" s="91">
        <v>1.75E11</v>
      </c>
      <c r="N25" s="91" t="s">
        <v>263</v>
      </c>
      <c r="O25" s="91">
        <v>2.578E24</v>
      </c>
      <c r="P25" s="94" t="s">
        <v>264</v>
      </c>
      <c r="Q25" s="95"/>
      <c r="R25" s="95"/>
      <c r="S25" s="96"/>
      <c r="T25" s="91"/>
      <c r="U25" s="91"/>
      <c r="V25" s="96"/>
      <c r="W25" s="93"/>
      <c r="X25" s="93"/>
      <c r="Y25" s="93"/>
      <c r="Z25" s="93"/>
      <c r="AA25" s="92" t="s">
        <v>78</v>
      </c>
      <c r="AB25" s="96"/>
      <c r="AC25" s="97"/>
      <c r="AD25" s="98"/>
      <c r="AE25" s="62" t="s">
        <v>45</v>
      </c>
      <c r="AF25" s="61" t="s">
        <v>104</v>
      </c>
      <c r="AG25" s="61"/>
      <c r="AH25" s="63">
        <v>45231.651192129626</v>
      </c>
    </row>
    <row r="26" ht="15.75" customHeight="1">
      <c r="A26" s="88" t="s">
        <v>265</v>
      </c>
      <c r="B26" s="89" t="s">
        <v>266</v>
      </c>
      <c r="C26" s="89" t="s">
        <v>267</v>
      </c>
      <c r="D26" s="89" t="s">
        <v>117</v>
      </c>
      <c r="E26" s="89" t="s">
        <v>45</v>
      </c>
      <c r="F26" s="89"/>
      <c r="G26" s="99">
        <v>44887.0</v>
      </c>
      <c r="H26" s="88" t="s">
        <v>268</v>
      </c>
      <c r="I26" s="90" t="s">
        <v>269</v>
      </c>
      <c r="J26" s="91">
        <v>57.0</v>
      </c>
      <c r="K26" s="92" t="s">
        <v>48</v>
      </c>
      <c r="L26" s="92" t="s">
        <v>270</v>
      </c>
      <c r="M26" s="91"/>
      <c r="N26" s="91" t="s">
        <v>271</v>
      </c>
      <c r="O26" s="96"/>
      <c r="P26" s="96"/>
      <c r="Q26" s="95" t="s">
        <v>272</v>
      </c>
      <c r="R26" s="95"/>
      <c r="S26" s="96"/>
      <c r="T26" s="91" t="s">
        <v>273</v>
      </c>
      <c r="U26" s="91"/>
      <c r="V26" s="96"/>
      <c r="W26" s="93"/>
      <c r="X26" s="93"/>
      <c r="Y26" s="93"/>
      <c r="Z26" s="93"/>
      <c r="AA26" s="93"/>
      <c r="AB26" s="96" t="s">
        <v>274</v>
      </c>
      <c r="AC26" s="97"/>
      <c r="AD26" s="98"/>
      <c r="AE26" s="74"/>
      <c r="AF26" s="61"/>
      <c r="AG26" s="61"/>
      <c r="AH26" s="63">
        <v>45216.766851851855</v>
      </c>
    </row>
    <row r="27" ht="15.75" customHeight="1">
      <c r="A27" s="50" t="s">
        <v>275</v>
      </c>
      <c r="B27" s="51" t="s">
        <v>96</v>
      </c>
      <c r="C27" s="51" t="s">
        <v>203</v>
      </c>
      <c r="D27" s="52" t="s">
        <v>276</v>
      </c>
      <c r="E27" s="50" t="s">
        <v>69</v>
      </c>
      <c r="F27" s="52" t="s">
        <v>277</v>
      </c>
      <c r="G27" s="53">
        <v>44885.0</v>
      </c>
      <c r="H27" s="54" t="s">
        <v>278</v>
      </c>
      <c r="I27" s="55" t="s">
        <v>279</v>
      </c>
      <c r="J27" s="56">
        <v>11.0</v>
      </c>
      <c r="K27" s="57" t="s">
        <v>48</v>
      </c>
      <c r="L27" s="57" t="s">
        <v>280</v>
      </c>
      <c r="M27" s="58">
        <v>1.5E9</v>
      </c>
      <c r="N27" s="58" t="s">
        <v>281</v>
      </c>
      <c r="O27" s="58">
        <v>5.1E20</v>
      </c>
      <c r="P27" s="58" t="s">
        <v>282</v>
      </c>
      <c r="Q27" s="59"/>
      <c r="R27" s="59"/>
      <c r="S27" s="58"/>
      <c r="T27" s="58" t="s">
        <v>283</v>
      </c>
      <c r="U27" s="58">
        <v>50.0</v>
      </c>
      <c r="V27" s="58"/>
      <c r="W27" s="58"/>
      <c r="X27" s="57">
        <v>194.0</v>
      </c>
      <c r="Y27" s="57" t="s">
        <v>282</v>
      </c>
      <c r="Z27" s="57" t="s">
        <v>114</v>
      </c>
      <c r="AA27" s="57"/>
      <c r="AB27" s="58"/>
      <c r="AC27" s="60"/>
      <c r="AD27" s="61"/>
      <c r="AE27" s="62"/>
      <c r="AF27" s="61" t="s">
        <v>93</v>
      </c>
      <c r="AG27" s="61" t="s">
        <v>284</v>
      </c>
      <c r="AH27" s="63">
        <v>45210.85372685185</v>
      </c>
    </row>
    <row r="28" ht="15.75" customHeight="1">
      <c r="A28" s="88" t="s">
        <v>285</v>
      </c>
      <c r="B28" s="89" t="s">
        <v>52</v>
      </c>
      <c r="C28" s="89" t="s">
        <v>53</v>
      </c>
      <c r="D28" s="89" t="s">
        <v>117</v>
      </c>
      <c r="E28" s="89" t="s">
        <v>45</v>
      </c>
      <c r="F28" s="89" t="s">
        <v>286</v>
      </c>
      <c r="G28" s="99">
        <v>44880.0</v>
      </c>
      <c r="H28" s="88" t="s">
        <v>287</v>
      </c>
      <c r="I28" s="90" t="s">
        <v>288</v>
      </c>
      <c r="J28" s="91">
        <v>253.0</v>
      </c>
      <c r="K28" s="92" t="s">
        <v>48</v>
      </c>
      <c r="L28" s="92" t="s">
        <v>289</v>
      </c>
      <c r="M28" s="91">
        <v>1.2E11</v>
      </c>
      <c r="N28" s="91" t="s">
        <v>290</v>
      </c>
      <c r="O28" s="91">
        <v>3.24E23</v>
      </c>
      <c r="P28" s="91" t="s">
        <v>291</v>
      </c>
      <c r="Q28" s="95" t="s">
        <v>292</v>
      </c>
      <c r="R28" s="95"/>
      <c r="S28" s="96"/>
      <c r="T28" s="91" t="s">
        <v>293</v>
      </c>
      <c r="U28" s="91">
        <v>4.0</v>
      </c>
      <c r="V28" s="96"/>
      <c r="W28" s="93"/>
      <c r="X28" s="93"/>
      <c r="Y28" s="93"/>
      <c r="Z28" s="92" t="s">
        <v>130</v>
      </c>
      <c r="AA28" s="92" t="s">
        <v>233</v>
      </c>
      <c r="AB28" s="96" t="s">
        <v>274</v>
      </c>
      <c r="AC28" s="97"/>
      <c r="AD28" s="98" t="s">
        <v>234</v>
      </c>
      <c r="AE28" s="74"/>
      <c r="AF28" s="61" t="s">
        <v>63</v>
      </c>
      <c r="AG28" s="61"/>
      <c r="AH28" s="87">
        <v>45232.06140046296</v>
      </c>
    </row>
    <row r="29" ht="15.75" customHeight="1">
      <c r="A29" s="50" t="s">
        <v>294</v>
      </c>
      <c r="B29" s="51" t="s">
        <v>96</v>
      </c>
      <c r="C29" s="51"/>
      <c r="D29" s="52" t="s">
        <v>257</v>
      </c>
      <c r="E29" s="50" t="s">
        <v>141</v>
      </c>
      <c r="F29" s="52" t="s">
        <v>295</v>
      </c>
      <c r="G29" s="53">
        <v>44877.0</v>
      </c>
      <c r="H29" s="54" t="s">
        <v>296</v>
      </c>
      <c r="I29" s="55" t="s">
        <v>297</v>
      </c>
      <c r="J29" s="56">
        <v>18.0</v>
      </c>
      <c r="K29" s="57" t="s">
        <v>48</v>
      </c>
      <c r="L29" s="57" t="s">
        <v>298</v>
      </c>
      <c r="M29" s="58"/>
      <c r="N29" s="58"/>
      <c r="O29" s="58"/>
      <c r="P29" s="58"/>
      <c r="Q29" s="59"/>
      <c r="R29" s="59"/>
      <c r="S29" s="58"/>
      <c r="T29" s="58"/>
      <c r="U29" s="58">
        <v>10.0</v>
      </c>
      <c r="V29" s="58"/>
      <c r="W29" s="58"/>
      <c r="X29" s="57"/>
      <c r="Y29" s="57"/>
      <c r="Z29" s="57"/>
      <c r="AA29" s="57"/>
      <c r="AB29" s="58"/>
      <c r="AC29" s="60"/>
      <c r="AD29" s="61"/>
      <c r="AE29" s="62"/>
      <c r="AF29" s="61" t="s">
        <v>63</v>
      </c>
      <c r="AG29" s="61" t="s">
        <v>299</v>
      </c>
      <c r="AH29" s="63">
        <v>45210.85372685185</v>
      </c>
    </row>
    <row r="30" ht="15.75" customHeight="1">
      <c r="A30" s="100" t="s">
        <v>300</v>
      </c>
      <c r="B30" s="101" t="s">
        <v>52</v>
      </c>
      <c r="C30" s="101" t="s">
        <v>301</v>
      </c>
      <c r="D30" s="101" t="s">
        <v>302</v>
      </c>
      <c r="E30" s="51" t="s">
        <v>303</v>
      </c>
      <c r="F30" s="101" t="s">
        <v>304</v>
      </c>
      <c r="G30" s="102">
        <v>44873.0</v>
      </c>
      <c r="H30" s="101" t="s">
        <v>305</v>
      </c>
      <c r="I30" s="103" t="s">
        <v>306</v>
      </c>
      <c r="J30" s="104">
        <v>0.0</v>
      </c>
      <c r="K30" s="98" t="s">
        <v>137</v>
      </c>
      <c r="L30" s="98" t="s">
        <v>307</v>
      </c>
      <c r="M30" s="105">
        <v>1.76E11</v>
      </c>
      <c r="N30" s="106"/>
      <c r="O30" s="105">
        <v>1.8E23</v>
      </c>
      <c r="P30" s="105" t="s">
        <v>308</v>
      </c>
      <c r="Q30" s="107" t="s">
        <v>309</v>
      </c>
      <c r="R30" s="107" t="s">
        <v>310</v>
      </c>
      <c r="S30" s="104">
        <v>2.625E11</v>
      </c>
      <c r="T30" s="104"/>
      <c r="U30" s="104"/>
      <c r="V30" s="108"/>
      <c r="W30" s="109"/>
      <c r="X30" s="109"/>
      <c r="Y30" s="109"/>
      <c r="Z30" s="109"/>
      <c r="AA30" s="98" t="s">
        <v>233</v>
      </c>
      <c r="AB30" s="108" t="s">
        <v>274</v>
      </c>
      <c r="AC30" s="110"/>
      <c r="AD30" s="61" t="s">
        <v>234</v>
      </c>
      <c r="AE30" s="74"/>
      <c r="AF30" s="61"/>
      <c r="AG30" s="61"/>
      <c r="AH30" s="87">
        <v>45188.691724537035</v>
      </c>
    </row>
    <row r="31" ht="15.75" customHeight="1">
      <c r="A31" s="50" t="s">
        <v>311</v>
      </c>
      <c r="B31" s="51" t="s">
        <v>149</v>
      </c>
      <c r="C31" s="51" t="s">
        <v>203</v>
      </c>
      <c r="D31" s="52" t="s">
        <v>312</v>
      </c>
      <c r="E31" s="50"/>
      <c r="F31" s="52"/>
      <c r="G31" s="53">
        <v>44865.0</v>
      </c>
      <c r="H31" s="54"/>
      <c r="I31" s="55" t="s">
        <v>313</v>
      </c>
      <c r="J31" s="56">
        <v>0.0</v>
      </c>
      <c r="K31" s="57" t="s">
        <v>137</v>
      </c>
      <c r="L31" s="57" t="s">
        <v>314</v>
      </c>
      <c r="M31" s="58">
        <v>1.0E9</v>
      </c>
      <c r="N31" s="58"/>
      <c r="O31" s="58">
        <v>5.1E22</v>
      </c>
      <c r="P31" s="58" t="s">
        <v>315</v>
      </c>
      <c r="Q31" s="59"/>
      <c r="R31" s="59"/>
      <c r="S31" s="58"/>
      <c r="T31" s="58"/>
      <c r="U31" s="58"/>
      <c r="V31" s="58"/>
      <c r="W31" s="58"/>
      <c r="X31" s="57">
        <v>100.0</v>
      </c>
      <c r="Y31" s="57" t="s">
        <v>316</v>
      </c>
      <c r="Z31" s="57" t="s">
        <v>114</v>
      </c>
      <c r="AA31" s="57"/>
      <c r="AB31" s="58"/>
      <c r="AC31" s="60"/>
      <c r="AD31" s="61"/>
      <c r="AE31" s="62"/>
      <c r="AF31" s="61" t="s">
        <v>63</v>
      </c>
      <c r="AG31" s="61"/>
      <c r="AH31" s="63">
        <v>45188.694074074076</v>
      </c>
    </row>
    <row r="32" ht="15.75" customHeight="1">
      <c r="A32" s="50" t="s">
        <v>317</v>
      </c>
      <c r="B32" s="51" t="s">
        <v>318</v>
      </c>
      <c r="C32" s="51" t="s">
        <v>43</v>
      </c>
      <c r="D32" s="52" t="s">
        <v>319</v>
      </c>
      <c r="E32" s="51" t="s">
        <v>45</v>
      </c>
      <c r="F32" s="52" t="s">
        <v>320</v>
      </c>
      <c r="G32" s="53">
        <v>44839.0</v>
      </c>
      <c r="H32" s="54" t="s">
        <v>321</v>
      </c>
      <c r="I32" s="55" t="s">
        <v>322</v>
      </c>
      <c r="J32" s="56">
        <v>195.0</v>
      </c>
      <c r="K32" s="57"/>
      <c r="L32" s="57"/>
      <c r="M32" s="58">
        <v>1.16E10</v>
      </c>
      <c r="N32" s="58" t="s">
        <v>323</v>
      </c>
      <c r="O32" s="65"/>
      <c r="P32" s="65"/>
      <c r="Q32" s="59"/>
      <c r="R32" s="59"/>
      <c r="S32" s="58"/>
      <c r="T32" s="58" t="s">
        <v>324</v>
      </c>
      <c r="U32" s="58"/>
      <c r="V32" s="58"/>
      <c r="W32" s="58"/>
      <c r="X32" s="57"/>
      <c r="Y32" s="57"/>
      <c r="Z32" s="57"/>
      <c r="AA32" s="57"/>
      <c r="AB32" s="65" t="s">
        <v>274</v>
      </c>
      <c r="AC32" s="66"/>
      <c r="AD32" s="67"/>
      <c r="AE32" s="74"/>
      <c r="AF32" s="61"/>
      <c r="AG32" s="61"/>
      <c r="AH32" s="87">
        <v>45188.67115740741</v>
      </c>
    </row>
    <row r="33" ht="15.75" customHeight="1">
      <c r="A33" s="50" t="s">
        <v>325</v>
      </c>
      <c r="B33" s="51" t="s">
        <v>318</v>
      </c>
      <c r="C33" s="51" t="s">
        <v>43</v>
      </c>
      <c r="D33" s="51" t="s">
        <v>326</v>
      </c>
      <c r="E33" s="51" t="s">
        <v>69</v>
      </c>
      <c r="F33" s="51" t="s">
        <v>327</v>
      </c>
      <c r="G33" s="75">
        <v>44839.0</v>
      </c>
      <c r="H33" s="50" t="s">
        <v>328</v>
      </c>
      <c r="I33" s="76" t="s">
        <v>329</v>
      </c>
      <c r="J33" s="69">
        <v>88.0</v>
      </c>
      <c r="K33" s="77" t="s">
        <v>48</v>
      </c>
      <c r="L33" s="77" t="s">
        <v>330</v>
      </c>
      <c r="M33" s="69">
        <v>1.8E9</v>
      </c>
      <c r="N33" s="69" t="s">
        <v>331</v>
      </c>
      <c r="O33" s="69"/>
      <c r="P33" s="69"/>
      <c r="Q33" s="84"/>
      <c r="R33" s="78" t="s">
        <v>331</v>
      </c>
      <c r="S33" s="85"/>
      <c r="T33" s="79" t="s">
        <v>331</v>
      </c>
      <c r="U33" s="79"/>
      <c r="V33" s="80"/>
      <c r="W33" s="81"/>
      <c r="X33" s="81"/>
      <c r="Y33" s="81"/>
      <c r="Z33" s="81"/>
      <c r="AA33" s="77" t="s">
        <v>233</v>
      </c>
      <c r="AB33" s="80" t="s">
        <v>274</v>
      </c>
      <c r="AC33" s="86"/>
      <c r="AD33" s="61" t="s">
        <v>234</v>
      </c>
      <c r="AE33" s="74"/>
      <c r="AF33" s="61"/>
      <c r="AG33" s="61"/>
      <c r="AH33" s="63">
        <v>45216.79457175926</v>
      </c>
    </row>
    <row r="34" ht="15.75" customHeight="1">
      <c r="A34" s="88" t="s">
        <v>332</v>
      </c>
      <c r="B34" s="89" t="s">
        <v>42</v>
      </c>
      <c r="C34" s="111"/>
      <c r="D34" s="89" t="s">
        <v>117</v>
      </c>
      <c r="E34" s="89" t="s">
        <v>45</v>
      </c>
      <c r="F34" s="89" t="s">
        <v>333</v>
      </c>
      <c r="G34" s="99">
        <v>44833.0</v>
      </c>
      <c r="H34" s="88" t="s">
        <v>334</v>
      </c>
      <c r="I34" s="90" t="s">
        <v>335</v>
      </c>
      <c r="J34" s="91">
        <v>240.0</v>
      </c>
      <c r="K34" s="77" t="s">
        <v>48</v>
      </c>
      <c r="L34" s="77"/>
      <c r="M34" s="96"/>
      <c r="N34" s="93"/>
      <c r="O34" s="96"/>
      <c r="P34" s="96"/>
      <c r="Q34" s="112"/>
      <c r="R34" s="112"/>
      <c r="S34" s="96"/>
      <c r="T34" s="96"/>
      <c r="U34" s="96"/>
      <c r="V34" s="96"/>
      <c r="W34" s="93"/>
      <c r="X34" s="93"/>
      <c r="Y34" s="93"/>
      <c r="Z34" s="93"/>
      <c r="AA34" s="92" t="s">
        <v>233</v>
      </c>
      <c r="AB34" s="96" t="s">
        <v>274</v>
      </c>
      <c r="AC34" s="97"/>
      <c r="AD34" s="98" t="s">
        <v>234</v>
      </c>
      <c r="AE34" s="74"/>
      <c r="AF34" s="61"/>
      <c r="AG34" s="61"/>
      <c r="AH34" s="63">
        <v>45188.69195601852</v>
      </c>
    </row>
    <row r="35" ht="15.75" customHeight="1">
      <c r="A35" s="88" t="s">
        <v>336</v>
      </c>
      <c r="B35" s="89" t="s">
        <v>337</v>
      </c>
      <c r="C35" s="89" t="s">
        <v>338</v>
      </c>
      <c r="D35" s="89" t="s">
        <v>228</v>
      </c>
      <c r="E35" s="89" t="s">
        <v>45</v>
      </c>
      <c r="F35" s="89" t="s">
        <v>339</v>
      </c>
      <c r="G35" s="99">
        <v>44825.0</v>
      </c>
      <c r="H35" s="88" t="s">
        <v>340</v>
      </c>
      <c r="I35" s="90" t="s">
        <v>341</v>
      </c>
      <c r="J35" s="91">
        <v>654.0</v>
      </c>
      <c r="K35" s="77" t="s">
        <v>48</v>
      </c>
      <c r="L35" s="77"/>
      <c r="M35" s="91">
        <v>1.55E9</v>
      </c>
      <c r="N35" s="91" t="s">
        <v>281</v>
      </c>
      <c r="O35" s="91">
        <v>4.65E22</v>
      </c>
      <c r="P35" s="91" t="s">
        <v>342</v>
      </c>
      <c r="Q35" s="112"/>
      <c r="R35" s="112"/>
      <c r="S35" s="91">
        <v>9.3024E9</v>
      </c>
      <c r="T35" s="91" t="s">
        <v>343</v>
      </c>
      <c r="U35" s="91">
        <v>3.0</v>
      </c>
      <c r="V35" s="96"/>
      <c r="W35" s="93"/>
      <c r="X35" s="93"/>
      <c r="Y35" s="93"/>
      <c r="Z35" s="93"/>
      <c r="AA35" s="92" t="s">
        <v>233</v>
      </c>
      <c r="AB35" s="96" t="s">
        <v>274</v>
      </c>
      <c r="AC35" s="97"/>
      <c r="AD35" s="98" t="s">
        <v>234</v>
      </c>
      <c r="AE35" s="74"/>
      <c r="AF35" s="61"/>
      <c r="AG35" s="61" t="s">
        <v>344</v>
      </c>
      <c r="AH35" s="63">
        <v>45232.06140046296</v>
      </c>
    </row>
    <row r="36" ht="15.75" customHeight="1">
      <c r="A36" s="88" t="s">
        <v>345</v>
      </c>
      <c r="B36" s="89" t="s">
        <v>52</v>
      </c>
      <c r="C36" s="111"/>
      <c r="D36" s="89" t="s">
        <v>346</v>
      </c>
      <c r="E36" s="89" t="s">
        <v>141</v>
      </c>
      <c r="F36" s="89"/>
      <c r="G36" s="99">
        <v>44777.0</v>
      </c>
      <c r="H36" s="88" t="s">
        <v>347</v>
      </c>
      <c r="I36" s="113" t="s">
        <v>348</v>
      </c>
      <c r="J36" s="91">
        <v>60.0</v>
      </c>
      <c r="K36" s="92" t="s">
        <v>48</v>
      </c>
      <c r="L36" s="92" t="s">
        <v>349</v>
      </c>
      <c r="M36" s="91">
        <v>1.3E11</v>
      </c>
      <c r="N36" s="91" t="s">
        <v>350</v>
      </c>
      <c r="O36" s="91">
        <v>3.778E23</v>
      </c>
      <c r="P36" s="91" t="s">
        <v>351</v>
      </c>
      <c r="Q36" s="112"/>
      <c r="R36" s="112"/>
      <c r="S36" s="96"/>
      <c r="T36" s="96"/>
      <c r="U36" s="96"/>
      <c r="V36" s="96"/>
      <c r="W36" s="93"/>
      <c r="X36" s="93"/>
      <c r="Y36" s="93"/>
      <c r="Z36" s="93"/>
      <c r="AA36" s="93"/>
      <c r="AB36" s="96" t="s">
        <v>274</v>
      </c>
      <c r="AC36" s="97"/>
      <c r="AD36" s="67"/>
      <c r="AE36" s="62" t="s">
        <v>45</v>
      </c>
      <c r="AF36" s="61"/>
      <c r="AG36" s="61"/>
      <c r="AH36" s="87">
        <v>45215.59311342592</v>
      </c>
    </row>
    <row r="37" ht="15.75" customHeight="1">
      <c r="A37" s="100" t="s">
        <v>352</v>
      </c>
      <c r="B37" s="101" t="s">
        <v>52</v>
      </c>
      <c r="C37" s="101" t="s">
        <v>53</v>
      </c>
      <c r="D37" s="101" t="s">
        <v>353</v>
      </c>
      <c r="E37" s="101" t="s">
        <v>45</v>
      </c>
      <c r="F37" s="101" t="s">
        <v>354</v>
      </c>
      <c r="G37" s="102">
        <v>44775.0</v>
      </c>
      <c r="H37" s="101" t="s">
        <v>355</v>
      </c>
      <c r="I37" s="103" t="s">
        <v>356</v>
      </c>
      <c r="J37" s="104">
        <v>52.0</v>
      </c>
      <c r="K37" s="98" t="s">
        <v>48</v>
      </c>
      <c r="L37" s="98" t="s">
        <v>357</v>
      </c>
      <c r="M37" s="105">
        <v>1.975E10</v>
      </c>
      <c r="N37" s="105" t="s">
        <v>358</v>
      </c>
      <c r="O37" s="105">
        <v>2.04374016E23</v>
      </c>
      <c r="P37" s="105" t="s">
        <v>359</v>
      </c>
      <c r="Q37" s="107" t="s">
        <v>360</v>
      </c>
      <c r="R37" s="107" t="s">
        <v>361</v>
      </c>
      <c r="S37" s="108"/>
      <c r="T37" s="108"/>
      <c r="U37" s="108"/>
      <c r="V37" s="108"/>
      <c r="W37" s="109"/>
      <c r="X37" s="98">
        <v>2880.0</v>
      </c>
      <c r="Y37" s="98" t="s">
        <v>362</v>
      </c>
      <c r="Z37" s="98"/>
      <c r="AA37" s="109"/>
      <c r="AB37" s="108" t="s">
        <v>274</v>
      </c>
      <c r="AC37" s="110"/>
      <c r="AD37" s="98"/>
      <c r="AE37" s="62" t="s">
        <v>45</v>
      </c>
      <c r="AF37" s="61"/>
      <c r="AG37" s="61" t="s">
        <v>363</v>
      </c>
      <c r="AH37" s="63">
        <v>45232.06140046296</v>
      </c>
    </row>
    <row r="38" ht="15.75" customHeight="1">
      <c r="A38" s="50" t="s">
        <v>364</v>
      </c>
      <c r="B38" s="51" t="s">
        <v>52</v>
      </c>
      <c r="C38" s="51" t="s">
        <v>365</v>
      </c>
      <c r="D38" s="51" t="s">
        <v>117</v>
      </c>
      <c r="E38" s="51" t="s">
        <v>45</v>
      </c>
      <c r="F38" s="51" t="s">
        <v>366</v>
      </c>
      <c r="G38" s="75">
        <v>44748.0</v>
      </c>
      <c r="H38" s="50" t="s">
        <v>367</v>
      </c>
      <c r="I38" s="76" t="s">
        <v>368</v>
      </c>
      <c r="J38" s="69">
        <v>19.0</v>
      </c>
      <c r="K38" s="77" t="s">
        <v>48</v>
      </c>
      <c r="L38" s="77" t="s">
        <v>369</v>
      </c>
      <c r="M38" s="69">
        <v>5.45E10</v>
      </c>
      <c r="N38" s="69" t="s">
        <v>370</v>
      </c>
      <c r="O38" s="69">
        <v>1.751113728E22</v>
      </c>
      <c r="P38" s="69" t="s">
        <v>371</v>
      </c>
      <c r="Q38" s="84"/>
      <c r="R38" s="84"/>
      <c r="S38" s="69">
        <v>3.6E11</v>
      </c>
      <c r="T38" s="69" t="s">
        <v>372</v>
      </c>
      <c r="U38" s="69"/>
      <c r="V38" s="80"/>
      <c r="W38" s="81"/>
      <c r="X38" s="81"/>
      <c r="Y38" s="81"/>
      <c r="Z38" s="81"/>
      <c r="AA38" s="77" t="s">
        <v>233</v>
      </c>
      <c r="AB38" s="69">
        <v>39175.6382639152</v>
      </c>
      <c r="AC38" s="86"/>
      <c r="AD38" s="61" t="s">
        <v>234</v>
      </c>
      <c r="AE38" s="62" t="s">
        <v>45</v>
      </c>
      <c r="AF38" s="61"/>
      <c r="AG38" s="61" t="s">
        <v>373</v>
      </c>
      <c r="AH38" s="87">
        <v>45229.77855324074</v>
      </c>
    </row>
    <row r="39" ht="15.75" customHeight="1">
      <c r="A39" s="50" t="s">
        <v>374</v>
      </c>
      <c r="B39" s="51" t="s">
        <v>52</v>
      </c>
      <c r="C39" s="51" t="s">
        <v>375</v>
      </c>
      <c r="D39" s="51" t="s">
        <v>192</v>
      </c>
      <c r="E39" s="51" t="s">
        <v>45</v>
      </c>
      <c r="F39" s="51" t="s">
        <v>376</v>
      </c>
      <c r="G39" s="75">
        <v>44741.0</v>
      </c>
      <c r="H39" s="50" t="s">
        <v>377</v>
      </c>
      <c r="I39" s="76" t="s">
        <v>378</v>
      </c>
      <c r="J39" s="69">
        <v>291.0</v>
      </c>
      <c r="K39" s="77" t="s">
        <v>48</v>
      </c>
      <c r="L39" s="77"/>
      <c r="M39" s="69">
        <v>5.4035E11</v>
      </c>
      <c r="N39" s="69" t="s">
        <v>379</v>
      </c>
      <c r="O39" s="69">
        <v>2.7414947368421E24</v>
      </c>
      <c r="P39" s="69" t="s">
        <v>380</v>
      </c>
      <c r="Q39" s="78" t="s">
        <v>381</v>
      </c>
      <c r="R39" s="84"/>
      <c r="S39" s="79">
        <v>6.13875E11</v>
      </c>
      <c r="T39" s="79" t="s">
        <v>382</v>
      </c>
      <c r="U39" s="79"/>
      <c r="V39" s="80"/>
      <c r="W39" s="81"/>
      <c r="X39" s="81"/>
      <c r="Y39" s="81"/>
      <c r="Z39" s="81"/>
      <c r="AA39" s="77" t="s">
        <v>233</v>
      </c>
      <c r="AB39" s="69">
        <v>3267257.74977208</v>
      </c>
      <c r="AC39" s="86"/>
      <c r="AD39" s="61" t="s">
        <v>234</v>
      </c>
      <c r="AE39" s="62" t="s">
        <v>45</v>
      </c>
      <c r="AF39" s="61"/>
      <c r="AG39" s="61" t="s">
        <v>383</v>
      </c>
      <c r="AH39" s="87">
        <v>45232.06140046296</v>
      </c>
    </row>
    <row r="40" ht="15.75" customHeight="1">
      <c r="A40" s="100" t="s">
        <v>384</v>
      </c>
      <c r="B40" s="101" t="s">
        <v>52</v>
      </c>
      <c r="C40" s="101" t="s">
        <v>53</v>
      </c>
      <c r="D40" s="101" t="s">
        <v>385</v>
      </c>
      <c r="E40" s="101" t="s">
        <v>141</v>
      </c>
      <c r="F40" s="101" t="s">
        <v>386</v>
      </c>
      <c r="G40" s="102">
        <v>44737.0</v>
      </c>
      <c r="H40" s="101" t="s">
        <v>387</v>
      </c>
      <c r="I40" s="103" t="s">
        <v>388</v>
      </c>
      <c r="J40" s="104">
        <v>6.0</v>
      </c>
      <c r="K40" s="109"/>
      <c r="L40" s="109"/>
      <c r="M40" s="105">
        <v>3.5E9</v>
      </c>
      <c r="N40" s="106"/>
      <c r="O40" s="105">
        <v>1.3E21</v>
      </c>
      <c r="P40" s="105" t="s">
        <v>389</v>
      </c>
      <c r="Q40" s="114"/>
      <c r="R40" s="107" t="s">
        <v>390</v>
      </c>
      <c r="S40" s="104">
        <v>1.67E10</v>
      </c>
      <c r="T40" s="104" t="s">
        <v>391</v>
      </c>
      <c r="U40" s="104"/>
      <c r="V40" s="108"/>
      <c r="W40" s="109"/>
      <c r="X40" s="98">
        <v>60.0</v>
      </c>
      <c r="Y40" s="98" t="s">
        <v>392</v>
      </c>
      <c r="Z40" s="98" t="s">
        <v>114</v>
      </c>
      <c r="AA40" s="98" t="s">
        <v>233</v>
      </c>
      <c r="AB40" s="108" t="s">
        <v>274</v>
      </c>
      <c r="AC40" s="110"/>
      <c r="AD40" s="98" t="s">
        <v>234</v>
      </c>
      <c r="AE40" s="74"/>
      <c r="AF40" s="61"/>
      <c r="AG40" s="61" t="s">
        <v>393</v>
      </c>
      <c r="AH40" s="63">
        <v>45188.69417824074</v>
      </c>
    </row>
    <row r="41" ht="15.75" customHeight="1">
      <c r="A41" s="100" t="s">
        <v>394</v>
      </c>
      <c r="B41" s="101" t="s">
        <v>52</v>
      </c>
      <c r="C41" s="101" t="s">
        <v>53</v>
      </c>
      <c r="D41" s="101" t="s">
        <v>395</v>
      </c>
      <c r="E41" s="101" t="s">
        <v>45</v>
      </c>
      <c r="F41" s="115"/>
      <c r="G41" s="102">
        <v>44735.0</v>
      </c>
      <c r="H41" s="116"/>
      <c r="I41" s="103" t="s">
        <v>396</v>
      </c>
      <c r="J41" s="104">
        <v>0.0</v>
      </c>
      <c r="K41" s="109"/>
      <c r="L41" s="109"/>
      <c r="M41" s="105">
        <v>1.0E11</v>
      </c>
      <c r="N41" s="106"/>
      <c r="O41" s="117">
        <v>2.2E23</v>
      </c>
      <c r="P41" s="117" t="s">
        <v>397</v>
      </c>
      <c r="Q41" s="114"/>
      <c r="R41" s="114"/>
      <c r="S41" s="108"/>
      <c r="T41" s="108"/>
      <c r="U41" s="108"/>
      <c r="V41" s="108"/>
      <c r="W41" s="109"/>
      <c r="X41" s="109"/>
      <c r="Y41" s="109"/>
      <c r="Z41" s="109"/>
      <c r="AA41" s="109"/>
      <c r="AB41" s="108" t="s">
        <v>274</v>
      </c>
      <c r="AC41" s="110"/>
      <c r="AD41" s="118"/>
      <c r="AE41" s="119" t="s">
        <v>45</v>
      </c>
      <c r="AF41" s="61"/>
      <c r="AG41" s="61"/>
      <c r="AH41" s="87">
        <v>45209.98028935185</v>
      </c>
    </row>
    <row r="42" ht="15.75" customHeight="1">
      <c r="A42" s="50" t="s">
        <v>398</v>
      </c>
      <c r="B42" s="51" t="s">
        <v>149</v>
      </c>
      <c r="C42" s="51" t="s">
        <v>203</v>
      </c>
      <c r="D42" s="51" t="s">
        <v>399</v>
      </c>
      <c r="E42" s="51" t="s">
        <v>45</v>
      </c>
      <c r="F42" s="51" t="s">
        <v>400</v>
      </c>
      <c r="G42" s="75">
        <v>44734.0</v>
      </c>
      <c r="H42" s="50" t="s">
        <v>401</v>
      </c>
      <c r="I42" s="76" t="s">
        <v>402</v>
      </c>
      <c r="J42" s="69">
        <v>333.0</v>
      </c>
      <c r="K42" s="77" t="s">
        <v>48</v>
      </c>
      <c r="L42" s="77" t="s">
        <v>403</v>
      </c>
      <c r="M42" s="69">
        <v>2.0E10</v>
      </c>
      <c r="N42" s="69" t="s">
        <v>404</v>
      </c>
      <c r="O42" s="69">
        <v>3.96289537619263E23</v>
      </c>
      <c r="P42" s="69" t="s">
        <v>405</v>
      </c>
      <c r="Q42" s="78" t="s">
        <v>406</v>
      </c>
      <c r="R42" s="78"/>
      <c r="S42" s="79">
        <v>4.8E9</v>
      </c>
      <c r="T42" s="85"/>
      <c r="U42" s="85"/>
      <c r="V42" s="80"/>
      <c r="W42" s="81"/>
      <c r="X42" s="81"/>
      <c r="Y42" s="81"/>
      <c r="Z42" s="81"/>
      <c r="AA42" s="77" t="s">
        <v>233</v>
      </c>
      <c r="AB42" s="69">
        <v>486659.76703549</v>
      </c>
      <c r="AC42" s="86"/>
      <c r="AD42" s="61" t="s">
        <v>234</v>
      </c>
      <c r="AE42" s="62" t="s">
        <v>45</v>
      </c>
      <c r="AF42" s="61"/>
      <c r="AG42" s="61" t="s">
        <v>407</v>
      </c>
      <c r="AH42" s="87">
        <v>45229.777280092596</v>
      </c>
    </row>
    <row r="43" ht="15.75" customHeight="1">
      <c r="A43" s="50" t="s">
        <v>408</v>
      </c>
      <c r="B43" s="51" t="s">
        <v>96</v>
      </c>
      <c r="C43" s="120"/>
      <c r="D43" s="51" t="s">
        <v>409</v>
      </c>
      <c r="E43" s="51" t="s">
        <v>45</v>
      </c>
      <c r="F43" s="51" t="s">
        <v>410</v>
      </c>
      <c r="G43" s="75">
        <v>44725.0</v>
      </c>
      <c r="H43" s="50" t="s">
        <v>411</v>
      </c>
      <c r="I43" s="76" t="s">
        <v>412</v>
      </c>
      <c r="J43" s="69">
        <v>41.0</v>
      </c>
      <c r="K43" s="77" t="s">
        <v>48</v>
      </c>
      <c r="L43" s="77" t="s">
        <v>413</v>
      </c>
      <c r="M43" s="80"/>
      <c r="N43" s="81"/>
      <c r="O43" s="80"/>
      <c r="P43" s="80"/>
      <c r="Q43" s="84"/>
      <c r="R43" s="84"/>
      <c r="S43" s="80"/>
      <c r="T43" s="80"/>
      <c r="U43" s="80"/>
      <c r="V43" s="80"/>
      <c r="W43" s="81"/>
      <c r="X43" s="81"/>
      <c r="Y43" s="81"/>
      <c r="Z43" s="81"/>
      <c r="AA43" s="77" t="s">
        <v>233</v>
      </c>
      <c r="AB43" s="80" t="s">
        <v>274</v>
      </c>
      <c r="AC43" s="86"/>
      <c r="AD43" s="61" t="s">
        <v>234</v>
      </c>
      <c r="AE43" s="62" t="s">
        <v>45</v>
      </c>
      <c r="AF43" s="61"/>
      <c r="AG43" s="61"/>
      <c r="AH43" s="87">
        <v>45188.693240740744</v>
      </c>
    </row>
    <row r="44" ht="15.75" customHeight="1">
      <c r="A44" s="50" t="s">
        <v>414</v>
      </c>
      <c r="B44" s="51" t="s">
        <v>96</v>
      </c>
      <c r="C44" s="51" t="s">
        <v>415</v>
      </c>
      <c r="D44" s="51" t="s">
        <v>192</v>
      </c>
      <c r="E44" s="51" t="s">
        <v>45</v>
      </c>
      <c r="F44" s="51" t="s">
        <v>416</v>
      </c>
      <c r="G44" s="75">
        <v>44718.0</v>
      </c>
      <c r="H44" s="50" t="s">
        <v>417</v>
      </c>
      <c r="I44" s="76" t="s">
        <v>418</v>
      </c>
      <c r="J44" s="56">
        <v>62.0</v>
      </c>
      <c r="K44" s="57"/>
      <c r="L44" s="57" t="s">
        <v>419</v>
      </c>
      <c r="M44" s="58">
        <v>5.6E9</v>
      </c>
      <c r="N44" s="58" t="s">
        <v>420</v>
      </c>
      <c r="O44" s="58">
        <v>1.8E22</v>
      </c>
      <c r="P44" s="58" t="s">
        <v>421</v>
      </c>
      <c r="Q44" s="59"/>
      <c r="R44" s="59"/>
      <c r="S44" s="58">
        <v>7.6E9</v>
      </c>
      <c r="T44" s="58" t="s">
        <v>422</v>
      </c>
      <c r="U44" s="58"/>
      <c r="V44" s="58"/>
      <c r="W44" s="58"/>
      <c r="X44" s="57"/>
      <c r="Y44" s="57"/>
      <c r="Z44" s="57"/>
      <c r="AA44" s="57"/>
      <c r="AB44" s="65" t="s">
        <v>274</v>
      </c>
      <c r="AC44" s="66"/>
      <c r="AD44" s="61"/>
      <c r="AE44" s="62" t="s">
        <v>45</v>
      </c>
      <c r="AF44" s="61"/>
      <c r="AG44" s="61"/>
      <c r="AH44" s="63">
        <v>45232.06140046296</v>
      </c>
    </row>
    <row r="45" ht="15.75" customHeight="1">
      <c r="A45" s="50" t="s">
        <v>423</v>
      </c>
      <c r="B45" s="51" t="s">
        <v>96</v>
      </c>
      <c r="C45" s="51" t="s">
        <v>43</v>
      </c>
      <c r="D45" s="52" t="s">
        <v>424</v>
      </c>
      <c r="E45" s="50" t="s">
        <v>141</v>
      </c>
      <c r="F45" s="52" t="s">
        <v>425</v>
      </c>
      <c r="G45" s="53">
        <v>44710.0</v>
      </c>
      <c r="H45" s="54" t="s">
        <v>426</v>
      </c>
      <c r="I45" s="55" t="s">
        <v>427</v>
      </c>
      <c r="J45" s="56">
        <v>91.0</v>
      </c>
      <c r="K45" s="57" t="s">
        <v>137</v>
      </c>
      <c r="L45" s="57" t="s">
        <v>428</v>
      </c>
      <c r="M45" s="58">
        <v>9.0E9</v>
      </c>
      <c r="N45" s="58"/>
      <c r="O45" s="58"/>
      <c r="P45" s="58"/>
      <c r="Q45" s="59"/>
      <c r="R45" s="59"/>
      <c r="S45" s="58"/>
      <c r="T45" s="58"/>
      <c r="U45" s="58"/>
      <c r="V45" s="58"/>
      <c r="W45" s="58"/>
      <c r="X45" s="57"/>
      <c r="Y45" s="57"/>
      <c r="Z45" s="57"/>
      <c r="AA45" s="57"/>
      <c r="AB45" s="58"/>
      <c r="AC45" s="60"/>
      <c r="AD45" s="61"/>
      <c r="AE45" s="62"/>
      <c r="AF45" s="61" t="s">
        <v>63</v>
      </c>
      <c r="AG45" s="61" t="s">
        <v>429</v>
      </c>
      <c r="AH45" s="63">
        <v>45188.69230324074</v>
      </c>
    </row>
    <row r="46" ht="15.75" customHeight="1">
      <c r="A46" s="50" t="s">
        <v>430</v>
      </c>
      <c r="B46" s="51" t="s">
        <v>149</v>
      </c>
      <c r="C46" s="51" t="s">
        <v>203</v>
      </c>
      <c r="D46" s="51" t="s">
        <v>319</v>
      </c>
      <c r="E46" s="51" t="s">
        <v>45</v>
      </c>
      <c r="F46" s="51" t="s">
        <v>431</v>
      </c>
      <c r="G46" s="75">
        <v>44704.0</v>
      </c>
      <c r="H46" s="50" t="s">
        <v>432</v>
      </c>
      <c r="I46" s="76" t="s">
        <v>433</v>
      </c>
      <c r="J46" s="69">
        <v>1445.0</v>
      </c>
      <c r="K46" s="77" t="s">
        <v>434</v>
      </c>
      <c r="L46" s="81"/>
      <c r="M46" s="69">
        <v>3.0E9</v>
      </c>
      <c r="N46" s="77" t="s">
        <v>435</v>
      </c>
      <c r="O46" s="69">
        <v>1.46E22</v>
      </c>
      <c r="P46" s="69" t="s">
        <v>436</v>
      </c>
      <c r="Q46" s="78" t="s">
        <v>437</v>
      </c>
      <c r="R46" s="78" t="s">
        <v>438</v>
      </c>
      <c r="S46" s="69">
        <v>8.6E8</v>
      </c>
      <c r="T46" s="69" t="s">
        <v>439</v>
      </c>
      <c r="U46" s="80"/>
      <c r="V46" s="80"/>
      <c r="W46" s="81"/>
      <c r="X46" s="81"/>
      <c r="Y46" s="81"/>
      <c r="Z46" s="81"/>
      <c r="AA46" s="77" t="s">
        <v>233</v>
      </c>
      <c r="AB46" s="80" t="s">
        <v>274</v>
      </c>
      <c r="AC46" s="86"/>
      <c r="AD46" s="61" t="s">
        <v>234</v>
      </c>
      <c r="AE46" s="62" t="s">
        <v>45</v>
      </c>
      <c r="AF46" s="61"/>
      <c r="AG46" s="61"/>
      <c r="AH46" s="63">
        <v>45211.13224537037</v>
      </c>
    </row>
    <row r="47" ht="15.75" customHeight="1">
      <c r="A47" s="50" t="s">
        <v>440</v>
      </c>
      <c r="B47" s="51" t="s">
        <v>96</v>
      </c>
      <c r="C47" s="120"/>
      <c r="D47" s="51" t="s">
        <v>441</v>
      </c>
      <c r="E47" s="51" t="s">
        <v>45</v>
      </c>
      <c r="F47" s="51" t="s">
        <v>442</v>
      </c>
      <c r="G47" s="75">
        <v>44693.0</v>
      </c>
      <c r="H47" s="50" t="s">
        <v>443</v>
      </c>
      <c r="I47" s="76" t="s">
        <v>444</v>
      </c>
      <c r="J47" s="69">
        <v>386.0</v>
      </c>
      <c r="K47" s="57" t="s">
        <v>137</v>
      </c>
      <c r="L47" s="57"/>
      <c r="M47" s="69">
        <v>1.18E9</v>
      </c>
      <c r="N47" s="69" t="s">
        <v>445</v>
      </c>
      <c r="O47" s="69">
        <v>5.44E21</v>
      </c>
      <c r="P47" s="69" t="s">
        <v>446</v>
      </c>
      <c r="Q47" s="84"/>
      <c r="R47" s="84"/>
      <c r="S47" s="80"/>
      <c r="T47" s="80"/>
      <c r="U47" s="80"/>
      <c r="V47" s="80"/>
      <c r="W47" s="81"/>
      <c r="X47" s="81"/>
      <c r="Y47" s="81"/>
      <c r="Z47" s="81"/>
      <c r="AA47" s="81"/>
      <c r="AB47" s="69">
        <v>6781.08229491861</v>
      </c>
      <c r="AC47" s="86"/>
      <c r="AD47" s="67"/>
      <c r="AE47" s="62" t="s">
        <v>45</v>
      </c>
      <c r="AF47" s="61"/>
      <c r="AG47" s="61" t="s">
        <v>447</v>
      </c>
      <c r="AH47" s="87">
        <v>45188.69260416667</v>
      </c>
    </row>
    <row r="48" ht="15.75" customHeight="1">
      <c r="A48" s="50" t="s">
        <v>448</v>
      </c>
      <c r="B48" s="51" t="s">
        <v>52</v>
      </c>
      <c r="C48" s="120"/>
      <c r="D48" s="51" t="s">
        <v>449</v>
      </c>
      <c r="E48" s="51" t="s">
        <v>45</v>
      </c>
      <c r="F48" s="89" t="s">
        <v>450</v>
      </c>
      <c r="G48" s="75">
        <v>44691.0</v>
      </c>
      <c r="H48" s="88" t="s">
        <v>451</v>
      </c>
      <c r="I48" s="76" t="s">
        <v>452</v>
      </c>
      <c r="J48" s="69">
        <v>19.0</v>
      </c>
      <c r="K48" s="77" t="s">
        <v>48</v>
      </c>
      <c r="L48" s="77" t="s">
        <v>453</v>
      </c>
      <c r="M48" s="69">
        <v>2.0E10</v>
      </c>
      <c r="N48" s="69" t="s">
        <v>454</v>
      </c>
      <c r="O48" s="69"/>
      <c r="P48" s="69"/>
      <c r="Q48" s="84"/>
      <c r="R48" s="84"/>
      <c r="S48" s="80"/>
      <c r="T48" s="80"/>
      <c r="U48" s="80"/>
      <c r="V48" s="80"/>
      <c r="W48" s="81"/>
      <c r="X48" s="81"/>
      <c r="Y48" s="81"/>
      <c r="Z48" s="81"/>
      <c r="AA48" s="81"/>
      <c r="AB48" s="80" t="s">
        <v>274</v>
      </c>
      <c r="AC48" s="86"/>
      <c r="AD48" s="67"/>
      <c r="AE48" s="62" t="s">
        <v>45</v>
      </c>
      <c r="AF48" s="61"/>
      <c r="AG48" s="61"/>
      <c r="AH48" s="87">
        <v>45229.79413194444</v>
      </c>
    </row>
    <row r="49" ht="15.75" customHeight="1">
      <c r="A49" s="50" t="s">
        <v>455</v>
      </c>
      <c r="B49" s="51" t="s">
        <v>66</v>
      </c>
      <c r="C49" s="51"/>
      <c r="D49" s="52" t="s">
        <v>456</v>
      </c>
      <c r="E49" s="50" t="s">
        <v>457</v>
      </c>
      <c r="F49" s="52" t="s">
        <v>458</v>
      </c>
      <c r="G49" s="64">
        <v>44686.0</v>
      </c>
      <c r="H49" s="54" t="s">
        <v>459</v>
      </c>
      <c r="I49" s="55" t="s">
        <v>460</v>
      </c>
      <c r="J49" s="51">
        <v>56.0</v>
      </c>
      <c r="K49" s="57"/>
      <c r="L49" s="57"/>
      <c r="M49" s="58"/>
      <c r="N49" s="57"/>
      <c r="O49" s="58">
        <v>6.10416E18</v>
      </c>
      <c r="P49" s="57" t="s">
        <v>461</v>
      </c>
      <c r="Q49" s="59"/>
      <c r="R49" s="57" t="s">
        <v>462</v>
      </c>
      <c r="S49" s="58"/>
      <c r="T49" s="57"/>
      <c r="U49" s="57"/>
      <c r="V49" s="58"/>
      <c r="W49" s="58"/>
      <c r="X49" s="57">
        <v>240.0</v>
      </c>
      <c r="Y49" s="57" t="s">
        <v>463</v>
      </c>
      <c r="Z49" s="57" t="s">
        <v>464</v>
      </c>
      <c r="AA49" s="57" t="s">
        <v>78</v>
      </c>
      <c r="AB49" s="58"/>
      <c r="AC49" s="57"/>
      <c r="AD49" s="61"/>
      <c r="AE49" s="62" t="s">
        <v>45</v>
      </c>
      <c r="AF49" s="61" t="s">
        <v>63</v>
      </c>
      <c r="AG49" s="61" t="s">
        <v>465</v>
      </c>
      <c r="AH49" s="68">
        <v>45196.61840277778</v>
      </c>
    </row>
    <row r="50" ht="15.75" customHeight="1">
      <c r="A50" s="50" t="s">
        <v>466</v>
      </c>
      <c r="B50" s="51" t="s">
        <v>52</v>
      </c>
      <c r="C50" s="120"/>
      <c r="D50" s="51" t="s">
        <v>467</v>
      </c>
      <c r="E50" s="51" t="s">
        <v>45</v>
      </c>
      <c r="F50" s="89" t="s">
        <v>468</v>
      </c>
      <c r="G50" s="75">
        <v>44684.0</v>
      </c>
      <c r="H50" s="88" t="s">
        <v>469</v>
      </c>
      <c r="I50" s="76" t="s">
        <v>470</v>
      </c>
      <c r="J50" s="69">
        <v>23.0</v>
      </c>
      <c r="K50" s="81"/>
      <c r="L50" s="81"/>
      <c r="M50" s="69">
        <v>7.0E9</v>
      </c>
      <c r="N50" s="69"/>
      <c r="O50" s="69"/>
      <c r="P50" s="69"/>
      <c r="Q50" s="84"/>
      <c r="R50" s="84"/>
      <c r="S50" s="80"/>
      <c r="T50" s="80"/>
      <c r="U50" s="80"/>
      <c r="V50" s="80"/>
      <c r="W50" s="81"/>
      <c r="X50" s="81"/>
      <c r="Y50" s="81"/>
      <c r="Z50" s="81"/>
      <c r="AA50" s="81"/>
      <c r="AB50" s="80" t="s">
        <v>274</v>
      </c>
      <c r="AC50" s="86"/>
      <c r="AD50" s="67"/>
      <c r="AE50" s="62" t="s">
        <v>45</v>
      </c>
      <c r="AF50" s="61"/>
      <c r="AG50" s="61"/>
      <c r="AH50" s="63">
        <v>45191.978472222225</v>
      </c>
    </row>
    <row r="51" ht="15.75" customHeight="1">
      <c r="A51" s="50" t="s">
        <v>471</v>
      </c>
      <c r="B51" s="51" t="s">
        <v>52</v>
      </c>
      <c r="C51" s="51" t="s">
        <v>53</v>
      </c>
      <c r="D51" s="51" t="s">
        <v>117</v>
      </c>
      <c r="E51" s="51" t="s">
        <v>45</v>
      </c>
      <c r="F51" s="51" t="s">
        <v>472</v>
      </c>
      <c r="G51" s="75">
        <v>44683.0</v>
      </c>
      <c r="H51" s="50" t="s">
        <v>473</v>
      </c>
      <c r="I51" s="121" t="s">
        <v>474</v>
      </c>
      <c r="J51" s="69">
        <v>1318.0</v>
      </c>
      <c r="K51" s="77" t="s">
        <v>155</v>
      </c>
      <c r="L51" s="122" t="s">
        <v>475</v>
      </c>
      <c r="M51" s="69">
        <v>1.75E11</v>
      </c>
      <c r="N51" s="69" t="s">
        <v>476</v>
      </c>
      <c r="O51" s="69">
        <v>4.3E23</v>
      </c>
      <c r="P51" s="69" t="s">
        <v>477</v>
      </c>
      <c r="Q51" s="84"/>
      <c r="R51" s="84"/>
      <c r="S51" s="79">
        <v>1.35E11</v>
      </c>
      <c r="T51" s="79" t="s">
        <v>478</v>
      </c>
      <c r="U51" s="79"/>
      <c r="V51" s="80"/>
      <c r="W51" s="81"/>
      <c r="X51" s="81"/>
      <c r="Y51" s="81"/>
      <c r="Z51" s="81"/>
      <c r="AA51" s="77" t="s">
        <v>233</v>
      </c>
      <c r="AB51" s="69">
        <v>1654082.50447642</v>
      </c>
      <c r="AC51" s="86"/>
      <c r="AD51" s="61" t="s">
        <v>234</v>
      </c>
      <c r="AE51" s="62" t="s">
        <v>45</v>
      </c>
      <c r="AF51" s="61"/>
      <c r="AG51" s="61" t="s">
        <v>479</v>
      </c>
      <c r="AH51" s="87">
        <v>45232.06162037037</v>
      </c>
    </row>
    <row r="52" ht="15.75" customHeight="1">
      <c r="A52" s="50" t="s">
        <v>480</v>
      </c>
      <c r="B52" s="51" t="s">
        <v>96</v>
      </c>
      <c r="C52" s="51" t="s">
        <v>53</v>
      </c>
      <c r="D52" s="51" t="s">
        <v>441</v>
      </c>
      <c r="E52" s="123" t="s">
        <v>45</v>
      </c>
      <c r="F52" s="124" t="s">
        <v>481</v>
      </c>
      <c r="G52" s="75">
        <v>44680.0</v>
      </c>
      <c r="H52" s="50" t="s">
        <v>482</v>
      </c>
      <c r="I52" s="76" t="s">
        <v>483</v>
      </c>
      <c r="J52" s="56">
        <v>977.0</v>
      </c>
      <c r="K52" s="57" t="s">
        <v>48</v>
      </c>
      <c r="L52" s="57" t="s">
        <v>484</v>
      </c>
      <c r="M52" s="58">
        <v>8.0E10</v>
      </c>
      <c r="N52" s="58" t="s">
        <v>485</v>
      </c>
      <c r="O52" s="58">
        <v>2.7E23</v>
      </c>
      <c r="P52" s="58" t="s">
        <v>486</v>
      </c>
      <c r="Q52" s="59" t="s">
        <v>487</v>
      </c>
      <c r="R52" s="59"/>
      <c r="S52" s="125"/>
      <c r="T52" s="126" t="s">
        <v>488</v>
      </c>
      <c r="U52" s="126"/>
      <c r="V52" s="58"/>
      <c r="W52" s="58"/>
      <c r="X52" s="57">
        <v>360.0</v>
      </c>
      <c r="Y52" s="57" t="s">
        <v>489</v>
      </c>
      <c r="Z52" s="57" t="s">
        <v>490</v>
      </c>
      <c r="AA52" s="57" t="s">
        <v>131</v>
      </c>
      <c r="AB52" s="65" t="s">
        <v>274</v>
      </c>
      <c r="AC52" s="66"/>
      <c r="AD52" s="67"/>
      <c r="AE52" s="62" t="s">
        <v>45</v>
      </c>
      <c r="AF52" s="61" t="s">
        <v>63</v>
      </c>
      <c r="AG52" s="61" t="s">
        <v>491</v>
      </c>
      <c r="AH52" s="87">
        <v>45232.06140046296</v>
      </c>
    </row>
    <row r="53" ht="15.75" customHeight="1">
      <c r="A53" s="50" t="s">
        <v>492</v>
      </c>
      <c r="B53" s="51" t="s">
        <v>52</v>
      </c>
      <c r="C53" s="51"/>
      <c r="D53" s="51" t="s">
        <v>493</v>
      </c>
      <c r="E53" s="51" t="s">
        <v>69</v>
      </c>
      <c r="F53" s="51" t="s">
        <v>494</v>
      </c>
      <c r="G53" s="75">
        <v>44665.0</v>
      </c>
      <c r="H53" s="50" t="s">
        <v>495</v>
      </c>
      <c r="I53" s="76" t="s">
        <v>496</v>
      </c>
      <c r="J53" s="56">
        <v>5.0</v>
      </c>
      <c r="K53" s="57" t="s">
        <v>48</v>
      </c>
      <c r="L53" s="57" t="s">
        <v>497</v>
      </c>
      <c r="M53" s="58">
        <v>9.4E9</v>
      </c>
      <c r="N53" s="58" t="s">
        <v>498</v>
      </c>
      <c r="O53" s="58">
        <v>6.0770304E19</v>
      </c>
      <c r="P53" s="58" t="s">
        <v>499</v>
      </c>
      <c r="Q53" s="59" t="s">
        <v>500</v>
      </c>
      <c r="R53" s="59"/>
      <c r="S53" s="58">
        <v>7.5E10</v>
      </c>
      <c r="T53" s="58" t="s">
        <v>501</v>
      </c>
      <c r="U53" s="58"/>
      <c r="V53" s="58"/>
      <c r="W53" s="58"/>
      <c r="X53" s="57">
        <v>112.0</v>
      </c>
      <c r="Y53" s="57"/>
      <c r="Z53" s="57"/>
      <c r="AA53" s="57" t="s">
        <v>233</v>
      </c>
      <c r="AB53" s="58">
        <v>320.0</v>
      </c>
      <c r="AC53" s="66"/>
      <c r="AD53" s="61" t="s">
        <v>234</v>
      </c>
      <c r="AE53" s="62" t="s">
        <v>45</v>
      </c>
      <c r="AF53" s="61"/>
      <c r="AG53" s="61" t="s">
        <v>502</v>
      </c>
      <c r="AH53" s="87">
        <v>45232.06140046296</v>
      </c>
    </row>
    <row r="54" ht="15.75" customHeight="1">
      <c r="A54" s="88" t="s">
        <v>503</v>
      </c>
      <c r="B54" s="89" t="s">
        <v>149</v>
      </c>
      <c r="C54" s="89" t="s">
        <v>203</v>
      </c>
      <c r="D54" s="89" t="s">
        <v>504</v>
      </c>
      <c r="E54" s="89" t="s">
        <v>45</v>
      </c>
      <c r="F54" s="89" t="s">
        <v>505</v>
      </c>
      <c r="G54" s="99">
        <v>44664.0</v>
      </c>
      <c r="H54" s="88" t="s">
        <v>506</v>
      </c>
      <c r="I54" s="90" t="s">
        <v>507</v>
      </c>
      <c r="J54" s="91">
        <v>2605.0</v>
      </c>
      <c r="K54" s="92" t="s">
        <v>508</v>
      </c>
      <c r="L54" s="92"/>
      <c r="M54" s="91">
        <v>1.45E9</v>
      </c>
      <c r="N54" s="91" t="s">
        <v>509</v>
      </c>
      <c r="O54" s="91">
        <v>5.0E22</v>
      </c>
      <c r="P54" s="127" t="s">
        <v>510</v>
      </c>
      <c r="Q54" s="95" t="s">
        <v>511</v>
      </c>
      <c r="R54" s="95" t="s">
        <v>512</v>
      </c>
      <c r="S54" s="91">
        <v>4.0E8</v>
      </c>
      <c r="T54" s="91"/>
      <c r="U54" s="91"/>
      <c r="V54" s="96"/>
      <c r="W54" s="93"/>
      <c r="X54" s="93"/>
      <c r="Y54" s="93"/>
      <c r="Z54" s="93"/>
      <c r="AA54" s="92" t="s">
        <v>233</v>
      </c>
      <c r="AB54" s="96" t="s">
        <v>274</v>
      </c>
      <c r="AC54" s="97"/>
      <c r="AD54" s="61" t="s">
        <v>234</v>
      </c>
      <c r="AE54" s="74"/>
      <c r="AF54" s="61"/>
      <c r="AG54" s="61" t="s">
        <v>513</v>
      </c>
      <c r="AH54" s="87">
        <v>45188.6958912037</v>
      </c>
    </row>
    <row r="55" ht="15.75" customHeight="1">
      <c r="A55" s="50" t="s">
        <v>514</v>
      </c>
      <c r="B55" s="51" t="s">
        <v>149</v>
      </c>
      <c r="C55" s="51" t="s">
        <v>203</v>
      </c>
      <c r="D55" s="51" t="s">
        <v>228</v>
      </c>
      <c r="E55" s="123" t="s">
        <v>45</v>
      </c>
      <c r="F55" s="124" t="s">
        <v>515</v>
      </c>
      <c r="G55" s="75">
        <v>44657.0</v>
      </c>
      <c r="H55" s="50" t="s">
        <v>516</v>
      </c>
      <c r="I55" s="76" t="s">
        <v>517</v>
      </c>
      <c r="J55" s="56">
        <v>2332.0</v>
      </c>
      <c r="K55" s="57" t="s">
        <v>518</v>
      </c>
      <c r="L55" s="57"/>
      <c r="M55" s="58">
        <v>3.5E9</v>
      </c>
      <c r="N55" s="58" t="s">
        <v>519</v>
      </c>
      <c r="O55" s="58"/>
      <c r="P55" s="58" t="s">
        <v>520</v>
      </c>
      <c r="Q55" s="59" t="s">
        <v>521</v>
      </c>
      <c r="R55" s="59"/>
      <c r="S55" s="126">
        <v>6.5E8</v>
      </c>
      <c r="T55" s="126" t="s">
        <v>522</v>
      </c>
      <c r="U55" s="126"/>
      <c r="V55" s="58"/>
      <c r="W55" s="58"/>
      <c r="X55" s="57"/>
      <c r="Y55" s="57"/>
      <c r="Z55" s="57"/>
      <c r="AA55" s="57" t="s">
        <v>233</v>
      </c>
      <c r="AB55" s="65" t="s">
        <v>274</v>
      </c>
      <c r="AC55" s="66"/>
      <c r="AD55" s="61" t="s">
        <v>234</v>
      </c>
      <c r="AE55" s="62" t="s">
        <v>45</v>
      </c>
      <c r="AF55" s="61" t="s">
        <v>93</v>
      </c>
      <c r="AG55" s="61"/>
      <c r="AH55" s="63">
        <v>45216.70326388889</v>
      </c>
    </row>
    <row r="56" ht="15.75" customHeight="1">
      <c r="A56" s="50" t="s">
        <v>523</v>
      </c>
      <c r="B56" s="51" t="s">
        <v>52</v>
      </c>
      <c r="C56" s="51" t="s">
        <v>53</v>
      </c>
      <c r="D56" s="51" t="s">
        <v>399</v>
      </c>
      <c r="E56" s="51" t="s">
        <v>45</v>
      </c>
      <c r="F56" s="51" t="s">
        <v>524</v>
      </c>
      <c r="G56" s="75">
        <v>44655.0</v>
      </c>
      <c r="H56" s="50" t="s">
        <v>525</v>
      </c>
      <c r="I56" s="121" t="s">
        <v>526</v>
      </c>
      <c r="J56" s="69">
        <v>228.0</v>
      </c>
      <c r="K56" s="77" t="s">
        <v>48</v>
      </c>
      <c r="L56" s="77" t="s">
        <v>527</v>
      </c>
      <c r="M56" s="69">
        <v>5.4035E11</v>
      </c>
      <c r="N56" s="69" t="s">
        <v>528</v>
      </c>
      <c r="O56" s="69">
        <v>2.5272E24</v>
      </c>
      <c r="P56" s="69" t="s">
        <v>529</v>
      </c>
      <c r="Q56" s="84"/>
      <c r="R56" s="84"/>
      <c r="S56" s="79">
        <v>5.85E11</v>
      </c>
      <c r="T56" s="79" t="s">
        <v>530</v>
      </c>
      <c r="U56" s="79"/>
      <c r="V56" s="80"/>
      <c r="W56" s="81"/>
      <c r="X56" s="81"/>
      <c r="Y56" s="81"/>
      <c r="Z56" s="81"/>
      <c r="AA56" s="77" t="s">
        <v>233</v>
      </c>
      <c r="AB56" s="69">
        <v>3232806.53266529</v>
      </c>
      <c r="AC56" s="86"/>
      <c r="AD56" s="61" t="s">
        <v>234</v>
      </c>
      <c r="AE56" s="62" t="s">
        <v>45</v>
      </c>
      <c r="AF56" s="61"/>
      <c r="AG56" s="61" t="s">
        <v>531</v>
      </c>
      <c r="AH56" s="63">
        <v>45149.79729166667</v>
      </c>
    </row>
    <row r="57" ht="15.75" customHeight="1">
      <c r="A57" s="50" t="s">
        <v>532</v>
      </c>
      <c r="B57" s="51" t="s">
        <v>52</v>
      </c>
      <c r="C57" s="51" t="s">
        <v>53</v>
      </c>
      <c r="D57" s="51" t="s">
        <v>441</v>
      </c>
      <c r="E57" s="123" t="s">
        <v>45</v>
      </c>
      <c r="F57" s="124" t="s">
        <v>533</v>
      </c>
      <c r="G57" s="75">
        <v>44649.0</v>
      </c>
      <c r="H57" s="50" t="s">
        <v>534</v>
      </c>
      <c r="I57" s="76" t="s">
        <v>535</v>
      </c>
      <c r="J57" s="56">
        <v>147.0</v>
      </c>
      <c r="K57" s="57" t="s">
        <v>48</v>
      </c>
      <c r="L57" s="57" t="s">
        <v>536</v>
      </c>
      <c r="M57" s="58">
        <v>7.0E10</v>
      </c>
      <c r="N57" s="58" t="s">
        <v>537</v>
      </c>
      <c r="O57" s="58">
        <v>5.76E23</v>
      </c>
      <c r="P57" s="58" t="s">
        <v>538</v>
      </c>
      <c r="Q57" s="59"/>
      <c r="R57" s="59"/>
      <c r="S57" s="126">
        <v>1.05E12</v>
      </c>
      <c r="T57" s="126" t="s">
        <v>539</v>
      </c>
      <c r="U57" s="126"/>
      <c r="V57" s="58"/>
      <c r="W57" s="58"/>
      <c r="X57" s="57"/>
      <c r="Y57" s="57"/>
      <c r="Z57" s="57"/>
      <c r="AA57" s="57" t="s">
        <v>233</v>
      </c>
      <c r="AB57" s="58">
        <v>753491.57852839</v>
      </c>
      <c r="AC57" s="66"/>
      <c r="AD57" s="61" t="s">
        <v>234</v>
      </c>
      <c r="AE57" s="62" t="s">
        <v>45</v>
      </c>
      <c r="AF57" s="61"/>
      <c r="AG57" s="61" t="s">
        <v>540</v>
      </c>
      <c r="AH57" s="63">
        <v>45188.69457175926</v>
      </c>
    </row>
    <row r="58" ht="15.75" customHeight="1">
      <c r="A58" s="50" t="s">
        <v>541</v>
      </c>
      <c r="B58" s="51" t="s">
        <v>96</v>
      </c>
      <c r="C58" s="51" t="s">
        <v>542</v>
      </c>
      <c r="D58" s="51" t="s">
        <v>543</v>
      </c>
      <c r="E58" s="101" t="s">
        <v>69</v>
      </c>
      <c r="F58" s="51" t="s">
        <v>544</v>
      </c>
      <c r="G58" s="75">
        <v>44648.0</v>
      </c>
      <c r="H58" s="50" t="s">
        <v>545</v>
      </c>
      <c r="I58" s="121" t="s">
        <v>546</v>
      </c>
      <c r="J58" s="56">
        <v>12.0</v>
      </c>
      <c r="K58" s="57"/>
      <c r="L58" s="57"/>
      <c r="M58" s="58">
        <v>1.739E14</v>
      </c>
      <c r="N58" s="58" t="s">
        <v>547</v>
      </c>
      <c r="O58" s="58"/>
      <c r="P58" s="58" t="s">
        <v>548</v>
      </c>
      <c r="Q58" s="59" t="s">
        <v>549</v>
      </c>
      <c r="R58" s="59" t="s">
        <v>550</v>
      </c>
      <c r="S58" s="58">
        <v>1.32E10</v>
      </c>
      <c r="T58" s="58" t="s">
        <v>551</v>
      </c>
      <c r="U58" s="58"/>
      <c r="V58" s="58"/>
      <c r="W58" s="58"/>
      <c r="X58" s="57"/>
      <c r="Y58" s="57"/>
      <c r="Z58" s="57"/>
      <c r="AA58" s="57" t="s">
        <v>233</v>
      </c>
      <c r="AB58" s="65" t="s">
        <v>274</v>
      </c>
      <c r="AC58" s="66"/>
      <c r="AD58" s="61" t="s">
        <v>234</v>
      </c>
      <c r="AE58" s="62" t="s">
        <v>45</v>
      </c>
      <c r="AF58" s="61"/>
      <c r="AG58" s="61"/>
      <c r="AH58" s="87">
        <v>45212.61314814815</v>
      </c>
    </row>
    <row r="59" ht="15.75" customHeight="1">
      <c r="A59" s="50" t="s">
        <v>552</v>
      </c>
      <c r="B59" s="51" t="s">
        <v>52</v>
      </c>
      <c r="C59" s="51" t="s">
        <v>553</v>
      </c>
      <c r="D59" s="52" t="s">
        <v>228</v>
      </c>
      <c r="E59" s="123" t="s">
        <v>45</v>
      </c>
      <c r="F59" s="52" t="s">
        <v>554</v>
      </c>
      <c r="G59" s="53">
        <v>44622.0</v>
      </c>
      <c r="H59" s="54" t="s">
        <v>555</v>
      </c>
      <c r="I59" s="55" t="s">
        <v>556</v>
      </c>
      <c r="J59" s="56">
        <v>46.0</v>
      </c>
      <c r="K59" s="57" t="s">
        <v>48</v>
      </c>
      <c r="L59" s="57" t="s">
        <v>557</v>
      </c>
      <c r="M59" s="58"/>
      <c r="N59" s="58"/>
      <c r="O59" s="58"/>
      <c r="P59" s="58"/>
      <c r="Q59" s="59" t="s">
        <v>558</v>
      </c>
      <c r="R59" s="59" t="s">
        <v>559</v>
      </c>
      <c r="S59" s="58">
        <v>2.75E11</v>
      </c>
      <c r="T59" s="58" t="s">
        <v>560</v>
      </c>
      <c r="U59" s="58"/>
      <c r="V59" s="58"/>
      <c r="W59" s="58"/>
      <c r="X59" s="57"/>
      <c r="Y59" s="57"/>
      <c r="Z59" s="57"/>
      <c r="AA59" s="57"/>
      <c r="AB59" s="65" t="s">
        <v>274</v>
      </c>
      <c r="AC59" s="66"/>
      <c r="AD59" s="67"/>
      <c r="AE59" s="62" t="s">
        <v>45</v>
      </c>
      <c r="AF59" s="61"/>
      <c r="AG59" s="61"/>
      <c r="AH59" s="63">
        <v>45232.06140046296</v>
      </c>
    </row>
    <row r="60" ht="15.75" customHeight="1">
      <c r="A60" s="50" t="s">
        <v>561</v>
      </c>
      <c r="B60" s="51" t="s">
        <v>52</v>
      </c>
      <c r="C60" s="51" t="s">
        <v>53</v>
      </c>
      <c r="D60" s="51" t="s">
        <v>409</v>
      </c>
      <c r="E60" s="123" t="s">
        <v>45</v>
      </c>
      <c r="F60" s="124" t="s">
        <v>562</v>
      </c>
      <c r="G60" s="75">
        <v>44621.0</v>
      </c>
      <c r="H60" s="50" t="s">
        <v>563</v>
      </c>
      <c r="I60" s="76" t="s">
        <v>564</v>
      </c>
      <c r="J60" s="56">
        <v>90.0</v>
      </c>
      <c r="K60" s="57" t="s">
        <v>48</v>
      </c>
      <c r="L60" s="57" t="s">
        <v>565</v>
      </c>
      <c r="M60" s="58">
        <v>3.2E9</v>
      </c>
      <c r="N60" s="58" t="s">
        <v>566</v>
      </c>
      <c r="O60" s="58"/>
      <c r="P60" s="58"/>
      <c r="Q60" s="59"/>
      <c r="R60" s="59"/>
      <c r="S60" s="58">
        <v>1.2E10</v>
      </c>
      <c r="T60" s="58" t="s">
        <v>567</v>
      </c>
      <c r="U60" s="58"/>
      <c r="V60" s="58"/>
      <c r="W60" s="58"/>
      <c r="X60" s="57"/>
      <c r="Y60" s="57"/>
      <c r="Z60" s="57"/>
      <c r="AA60" s="57"/>
      <c r="AB60" s="65" t="s">
        <v>274</v>
      </c>
      <c r="AC60" s="66"/>
      <c r="AD60" s="67"/>
      <c r="AE60" s="62" t="s">
        <v>45</v>
      </c>
      <c r="AF60" s="61"/>
      <c r="AG60" s="61"/>
      <c r="AH60" s="87">
        <v>45232.06140046296</v>
      </c>
    </row>
    <row r="61" ht="15.75" customHeight="1">
      <c r="A61" s="88" t="s">
        <v>568</v>
      </c>
      <c r="B61" s="89" t="s">
        <v>569</v>
      </c>
      <c r="C61" s="89" t="s">
        <v>570</v>
      </c>
      <c r="D61" s="89" t="s">
        <v>441</v>
      </c>
      <c r="E61" s="51" t="s">
        <v>45</v>
      </c>
      <c r="F61" s="89" t="s">
        <v>571</v>
      </c>
      <c r="G61" s="99">
        <v>44606.0</v>
      </c>
      <c r="H61" s="50" t="s">
        <v>572</v>
      </c>
      <c r="I61" s="90" t="s">
        <v>573</v>
      </c>
      <c r="J61" s="91">
        <v>19.0</v>
      </c>
      <c r="K61" s="93"/>
      <c r="L61" s="93"/>
      <c r="M61" s="96"/>
      <c r="N61" s="93"/>
      <c r="O61" s="96"/>
      <c r="P61" s="96"/>
      <c r="Q61" s="112"/>
      <c r="R61" s="112"/>
      <c r="S61" s="96"/>
      <c r="T61" s="96"/>
      <c r="U61" s="96"/>
      <c r="V61" s="96"/>
      <c r="W61" s="93"/>
      <c r="X61" s="93"/>
      <c r="Y61" s="93"/>
      <c r="Z61" s="93"/>
      <c r="AA61" s="93"/>
      <c r="AB61" s="96" t="s">
        <v>274</v>
      </c>
      <c r="AC61" s="97"/>
      <c r="AD61" s="67"/>
      <c r="AE61" s="74"/>
      <c r="AF61" s="61"/>
      <c r="AG61" s="61"/>
      <c r="AH61" s="63">
        <v>45188.69472222222</v>
      </c>
    </row>
    <row r="62" ht="15.75" customHeight="1">
      <c r="A62" s="50" t="s">
        <v>574</v>
      </c>
      <c r="B62" s="51" t="s">
        <v>52</v>
      </c>
      <c r="C62" s="51" t="s">
        <v>53</v>
      </c>
      <c r="D62" s="52" t="s">
        <v>192</v>
      </c>
      <c r="E62" s="123" t="s">
        <v>45</v>
      </c>
      <c r="F62" s="52" t="s">
        <v>575</v>
      </c>
      <c r="G62" s="53">
        <v>44602.0</v>
      </c>
      <c r="H62" s="54" t="s">
        <v>576</v>
      </c>
      <c r="I62" s="55" t="s">
        <v>577</v>
      </c>
      <c r="J62" s="56">
        <v>837.0</v>
      </c>
      <c r="K62" s="57" t="s">
        <v>137</v>
      </c>
      <c r="L62" s="57"/>
      <c r="M62" s="58">
        <v>1.37E11</v>
      </c>
      <c r="N62" s="58" t="s">
        <v>578</v>
      </c>
      <c r="O62" s="69">
        <v>3.55E23</v>
      </c>
      <c r="P62" s="69" t="s">
        <v>579</v>
      </c>
      <c r="Q62" s="59" t="s">
        <v>580</v>
      </c>
      <c r="R62" s="59" t="s">
        <v>581</v>
      </c>
      <c r="S62" s="58">
        <v>1.56E12</v>
      </c>
      <c r="T62" s="58" t="s">
        <v>582</v>
      </c>
      <c r="U62" s="58"/>
      <c r="V62" s="58"/>
      <c r="W62" s="58"/>
      <c r="X62" s="57"/>
      <c r="Y62" s="57"/>
      <c r="Z62" s="57"/>
      <c r="AA62" s="57" t="s">
        <v>233</v>
      </c>
      <c r="AB62" s="58">
        <v>484957.204278073</v>
      </c>
      <c r="AC62" s="66"/>
      <c r="AD62" s="61" t="s">
        <v>234</v>
      </c>
      <c r="AE62" s="62" t="s">
        <v>45</v>
      </c>
      <c r="AF62" s="61"/>
      <c r="AG62" s="61" t="s">
        <v>583</v>
      </c>
      <c r="AH62" s="63">
        <v>45232.06140046296</v>
      </c>
    </row>
    <row r="63" ht="15.75" customHeight="1">
      <c r="A63" s="50" t="s">
        <v>584</v>
      </c>
      <c r="B63" s="51" t="s">
        <v>52</v>
      </c>
      <c r="C63" s="51"/>
      <c r="D63" s="51" t="s">
        <v>585</v>
      </c>
      <c r="E63" s="51" t="s">
        <v>303</v>
      </c>
      <c r="F63" s="51" t="s">
        <v>586</v>
      </c>
      <c r="G63" s="75">
        <v>44601.0</v>
      </c>
      <c r="H63" s="128" t="s">
        <v>587</v>
      </c>
      <c r="I63" s="76" t="s">
        <v>588</v>
      </c>
      <c r="J63" s="56">
        <v>45.0</v>
      </c>
      <c r="K63" s="57" t="s">
        <v>137</v>
      </c>
      <c r="L63" s="57"/>
      <c r="M63" s="58">
        <v>2.0E10</v>
      </c>
      <c r="N63" s="58"/>
      <c r="O63" s="58">
        <v>9.31627008E22</v>
      </c>
      <c r="P63" s="58" t="s">
        <v>589</v>
      </c>
      <c r="Q63" s="59" t="s">
        <v>590</v>
      </c>
      <c r="R63" s="59"/>
      <c r="S63" s="58">
        <v>1.771674E11</v>
      </c>
      <c r="T63" s="58" t="s">
        <v>591</v>
      </c>
      <c r="U63" s="58"/>
      <c r="V63" s="58"/>
      <c r="W63" s="58"/>
      <c r="X63" s="57"/>
      <c r="Y63" s="57"/>
      <c r="Z63" s="57"/>
      <c r="AA63" s="57" t="s">
        <v>233</v>
      </c>
      <c r="AB63" s="69">
        <v>202407.464363562</v>
      </c>
      <c r="AC63" s="86"/>
      <c r="AD63" s="61" t="s">
        <v>234</v>
      </c>
      <c r="AE63" s="62" t="s">
        <v>45</v>
      </c>
      <c r="AF63" s="61"/>
      <c r="AG63" s="61"/>
      <c r="AH63" s="63">
        <v>45191.979050925926</v>
      </c>
    </row>
    <row r="64" ht="15.75" customHeight="1">
      <c r="A64" s="50" t="s">
        <v>592</v>
      </c>
      <c r="B64" s="51" t="s">
        <v>52</v>
      </c>
      <c r="C64" s="51"/>
      <c r="D64" s="52" t="s">
        <v>441</v>
      </c>
      <c r="E64" s="123" t="s">
        <v>45</v>
      </c>
      <c r="F64" s="52" t="s">
        <v>593</v>
      </c>
      <c r="G64" s="53">
        <v>44599.0</v>
      </c>
      <c r="H64" s="54" t="s">
        <v>594</v>
      </c>
      <c r="I64" s="55" t="s">
        <v>595</v>
      </c>
      <c r="J64" s="56">
        <v>59.0</v>
      </c>
      <c r="K64" s="57" t="s">
        <v>48</v>
      </c>
      <c r="L64" s="57" t="s">
        <v>596</v>
      </c>
      <c r="M64" s="58">
        <v>7.5E9</v>
      </c>
      <c r="N64" s="58" t="s">
        <v>597</v>
      </c>
      <c r="O64" s="58"/>
      <c r="P64" s="58"/>
      <c r="Q64" s="59"/>
      <c r="R64" s="59"/>
      <c r="S64" s="126">
        <v>3.15E11</v>
      </c>
      <c r="T64" s="126" t="s">
        <v>598</v>
      </c>
      <c r="U64" s="126"/>
      <c r="V64" s="58"/>
      <c r="W64" s="58"/>
      <c r="X64" s="57"/>
      <c r="Y64" s="57"/>
      <c r="Z64" s="57"/>
      <c r="AA64" s="57" t="s">
        <v>233</v>
      </c>
      <c r="AB64" s="65" t="s">
        <v>274</v>
      </c>
      <c r="AC64" s="66"/>
      <c r="AD64" s="61" t="s">
        <v>234</v>
      </c>
      <c r="AE64" s="62" t="s">
        <v>45</v>
      </c>
      <c r="AF64" s="61"/>
      <c r="AG64" s="61"/>
      <c r="AH64" s="87">
        <v>45216.87634259259</v>
      </c>
    </row>
    <row r="65" ht="15.75" customHeight="1">
      <c r="A65" s="50" t="s">
        <v>599</v>
      </c>
      <c r="B65" s="51" t="s">
        <v>52</v>
      </c>
      <c r="C65" s="51" t="s">
        <v>600</v>
      </c>
      <c r="D65" s="52" t="s">
        <v>441</v>
      </c>
      <c r="E65" s="123" t="s">
        <v>45</v>
      </c>
      <c r="F65" s="52" t="s">
        <v>601</v>
      </c>
      <c r="G65" s="53">
        <v>44594.0</v>
      </c>
      <c r="H65" s="54" t="s">
        <v>602</v>
      </c>
      <c r="I65" s="55" t="s">
        <v>603</v>
      </c>
      <c r="J65" s="56">
        <v>75.0</v>
      </c>
      <c r="K65" s="57" t="s">
        <v>604</v>
      </c>
      <c r="L65" s="57"/>
      <c r="M65" s="58"/>
      <c r="N65" s="58"/>
      <c r="O65" s="58">
        <v>4.05172799999999E23</v>
      </c>
      <c r="P65" s="58" t="s">
        <v>605</v>
      </c>
      <c r="Q65" s="59"/>
      <c r="R65" s="59"/>
      <c r="S65" s="58"/>
      <c r="T65" s="58" t="s">
        <v>606</v>
      </c>
      <c r="U65" s="58"/>
      <c r="V65" s="58"/>
      <c r="W65" s="58"/>
      <c r="X65" s="57"/>
      <c r="Y65" s="57"/>
      <c r="Z65" s="57"/>
      <c r="AA65" s="57" t="s">
        <v>233</v>
      </c>
      <c r="AB65" s="65" t="s">
        <v>274</v>
      </c>
      <c r="AC65" s="66"/>
      <c r="AD65" s="61" t="s">
        <v>234</v>
      </c>
      <c r="AE65" s="62" t="s">
        <v>45</v>
      </c>
      <c r="AF65" s="61"/>
      <c r="AG65" s="61"/>
      <c r="AH65" s="63">
        <v>45189.83185185185</v>
      </c>
    </row>
    <row r="66" ht="15.75" customHeight="1">
      <c r="A66" s="50" t="s">
        <v>607</v>
      </c>
      <c r="B66" s="51" t="s">
        <v>52</v>
      </c>
      <c r="C66" s="51"/>
      <c r="D66" s="72" t="s">
        <v>228</v>
      </c>
      <c r="E66" s="123" t="s">
        <v>45</v>
      </c>
      <c r="F66" s="72" t="s">
        <v>608</v>
      </c>
      <c r="G66" s="129">
        <v>44588.0</v>
      </c>
      <c r="H66" s="73" t="s">
        <v>609</v>
      </c>
      <c r="I66" s="130" t="s">
        <v>610</v>
      </c>
      <c r="J66" s="56">
        <v>149.0</v>
      </c>
      <c r="K66" s="57" t="s">
        <v>137</v>
      </c>
      <c r="L66" s="57"/>
      <c r="M66" s="58"/>
      <c r="N66" s="58"/>
      <c r="O66" s="58"/>
      <c r="P66" s="58"/>
      <c r="Q66" s="59"/>
      <c r="R66" s="59"/>
      <c r="S66" s="58">
        <f>33207+S135</f>
        <v>1313207</v>
      </c>
      <c r="T66" s="58" t="s">
        <v>611</v>
      </c>
      <c r="U66" s="58"/>
      <c r="V66" s="58"/>
      <c r="W66" s="58"/>
      <c r="X66" s="57"/>
      <c r="Y66" s="57"/>
      <c r="Z66" s="57"/>
      <c r="AA66" s="57"/>
      <c r="AB66" s="65" t="s">
        <v>274</v>
      </c>
      <c r="AC66" s="66"/>
      <c r="AD66" s="61" t="s">
        <v>234</v>
      </c>
      <c r="AE66" s="74" t="str">
        <f>IFS($E66="Academia", "Academia", $E66="Research Collective", "TO MANUALLY ADJUST", true,"Industry")</f>
        <v>Industry</v>
      </c>
      <c r="AF66" s="61"/>
      <c r="AG66" s="61"/>
      <c r="AH66" s="131">
        <v>45075.868798020834</v>
      </c>
    </row>
    <row r="67" ht="15.75" customHeight="1">
      <c r="A67" s="50" t="s">
        <v>612</v>
      </c>
      <c r="B67" s="51" t="s">
        <v>52</v>
      </c>
      <c r="C67" s="51"/>
      <c r="D67" s="51" t="s">
        <v>319</v>
      </c>
      <c r="E67" s="51" t="s">
        <v>45</v>
      </c>
      <c r="F67" s="52" t="s">
        <v>613</v>
      </c>
      <c r="G67" s="53">
        <v>44585.0</v>
      </c>
      <c r="H67" s="54" t="s">
        <v>614</v>
      </c>
      <c r="I67" s="55" t="s">
        <v>615</v>
      </c>
      <c r="J67" s="56">
        <v>54.0</v>
      </c>
      <c r="K67" s="57"/>
      <c r="L67" s="57"/>
      <c r="M67" s="58">
        <v>1.9E9</v>
      </c>
      <c r="N67" s="58" t="s">
        <v>616</v>
      </c>
      <c r="O67" s="58">
        <v>7.1E21</v>
      </c>
      <c r="P67" s="58" t="s">
        <v>617</v>
      </c>
      <c r="Q67" s="59" t="s">
        <v>618</v>
      </c>
      <c r="R67" s="59"/>
      <c r="S67" s="126">
        <v>1.732847506E11</v>
      </c>
      <c r="T67" s="126" t="s">
        <v>619</v>
      </c>
      <c r="U67" s="126"/>
      <c r="V67" s="58"/>
      <c r="W67" s="58"/>
      <c r="X67" s="57"/>
      <c r="Y67" s="57"/>
      <c r="Z67" s="57"/>
      <c r="AA67" s="57"/>
      <c r="AB67" s="58">
        <v>9690.72466888913</v>
      </c>
      <c r="AC67" s="66"/>
      <c r="AD67" s="67"/>
      <c r="AE67" s="62" t="s">
        <v>45</v>
      </c>
      <c r="AF67" s="61"/>
      <c r="AG67" s="61" t="s">
        <v>620</v>
      </c>
      <c r="AH67" s="63">
        <v>45232.06140046296</v>
      </c>
    </row>
    <row r="68" ht="15.75" customHeight="1">
      <c r="A68" s="50" t="s">
        <v>621</v>
      </c>
      <c r="B68" s="51" t="s">
        <v>52</v>
      </c>
      <c r="C68" s="51"/>
      <c r="D68" s="52" t="s">
        <v>493</v>
      </c>
      <c r="E68" s="123" t="s">
        <v>45</v>
      </c>
      <c r="F68" s="52" t="s">
        <v>622</v>
      </c>
      <c r="G68" s="53">
        <v>44581.0</v>
      </c>
      <c r="H68" s="54" t="s">
        <v>623</v>
      </c>
      <c r="I68" s="55" t="s">
        <v>624</v>
      </c>
      <c r="J68" s="56">
        <v>445.0</v>
      </c>
      <c r="K68" s="57" t="s">
        <v>48</v>
      </c>
      <c r="L68" s="57" t="s">
        <v>625</v>
      </c>
      <c r="M68" s="58">
        <v>7.05134592E8</v>
      </c>
      <c r="N68" s="58" t="s">
        <v>626</v>
      </c>
      <c r="O68" s="58"/>
      <c r="P68" s="58"/>
      <c r="Q68" s="59" t="s">
        <v>627</v>
      </c>
      <c r="R68" s="59"/>
      <c r="S68" s="126">
        <v>3.3E9</v>
      </c>
      <c r="T68" s="126" t="s">
        <v>628</v>
      </c>
      <c r="U68" s="126"/>
      <c r="V68" s="58"/>
      <c r="W68" s="58"/>
      <c r="X68" s="57"/>
      <c r="Y68" s="57"/>
      <c r="Z68" s="57"/>
      <c r="AA68" s="57" t="s">
        <v>233</v>
      </c>
      <c r="AB68" s="65" t="s">
        <v>274</v>
      </c>
      <c r="AC68" s="66"/>
      <c r="AD68" s="61" t="s">
        <v>234</v>
      </c>
      <c r="AE68" s="62" t="s">
        <v>45</v>
      </c>
      <c r="AF68" s="61"/>
      <c r="AG68" s="61"/>
      <c r="AH68" s="87">
        <v>45232.06140046296</v>
      </c>
    </row>
    <row r="69" ht="15.75" customHeight="1">
      <c r="A69" s="50" t="s">
        <v>629</v>
      </c>
      <c r="B69" s="51" t="s">
        <v>337</v>
      </c>
      <c r="C69" s="51"/>
      <c r="D69" s="52" t="s">
        <v>493</v>
      </c>
      <c r="E69" s="123" t="s">
        <v>45</v>
      </c>
      <c r="F69" s="52" t="s">
        <v>622</v>
      </c>
      <c r="G69" s="53">
        <v>44581.0</v>
      </c>
      <c r="H69" s="54" t="s">
        <v>623</v>
      </c>
      <c r="I69" s="55" t="s">
        <v>624</v>
      </c>
      <c r="J69" s="56">
        <v>180.0</v>
      </c>
      <c r="K69" s="57" t="s">
        <v>48</v>
      </c>
      <c r="L69" s="57" t="s">
        <v>625</v>
      </c>
      <c r="M69" s="58">
        <f t="shared" ref="M69:M70" si="1">24*(4*3*1024*1024 + 2*2*(4*1024*1024 + 1024 + 4*1024))</f>
        <v>705134592</v>
      </c>
      <c r="N69" s="58" t="s">
        <v>626</v>
      </c>
      <c r="O69" s="58"/>
      <c r="P69" s="58"/>
      <c r="Q69" s="59" t="s">
        <v>630</v>
      </c>
      <c r="R69" s="59"/>
      <c r="S69" s="58">
        <v>1.31328E7</v>
      </c>
      <c r="T69" s="58" t="s">
        <v>631</v>
      </c>
      <c r="U69" s="58"/>
      <c r="V69" s="58"/>
      <c r="W69" s="58"/>
      <c r="X69" s="57"/>
      <c r="Y69" s="57"/>
      <c r="Z69" s="57"/>
      <c r="AA69" s="57"/>
      <c r="AB69" s="65" t="s">
        <v>274</v>
      </c>
      <c r="AC69" s="66"/>
      <c r="AD69" s="61" t="s">
        <v>234</v>
      </c>
      <c r="AE69" s="74" t="str">
        <f t="shared" ref="AE69:AE70" si="2">IFS($E69="Academia", "Academia", $E69="Research Collective", "TO MANUALLY ADJUST", true,"Industry")</f>
        <v>Industry</v>
      </c>
      <c r="AF69" s="61"/>
      <c r="AG69" s="61"/>
      <c r="AH69" s="131">
        <v>45075.86879800926</v>
      </c>
    </row>
    <row r="70" ht="15.75" customHeight="1">
      <c r="A70" s="50" t="s">
        <v>632</v>
      </c>
      <c r="B70" s="51" t="s">
        <v>318</v>
      </c>
      <c r="C70" s="51"/>
      <c r="D70" s="52" t="s">
        <v>493</v>
      </c>
      <c r="E70" s="123" t="s">
        <v>45</v>
      </c>
      <c r="F70" s="52" t="s">
        <v>622</v>
      </c>
      <c r="G70" s="53">
        <v>44581.0</v>
      </c>
      <c r="H70" s="54" t="s">
        <v>623</v>
      </c>
      <c r="I70" s="55" t="s">
        <v>624</v>
      </c>
      <c r="J70" s="56">
        <v>180.0</v>
      </c>
      <c r="K70" s="57" t="s">
        <v>48</v>
      </c>
      <c r="L70" s="57" t="s">
        <v>625</v>
      </c>
      <c r="M70" s="58">
        <f t="shared" si="1"/>
        <v>705134592</v>
      </c>
      <c r="N70" s="58" t="s">
        <v>626</v>
      </c>
      <c r="O70" s="58"/>
      <c r="P70" s="58"/>
      <c r="Q70" s="59" t="s">
        <v>633</v>
      </c>
      <c r="R70" s="59"/>
      <c r="S70" s="58">
        <v>1281167.0</v>
      </c>
      <c r="T70" s="58" t="s">
        <v>634</v>
      </c>
      <c r="U70" s="58"/>
      <c r="V70" s="58"/>
      <c r="W70" s="58"/>
      <c r="X70" s="57"/>
      <c r="Y70" s="57"/>
      <c r="Z70" s="57"/>
      <c r="AA70" s="57"/>
      <c r="AB70" s="65" t="s">
        <v>274</v>
      </c>
      <c r="AC70" s="66"/>
      <c r="AD70" s="61" t="s">
        <v>234</v>
      </c>
      <c r="AE70" s="74" t="str">
        <f t="shared" si="2"/>
        <v>Industry</v>
      </c>
      <c r="AF70" s="61"/>
      <c r="AG70" s="61"/>
      <c r="AH70" s="132">
        <v>45075.86879800926</v>
      </c>
    </row>
    <row r="71" ht="15.75" customHeight="1">
      <c r="A71" s="88" t="s">
        <v>635</v>
      </c>
      <c r="B71" s="89" t="s">
        <v>96</v>
      </c>
      <c r="C71" s="89" t="s">
        <v>636</v>
      </c>
      <c r="D71" s="89" t="s">
        <v>160</v>
      </c>
      <c r="E71" s="89" t="s">
        <v>45</v>
      </c>
      <c r="F71" s="89" t="s">
        <v>637</v>
      </c>
      <c r="G71" s="99">
        <v>44561.0</v>
      </c>
      <c r="H71" s="88" t="s">
        <v>638</v>
      </c>
      <c r="I71" s="90" t="s">
        <v>639</v>
      </c>
      <c r="J71" s="91">
        <v>12.0</v>
      </c>
      <c r="K71" s="92" t="s">
        <v>48</v>
      </c>
      <c r="L71" s="92" t="s">
        <v>640</v>
      </c>
      <c r="M71" s="91">
        <v>1.0E10</v>
      </c>
      <c r="N71" s="91" t="s">
        <v>641</v>
      </c>
      <c r="O71" s="91"/>
      <c r="P71" s="91"/>
      <c r="Q71" s="95"/>
      <c r="R71" s="95"/>
      <c r="S71" s="91">
        <v>1.45E8</v>
      </c>
      <c r="T71" s="91" t="s">
        <v>642</v>
      </c>
      <c r="U71" s="91"/>
      <c r="V71" s="96"/>
      <c r="W71" s="93"/>
      <c r="X71" s="93"/>
      <c r="Y71" s="93"/>
      <c r="Z71" s="93"/>
      <c r="AA71" s="92" t="s">
        <v>233</v>
      </c>
      <c r="AB71" s="96" t="s">
        <v>274</v>
      </c>
      <c r="AC71" s="97"/>
      <c r="AD71" s="61" t="s">
        <v>234</v>
      </c>
      <c r="AE71" s="74"/>
      <c r="AF71" s="61"/>
      <c r="AG71" s="61"/>
      <c r="AH71" s="87">
        <v>45229.79320601852</v>
      </c>
    </row>
    <row r="72" ht="15.75" customHeight="1">
      <c r="A72" s="50" t="s">
        <v>643</v>
      </c>
      <c r="B72" s="51" t="s">
        <v>52</v>
      </c>
      <c r="C72" s="51"/>
      <c r="D72" s="51" t="s">
        <v>160</v>
      </c>
      <c r="E72" s="51" t="s">
        <v>45</v>
      </c>
      <c r="F72" s="51" t="s">
        <v>644</v>
      </c>
      <c r="G72" s="75">
        <v>44553.0</v>
      </c>
      <c r="H72" s="50" t="s">
        <v>645</v>
      </c>
      <c r="I72" s="76" t="s">
        <v>646</v>
      </c>
      <c r="J72" s="56">
        <v>11.0</v>
      </c>
      <c r="K72" s="57" t="s">
        <v>48</v>
      </c>
      <c r="L72" s="57" t="s">
        <v>647</v>
      </c>
      <c r="M72" s="58">
        <v>2.6E11</v>
      </c>
      <c r="N72" s="58" t="s">
        <v>648</v>
      </c>
      <c r="O72" s="58">
        <v>1.0421E24</v>
      </c>
      <c r="P72" s="58" t="s">
        <v>649</v>
      </c>
      <c r="Q72" s="59" t="s">
        <v>650</v>
      </c>
      <c r="R72" s="59"/>
      <c r="S72" s="58">
        <v>6.68E11</v>
      </c>
      <c r="T72" s="58" t="s">
        <v>651</v>
      </c>
      <c r="U72" s="58"/>
      <c r="V72" s="58"/>
      <c r="W72" s="58"/>
      <c r="X72" s="57"/>
      <c r="Y72" s="57"/>
      <c r="Z72" s="57"/>
      <c r="AA72" s="57"/>
      <c r="AB72" s="65" t="s">
        <v>274</v>
      </c>
      <c r="AC72" s="66"/>
      <c r="AD72" s="67"/>
      <c r="AE72" s="62" t="s">
        <v>45</v>
      </c>
      <c r="AF72" s="61"/>
      <c r="AG72" s="61"/>
      <c r="AH72" s="87">
        <v>45216.62090277778</v>
      </c>
    </row>
    <row r="73" ht="15.75" customHeight="1">
      <c r="A73" s="50" t="s">
        <v>652</v>
      </c>
      <c r="B73" s="51" t="s">
        <v>149</v>
      </c>
      <c r="C73" s="51"/>
      <c r="D73" s="52" t="s">
        <v>228</v>
      </c>
      <c r="E73" s="123" t="s">
        <v>45</v>
      </c>
      <c r="F73" s="52" t="s">
        <v>653</v>
      </c>
      <c r="G73" s="53">
        <v>44550.0</v>
      </c>
      <c r="H73" s="54" t="s">
        <v>654</v>
      </c>
      <c r="I73" s="55" t="s">
        <v>655</v>
      </c>
      <c r="J73" s="56">
        <v>238.0</v>
      </c>
      <c r="K73" s="57"/>
      <c r="L73" s="57"/>
      <c r="M73" s="58">
        <v>3.5E9</v>
      </c>
      <c r="N73" s="58" t="s">
        <v>656</v>
      </c>
      <c r="O73" s="58"/>
      <c r="P73" s="58" t="s">
        <v>657</v>
      </c>
      <c r="Q73" s="59"/>
      <c r="R73" s="59"/>
      <c r="S73" s="58">
        <v>2.5E8</v>
      </c>
      <c r="T73" s="58" t="s">
        <v>658</v>
      </c>
      <c r="U73" s="58"/>
      <c r="V73" s="58"/>
      <c r="W73" s="58"/>
      <c r="X73" s="57"/>
      <c r="Y73" s="57"/>
      <c r="Z73" s="57"/>
      <c r="AA73" s="57"/>
      <c r="AB73" s="65" t="s">
        <v>274</v>
      </c>
      <c r="AC73" s="66"/>
      <c r="AD73" s="67"/>
      <c r="AE73" s="62" t="s">
        <v>45</v>
      </c>
      <c r="AF73" s="61"/>
      <c r="AG73" s="61"/>
      <c r="AH73" s="87">
        <v>45216.88964120371</v>
      </c>
    </row>
    <row r="74" ht="15.75" customHeight="1">
      <c r="A74" s="88" t="s">
        <v>659</v>
      </c>
      <c r="B74" s="89" t="s">
        <v>52</v>
      </c>
      <c r="C74" s="89"/>
      <c r="D74" s="89" t="s">
        <v>117</v>
      </c>
      <c r="E74" s="89" t="s">
        <v>45</v>
      </c>
      <c r="F74" s="89" t="s">
        <v>660</v>
      </c>
      <c r="G74" s="99">
        <v>44550.0</v>
      </c>
      <c r="H74" s="88" t="s">
        <v>661</v>
      </c>
      <c r="I74" s="113" t="s">
        <v>662</v>
      </c>
      <c r="J74" s="56">
        <v>12.0</v>
      </c>
      <c r="K74" s="92" t="s">
        <v>604</v>
      </c>
      <c r="L74" s="92" t="s">
        <v>663</v>
      </c>
      <c r="M74" s="91">
        <v>7.5E9</v>
      </c>
      <c r="N74" s="91"/>
      <c r="O74" s="96"/>
      <c r="P74" s="96"/>
      <c r="Q74" s="95" t="s">
        <v>664</v>
      </c>
      <c r="R74" s="95"/>
      <c r="S74" s="91">
        <v>1.74E9</v>
      </c>
      <c r="T74" s="91"/>
      <c r="U74" s="91"/>
      <c r="V74" s="96"/>
      <c r="W74" s="93"/>
      <c r="X74" s="93"/>
      <c r="Y74" s="93"/>
      <c r="Z74" s="93"/>
      <c r="AA74" s="92" t="s">
        <v>233</v>
      </c>
      <c r="AB74" s="96" t="s">
        <v>274</v>
      </c>
      <c r="AC74" s="97"/>
      <c r="AD74" s="61" t="s">
        <v>234</v>
      </c>
      <c r="AE74" s="62" t="s">
        <v>45</v>
      </c>
      <c r="AF74" s="61"/>
      <c r="AG74" s="61"/>
      <c r="AH74" s="63">
        <v>45229.7915162037</v>
      </c>
    </row>
    <row r="75" ht="15.75" customHeight="1">
      <c r="A75" s="50" t="s">
        <v>665</v>
      </c>
      <c r="B75" s="51" t="s">
        <v>52</v>
      </c>
      <c r="C75" s="51" t="s">
        <v>53</v>
      </c>
      <c r="D75" s="52" t="s">
        <v>441</v>
      </c>
      <c r="E75" s="123" t="s">
        <v>45</v>
      </c>
      <c r="F75" s="52" t="s">
        <v>666</v>
      </c>
      <c r="G75" s="53">
        <v>44538.0</v>
      </c>
      <c r="H75" s="54" t="s">
        <v>667</v>
      </c>
      <c r="I75" s="55" t="s">
        <v>668</v>
      </c>
      <c r="J75" s="56">
        <v>176.0</v>
      </c>
      <c r="K75" s="57" t="s">
        <v>48</v>
      </c>
      <c r="L75" s="57" t="s">
        <v>669</v>
      </c>
      <c r="M75" s="58">
        <v>2.8E11</v>
      </c>
      <c r="N75" s="58" t="s">
        <v>670</v>
      </c>
      <c r="O75" s="58">
        <v>6.31E23</v>
      </c>
      <c r="P75" s="58" t="s">
        <v>671</v>
      </c>
      <c r="Q75" s="59"/>
      <c r="R75" s="59"/>
      <c r="S75" s="126">
        <v>2.25E11</v>
      </c>
      <c r="T75" s="126" t="s">
        <v>672</v>
      </c>
      <c r="U75" s="126"/>
      <c r="V75" s="58"/>
      <c r="W75" s="58"/>
      <c r="X75" s="57"/>
      <c r="Y75" s="57"/>
      <c r="Z75" s="57"/>
      <c r="AA75" s="57" t="s">
        <v>233</v>
      </c>
      <c r="AB75" s="58">
        <v>891638.804314709</v>
      </c>
      <c r="AC75" s="66"/>
      <c r="AD75" s="61" t="s">
        <v>234</v>
      </c>
      <c r="AE75" s="62" t="s">
        <v>45</v>
      </c>
      <c r="AF75" s="61"/>
      <c r="AG75" s="61" t="s">
        <v>673</v>
      </c>
      <c r="AH75" s="63">
        <v>45210.85372685185</v>
      </c>
    </row>
    <row r="76" ht="15.75" customHeight="1">
      <c r="A76" s="50" t="s">
        <v>674</v>
      </c>
      <c r="B76" s="51" t="s">
        <v>266</v>
      </c>
      <c r="C76" s="51"/>
      <c r="D76" s="52" t="s">
        <v>441</v>
      </c>
      <c r="E76" s="123" t="s">
        <v>45</v>
      </c>
      <c r="F76" s="52" t="s">
        <v>675</v>
      </c>
      <c r="G76" s="53">
        <v>44536.0</v>
      </c>
      <c r="H76" s="54" t="s">
        <v>674</v>
      </c>
      <c r="I76" s="55" t="s">
        <v>676</v>
      </c>
      <c r="J76" s="56">
        <v>9.0</v>
      </c>
      <c r="K76" s="57" t="s">
        <v>48</v>
      </c>
      <c r="L76" s="57" t="s">
        <v>677</v>
      </c>
      <c r="M76" s="58"/>
      <c r="N76" s="58"/>
      <c r="O76" s="58"/>
      <c r="P76" s="58"/>
      <c r="Q76" s="59"/>
      <c r="R76" s="59"/>
      <c r="S76" s="125"/>
      <c r="T76" s="125"/>
      <c r="U76" s="125"/>
      <c r="V76" s="58"/>
      <c r="W76" s="58"/>
      <c r="X76" s="57"/>
      <c r="Y76" s="57"/>
      <c r="Z76" s="57"/>
      <c r="AA76" s="57"/>
      <c r="AB76" s="65" t="s">
        <v>274</v>
      </c>
      <c r="AC76" s="66"/>
      <c r="AD76" s="67"/>
      <c r="AE76" s="62" t="s">
        <v>45</v>
      </c>
      <c r="AF76" s="61"/>
      <c r="AG76" s="61"/>
      <c r="AH76" s="63">
        <v>45229.793333333335</v>
      </c>
    </row>
    <row r="77" ht="15.75" customHeight="1">
      <c r="A77" s="50" t="s">
        <v>678</v>
      </c>
      <c r="B77" s="51" t="s">
        <v>96</v>
      </c>
      <c r="C77" s="51"/>
      <c r="D77" s="52" t="s">
        <v>679</v>
      </c>
      <c r="E77" s="123" t="s">
        <v>45</v>
      </c>
      <c r="F77" s="52" t="s">
        <v>680</v>
      </c>
      <c r="G77" s="53">
        <v>44524.0</v>
      </c>
      <c r="H77" s="54" t="s">
        <v>681</v>
      </c>
      <c r="I77" s="55" t="s">
        <v>682</v>
      </c>
      <c r="J77" s="56">
        <v>153.0</v>
      </c>
      <c r="K77" s="57" t="s">
        <v>48</v>
      </c>
      <c r="L77" s="57" t="s">
        <v>683</v>
      </c>
      <c r="M77" s="58">
        <v>8.7E8</v>
      </c>
      <c r="N77" s="58" t="s">
        <v>684</v>
      </c>
      <c r="O77" s="58">
        <v>4.8384E21</v>
      </c>
      <c r="P77" s="58" t="s">
        <v>685</v>
      </c>
      <c r="Q77" s="59" t="s">
        <v>686</v>
      </c>
      <c r="R77" s="59"/>
      <c r="S77" s="125"/>
      <c r="T77" s="126" t="s">
        <v>687</v>
      </c>
      <c r="U77" s="126"/>
      <c r="V77" s="58"/>
      <c r="W77" s="58"/>
      <c r="X77" s="57"/>
      <c r="Y77" s="57"/>
      <c r="Z77" s="57"/>
      <c r="AA77" s="57" t="s">
        <v>233</v>
      </c>
      <c r="AB77" s="58">
        <v>10446.8368703773</v>
      </c>
      <c r="AC77" s="66"/>
      <c r="AD77" s="61" t="s">
        <v>234</v>
      </c>
      <c r="AE77" s="62" t="s">
        <v>45</v>
      </c>
      <c r="AF77" s="61"/>
      <c r="AG77" s="61" t="s">
        <v>688</v>
      </c>
      <c r="AH77" s="87">
        <v>45232.06140046296</v>
      </c>
    </row>
    <row r="78" ht="15.75" customHeight="1">
      <c r="A78" s="50" t="s">
        <v>689</v>
      </c>
      <c r="B78" s="51" t="s">
        <v>52</v>
      </c>
      <c r="C78" s="51"/>
      <c r="D78" s="51" t="s">
        <v>690</v>
      </c>
      <c r="E78" s="51" t="s">
        <v>45</v>
      </c>
      <c r="F78" s="72" t="s">
        <v>691</v>
      </c>
      <c r="G78" s="129">
        <v>44509.0</v>
      </c>
      <c r="H78" s="73" t="s">
        <v>692</v>
      </c>
      <c r="I78" s="130" t="s">
        <v>693</v>
      </c>
      <c r="J78" s="56">
        <v>31.0</v>
      </c>
      <c r="K78" s="57"/>
      <c r="L78" s="57"/>
      <c r="M78" s="58">
        <v>1.6E9</v>
      </c>
      <c r="N78" s="58" t="s">
        <v>694</v>
      </c>
      <c r="O78" s="80"/>
      <c r="P78" s="80"/>
      <c r="Q78" s="59"/>
      <c r="R78" s="59"/>
      <c r="S78" s="58">
        <v>2.1E9</v>
      </c>
      <c r="T78" s="58" t="s">
        <v>695</v>
      </c>
      <c r="U78" s="58"/>
      <c r="V78" s="58"/>
      <c r="W78" s="58"/>
      <c r="X78" s="57"/>
      <c r="Y78" s="57"/>
      <c r="Z78" s="57"/>
      <c r="AA78" s="57"/>
      <c r="AB78" s="65" t="s">
        <v>274</v>
      </c>
      <c r="AC78" s="66"/>
      <c r="AD78" s="67"/>
      <c r="AE78" s="74" t="str">
        <f>IFS($E78="Academia", "Academia", $E78="Research Collective", "TO MANUALLY ADJUST", true,"Industry")</f>
        <v>Industry</v>
      </c>
      <c r="AF78" s="61"/>
      <c r="AG78" s="61"/>
      <c r="AH78" s="132">
        <v>45075.86879813657</v>
      </c>
    </row>
    <row r="79" ht="15.75" customHeight="1">
      <c r="A79" s="50" t="s">
        <v>696</v>
      </c>
      <c r="B79" s="51" t="s">
        <v>266</v>
      </c>
      <c r="C79" s="51"/>
      <c r="D79" s="52" t="s">
        <v>697</v>
      </c>
      <c r="E79" s="124" t="s">
        <v>141</v>
      </c>
      <c r="F79" s="52" t="s">
        <v>698</v>
      </c>
      <c r="G79" s="53">
        <v>44499.0</v>
      </c>
      <c r="H79" s="54" t="s">
        <v>699</v>
      </c>
      <c r="I79" s="55" t="s">
        <v>700</v>
      </c>
      <c r="J79" s="56">
        <v>40.0</v>
      </c>
      <c r="K79" s="57" t="s">
        <v>48</v>
      </c>
      <c r="L79" s="57" t="s">
        <v>701</v>
      </c>
      <c r="M79" s="58"/>
      <c r="N79" s="58"/>
      <c r="O79" s="58"/>
      <c r="P79" s="58" t="s">
        <v>702</v>
      </c>
      <c r="Q79" s="59"/>
      <c r="R79" s="59"/>
      <c r="S79" s="58"/>
      <c r="T79" s="58"/>
      <c r="U79" s="58"/>
      <c r="V79" s="58"/>
      <c r="W79" s="58"/>
      <c r="X79" s="57"/>
      <c r="Y79" s="57"/>
      <c r="Z79" s="57"/>
      <c r="AA79" s="57"/>
      <c r="AB79" s="65" t="s">
        <v>274</v>
      </c>
      <c r="AC79" s="66"/>
      <c r="AD79" s="67"/>
      <c r="AE79" s="62" t="s">
        <v>141</v>
      </c>
      <c r="AF79" s="61"/>
      <c r="AG79" s="61"/>
      <c r="AH79" s="63">
        <v>45217.70998842592</v>
      </c>
    </row>
    <row r="80" ht="15.75" customHeight="1">
      <c r="A80" s="50" t="s">
        <v>703</v>
      </c>
      <c r="B80" s="51" t="s">
        <v>96</v>
      </c>
      <c r="C80" s="51"/>
      <c r="D80" s="52" t="s">
        <v>704</v>
      </c>
      <c r="E80" s="51" t="s">
        <v>705</v>
      </c>
      <c r="F80" s="52" t="s">
        <v>706</v>
      </c>
      <c r="G80" s="53">
        <v>44490.0</v>
      </c>
      <c r="H80" s="54" t="s">
        <v>707</v>
      </c>
      <c r="I80" s="55" t="s">
        <v>708</v>
      </c>
      <c r="J80" s="56">
        <v>55.0</v>
      </c>
      <c r="K80" s="57"/>
      <c r="L80" s="57" t="s">
        <v>709</v>
      </c>
      <c r="M80" s="58"/>
      <c r="N80" s="58"/>
      <c r="O80" s="58"/>
      <c r="P80" s="58"/>
      <c r="Q80" s="59"/>
      <c r="R80" s="59"/>
      <c r="S80" s="58">
        <v>1.5E7</v>
      </c>
      <c r="T80" s="58" t="s">
        <v>710</v>
      </c>
      <c r="U80" s="58"/>
      <c r="V80" s="58"/>
      <c r="W80" s="58"/>
      <c r="X80" s="57"/>
      <c r="Y80" s="57"/>
      <c r="Z80" s="57"/>
      <c r="AA80" s="57"/>
      <c r="AB80" s="65" t="s">
        <v>274</v>
      </c>
      <c r="AC80" s="66"/>
      <c r="AD80" s="67"/>
      <c r="AE80" s="62" t="s">
        <v>45</v>
      </c>
      <c r="AF80" s="61"/>
      <c r="AG80" s="61"/>
      <c r="AH80" s="87">
        <v>45232.06162037037</v>
      </c>
    </row>
    <row r="81" ht="15.75" customHeight="1">
      <c r="A81" s="100" t="s">
        <v>711</v>
      </c>
      <c r="B81" s="101" t="s">
        <v>52</v>
      </c>
      <c r="C81" s="101" t="s">
        <v>53</v>
      </c>
      <c r="D81" s="101" t="s">
        <v>712</v>
      </c>
      <c r="E81" s="101" t="s">
        <v>457</v>
      </c>
      <c r="F81" s="101" t="s">
        <v>713</v>
      </c>
      <c r="G81" s="102">
        <v>44485.0</v>
      </c>
      <c r="H81" s="101" t="s">
        <v>714</v>
      </c>
      <c r="I81" s="103" t="s">
        <v>715</v>
      </c>
      <c r="J81" s="104">
        <v>3.0</v>
      </c>
      <c r="K81" s="109"/>
      <c r="L81" s="109"/>
      <c r="M81" s="105">
        <v>1.5E9</v>
      </c>
      <c r="N81" s="106"/>
      <c r="O81" s="105">
        <v>2.592E20</v>
      </c>
      <c r="P81" s="105" t="s">
        <v>716</v>
      </c>
      <c r="Q81" s="107" t="s">
        <v>717</v>
      </c>
      <c r="R81" s="107" t="s">
        <v>718</v>
      </c>
      <c r="S81" s="104">
        <v>2.4E10</v>
      </c>
      <c r="T81" s="104" t="s">
        <v>719</v>
      </c>
      <c r="U81" s="104"/>
      <c r="V81" s="108"/>
      <c r="W81" s="109"/>
      <c r="X81" s="109"/>
      <c r="Y81" s="109"/>
      <c r="Z81" s="98" t="s">
        <v>720</v>
      </c>
      <c r="AA81" s="98" t="s">
        <v>233</v>
      </c>
      <c r="AB81" s="108" t="s">
        <v>274</v>
      </c>
      <c r="AC81" s="110"/>
      <c r="AD81" s="98" t="s">
        <v>234</v>
      </c>
      <c r="AE81" s="74"/>
      <c r="AF81" s="61"/>
      <c r="AG81" s="61" t="s">
        <v>721</v>
      </c>
      <c r="AH81" s="63">
        <v>45189.830879629626</v>
      </c>
    </row>
    <row r="82" ht="15.75" customHeight="1">
      <c r="A82" s="100" t="s">
        <v>722</v>
      </c>
      <c r="B82" s="101" t="s">
        <v>52</v>
      </c>
      <c r="C82" s="101" t="s">
        <v>53</v>
      </c>
      <c r="D82" s="101" t="s">
        <v>723</v>
      </c>
      <c r="E82" s="101" t="s">
        <v>724</v>
      </c>
      <c r="F82" s="101" t="s">
        <v>725</v>
      </c>
      <c r="G82" s="102">
        <v>44484.0</v>
      </c>
      <c r="H82" s="101" t="s">
        <v>726</v>
      </c>
      <c r="I82" s="103" t="s">
        <v>727</v>
      </c>
      <c r="J82" s="104">
        <v>942.0</v>
      </c>
      <c r="K82" s="109"/>
      <c r="L82" s="98" t="s">
        <v>728</v>
      </c>
      <c r="M82" s="105">
        <v>1.1E10</v>
      </c>
      <c r="N82" s="105" t="s">
        <v>729</v>
      </c>
      <c r="O82" s="105">
        <v>1.792E22</v>
      </c>
      <c r="P82" s="105" t="s">
        <v>730</v>
      </c>
      <c r="Q82" s="114"/>
      <c r="R82" s="114"/>
      <c r="S82" s="108"/>
      <c r="T82" s="104" t="s">
        <v>731</v>
      </c>
      <c r="U82" s="104"/>
      <c r="V82" s="108"/>
      <c r="W82" s="109"/>
      <c r="X82" s="109"/>
      <c r="Y82" s="109"/>
      <c r="Z82" s="109"/>
      <c r="AA82" s="109"/>
      <c r="AB82" s="108" t="s">
        <v>274</v>
      </c>
      <c r="AC82" s="110"/>
      <c r="AD82" s="118"/>
      <c r="AE82" s="62" t="s">
        <v>45</v>
      </c>
      <c r="AF82" s="61"/>
      <c r="AG82" s="61" t="s">
        <v>732</v>
      </c>
      <c r="AH82" s="87">
        <v>45232.06140046296</v>
      </c>
    </row>
    <row r="83" ht="15.75" customHeight="1">
      <c r="A83" s="50" t="s">
        <v>733</v>
      </c>
      <c r="B83" s="51" t="s">
        <v>52</v>
      </c>
      <c r="C83" s="51" t="s">
        <v>53</v>
      </c>
      <c r="D83" s="52" t="s">
        <v>734</v>
      </c>
      <c r="E83" s="123" t="s">
        <v>45</v>
      </c>
      <c r="F83" s="52" t="s">
        <v>735</v>
      </c>
      <c r="G83" s="53">
        <v>44481.0</v>
      </c>
      <c r="H83" s="54" t="s">
        <v>736</v>
      </c>
      <c r="I83" s="55" t="s">
        <v>737</v>
      </c>
      <c r="J83" s="56">
        <v>30.0</v>
      </c>
      <c r="K83" s="57" t="s">
        <v>48</v>
      </c>
      <c r="L83" s="57" t="s">
        <v>738</v>
      </c>
      <c r="M83" s="58">
        <v>2.45E11</v>
      </c>
      <c r="N83" s="58" t="s">
        <v>739</v>
      </c>
      <c r="O83" s="58">
        <v>4.097E23</v>
      </c>
      <c r="P83" s="58" t="s">
        <v>740</v>
      </c>
      <c r="Q83" s="59"/>
      <c r="R83" s="59"/>
      <c r="S83" s="126">
        <v>8.35E11</v>
      </c>
      <c r="T83" s="126" t="s">
        <v>741</v>
      </c>
      <c r="U83" s="126"/>
      <c r="V83" s="58"/>
      <c r="W83" s="58"/>
      <c r="X83" s="57"/>
      <c r="Y83" s="57"/>
      <c r="Z83" s="57"/>
      <c r="AA83" s="57" t="s">
        <v>233</v>
      </c>
      <c r="AB83" s="58">
        <v>606364.74789733</v>
      </c>
      <c r="AC83" s="66"/>
      <c r="AD83" s="61" t="s">
        <v>234</v>
      </c>
      <c r="AE83" s="62" t="s">
        <v>45</v>
      </c>
      <c r="AF83" s="61"/>
      <c r="AG83" s="61" t="s">
        <v>742</v>
      </c>
      <c r="AH83" s="87">
        <v>45232.06140046296</v>
      </c>
    </row>
    <row r="84" ht="15.75" customHeight="1">
      <c r="A84" s="50" t="s">
        <v>743</v>
      </c>
      <c r="B84" s="51" t="s">
        <v>52</v>
      </c>
      <c r="C84" s="51"/>
      <c r="D84" s="52" t="s">
        <v>744</v>
      </c>
      <c r="E84" s="51" t="s">
        <v>45</v>
      </c>
      <c r="F84" s="52" t="s">
        <v>745</v>
      </c>
      <c r="G84" s="53">
        <v>44480.0</v>
      </c>
      <c r="H84" s="54" t="s">
        <v>746</v>
      </c>
      <c r="I84" s="55" t="s">
        <v>747</v>
      </c>
      <c r="J84" s="56">
        <v>443.0</v>
      </c>
      <c r="K84" s="57" t="s">
        <v>604</v>
      </c>
      <c r="L84" s="57" t="s">
        <v>748</v>
      </c>
      <c r="M84" s="58">
        <v>5.3E11</v>
      </c>
      <c r="N84" s="58"/>
      <c r="O84" s="58">
        <v>1.17E24</v>
      </c>
      <c r="P84" s="70" t="s">
        <v>749</v>
      </c>
      <c r="Q84" s="59" t="s">
        <v>750</v>
      </c>
      <c r="R84" s="59" t="s">
        <v>751</v>
      </c>
      <c r="S84" s="58">
        <v>2.025E11</v>
      </c>
      <c r="T84" s="58" t="s">
        <v>752</v>
      </c>
      <c r="U84" s="58"/>
      <c r="V84" s="58"/>
      <c r="W84" s="58"/>
      <c r="X84" s="57"/>
      <c r="Y84" s="57"/>
      <c r="Z84" s="57"/>
      <c r="AA84" s="57" t="s">
        <v>233</v>
      </c>
      <c r="AB84" s="58">
        <v>3046994.0871934</v>
      </c>
      <c r="AC84" s="66"/>
      <c r="AD84" s="61" t="s">
        <v>234</v>
      </c>
      <c r="AE84" s="62" t="s">
        <v>45</v>
      </c>
      <c r="AF84" s="61"/>
      <c r="AG84" s="61" t="s">
        <v>753</v>
      </c>
      <c r="AH84" s="87">
        <v>45232.06140046296</v>
      </c>
    </row>
    <row r="85" ht="15.75" customHeight="1">
      <c r="A85" s="50" t="s">
        <v>754</v>
      </c>
      <c r="B85" s="51" t="s">
        <v>96</v>
      </c>
      <c r="C85" s="51"/>
      <c r="D85" s="52" t="s">
        <v>755</v>
      </c>
      <c r="E85" s="123" t="s">
        <v>45</v>
      </c>
      <c r="F85" s="52" t="s">
        <v>756</v>
      </c>
      <c r="G85" s="53">
        <v>44477.0</v>
      </c>
      <c r="H85" s="54" t="s">
        <v>757</v>
      </c>
      <c r="I85" s="55" t="s">
        <v>758</v>
      </c>
      <c r="J85" s="56">
        <v>17.0</v>
      </c>
      <c r="K85" s="57"/>
      <c r="L85" s="57"/>
      <c r="M85" s="58">
        <v>1.0E13</v>
      </c>
      <c r="N85" s="58" t="s">
        <v>759</v>
      </c>
      <c r="O85" s="58">
        <v>5.53E21</v>
      </c>
      <c r="P85" s="58" t="s">
        <v>760</v>
      </c>
      <c r="Q85" s="59" t="s">
        <v>761</v>
      </c>
      <c r="R85" s="59"/>
      <c r="S85" s="58">
        <v>8.0E9</v>
      </c>
      <c r="T85" s="58" t="s">
        <v>762</v>
      </c>
      <c r="U85" s="58"/>
      <c r="V85" s="58"/>
      <c r="W85" s="58"/>
      <c r="X85" s="57"/>
      <c r="Y85" s="57" t="s">
        <v>763</v>
      </c>
      <c r="Z85" s="57"/>
      <c r="AA85" s="57" t="s">
        <v>233</v>
      </c>
      <c r="AB85" s="58">
        <v>20073.4941326502</v>
      </c>
      <c r="AC85" s="66"/>
      <c r="AD85" s="61" t="s">
        <v>234</v>
      </c>
      <c r="AE85" s="62" t="s">
        <v>45</v>
      </c>
      <c r="AF85" s="61"/>
      <c r="AG85" s="61" t="s">
        <v>764</v>
      </c>
      <c r="AH85" s="63">
        <v>45135.089780092596</v>
      </c>
    </row>
    <row r="86" ht="15.75" customHeight="1">
      <c r="A86" s="50" t="s">
        <v>765</v>
      </c>
      <c r="B86" s="51" t="s">
        <v>52</v>
      </c>
      <c r="C86" s="51" t="s">
        <v>53</v>
      </c>
      <c r="D86" s="52" t="s">
        <v>160</v>
      </c>
      <c r="E86" s="50" t="s">
        <v>45</v>
      </c>
      <c r="F86" s="52" t="s">
        <v>766</v>
      </c>
      <c r="G86" s="53">
        <v>44459.0</v>
      </c>
      <c r="H86" s="54" t="s">
        <v>767</v>
      </c>
      <c r="I86" s="55" t="s">
        <v>768</v>
      </c>
      <c r="J86" s="56">
        <v>42.0</v>
      </c>
      <c r="K86" s="57" t="s">
        <v>48</v>
      </c>
      <c r="L86" s="57"/>
      <c r="M86" s="58">
        <v>1.1E10</v>
      </c>
      <c r="N86" s="58"/>
      <c r="O86" s="58"/>
      <c r="P86" s="58"/>
      <c r="Q86" s="59"/>
      <c r="R86" s="59"/>
      <c r="S86" s="58"/>
      <c r="T86" s="58"/>
      <c r="U86" s="58"/>
      <c r="V86" s="58"/>
      <c r="W86" s="58"/>
      <c r="X86" s="57"/>
      <c r="Y86" s="57"/>
      <c r="Z86" s="57" t="s">
        <v>769</v>
      </c>
      <c r="AA86" s="57"/>
      <c r="AB86" s="58"/>
      <c r="AC86" s="60"/>
      <c r="AD86" s="61"/>
      <c r="AE86" s="62" t="s">
        <v>45</v>
      </c>
      <c r="AF86" s="61" t="s">
        <v>63</v>
      </c>
      <c r="AG86" s="61" t="s">
        <v>770</v>
      </c>
      <c r="AH86" s="63">
        <v>45188.69563657408</v>
      </c>
    </row>
    <row r="87" ht="15.75" customHeight="1">
      <c r="A87" s="50" t="s">
        <v>771</v>
      </c>
      <c r="B87" s="51" t="s">
        <v>772</v>
      </c>
      <c r="C87" s="51"/>
      <c r="D87" s="51" t="s">
        <v>773</v>
      </c>
      <c r="E87" s="51" t="s">
        <v>45</v>
      </c>
      <c r="F87" s="52" t="s">
        <v>774</v>
      </c>
      <c r="G87" s="53">
        <v>44454.0</v>
      </c>
      <c r="H87" s="54" t="s">
        <v>775</v>
      </c>
      <c r="I87" s="55" t="s">
        <v>776</v>
      </c>
      <c r="J87" s="56">
        <v>67.0</v>
      </c>
      <c r="K87" s="57"/>
      <c r="L87" s="57"/>
      <c r="M87" s="58">
        <v>3.0E12</v>
      </c>
      <c r="N87" s="58" t="s">
        <v>777</v>
      </c>
      <c r="O87" s="58">
        <v>1.1E21</v>
      </c>
      <c r="P87" s="58" t="s">
        <v>777</v>
      </c>
      <c r="Q87" s="59"/>
      <c r="R87" s="59"/>
      <c r="S87" s="58"/>
      <c r="T87" s="58"/>
      <c r="U87" s="58"/>
      <c r="V87" s="58"/>
      <c r="W87" s="58"/>
      <c r="X87" s="57"/>
      <c r="Y87" s="57"/>
      <c r="Z87" s="57" t="s">
        <v>778</v>
      </c>
      <c r="AA87" s="57"/>
      <c r="AB87" s="58">
        <v>2394.06678279481</v>
      </c>
      <c r="AC87" s="66"/>
      <c r="AD87" s="67"/>
      <c r="AE87" s="62" t="s">
        <v>45</v>
      </c>
      <c r="AF87" s="61"/>
      <c r="AG87" s="61" t="s">
        <v>779</v>
      </c>
      <c r="AH87" s="63">
        <v>45232.06140046296</v>
      </c>
    </row>
    <row r="88" ht="15.75" customHeight="1">
      <c r="A88" s="50" t="s">
        <v>780</v>
      </c>
      <c r="B88" s="51" t="s">
        <v>52</v>
      </c>
      <c r="C88" s="51"/>
      <c r="D88" s="52" t="s">
        <v>781</v>
      </c>
      <c r="E88" s="50" t="s">
        <v>45</v>
      </c>
      <c r="F88" s="52" t="s">
        <v>782</v>
      </c>
      <c r="G88" s="64">
        <v>44449.0</v>
      </c>
      <c r="H88" s="54" t="s">
        <v>783</v>
      </c>
      <c r="I88" s="55" t="s">
        <v>784</v>
      </c>
      <c r="J88" s="51">
        <v>63.0</v>
      </c>
      <c r="K88" s="57" t="s">
        <v>48</v>
      </c>
      <c r="L88" s="57" t="s">
        <v>785</v>
      </c>
      <c r="M88" s="58">
        <v>8.2E10</v>
      </c>
      <c r="N88" s="57" t="s">
        <v>786</v>
      </c>
      <c r="O88" s="58">
        <v>1.476E23</v>
      </c>
      <c r="P88" s="57" t="s">
        <v>787</v>
      </c>
      <c r="Q88" s="57"/>
      <c r="R88" s="59"/>
      <c r="S88" s="58">
        <v>1.9E11</v>
      </c>
      <c r="T88" s="57" t="s">
        <v>788</v>
      </c>
      <c r="U88" s="57"/>
      <c r="V88" s="58"/>
      <c r="W88" s="58"/>
      <c r="X88" s="57"/>
      <c r="Y88" s="57"/>
      <c r="Z88" s="57"/>
      <c r="AA88" s="57" t="s">
        <v>233</v>
      </c>
      <c r="AB88" s="58">
        <v>103802.314398667</v>
      </c>
      <c r="AC88" s="60"/>
      <c r="AD88" s="61"/>
      <c r="AE88" s="62" t="s">
        <v>45</v>
      </c>
      <c r="AF88" s="61"/>
      <c r="AG88" s="61"/>
      <c r="AH88" s="68">
        <v>45210.85372685185</v>
      </c>
    </row>
    <row r="89" ht="15.75" customHeight="1">
      <c r="A89" s="50" t="s">
        <v>789</v>
      </c>
      <c r="B89" s="51" t="s">
        <v>790</v>
      </c>
      <c r="C89" s="51"/>
      <c r="D89" s="52" t="s">
        <v>242</v>
      </c>
      <c r="E89" s="51" t="s">
        <v>45</v>
      </c>
      <c r="F89" s="52" t="s">
        <v>791</v>
      </c>
      <c r="G89" s="53">
        <v>44443.0</v>
      </c>
      <c r="H89" s="54" t="s">
        <v>792</v>
      </c>
      <c r="I89" s="55" t="s">
        <v>793</v>
      </c>
      <c r="J89" s="56">
        <v>26.0</v>
      </c>
      <c r="K89" s="57" t="s">
        <v>155</v>
      </c>
      <c r="L89" s="57" t="s">
        <v>794</v>
      </c>
      <c r="M89" s="58">
        <v>1.35E11</v>
      </c>
      <c r="N89" s="58" t="s">
        <v>795</v>
      </c>
      <c r="O89" s="80"/>
      <c r="P89" s="80"/>
      <c r="Q89" s="59"/>
      <c r="R89" s="59"/>
      <c r="S89" s="58"/>
      <c r="T89" s="58" t="s">
        <v>796</v>
      </c>
      <c r="U89" s="58"/>
      <c r="V89" s="58"/>
      <c r="W89" s="58"/>
      <c r="X89" s="57"/>
      <c r="Y89" s="57"/>
      <c r="Z89" s="57"/>
      <c r="AA89" s="57"/>
      <c r="AB89" s="65" t="s">
        <v>274</v>
      </c>
      <c r="AC89" s="66"/>
      <c r="AD89" s="67"/>
      <c r="AE89" s="62" t="s">
        <v>45</v>
      </c>
      <c r="AF89" s="61"/>
      <c r="AG89" s="61"/>
      <c r="AH89" s="87">
        <v>45196.65738425926</v>
      </c>
    </row>
    <row r="90" ht="15.75" customHeight="1">
      <c r="A90" s="100" t="s">
        <v>797</v>
      </c>
      <c r="B90" s="101" t="s">
        <v>52</v>
      </c>
      <c r="C90" s="101" t="s">
        <v>53</v>
      </c>
      <c r="D90" s="101" t="s">
        <v>399</v>
      </c>
      <c r="E90" s="101" t="s">
        <v>45</v>
      </c>
      <c r="F90" s="101" t="s">
        <v>798</v>
      </c>
      <c r="G90" s="53">
        <v>44442.0</v>
      </c>
      <c r="H90" s="54" t="s">
        <v>799</v>
      </c>
      <c r="I90" s="103" t="s">
        <v>800</v>
      </c>
      <c r="J90" s="104">
        <v>240.0</v>
      </c>
      <c r="K90" s="57" t="s">
        <v>48</v>
      </c>
      <c r="L90" s="57" t="s">
        <v>801</v>
      </c>
      <c r="M90" s="105">
        <v>1.37E11</v>
      </c>
      <c r="N90" s="58" t="s">
        <v>802</v>
      </c>
      <c r="O90" s="105">
        <v>4.896E22</v>
      </c>
      <c r="P90" s="105" t="s">
        <v>803</v>
      </c>
      <c r="Q90" s="114"/>
      <c r="R90" s="59" t="s">
        <v>804</v>
      </c>
      <c r="S90" s="104">
        <v>1.87E12</v>
      </c>
      <c r="T90" s="104" t="s">
        <v>805</v>
      </c>
      <c r="U90" s="104"/>
      <c r="V90" s="108"/>
      <c r="W90" s="109"/>
      <c r="X90" s="109"/>
      <c r="Y90" s="109"/>
      <c r="Z90" s="109"/>
      <c r="AA90" s="57" t="s">
        <v>233</v>
      </c>
      <c r="AB90" s="108" t="s">
        <v>274</v>
      </c>
      <c r="AC90" s="110"/>
      <c r="AD90" s="118"/>
      <c r="AE90" s="62" t="s">
        <v>45</v>
      </c>
      <c r="AF90" s="61"/>
      <c r="AG90" s="61" t="s">
        <v>806</v>
      </c>
      <c r="AH90" s="87">
        <v>45189.83158564815</v>
      </c>
    </row>
    <row r="91" ht="15.75" customHeight="1">
      <c r="A91" s="50" t="s">
        <v>807</v>
      </c>
      <c r="B91" s="51" t="s">
        <v>52</v>
      </c>
      <c r="C91" s="51"/>
      <c r="D91" s="52" t="s">
        <v>808</v>
      </c>
      <c r="E91" s="51" t="s">
        <v>45</v>
      </c>
      <c r="F91" s="52" t="s">
        <v>809</v>
      </c>
      <c r="G91" s="53">
        <v>44425.0</v>
      </c>
      <c r="H91" s="54" t="s">
        <v>810</v>
      </c>
      <c r="I91" s="55" t="s">
        <v>811</v>
      </c>
      <c r="J91" s="56">
        <v>56.0</v>
      </c>
      <c r="K91" s="57" t="s">
        <v>48</v>
      </c>
      <c r="L91" s="57" t="s">
        <v>497</v>
      </c>
      <c r="M91" s="58">
        <v>1.07E10</v>
      </c>
      <c r="N91" s="58" t="s">
        <v>812</v>
      </c>
      <c r="O91" s="58"/>
      <c r="P91" s="58"/>
      <c r="Q91" s="59" t="s">
        <v>813</v>
      </c>
      <c r="R91" s="59"/>
      <c r="S91" s="126">
        <v>1.2525E11</v>
      </c>
      <c r="T91" s="126" t="s">
        <v>814</v>
      </c>
      <c r="U91" s="126"/>
      <c r="V91" s="58"/>
      <c r="W91" s="58"/>
      <c r="X91" s="57"/>
      <c r="Y91" s="57"/>
      <c r="Z91" s="57"/>
      <c r="AA91" s="57"/>
      <c r="AB91" s="65" t="s">
        <v>274</v>
      </c>
      <c r="AC91" s="66"/>
      <c r="AD91" s="67"/>
      <c r="AE91" s="62" t="s">
        <v>45</v>
      </c>
      <c r="AF91" s="61"/>
      <c r="AG91" s="61"/>
      <c r="AH91" s="87">
        <v>45232.06140046296</v>
      </c>
    </row>
    <row r="92" ht="15.75" customHeight="1">
      <c r="A92" s="50" t="s">
        <v>815</v>
      </c>
      <c r="B92" s="51" t="s">
        <v>52</v>
      </c>
      <c r="C92" s="51"/>
      <c r="D92" s="72" t="s">
        <v>816</v>
      </c>
      <c r="E92" s="123" t="s">
        <v>45</v>
      </c>
      <c r="F92" s="72" t="s">
        <v>817</v>
      </c>
      <c r="G92" s="129">
        <v>44419.0</v>
      </c>
      <c r="H92" s="73" t="s">
        <v>818</v>
      </c>
      <c r="I92" s="130" t="s">
        <v>819</v>
      </c>
      <c r="J92" s="56">
        <v>55.0</v>
      </c>
      <c r="K92" s="57"/>
      <c r="L92" s="57"/>
      <c r="M92" s="58">
        <v>1.78E11</v>
      </c>
      <c r="N92" s="58" t="s">
        <v>820</v>
      </c>
      <c r="O92" s="58">
        <v>3.7E23</v>
      </c>
      <c r="P92" s="58" t="s">
        <v>821</v>
      </c>
      <c r="Q92" s="59"/>
      <c r="R92" s="59"/>
      <c r="S92" s="125">
        <f>300000000000*0.75</f>
        <v>225000000000</v>
      </c>
      <c r="T92" s="126" t="s">
        <v>822</v>
      </c>
      <c r="U92" s="126"/>
      <c r="V92" s="58"/>
      <c r="W92" s="58"/>
      <c r="X92" s="57"/>
      <c r="Y92" s="57"/>
      <c r="Z92" s="57"/>
      <c r="AA92" s="57"/>
      <c r="AB92" s="65">
        <v>805277.008758257</v>
      </c>
      <c r="AC92" s="66"/>
      <c r="AD92" s="61" t="s">
        <v>234</v>
      </c>
      <c r="AE92" s="74" t="str">
        <f>IFS($E92="Academia", "Academia", $E92="Research Collective", "TO MANUALLY ADJUST", true,"Industry")</f>
        <v>Industry</v>
      </c>
      <c r="AF92" s="61"/>
      <c r="AG92" s="61" t="s">
        <v>823</v>
      </c>
      <c r="AH92" s="131">
        <v>45075.868798043986</v>
      </c>
    </row>
    <row r="93" ht="15.75" customHeight="1">
      <c r="A93" s="50" t="s">
        <v>824</v>
      </c>
      <c r="B93" s="51" t="s">
        <v>96</v>
      </c>
      <c r="C93" s="51"/>
      <c r="D93" s="52" t="s">
        <v>825</v>
      </c>
      <c r="E93" s="50"/>
      <c r="F93" s="52"/>
      <c r="G93" s="53">
        <v>44419.0</v>
      </c>
      <c r="H93" s="54" t="s">
        <v>826</v>
      </c>
      <c r="I93" s="55" t="s">
        <v>827</v>
      </c>
      <c r="J93" s="56">
        <v>0.0</v>
      </c>
      <c r="K93" s="57" t="s">
        <v>137</v>
      </c>
      <c r="L93" s="57" t="s">
        <v>828</v>
      </c>
      <c r="M93" s="58">
        <v>1.0E11</v>
      </c>
      <c r="N93" s="58"/>
      <c r="O93" s="58"/>
      <c r="P93" s="58"/>
      <c r="Q93" s="59"/>
      <c r="R93" s="59"/>
      <c r="S93" s="58"/>
      <c r="T93" s="58"/>
      <c r="U93" s="58"/>
      <c r="V93" s="58"/>
      <c r="W93" s="58"/>
      <c r="X93" s="57"/>
      <c r="Y93" s="57"/>
      <c r="Z93" s="57"/>
      <c r="AA93" s="57"/>
      <c r="AB93" s="58"/>
      <c r="AC93" s="60"/>
      <c r="AD93" s="61"/>
      <c r="AE93" s="62"/>
      <c r="AF93" s="61" t="s">
        <v>63</v>
      </c>
      <c r="AG93" s="61"/>
      <c r="AH93" s="63">
        <v>45188.69545138889</v>
      </c>
    </row>
    <row r="94" ht="15.75" customHeight="1">
      <c r="A94" s="50" t="s">
        <v>829</v>
      </c>
      <c r="B94" s="51" t="s">
        <v>318</v>
      </c>
      <c r="C94" s="51"/>
      <c r="D94" s="52" t="s">
        <v>830</v>
      </c>
      <c r="E94" s="51" t="s">
        <v>69</v>
      </c>
      <c r="F94" s="52" t="s">
        <v>831</v>
      </c>
      <c r="G94" s="53">
        <v>44406.0</v>
      </c>
      <c r="H94" s="54" t="s">
        <v>832</v>
      </c>
      <c r="I94" s="55" t="s">
        <v>833</v>
      </c>
      <c r="J94" s="56">
        <v>138.0</v>
      </c>
      <c r="K94" s="57"/>
      <c r="L94" s="57" t="s">
        <v>834</v>
      </c>
      <c r="M94" s="58">
        <v>1.3E9</v>
      </c>
      <c r="N94" s="58" t="s">
        <v>835</v>
      </c>
      <c r="O94" s="58">
        <v>4.42E21</v>
      </c>
      <c r="P94" s="58" t="s">
        <v>836</v>
      </c>
      <c r="Q94" s="59"/>
      <c r="R94" s="59" t="s">
        <v>837</v>
      </c>
      <c r="S94" s="58">
        <v>1.0E9</v>
      </c>
      <c r="T94" s="58" t="s">
        <v>838</v>
      </c>
      <c r="U94" s="58"/>
      <c r="V94" s="58"/>
      <c r="W94" s="58"/>
      <c r="X94" s="57"/>
      <c r="Y94" s="57"/>
      <c r="Z94" s="57" t="s">
        <v>769</v>
      </c>
      <c r="AA94" s="57" t="s">
        <v>233</v>
      </c>
      <c r="AB94" s="58">
        <v>16058.7953061202</v>
      </c>
      <c r="AC94" s="66"/>
      <c r="AD94" s="61" t="s">
        <v>234</v>
      </c>
      <c r="AE94" s="62" t="s">
        <v>45</v>
      </c>
      <c r="AF94" s="61"/>
      <c r="AG94" s="61" t="s">
        <v>839</v>
      </c>
      <c r="AH94" s="63">
        <v>45196.684745370374</v>
      </c>
    </row>
    <row r="95" ht="15.75" customHeight="1">
      <c r="A95" s="50" t="s">
        <v>840</v>
      </c>
      <c r="B95" s="51" t="s">
        <v>266</v>
      </c>
      <c r="C95" s="51" t="s">
        <v>841</v>
      </c>
      <c r="D95" s="52" t="s">
        <v>441</v>
      </c>
      <c r="E95" s="51" t="s">
        <v>45</v>
      </c>
      <c r="F95" s="52" t="s">
        <v>842</v>
      </c>
      <c r="G95" s="53">
        <v>44404.0</v>
      </c>
      <c r="H95" s="54" t="s">
        <v>843</v>
      </c>
      <c r="I95" s="55" t="s">
        <v>844</v>
      </c>
      <c r="J95" s="56">
        <v>122.0</v>
      </c>
      <c r="K95" s="57" t="s">
        <v>48</v>
      </c>
      <c r="L95" s="57" t="s">
        <v>845</v>
      </c>
      <c r="M95" s="58">
        <v>3500000.0</v>
      </c>
      <c r="N95" s="58" t="s">
        <v>846</v>
      </c>
      <c r="O95" s="58">
        <v>7.8E22</v>
      </c>
      <c r="P95" s="58" t="s">
        <v>847</v>
      </c>
      <c r="Q95" s="59" t="s">
        <v>848</v>
      </c>
      <c r="R95" s="59"/>
      <c r="S95" s="58">
        <v>3.9E11</v>
      </c>
      <c r="T95" s="58" t="s">
        <v>849</v>
      </c>
      <c r="U95" s="58"/>
      <c r="V95" s="58"/>
      <c r="W95" s="58"/>
      <c r="X95" s="57"/>
      <c r="Y95" s="57"/>
      <c r="Z95" s="57"/>
      <c r="AA95" s="57" t="s">
        <v>233</v>
      </c>
      <c r="AB95" s="58">
        <v>122418.966962561</v>
      </c>
      <c r="AC95" s="66"/>
      <c r="AD95" s="61" t="s">
        <v>234</v>
      </c>
      <c r="AE95" s="62" t="s">
        <v>45</v>
      </c>
      <c r="AF95" s="61"/>
      <c r="AG95" s="61" t="s">
        <v>850</v>
      </c>
      <c r="AH95" s="87">
        <v>45232.06140046296</v>
      </c>
    </row>
    <row r="96" ht="15.75" customHeight="1">
      <c r="A96" s="50" t="s">
        <v>851</v>
      </c>
      <c r="B96" s="51" t="s">
        <v>52</v>
      </c>
      <c r="C96" s="51"/>
      <c r="D96" s="72" t="s">
        <v>808</v>
      </c>
      <c r="E96" s="51" t="s">
        <v>45</v>
      </c>
      <c r="F96" s="72" t="s">
        <v>852</v>
      </c>
      <c r="G96" s="129">
        <v>44404.0</v>
      </c>
      <c r="H96" s="73" t="s">
        <v>853</v>
      </c>
      <c r="I96" s="130" t="s">
        <v>854</v>
      </c>
      <c r="J96" s="56">
        <v>458.0</v>
      </c>
      <c r="K96" s="57" t="s">
        <v>48</v>
      </c>
      <c r="L96" s="57" t="s">
        <v>855</v>
      </c>
      <c r="M96" s="58">
        <v>1.0E9</v>
      </c>
      <c r="N96" s="58" t="s">
        <v>856</v>
      </c>
      <c r="O96" s="58">
        <v>5.54E21</v>
      </c>
      <c r="P96" s="58" t="s">
        <v>857</v>
      </c>
      <c r="Q96" s="59" t="s">
        <v>858</v>
      </c>
      <c r="R96" s="59"/>
      <c r="S96" s="126">
        <v>8.208E8</v>
      </c>
      <c r="T96" s="126" t="s">
        <v>859</v>
      </c>
      <c r="U96" s="126"/>
      <c r="V96" s="58"/>
      <c r="W96" s="58"/>
      <c r="X96" s="57"/>
      <c r="Y96" s="57"/>
      <c r="Z96" s="57"/>
      <c r="AA96" s="57"/>
      <c r="AB96" s="65">
        <v>8632.10664479602</v>
      </c>
      <c r="AC96" s="66"/>
      <c r="AD96" s="61" t="s">
        <v>234</v>
      </c>
      <c r="AE96" s="74" t="str">
        <f>IFS($E96="Academia", "Academia", $E96="Research Collective", "TO MANUALLY ADJUST", true,"Industry")</f>
        <v>Industry</v>
      </c>
      <c r="AF96" s="61"/>
      <c r="AG96" s="61" t="s">
        <v>860</v>
      </c>
      <c r="AH96" s="132">
        <v>45075.86879807871</v>
      </c>
    </row>
    <row r="97" ht="15.75" customHeight="1">
      <c r="A97" s="50" t="s">
        <v>861</v>
      </c>
      <c r="B97" s="51" t="s">
        <v>52</v>
      </c>
      <c r="C97" s="51" t="s">
        <v>862</v>
      </c>
      <c r="D97" s="52" t="s">
        <v>228</v>
      </c>
      <c r="E97" s="51" t="s">
        <v>45</v>
      </c>
      <c r="F97" s="52" t="s">
        <v>863</v>
      </c>
      <c r="G97" s="53">
        <v>44384.0</v>
      </c>
      <c r="H97" s="54" t="s">
        <v>864</v>
      </c>
      <c r="I97" s="55" t="s">
        <v>865</v>
      </c>
      <c r="J97" s="56">
        <v>301.0</v>
      </c>
      <c r="K97" s="57" t="s">
        <v>155</v>
      </c>
      <c r="L97" s="57"/>
      <c r="M97" s="58">
        <v>1.2E10</v>
      </c>
      <c r="N97" s="58" t="s">
        <v>866</v>
      </c>
      <c r="O97" s="58"/>
      <c r="P97" s="58" t="s">
        <v>867</v>
      </c>
      <c r="Q97" s="59"/>
      <c r="R97" s="59"/>
      <c r="S97" s="126">
        <v>3.18E10</v>
      </c>
      <c r="T97" s="126" t="s">
        <v>868</v>
      </c>
      <c r="U97" s="126"/>
      <c r="V97" s="58"/>
      <c r="W97" s="58"/>
      <c r="X97" s="57"/>
      <c r="Y97" s="57"/>
      <c r="Z97" s="57"/>
      <c r="AA97" s="57" t="s">
        <v>233</v>
      </c>
      <c r="AB97" s="65" t="s">
        <v>274</v>
      </c>
      <c r="AC97" s="66"/>
      <c r="AD97" s="61" t="s">
        <v>234</v>
      </c>
      <c r="AE97" s="62" t="s">
        <v>45</v>
      </c>
      <c r="AF97" s="61"/>
      <c r="AG97" s="61"/>
      <c r="AH97" s="63">
        <v>45196.746516203704</v>
      </c>
    </row>
    <row r="98" ht="15.75" customHeight="1">
      <c r="A98" s="50" t="s">
        <v>869</v>
      </c>
      <c r="B98" s="51" t="s">
        <v>52</v>
      </c>
      <c r="C98" s="120"/>
      <c r="D98" s="52" t="s">
        <v>870</v>
      </c>
      <c r="E98" s="51" t="s">
        <v>45</v>
      </c>
      <c r="F98" s="52" t="s">
        <v>871</v>
      </c>
      <c r="G98" s="53">
        <v>44382.0</v>
      </c>
      <c r="H98" s="54" t="s">
        <v>872</v>
      </c>
      <c r="I98" s="55" t="s">
        <v>873</v>
      </c>
      <c r="J98" s="56">
        <v>187.0</v>
      </c>
      <c r="K98" s="57" t="s">
        <v>48</v>
      </c>
      <c r="L98" s="57" t="s">
        <v>874</v>
      </c>
      <c r="M98" s="58">
        <v>1.0E10</v>
      </c>
      <c r="N98" s="58" t="s">
        <v>875</v>
      </c>
      <c r="O98" s="58">
        <v>2.25E22</v>
      </c>
      <c r="P98" s="58" t="s">
        <v>876</v>
      </c>
      <c r="Q98" s="59"/>
      <c r="R98" s="59"/>
      <c r="S98" s="126">
        <v>6.68E11</v>
      </c>
      <c r="T98" s="126" t="s">
        <v>877</v>
      </c>
      <c r="U98" s="126"/>
      <c r="V98" s="58"/>
      <c r="W98" s="58"/>
      <c r="X98" s="57"/>
      <c r="Y98" s="57"/>
      <c r="Z98" s="57"/>
      <c r="AA98" s="57" t="s">
        <v>233</v>
      </c>
      <c r="AB98" s="58">
        <v>3.83122736808708</v>
      </c>
      <c r="AC98" s="66"/>
      <c r="AD98" s="61" t="s">
        <v>234</v>
      </c>
      <c r="AE98" s="62" t="s">
        <v>45</v>
      </c>
      <c r="AF98" s="61"/>
      <c r="AG98" s="61"/>
      <c r="AH98" s="87">
        <v>45232.06140046296</v>
      </c>
    </row>
    <row r="99" ht="15.75" customHeight="1">
      <c r="A99" s="50" t="s">
        <v>878</v>
      </c>
      <c r="B99" s="51" t="s">
        <v>318</v>
      </c>
      <c r="C99" s="51" t="s">
        <v>879</v>
      </c>
      <c r="D99" s="52" t="s">
        <v>192</v>
      </c>
      <c r="E99" s="50" t="s">
        <v>45</v>
      </c>
      <c r="F99" s="52" t="s">
        <v>880</v>
      </c>
      <c r="G99" s="53">
        <v>44370.0</v>
      </c>
      <c r="H99" s="54" t="s">
        <v>881</v>
      </c>
      <c r="I99" s="52" t="s">
        <v>881</v>
      </c>
      <c r="J99" s="56">
        <v>1387.0</v>
      </c>
      <c r="K99" s="57" t="s">
        <v>518</v>
      </c>
      <c r="L99" s="57" t="s">
        <v>882</v>
      </c>
      <c r="M99" s="58">
        <v>2.08E8</v>
      </c>
      <c r="N99" s="58" t="s">
        <v>883</v>
      </c>
      <c r="O99" s="58">
        <v>9.56E19</v>
      </c>
      <c r="P99" s="58" t="s">
        <v>884</v>
      </c>
      <c r="Q99" s="59" t="s">
        <v>885</v>
      </c>
      <c r="R99" s="59"/>
      <c r="S99" s="58">
        <v>1.4197122E7</v>
      </c>
      <c r="T99" s="58"/>
      <c r="U99" s="58"/>
      <c r="V99" s="58"/>
      <c r="W99" s="58"/>
      <c r="X99" s="57">
        <v>45.0</v>
      </c>
      <c r="Y99" s="57" t="s">
        <v>886</v>
      </c>
      <c r="Z99" s="57" t="s">
        <v>887</v>
      </c>
      <c r="AA99" s="57" t="s">
        <v>131</v>
      </c>
      <c r="AB99" s="58"/>
      <c r="AC99" s="60"/>
      <c r="AD99" s="61"/>
      <c r="AE99" s="62" t="s">
        <v>45</v>
      </c>
      <c r="AF99" s="61" t="s">
        <v>63</v>
      </c>
      <c r="AG99" s="61" t="s">
        <v>888</v>
      </c>
      <c r="AH99" s="63">
        <v>45210.85372685185</v>
      </c>
    </row>
    <row r="100" ht="15.75" customHeight="1">
      <c r="A100" s="50" t="s">
        <v>889</v>
      </c>
      <c r="B100" s="51" t="s">
        <v>96</v>
      </c>
      <c r="C100" s="51" t="s">
        <v>890</v>
      </c>
      <c r="D100" s="52" t="s">
        <v>399</v>
      </c>
      <c r="E100" s="51" t="s">
        <v>45</v>
      </c>
      <c r="F100" s="52" t="s">
        <v>891</v>
      </c>
      <c r="G100" s="53">
        <v>44358.0</v>
      </c>
      <c r="H100" s="54" t="s">
        <v>892</v>
      </c>
      <c r="I100" s="55" t="s">
        <v>893</v>
      </c>
      <c r="J100" s="56">
        <v>641.0</v>
      </c>
      <c r="K100" s="57" t="s">
        <v>48</v>
      </c>
      <c r="L100" s="57" t="s">
        <v>894</v>
      </c>
      <c r="M100" s="58">
        <v>8.2E8</v>
      </c>
      <c r="N100" s="58" t="s">
        <v>895</v>
      </c>
      <c r="O100" s="58">
        <v>2.15E23</v>
      </c>
      <c r="P100" s="58" t="s">
        <v>896</v>
      </c>
      <c r="Q100" s="59"/>
      <c r="R100" s="59"/>
      <c r="S100" s="58">
        <v>1.6E9</v>
      </c>
      <c r="T100" s="58" t="s">
        <v>897</v>
      </c>
      <c r="U100" s="58"/>
      <c r="V100" s="58"/>
      <c r="W100" s="58"/>
      <c r="X100" s="57"/>
      <c r="Y100" s="57"/>
      <c r="Z100" s="57"/>
      <c r="AA100" s="57" t="s">
        <v>233</v>
      </c>
      <c r="AB100" s="58">
        <v>357760.32532239</v>
      </c>
      <c r="AC100" s="66"/>
      <c r="AD100" s="61" t="s">
        <v>234</v>
      </c>
      <c r="AE100" s="62" t="s">
        <v>45</v>
      </c>
      <c r="AF100" s="61"/>
      <c r="AG100" s="61" t="s">
        <v>898</v>
      </c>
      <c r="AH100" s="63">
        <v>45210.85372685185</v>
      </c>
    </row>
    <row r="101" ht="15.75" customHeight="1">
      <c r="A101" s="50" t="s">
        <v>899</v>
      </c>
      <c r="B101" s="51" t="s">
        <v>149</v>
      </c>
      <c r="C101" s="51"/>
      <c r="D101" s="52" t="s">
        <v>900</v>
      </c>
      <c r="E101" s="51" t="s">
        <v>141</v>
      </c>
      <c r="F101" s="52" t="s">
        <v>901</v>
      </c>
      <c r="G101" s="53">
        <v>44358.0</v>
      </c>
      <c r="H101" s="54" t="s">
        <v>902</v>
      </c>
      <c r="I101" s="55" t="s">
        <v>903</v>
      </c>
      <c r="J101" s="56">
        <v>918.0</v>
      </c>
      <c r="K101" s="57" t="s">
        <v>48</v>
      </c>
      <c r="L101" s="57" t="s">
        <v>904</v>
      </c>
      <c r="M101" s="58">
        <v>2.56E8</v>
      </c>
      <c r="N101" s="58" t="s">
        <v>905</v>
      </c>
      <c r="O101" s="58">
        <v>9.5E19</v>
      </c>
      <c r="P101" s="58" t="s">
        <v>906</v>
      </c>
      <c r="Q101" s="59" t="s">
        <v>907</v>
      </c>
      <c r="R101" s="59"/>
      <c r="S101" s="58">
        <v>3033042.0</v>
      </c>
      <c r="T101" s="58" t="s">
        <v>908</v>
      </c>
      <c r="U101" s="58"/>
      <c r="V101" s="58"/>
      <c r="W101" s="58"/>
      <c r="X101" s="57"/>
      <c r="Y101" s="57"/>
      <c r="Z101" s="57" t="s">
        <v>887</v>
      </c>
      <c r="AA101" s="57"/>
      <c r="AB101" s="58">
        <v>2.60189327507192</v>
      </c>
      <c r="AC101" s="66"/>
      <c r="AD101" s="67"/>
      <c r="AE101" s="62" t="s">
        <v>141</v>
      </c>
      <c r="AF101" s="61"/>
      <c r="AG101" s="61"/>
      <c r="AH101" s="63">
        <v>45139.4299537037</v>
      </c>
    </row>
    <row r="102" ht="15.75" customHeight="1">
      <c r="A102" s="50" t="s">
        <v>909</v>
      </c>
      <c r="B102" s="51" t="s">
        <v>52</v>
      </c>
      <c r="C102" s="51"/>
      <c r="D102" s="51" t="s">
        <v>242</v>
      </c>
      <c r="E102" s="51" t="s">
        <v>45</v>
      </c>
      <c r="F102" s="52" t="s">
        <v>910</v>
      </c>
      <c r="G102" s="53">
        <v>44357.0</v>
      </c>
      <c r="H102" s="54" t="s">
        <v>911</v>
      </c>
      <c r="I102" s="55" t="s">
        <v>912</v>
      </c>
      <c r="J102" s="56">
        <v>661.0</v>
      </c>
      <c r="K102" s="57" t="s">
        <v>48</v>
      </c>
      <c r="L102" s="57" t="s">
        <v>913</v>
      </c>
      <c r="M102" s="58">
        <v>1.5E9</v>
      </c>
      <c r="N102" s="58" t="s">
        <v>914</v>
      </c>
      <c r="O102" s="91">
        <v>6.0E21</v>
      </c>
      <c r="P102" s="91" t="s">
        <v>915</v>
      </c>
      <c r="Q102" s="59"/>
      <c r="R102" s="59"/>
      <c r="S102" s="126">
        <v>1.56E10</v>
      </c>
      <c r="T102" s="126" t="s">
        <v>916</v>
      </c>
      <c r="U102" s="126"/>
      <c r="V102" s="58"/>
      <c r="W102" s="58"/>
      <c r="X102" s="57"/>
      <c r="Y102" s="57"/>
      <c r="Z102" s="57"/>
      <c r="AA102" s="57" t="s">
        <v>233</v>
      </c>
      <c r="AB102" s="65" t="s">
        <v>274</v>
      </c>
      <c r="AC102" s="66"/>
      <c r="AD102" s="61" t="s">
        <v>234</v>
      </c>
      <c r="AE102" s="62" t="s">
        <v>45</v>
      </c>
      <c r="AF102" s="61"/>
      <c r="AG102" s="61" t="s">
        <v>917</v>
      </c>
      <c r="AH102" s="63">
        <v>45210.85372685185</v>
      </c>
    </row>
    <row r="103" ht="15.75" customHeight="1">
      <c r="A103" s="50" t="s">
        <v>918</v>
      </c>
      <c r="B103" s="51" t="s">
        <v>318</v>
      </c>
      <c r="C103" s="120"/>
      <c r="D103" s="52" t="s">
        <v>319</v>
      </c>
      <c r="E103" s="51" t="s">
        <v>45</v>
      </c>
      <c r="F103" s="52" t="s">
        <v>919</v>
      </c>
      <c r="G103" s="53">
        <v>44355.0</v>
      </c>
      <c r="H103" s="54" t="s">
        <v>920</v>
      </c>
      <c r="I103" s="55" t="s">
        <v>921</v>
      </c>
      <c r="J103" s="56">
        <v>302.0</v>
      </c>
      <c r="K103" s="57" t="s">
        <v>48</v>
      </c>
      <c r="L103" s="57" t="s">
        <v>922</v>
      </c>
      <c r="M103" s="58">
        <v>1.8E9</v>
      </c>
      <c r="N103" s="58" t="s">
        <v>248</v>
      </c>
      <c r="O103" s="58">
        <v>3.4E21</v>
      </c>
      <c r="P103" s="58" t="s">
        <v>248</v>
      </c>
      <c r="Q103" s="59" t="s">
        <v>923</v>
      </c>
      <c r="R103" s="59"/>
      <c r="S103" s="58">
        <v>3.0E9</v>
      </c>
      <c r="T103" s="58" t="s">
        <v>924</v>
      </c>
      <c r="U103" s="58"/>
      <c r="V103" s="58"/>
      <c r="W103" s="58"/>
      <c r="X103" s="57"/>
      <c r="Y103" s="57"/>
      <c r="Z103" s="57"/>
      <c r="AA103" s="57" t="s">
        <v>233</v>
      </c>
      <c r="AB103" s="58">
        <v>5541.83721088954</v>
      </c>
      <c r="AC103" s="66"/>
      <c r="AD103" s="61" t="s">
        <v>925</v>
      </c>
      <c r="AE103" s="62" t="s">
        <v>45</v>
      </c>
      <c r="AF103" s="61"/>
      <c r="AG103" s="61" t="s">
        <v>926</v>
      </c>
      <c r="AH103" s="87">
        <v>45215.672685185185</v>
      </c>
    </row>
    <row r="104" ht="15.75" customHeight="1">
      <c r="A104" s="50" t="s">
        <v>927</v>
      </c>
      <c r="B104" s="51" t="s">
        <v>96</v>
      </c>
      <c r="C104" s="120"/>
      <c r="D104" s="52" t="s">
        <v>257</v>
      </c>
      <c r="E104" s="51" t="s">
        <v>928</v>
      </c>
      <c r="F104" s="52" t="s">
        <v>929</v>
      </c>
      <c r="G104" s="53">
        <v>44347.0</v>
      </c>
      <c r="H104" s="54" t="s">
        <v>930</v>
      </c>
      <c r="I104" s="133" t="s">
        <v>931</v>
      </c>
      <c r="J104" s="56">
        <v>0.0</v>
      </c>
      <c r="K104" s="57"/>
      <c r="L104" s="57"/>
      <c r="M104" s="58">
        <v>1.75E12</v>
      </c>
      <c r="N104" s="58" t="s">
        <v>932</v>
      </c>
      <c r="O104" s="58"/>
      <c r="P104" s="58"/>
      <c r="Q104" s="59" t="s">
        <v>933</v>
      </c>
      <c r="R104" s="59" t="s">
        <v>934</v>
      </c>
      <c r="S104" s="58"/>
      <c r="T104" s="58"/>
      <c r="U104" s="58"/>
      <c r="V104" s="58"/>
      <c r="W104" s="58"/>
      <c r="X104" s="57"/>
      <c r="Y104" s="57"/>
      <c r="Z104" s="57"/>
      <c r="AA104" s="57"/>
      <c r="AB104" s="65" t="s">
        <v>274</v>
      </c>
      <c r="AC104" s="66"/>
      <c r="AD104" s="67"/>
      <c r="AE104" s="62" t="s">
        <v>45</v>
      </c>
      <c r="AF104" s="61"/>
      <c r="AG104" s="61"/>
      <c r="AH104" s="87">
        <v>45188.67155092592</v>
      </c>
    </row>
    <row r="105" ht="15.75" customHeight="1">
      <c r="A105" s="50" t="s">
        <v>935</v>
      </c>
      <c r="B105" s="51" t="s">
        <v>149</v>
      </c>
      <c r="C105" s="51" t="s">
        <v>203</v>
      </c>
      <c r="D105" s="52" t="s">
        <v>936</v>
      </c>
      <c r="E105" s="51" t="s">
        <v>937</v>
      </c>
      <c r="F105" s="52" t="s">
        <v>938</v>
      </c>
      <c r="G105" s="53">
        <v>44342.0</v>
      </c>
      <c r="H105" s="54" t="s">
        <v>939</v>
      </c>
      <c r="I105" s="55" t="s">
        <v>940</v>
      </c>
      <c r="J105" s="56">
        <v>141.0</v>
      </c>
      <c r="K105" s="57" t="s">
        <v>48</v>
      </c>
      <c r="L105" s="57" t="s">
        <v>941</v>
      </c>
      <c r="M105" s="58">
        <v>4.0E9</v>
      </c>
      <c r="N105" s="58" t="s">
        <v>942</v>
      </c>
      <c r="O105" s="58">
        <v>2.68E22</v>
      </c>
      <c r="P105" s="58" t="s">
        <v>248</v>
      </c>
      <c r="Q105" s="59"/>
      <c r="R105" s="59" t="s">
        <v>943</v>
      </c>
      <c r="S105" s="126">
        <v>5.0E10</v>
      </c>
      <c r="T105" s="126" t="s">
        <v>944</v>
      </c>
      <c r="U105" s="126"/>
      <c r="V105" s="58"/>
      <c r="W105" s="58"/>
      <c r="X105" s="57"/>
      <c r="Y105" s="57"/>
      <c r="Z105" s="57" t="s">
        <v>945</v>
      </c>
      <c r="AA105" s="57" t="s">
        <v>233</v>
      </c>
      <c r="AB105" s="58">
        <v>44452.3918799278</v>
      </c>
      <c r="AC105" s="66"/>
      <c r="AD105" s="61" t="s">
        <v>234</v>
      </c>
      <c r="AE105" s="62" t="s">
        <v>45</v>
      </c>
      <c r="AF105" s="61"/>
      <c r="AG105" s="61" t="s">
        <v>946</v>
      </c>
      <c r="AH105" s="63">
        <v>45217.88153935185</v>
      </c>
    </row>
    <row r="106" ht="15.75" customHeight="1">
      <c r="A106" s="50" t="s">
        <v>947</v>
      </c>
      <c r="B106" s="51" t="s">
        <v>318</v>
      </c>
      <c r="C106" s="51"/>
      <c r="D106" s="52" t="s">
        <v>948</v>
      </c>
      <c r="E106" s="51" t="s">
        <v>45</v>
      </c>
      <c r="F106" s="52" t="s">
        <v>949</v>
      </c>
      <c r="G106" s="53">
        <v>44342.0</v>
      </c>
      <c r="H106" s="54" t="s">
        <v>950</v>
      </c>
      <c r="I106" s="55" t="s">
        <v>951</v>
      </c>
      <c r="J106" s="56">
        <v>5734.0</v>
      </c>
      <c r="K106" s="57" t="s">
        <v>952</v>
      </c>
      <c r="L106" s="57"/>
      <c r="M106" s="58">
        <v>9.01E7</v>
      </c>
      <c r="N106" s="58" t="s">
        <v>953</v>
      </c>
      <c r="O106" s="79">
        <v>2.40576E19</v>
      </c>
      <c r="P106" s="79" t="s">
        <v>954</v>
      </c>
      <c r="Q106" s="59" t="s">
        <v>955</v>
      </c>
      <c r="R106" s="59"/>
      <c r="S106" s="58">
        <v>1280000.0</v>
      </c>
      <c r="T106" s="58"/>
      <c r="U106" s="58"/>
      <c r="V106" s="58"/>
      <c r="W106" s="58"/>
      <c r="X106" s="57"/>
      <c r="Y106" s="57"/>
      <c r="Z106" s="57"/>
      <c r="AA106" s="57" t="s">
        <v>233</v>
      </c>
      <c r="AB106" s="58">
        <v>39.5132372266025</v>
      </c>
      <c r="AC106" s="66"/>
      <c r="AD106" s="61" t="s">
        <v>234</v>
      </c>
      <c r="AE106" s="62" t="s">
        <v>45</v>
      </c>
      <c r="AF106" s="61"/>
      <c r="AG106" s="61" t="s">
        <v>956</v>
      </c>
      <c r="AH106" s="63">
        <v>45149.70618055556</v>
      </c>
    </row>
    <row r="107" ht="15.75" customHeight="1">
      <c r="A107" s="50" t="s">
        <v>957</v>
      </c>
      <c r="B107" s="51" t="s">
        <v>52</v>
      </c>
      <c r="C107" s="51" t="s">
        <v>53</v>
      </c>
      <c r="D107" s="52"/>
      <c r="E107" s="50" t="s">
        <v>141</v>
      </c>
      <c r="F107" s="52" t="s">
        <v>958</v>
      </c>
      <c r="G107" s="53">
        <v>44341.0</v>
      </c>
      <c r="H107" s="54" t="s">
        <v>959</v>
      </c>
      <c r="I107" s="55" t="s">
        <v>960</v>
      </c>
      <c r="J107" s="56">
        <v>335.0</v>
      </c>
      <c r="K107" s="57" t="s">
        <v>48</v>
      </c>
      <c r="L107" s="57" t="s">
        <v>961</v>
      </c>
      <c r="M107" s="58">
        <v>3.45E8</v>
      </c>
      <c r="N107" s="58"/>
      <c r="O107" s="58">
        <v>2.8E20</v>
      </c>
      <c r="P107" s="58" t="s">
        <v>962</v>
      </c>
      <c r="Q107" s="59"/>
      <c r="R107" s="59"/>
      <c r="S107" s="58"/>
      <c r="T107" s="58"/>
      <c r="U107" s="58"/>
      <c r="V107" s="58"/>
      <c r="W107" s="58"/>
      <c r="X107" s="57">
        <v>0.1</v>
      </c>
      <c r="Y107" s="57"/>
      <c r="Z107" s="57" t="s">
        <v>963</v>
      </c>
      <c r="AA107" s="57"/>
      <c r="AB107" s="58"/>
      <c r="AC107" s="60"/>
      <c r="AD107" s="67"/>
      <c r="AE107" s="62"/>
      <c r="AF107" s="61" t="s">
        <v>63</v>
      </c>
      <c r="AG107" s="61" t="s">
        <v>964</v>
      </c>
      <c r="AH107" s="63">
        <v>45188.671875</v>
      </c>
    </row>
    <row r="108" ht="15.75" customHeight="1">
      <c r="A108" s="50" t="s">
        <v>965</v>
      </c>
      <c r="B108" s="51" t="s">
        <v>569</v>
      </c>
      <c r="C108" s="51" t="s">
        <v>966</v>
      </c>
      <c r="D108" s="51" t="s">
        <v>967</v>
      </c>
      <c r="E108" s="51" t="s">
        <v>457</v>
      </c>
      <c r="F108" s="52" t="s">
        <v>968</v>
      </c>
      <c r="G108" s="53">
        <v>44320.0</v>
      </c>
      <c r="H108" s="54" t="s">
        <v>969</v>
      </c>
      <c r="I108" s="55" t="s">
        <v>970</v>
      </c>
      <c r="J108" s="56">
        <v>396.0</v>
      </c>
      <c r="K108" s="57" t="s">
        <v>48</v>
      </c>
      <c r="L108" s="57" t="s">
        <v>971</v>
      </c>
      <c r="M108" s="58">
        <v>1.1E10</v>
      </c>
      <c r="N108" s="58" t="s">
        <v>248</v>
      </c>
      <c r="O108" s="58">
        <v>7.37E22</v>
      </c>
      <c r="P108" s="58" t="s">
        <v>248</v>
      </c>
      <c r="Q108" s="59" t="s">
        <v>972</v>
      </c>
      <c r="R108" s="59"/>
      <c r="S108" s="126">
        <v>3.93E11</v>
      </c>
      <c r="T108" s="126" t="s">
        <v>973</v>
      </c>
      <c r="U108" s="126"/>
      <c r="V108" s="58"/>
      <c r="W108" s="58"/>
      <c r="X108" s="57"/>
      <c r="Y108" s="57"/>
      <c r="Z108" s="57"/>
      <c r="AA108" s="57" t="s">
        <v>233</v>
      </c>
      <c r="AB108" s="58">
        <v>123918.362790999</v>
      </c>
      <c r="AC108" s="66"/>
      <c r="AD108" s="61" t="s">
        <v>234</v>
      </c>
      <c r="AE108" s="62" t="s">
        <v>45</v>
      </c>
      <c r="AF108" s="61"/>
      <c r="AG108" s="61" t="s">
        <v>974</v>
      </c>
      <c r="AH108" s="63">
        <v>45215.672743055555</v>
      </c>
    </row>
    <row r="109" ht="15.75" customHeight="1">
      <c r="A109" s="50" t="s">
        <v>975</v>
      </c>
      <c r="B109" s="51" t="s">
        <v>52</v>
      </c>
      <c r="C109" s="51"/>
      <c r="D109" s="51"/>
      <c r="E109" s="51" t="s">
        <v>976</v>
      </c>
      <c r="F109" s="52" t="s">
        <v>977</v>
      </c>
      <c r="G109" s="53">
        <v>44317.0</v>
      </c>
      <c r="H109" s="134" t="s">
        <v>978</v>
      </c>
      <c r="I109" s="55" t="s">
        <v>979</v>
      </c>
      <c r="J109" s="56">
        <v>0.0</v>
      </c>
      <c r="K109" s="57"/>
      <c r="L109" s="57"/>
      <c r="M109" s="58">
        <v>6.053381344E9</v>
      </c>
      <c r="N109" s="58" t="s">
        <v>980</v>
      </c>
      <c r="O109" s="58">
        <v>1.5E22</v>
      </c>
      <c r="P109" s="58" t="s">
        <v>981</v>
      </c>
      <c r="Q109" s="59"/>
      <c r="R109" s="59"/>
      <c r="S109" s="126">
        <v>1.6E11</v>
      </c>
      <c r="T109" s="126" t="s">
        <v>982</v>
      </c>
      <c r="U109" s="126"/>
      <c r="V109" s="58"/>
      <c r="W109" s="58"/>
      <c r="X109" s="57"/>
      <c r="Y109" s="57"/>
      <c r="Z109" s="57"/>
      <c r="AA109" s="57" t="s">
        <v>233</v>
      </c>
      <c r="AB109" s="69">
        <v>25176.8016041484</v>
      </c>
      <c r="AC109" s="86"/>
      <c r="AD109" s="61" t="s">
        <v>234</v>
      </c>
      <c r="AE109" s="62" t="s">
        <v>45</v>
      </c>
      <c r="AF109" s="61"/>
      <c r="AG109" s="61"/>
      <c r="AH109" s="63">
        <v>45188.671875</v>
      </c>
    </row>
    <row r="110" ht="15.75" customHeight="1">
      <c r="A110" s="50" t="s">
        <v>983</v>
      </c>
      <c r="B110" s="51" t="s">
        <v>52</v>
      </c>
      <c r="C110" s="51"/>
      <c r="D110" s="51" t="s">
        <v>984</v>
      </c>
      <c r="E110" s="51" t="s">
        <v>45</v>
      </c>
      <c r="F110" s="52" t="s">
        <v>985</v>
      </c>
      <c r="G110" s="53">
        <v>44311.0</v>
      </c>
      <c r="H110" s="54" t="s">
        <v>986</v>
      </c>
      <c r="I110" s="55" t="s">
        <v>987</v>
      </c>
      <c r="J110" s="56">
        <v>65.0</v>
      </c>
      <c r="K110" s="57"/>
      <c r="L110" s="57"/>
      <c r="M110" s="58">
        <v>2.07E11</v>
      </c>
      <c r="N110" s="58" t="s">
        <v>988</v>
      </c>
      <c r="O110" s="58">
        <v>5.83E22</v>
      </c>
      <c r="P110" s="58" t="s">
        <v>989</v>
      </c>
      <c r="Q110" s="59"/>
      <c r="R110" s="59" t="s">
        <v>990</v>
      </c>
      <c r="S110" s="126">
        <v>2.0E11</v>
      </c>
      <c r="T110" s="126" t="s">
        <v>991</v>
      </c>
      <c r="U110" s="126"/>
      <c r="V110" s="58"/>
      <c r="W110" s="58"/>
      <c r="X110" s="57"/>
      <c r="Y110" s="57"/>
      <c r="Z110" s="57"/>
      <c r="AA110" s="57" t="s">
        <v>233</v>
      </c>
      <c r="AB110" s="58">
        <v>97802.0583215743</v>
      </c>
      <c r="AC110" s="66"/>
      <c r="AD110" s="61" t="s">
        <v>234</v>
      </c>
      <c r="AE110" s="62" t="s">
        <v>45</v>
      </c>
      <c r="AF110" s="61"/>
      <c r="AG110" s="61" t="s">
        <v>992</v>
      </c>
      <c r="AH110" s="63">
        <v>45215.64456018519</v>
      </c>
    </row>
    <row r="111" ht="15.75" customHeight="1">
      <c r="A111" s="50" t="s">
        <v>993</v>
      </c>
      <c r="B111" s="51" t="s">
        <v>52</v>
      </c>
      <c r="C111" s="51"/>
      <c r="D111" s="51" t="s">
        <v>755</v>
      </c>
      <c r="E111" s="51" t="s">
        <v>45</v>
      </c>
      <c r="F111" s="72"/>
      <c r="G111" s="53">
        <v>44305.0</v>
      </c>
      <c r="H111" s="73"/>
      <c r="I111" s="55" t="s">
        <v>994</v>
      </c>
      <c r="J111" s="56">
        <v>0.0</v>
      </c>
      <c r="K111" s="57" t="s">
        <v>48</v>
      </c>
      <c r="L111" s="57" t="s">
        <v>995</v>
      </c>
      <c r="M111" s="58">
        <v>2.7E10</v>
      </c>
      <c r="N111" s="58"/>
      <c r="O111" s="58">
        <v>3.5997696E22</v>
      </c>
      <c r="P111" s="58" t="s">
        <v>996</v>
      </c>
      <c r="Q111" s="59"/>
      <c r="R111" s="59"/>
      <c r="S111" s="58"/>
      <c r="T111" s="58"/>
      <c r="U111" s="58"/>
      <c r="V111" s="58"/>
      <c r="W111" s="58"/>
      <c r="X111" s="57"/>
      <c r="Y111" s="57"/>
      <c r="Z111" s="57"/>
      <c r="AA111" s="57"/>
      <c r="AB111" s="65" t="s">
        <v>274</v>
      </c>
      <c r="AC111" s="66"/>
      <c r="AD111" s="67"/>
      <c r="AE111" s="74"/>
      <c r="AF111" s="61"/>
      <c r="AG111" s="61"/>
      <c r="AH111" s="87">
        <v>45196.73037037037</v>
      </c>
    </row>
    <row r="112" ht="15.75" customHeight="1">
      <c r="A112" s="50" t="s">
        <v>997</v>
      </c>
      <c r="B112" s="51" t="s">
        <v>772</v>
      </c>
      <c r="C112" s="51" t="s">
        <v>998</v>
      </c>
      <c r="D112" s="52" t="s">
        <v>999</v>
      </c>
      <c r="E112" s="50" t="s">
        <v>69</v>
      </c>
      <c r="F112" s="52" t="s">
        <v>1000</v>
      </c>
      <c r="G112" s="64">
        <v>44298.0</v>
      </c>
      <c r="H112" s="54" t="s">
        <v>775</v>
      </c>
      <c r="I112" s="55" t="s">
        <v>776</v>
      </c>
      <c r="J112" s="51">
        <v>31.0</v>
      </c>
      <c r="K112" s="57"/>
      <c r="L112" s="57"/>
      <c r="M112" s="58">
        <v>1.2E13</v>
      </c>
      <c r="N112" s="57" t="s">
        <v>1001</v>
      </c>
      <c r="O112" s="58"/>
      <c r="P112" s="57" t="s">
        <v>1002</v>
      </c>
      <c r="Q112" s="59"/>
      <c r="R112" s="57" t="s">
        <v>1002</v>
      </c>
      <c r="S112" s="58"/>
      <c r="T112" s="57" t="s">
        <v>1002</v>
      </c>
      <c r="U112" s="57"/>
      <c r="V112" s="58"/>
      <c r="W112" s="58" t="s">
        <v>1003</v>
      </c>
      <c r="X112" s="57"/>
      <c r="Y112" s="57" t="s">
        <v>1002</v>
      </c>
      <c r="Z112" s="57" t="s">
        <v>114</v>
      </c>
      <c r="AA112" s="57"/>
      <c r="AB112" s="58"/>
      <c r="AC112" s="57" t="s">
        <v>1002</v>
      </c>
      <c r="AD112" s="61"/>
      <c r="AE112" s="62"/>
      <c r="AF112" s="61" t="s">
        <v>93</v>
      </c>
      <c r="AG112" s="61" t="s">
        <v>779</v>
      </c>
      <c r="AH112" s="68">
        <v>45135.63149305555</v>
      </c>
    </row>
    <row r="113" ht="15.75" customHeight="1">
      <c r="A113" s="50" t="s">
        <v>1004</v>
      </c>
      <c r="B113" s="51" t="s">
        <v>52</v>
      </c>
      <c r="C113" s="51" t="s">
        <v>241</v>
      </c>
      <c r="D113" s="51" t="s">
        <v>1005</v>
      </c>
      <c r="E113" s="51" t="s">
        <v>69</v>
      </c>
      <c r="F113" s="52" t="s">
        <v>1006</v>
      </c>
      <c r="G113" s="53">
        <v>44295.0</v>
      </c>
      <c r="H113" s="54" t="s">
        <v>1007</v>
      </c>
      <c r="I113" s="55" t="s">
        <v>1008</v>
      </c>
      <c r="J113" s="56">
        <v>217.0</v>
      </c>
      <c r="K113" s="57" t="s">
        <v>137</v>
      </c>
      <c r="L113" s="57" t="s">
        <v>1009</v>
      </c>
      <c r="M113" s="58">
        <v>1.0E12</v>
      </c>
      <c r="N113" s="58" t="s">
        <v>1010</v>
      </c>
      <c r="O113" s="58"/>
      <c r="P113" s="58" t="s">
        <v>1011</v>
      </c>
      <c r="Q113" s="59"/>
      <c r="R113" s="59" t="s">
        <v>1012</v>
      </c>
      <c r="S113" s="58"/>
      <c r="T113" s="58"/>
      <c r="U113" s="58"/>
      <c r="V113" s="58"/>
      <c r="W113" s="58"/>
      <c r="X113" s="57">
        <v>2016.0</v>
      </c>
      <c r="Y113" s="57" t="s">
        <v>1013</v>
      </c>
      <c r="Z113" s="57" t="s">
        <v>114</v>
      </c>
      <c r="AA113" s="57" t="s">
        <v>233</v>
      </c>
      <c r="AB113" s="65" t="s">
        <v>274</v>
      </c>
      <c r="AC113" s="66"/>
      <c r="AD113" s="61" t="s">
        <v>234</v>
      </c>
      <c r="AE113" s="62" t="s">
        <v>45</v>
      </c>
      <c r="AF113" s="61" t="s">
        <v>63</v>
      </c>
      <c r="AG113" s="61" t="s">
        <v>1014</v>
      </c>
      <c r="AH113" s="63">
        <v>45182.6622337963</v>
      </c>
    </row>
    <row r="114" ht="15.75" customHeight="1">
      <c r="A114" s="50" t="s">
        <v>1015</v>
      </c>
      <c r="B114" s="51" t="s">
        <v>52</v>
      </c>
      <c r="C114" s="51"/>
      <c r="D114" s="51" t="s">
        <v>585</v>
      </c>
      <c r="E114" s="51" t="s">
        <v>976</v>
      </c>
      <c r="F114" s="72"/>
      <c r="G114" s="53">
        <v>44276.0</v>
      </c>
      <c r="H114" s="54" t="s">
        <v>1015</v>
      </c>
      <c r="I114" s="55" t="s">
        <v>1016</v>
      </c>
      <c r="J114" s="56">
        <v>0.0</v>
      </c>
      <c r="K114" s="57"/>
      <c r="L114" s="57"/>
      <c r="M114" s="58">
        <v>2.7E9</v>
      </c>
      <c r="N114" s="58" t="s">
        <v>1017</v>
      </c>
      <c r="O114" s="58">
        <v>7.9E21</v>
      </c>
      <c r="P114" s="58" t="s">
        <v>740</v>
      </c>
      <c r="Q114" s="59" t="s">
        <v>590</v>
      </c>
      <c r="R114" s="59"/>
      <c r="S114" s="58">
        <v>8.858370048E11</v>
      </c>
      <c r="T114" s="58" t="s">
        <v>1018</v>
      </c>
      <c r="U114" s="58"/>
      <c r="V114" s="58"/>
      <c r="W114" s="58"/>
      <c r="X114" s="57"/>
      <c r="Y114" s="57"/>
      <c r="Z114" s="57"/>
      <c r="AA114" s="57" t="s">
        <v>233</v>
      </c>
      <c r="AB114" s="69">
        <v>13685.989184888</v>
      </c>
      <c r="AC114" s="86"/>
      <c r="AD114" s="61" t="s">
        <v>234</v>
      </c>
      <c r="AE114" s="62" t="s">
        <v>45</v>
      </c>
      <c r="AF114" s="61"/>
      <c r="AG114" s="61"/>
      <c r="AH114" s="63">
        <v>45188.671944444446</v>
      </c>
    </row>
    <row r="115" ht="15.75" customHeight="1">
      <c r="A115" s="50" t="s">
        <v>1019</v>
      </c>
      <c r="B115" s="51" t="s">
        <v>52</v>
      </c>
      <c r="C115" s="51"/>
      <c r="D115" s="51" t="s">
        <v>808</v>
      </c>
      <c r="E115" s="51" t="s">
        <v>45</v>
      </c>
      <c r="F115" s="52" t="s">
        <v>1020</v>
      </c>
      <c r="G115" s="53">
        <v>44260.0</v>
      </c>
      <c r="H115" s="54" t="s">
        <v>1021</v>
      </c>
      <c r="I115" s="55" t="s">
        <v>1022</v>
      </c>
      <c r="J115" s="56">
        <v>735.0</v>
      </c>
      <c r="K115" s="57" t="s">
        <v>48</v>
      </c>
      <c r="L115" s="57" t="s">
        <v>1023</v>
      </c>
      <c r="M115" s="58">
        <v>9.4E9</v>
      </c>
      <c r="N115" s="58" t="s">
        <v>1024</v>
      </c>
      <c r="O115" s="58"/>
      <c r="P115" s="58" t="s">
        <v>1025</v>
      </c>
      <c r="Q115" s="59"/>
      <c r="R115" s="59" t="s">
        <v>1026</v>
      </c>
      <c r="S115" s="58"/>
      <c r="T115" s="58"/>
      <c r="U115" s="58"/>
      <c r="V115" s="58"/>
      <c r="W115" s="58"/>
      <c r="X115" s="57"/>
      <c r="Y115" s="57"/>
      <c r="Z115" s="57"/>
      <c r="AA115" s="57"/>
      <c r="AB115" s="65" t="s">
        <v>274</v>
      </c>
      <c r="AC115" s="66"/>
      <c r="AD115" s="67"/>
      <c r="AE115" s="62" t="s">
        <v>45</v>
      </c>
      <c r="AF115" s="61"/>
      <c r="AG115" s="61"/>
      <c r="AH115" s="63">
        <v>45232.06140046296</v>
      </c>
    </row>
    <row r="116" ht="15.75" customHeight="1">
      <c r="A116" s="50" t="s">
        <v>1027</v>
      </c>
      <c r="B116" s="51" t="s">
        <v>96</v>
      </c>
      <c r="C116" s="51"/>
      <c r="D116" s="51" t="s">
        <v>755</v>
      </c>
      <c r="E116" s="51" t="s">
        <v>45</v>
      </c>
      <c r="F116" s="52" t="s">
        <v>1028</v>
      </c>
      <c r="G116" s="53">
        <v>44260.0</v>
      </c>
      <c r="H116" s="54" t="s">
        <v>1029</v>
      </c>
      <c r="I116" s="55" t="s">
        <v>1030</v>
      </c>
      <c r="J116" s="56">
        <v>76.0</v>
      </c>
      <c r="K116" s="57" t="s">
        <v>48</v>
      </c>
      <c r="L116" s="57" t="s">
        <v>1031</v>
      </c>
      <c r="M116" s="58">
        <v>1.0E12</v>
      </c>
      <c r="N116" s="58" t="s">
        <v>1032</v>
      </c>
      <c r="O116" s="58">
        <v>5.5E21</v>
      </c>
      <c r="P116" s="58" t="s">
        <v>1033</v>
      </c>
      <c r="Q116" s="59" t="s">
        <v>549</v>
      </c>
      <c r="R116" s="59"/>
      <c r="S116" s="58">
        <v>1.9E12</v>
      </c>
      <c r="T116" s="58" t="s">
        <v>1034</v>
      </c>
      <c r="U116" s="58"/>
      <c r="V116" s="58"/>
      <c r="W116" s="58"/>
      <c r="X116" s="57"/>
      <c r="Y116" s="57"/>
      <c r="Z116" s="57" t="s">
        <v>769</v>
      </c>
      <c r="AA116" s="57" t="s">
        <v>233</v>
      </c>
      <c r="AB116" s="65" t="s">
        <v>274</v>
      </c>
      <c r="AC116" s="66"/>
      <c r="AD116" s="61" t="s">
        <v>234</v>
      </c>
      <c r="AE116" s="62" t="s">
        <v>45</v>
      </c>
      <c r="AF116" s="61" t="s">
        <v>63</v>
      </c>
      <c r="AG116" s="61" t="s">
        <v>1035</v>
      </c>
      <c r="AH116" s="87">
        <v>45196.73037037037</v>
      </c>
    </row>
    <row r="117" ht="15.75" customHeight="1">
      <c r="A117" s="50" t="s">
        <v>1036</v>
      </c>
      <c r="B117" s="51" t="s">
        <v>96</v>
      </c>
      <c r="C117" s="135"/>
      <c r="D117" s="51" t="s">
        <v>1037</v>
      </c>
      <c r="E117" s="51" t="s">
        <v>69</v>
      </c>
      <c r="F117" s="51" t="s">
        <v>1038</v>
      </c>
      <c r="G117" s="75">
        <v>44256.0</v>
      </c>
      <c r="H117" s="50" t="s">
        <v>1039</v>
      </c>
      <c r="I117" s="76" t="s">
        <v>1040</v>
      </c>
      <c r="J117" s="56">
        <v>76.0</v>
      </c>
      <c r="K117" s="57"/>
      <c r="L117" s="57"/>
      <c r="M117" s="58">
        <v>1.0E11</v>
      </c>
      <c r="N117" s="58" t="s">
        <v>1041</v>
      </c>
      <c r="O117" s="58"/>
      <c r="P117" s="58"/>
      <c r="Q117" s="59"/>
      <c r="R117" s="59"/>
      <c r="S117" s="58">
        <v>1.9E12</v>
      </c>
      <c r="T117" s="58" t="s">
        <v>1042</v>
      </c>
      <c r="U117" s="58"/>
      <c r="V117" s="58"/>
      <c r="W117" s="58"/>
      <c r="X117" s="57"/>
      <c r="Y117" s="57"/>
      <c r="Z117" s="57"/>
      <c r="AA117" s="57"/>
      <c r="AB117" s="65" t="s">
        <v>274</v>
      </c>
      <c r="AC117" s="66"/>
      <c r="AD117" s="67"/>
      <c r="AE117" s="62" t="s">
        <v>45</v>
      </c>
      <c r="AF117" s="61"/>
      <c r="AG117" s="61"/>
      <c r="AH117" s="63">
        <v>45196.73037037037</v>
      </c>
    </row>
    <row r="118" ht="15.75" customHeight="1">
      <c r="A118" s="50" t="s">
        <v>1043</v>
      </c>
      <c r="B118" s="51" t="s">
        <v>96</v>
      </c>
      <c r="C118" s="135"/>
      <c r="D118" s="51" t="s">
        <v>1037</v>
      </c>
      <c r="E118" s="51" t="s">
        <v>69</v>
      </c>
      <c r="F118" s="52" t="s">
        <v>1038</v>
      </c>
      <c r="G118" s="53">
        <v>44256.0</v>
      </c>
      <c r="H118" s="54" t="s">
        <v>1039</v>
      </c>
      <c r="I118" s="55" t="s">
        <v>1040</v>
      </c>
      <c r="J118" s="56">
        <v>76.0</v>
      </c>
      <c r="K118" s="57"/>
      <c r="L118" s="57"/>
      <c r="M118" s="58">
        <v>1.0E10</v>
      </c>
      <c r="N118" s="58" t="s">
        <v>1041</v>
      </c>
      <c r="O118" s="58"/>
      <c r="P118" s="58" t="s">
        <v>1044</v>
      </c>
      <c r="Q118" s="59"/>
      <c r="R118" s="59"/>
      <c r="S118" s="58">
        <v>1.9E12</v>
      </c>
      <c r="T118" s="58" t="s">
        <v>1042</v>
      </c>
      <c r="U118" s="58"/>
      <c r="V118" s="58"/>
      <c r="W118" s="58"/>
      <c r="X118" s="57"/>
      <c r="Y118" s="57"/>
      <c r="Z118" s="57"/>
      <c r="AA118" s="57"/>
      <c r="AB118" s="65" t="s">
        <v>274</v>
      </c>
      <c r="AC118" s="66"/>
      <c r="AD118" s="67"/>
      <c r="AE118" s="62" t="s">
        <v>45</v>
      </c>
      <c r="AF118" s="61"/>
      <c r="AG118" s="61"/>
      <c r="AH118" s="87">
        <v>45196.73037037037</v>
      </c>
    </row>
    <row r="119" ht="15.75" customHeight="1">
      <c r="A119" s="50" t="s">
        <v>1045</v>
      </c>
      <c r="B119" s="51" t="s">
        <v>318</v>
      </c>
      <c r="C119" s="51" t="s">
        <v>879</v>
      </c>
      <c r="D119" s="51" t="s">
        <v>319</v>
      </c>
      <c r="E119" s="51" t="s">
        <v>45</v>
      </c>
      <c r="F119" s="52" t="s">
        <v>1046</v>
      </c>
      <c r="G119" s="53">
        <v>44256.0</v>
      </c>
      <c r="H119" s="54" t="s">
        <v>1047</v>
      </c>
      <c r="I119" s="55" t="s">
        <v>1048</v>
      </c>
      <c r="J119" s="56">
        <v>393.0</v>
      </c>
      <c r="K119" s="57" t="s">
        <v>48</v>
      </c>
      <c r="L119" s="57"/>
      <c r="M119" s="58">
        <v>4.8E8</v>
      </c>
      <c r="N119" s="58" t="s">
        <v>1049</v>
      </c>
      <c r="O119" s="58">
        <v>4.79E22</v>
      </c>
      <c r="P119" s="58" t="s">
        <v>1050</v>
      </c>
      <c r="Q119" s="59" t="s">
        <v>633</v>
      </c>
      <c r="R119" s="59"/>
      <c r="S119" s="136">
        <v>1.3E8</v>
      </c>
      <c r="T119" s="136" t="s">
        <v>1051</v>
      </c>
      <c r="U119" s="136"/>
      <c r="V119" s="58"/>
      <c r="W119" s="58"/>
      <c r="X119" s="57"/>
      <c r="Y119" s="57"/>
      <c r="Z119" s="57"/>
      <c r="AA119" s="57" t="s">
        <v>233</v>
      </c>
      <c r="AB119" s="58">
        <v>369462.818207485</v>
      </c>
      <c r="AC119" s="66"/>
      <c r="AD119" s="61" t="s">
        <v>234</v>
      </c>
      <c r="AE119" s="62" t="s">
        <v>45</v>
      </c>
      <c r="AF119" s="61"/>
      <c r="AG119" s="61" t="s">
        <v>1052</v>
      </c>
      <c r="AH119" s="87">
        <v>45149.72725694445</v>
      </c>
    </row>
    <row r="120" ht="15.75" customHeight="1">
      <c r="A120" s="50" t="s">
        <v>1053</v>
      </c>
      <c r="B120" s="51" t="s">
        <v>96</v>
      </c>
      <c r="C120" s="137"/>
      <c r="D120" s="51" t="s">
        <v>257</v>
      </c>
      <c r="E120" s="51" t="s">
        <v>928</v>
      </c>
      <c r="F120" s="51"/>
      <c r="G120" s="75">
        <v>44256.0</v>
      </c>
      <c r="H120" s="50" t="s">
        <v>1054</v>
      </c>
      <c r="I120" s="76" t="s">
        <v>1055</v>
      </c>
      <c r="J120" s="56">
        <v>0.0</v>
      </c>
      <c r="K120" s="57"/>
      <c r="L120" s="57"/>
      <c r="M120" s="58">
        <v>1.13E10</v>
      </c>
      <c r="N120" s="58" t="s">
        <v>1056</v>
      </c>
      <c r="O120" s="58">
        <v>1.161216E20</v>
      </c>
      <c r="P120" s="58" t="s">
        <v>1057</v>
      </c>
      <c r="Q120" s="59"/>
      <c r="R120" s="59"/>
      <c r="S120" s="58"/>
      <c r="T120" s="58"/>
      <c r="U120" s="58"/>
      <c r="V120" s="58"/>
      <c r="W120" s="58"/>
      <c r="X120" s="57"/>
      <c r="Y120" s="57"/>
      <c r="Z120" s="57"/>
      <c r="AA120" s="57" t="s">
        <v>233</v>
      </c>
      <c r="AB120" s="65" t="s">
        <v>274</v>
      </c>
      <c r="AC120" s="66"/>
      <c r="AD120" s="61" t="s">
        <v>234</v>
      </c>
      <c r="AE120" s="62" t="s">
        <v>45</v>
      </c>
      <c r="AF120" s="61"/>
      <c r="AG120" s="61"/>
      <c r="AH120" s="87">
        <v>45188.67197916667</v>
      </c>
    </row>
    <row r="121" ht="15.75" customHeight="1">
      <c r="A121" s="50" t="s">
        <v>1058</v>
      </c>
      <c r="B121" s="51" t="s">
        <v>96</v>
      </c>
      <c r="C121" s="137"/>
      <c r="D121" s="51" t="s">
        <v>257</v>
      </c>
      <c r="E121" s="51" t="s">
        <v>928</v>
      </c>
      <c r="F121" s="51"/>
      <c r="G121" s="75">
        <v>44256.0</v>
      </c>
      <c r="H121" s="50" t="s">
        <v>1054</v>
      </c>
      <c r="I121" s="76" t="s">
        <v>1055</v>
      </c>
      <c r="J121" s="56">
        <v>0.0</v>
      </c>
      <c r="K121" s="57"/>
      <c r="L121" s="57"/>
      <c r="M121" s="58">
        <v>1.0E9</v>
      </c>
      <c r="N121" s="58" t="s">
        <v>1059</v>
      </c>
      <c r="O121" s="58">
        <v>7.1995392E21</v>
      </c>
      <c r="P121" s="58" t="s">
        <v>1060</v>
      </c>
      <c r="Q121" s="59"/>
      <c r="R121" s="59"/>
      <c r="S121" s="58"/>
      <c r="T121" s="58"/>
      <c r="U121" s="58"/>
      <c r="V121" s="58"/>
      <c r="W121" s="58"/>
      <c r="X121" s="57"/>
      <c r="Y121" s="57"/>
      <c r="Z121" s="57"/>
      <c r="AA121" s="57" t="s">
        <v>233</v>
      </c>
      <c r="AB121" s="65" t="s">
        <v>274</v>
      </c>
      <c r="AC121" s="66"/>
      <c r="AD121" s="61" t="s">
        <v>234</v>
      </c>
      <c r="AE121" s="62" t="s">
        <v>45</v>
      </c>
      <c r="AF121" s="61"/>
      <c r="AG121" s="61"/>
      <c r="AH121" s="87">
        <v>45188.67199074074</v>
      </c>
    </row>
    <row r="122" ht="15.75" customHeight="1">
      <c r="A122" s="50" t="s">
        <v>1061</v>
      </c>
      <c r="B122" s="51" t="s">
        <v>569</v>
      </c>
      <c r="C122" s="51" t="s">
        <v>966</v>
      </c>
      <c r="D122" s="51" t="s">
        <v>257</v>
      </c>
      <c r="E122" s="51" t="s">
        <v>928</v>
      </c>
      <c r="F122" s="51"/>
      <c r="G122" s="75">
        <v>44256.0</v>
      </c>
      <c r="H122" s="50" t="s">
        <v>1054</v>
      </c>
      <c r="I122" s="76" t="s">
        <v>1055</v>
      </c>
      <c r="J122" s="56">
        <v>0.0</v>
      </c>
      <c r="K122" s="57"/>
      <c r="L122" s="57"/>
      <c r="M122" s="58"/>
      <c r="N122" s="58"/>
      <c r="O122" s="58"/>
      <c r="P122" s="58"/>
      <c r="Q122" s="59"/>
      <c r="R122" s="59"/>
      <c r="S122" s="58"/>
      <c r="T122" s="58"/>
      <c r="U122" s="58"/>
      <c r="V122" s="58"/>
      <c r="W122" s="58"/>
      <c r="X122" s="57"/>
      <c r="Y122" s="57"/>
      <c r="Z122" s="57"/>
      <c r="AA122" s="57" t="s">
        <v>233</v>
      </c>
      <c r="AB122" s="65" t="s">
        <v>274</v>
      </c>
      <c r="AC122" s="66"/>
      <c r="AD122" s="61" t="s">
        <v>234</v>
      </c>
      <c r="AE122" s="62" t="s">
        <v>45</v>
      </c>
      <c r="AF122" s="61"/>
      <c r="AG122" s="61"/>
      <c r="AH122" s="87">
        <v>45188.672002314815</v>
      </c>
    </row>
    <row r="123" ht="15.75" customHeight="1">
      <c r="A123" s="50" t="s">
        <v>1062</v>
      </c>
      <c r="B123" s="51" t="s">
        <v>266</v>
      </c>
      <c r="C123" s="51" t="s">
        <v>1063</v>
      </c>
      <c r="D123" s="51" t="s">
        <v>1064</v>
      </c>
      <c r="E123" s="51" t="s">
        <v>141</v>
      </c>
      <c r="F123" s="72" t="s">
        <v>1065</v>
      </c>
      <c r="G123" s="129">
        <v>44245.0</v>
      </c>
      <c r="H123" s="73" t="s">
        <v>1066</v>
      </c>
      <c r="I123" s="130" t="s">
        <v>1067</v>
      </c>
      <c r="J123" s="56">
        <v>3.0</v>
      </c>
      <c r="K123" s="57" t="s">
        <v>604</v>
      </c>
      <c r="L123" s="57"/>
      <c r="M123" s="58">
        <f>32*4*8*8 + 64*32*4*4 + 64*64*3*3 + 512*3136</f>
        <v>1683456</v>
      </c>
      <c r="N123" s="58" t="s">
        <v>1068</v>
      </c>
      <c r="O123" s="80"/>
      <c r="P123" s="80"/>
      <c r="Q123" s="84"/>
      <c r="R123" s="84"/>
      <c r="S123" s="80"/>
      <c r="T123" s="80"/>
      <c r="U123" s="80"/>
      <c r="V123" s="80"/>
      <c r="W123" s="80"/>
      <c r="X123" s="81"/>
      <c r="Y123" s="81"/>
      <c r="Z123" s="81"/>
      <c r="AA123" s="57"/>
      <c r="AB123" s="65" t="s">
        <v>274</v>
      </c>
      <c r="AC123" s="66"/>
      <c r="AD123" s="67"/>
      <c r="AE123" s="74" t="str">
        <f>IFS($E123="Academia", "Academia", $E123="Research Collective", "TO MANUALLY ADJUST", true,"Industry")</f>
        <v>Academia</v>
      </c>
      <c r="AF123" s="61"/>
      <c r="AG123" s="61"/>
      <c r="AH123" s="131">
        <v>45075.86879811343</v>
      </c>
    </row>
    <row r="124" ht="15.75" customHeight="1">
      <c r="A124" s="50" t="s">
        <v>1069</v>
      </c>
      <c r="B124" s="51" t="s">
        <v>52</v>
      </c>
      <c r="C124" s="51" t="s">
        <v>241</v>
      </c>
      <c r="D124" s="51" t="s">
        <v>192</v>
      </c>
      <c r="E124" s="51" t="s">
        <v>45</v>
      </c>
      <c r="F124" s="52" t="s">
        <v>1070</v>
      </c>
      <c r="G124" s="53">
        <v>44207.0</v>
      </c>
      <c r="H124" s="54" t="s">
        <v>1071</v>
      </c>
      <c r="I124" s="55" t="s">
        <v>1072</v>
      </c>
      <c r="J124" s="56">
        <v>511.0</v>
      </c>
      <c r="K124" s="57"/>
      <c r="L124" s="57"/>
      <c r="M124" s="58">
        <v>1.6E12</v>
      </c>
      <c r="N124" s="58" t="s">
        <v>1073</v>
      </c>
      <c r="O124" s="58">
        <v>8.22E22</v>
      </c>
      <c r="P124" s="58" t="s">
        <v>1074</v>
      </c>
      <c r="Q124" s="59"/>
      <c r="R124" s="59"/>
      <c r="S124" s="126">
        <v>4.32E11</v>
      </c>
      <c r="T124" s="126" t="s">
        <v>1075</v>
      </c>
      <c r="U124" s="126"/>
      <c r="V124" s="58"/>
      <c r="W124" s="58"/>
      <c r="X124" s="57"/>
      <c r="Y124" s="57"/>
      <c r="Z124" s="57"/>
      <c r="AA124" s="57" t="s">
        <v>233</v>
      </c>
      <c r="AB124" s="58">
        <v>149825.603595328</v>
      </c>
      <c r="AC124" s="66"/>
      <c r="AD124" s="61" t="s">
        <v>234</v>
      </c>
      <c r="AE124" s="62" t="s">
        <v>45</v>
      </c>
      <c r="AF124" s="61"/>
      <c r="AG124" s="61" t="s">
        <v>1076</v>
      </c>
      <c r="AH124" s="63">
        <v>45229.778136574074</v>
      </c>
    </row>
    <row r="125" ht="15.75" customHeight="1">
      <c r="A125" s="50" t="s">
        <v>1077</v>
      </c>
      <c r="B125" s="51" t="s">
        <v>52</v>
      </c>
      <c r="C125" s="137"/>
      <c r="D125" s="51" t="s">
        <v>257</v>
      </c>
      <c r="E125" s="51" t="s">
        <v>705</v>
      </c>
      <c r="F125" s="51"/>
      <c r="G125" s="75">
        <v>44207.0</v>
      </c>
      <c r="H125" s="50" t="s">
        <v>1078</v>
      </c>
      <c r="I125" s="76" t="s">
        <v>1079</v>
      </c>
      <c r="J125" s="56">
        <v>0.0</v>
      </c>
      <c r="K125" s="57"/>
      <c r="L125" s="57"/>
      <c r="M125" s="58">
        <v>2.6E9</v>
      </c>
      <c r="N125" s="58" t="s">
        <v>1080</v>
      </c>
      <c r="O125" s="58">
        <v>6.5028096E20</v>
      </c>
      <c r="P125" s="58" t="s">
        <v>1081</v>
      </c>
      <c r="Q125" s="59"/>
      <c r="R125" s="59"/>
      <c r="S125" s="58"/>
      <c r="T125" s="58"/>
      <c r="U125" s="58"/>
      <c r="V125" s="58"/>
      <c r="W125" s="58"/>
      <c r="X125" s="57"/>
      <c r="Y125" s="57"/>
      <c r="Z125" s="57"/>
      <c r="AA125" s="57" t="s">
        <v>233</v>
      </c>
      <c r="AB125" s="65" t="s">
        <v>274</v>
      </c>
      <c r="AC125" s="66"/>
      <c r="AD125" s="61" t="s">
        <v>234</v>
      </c>
      <c r="AE125" s="62" t="s">
        <v>45</v>
      </c>
      <c r="AF125" s="61"/>
      <c r="AG125" s="61"/>
      <c r="AH125" s="87">
        <v>45188.67201388889</v>
      </c>
    </row>
    <row r="126" ht="15.75" customHeight="1">
      <c r="A126" s="50" t="s">
        <v>1082</v>
      </c>
      <c r="B126" s="51" t="s">
        <v>337</v>
      </c>
      <c r="C126" s="51" t="s">
        <v>1083</v>
      </c>
      <c r="D126" s="51" t="s">
        <v>1084</v>
      </c>
      <c r="E126" s="51" t="s">
        <v>45</v>
      </c>
      <c r="F126" s="52" t="s">
        <v>1085</v>
      </c>
      <c r="G126" s="53">
        <v>44206.0</v>
      </c>
      <c r="H126" s="54" t="s">
        <v>1086</v>
      </c>
      <c r="I126" s="55" t="s">
        <v>1087</v>
      </c>
      <c r="J126" s="56">
        <v>41.0</v>
      </c>
      <c r="K126" s="57" t="s">
        <v>48</v>
      </c>
      <c r="L126" s="57" t="s">
        <v>1088</v>
      </c>
      <c r="M126" s="58">
        <v>8.0E9</v>
      </c>
      <c r="N126" s="58" t="s">
        <v>1089</v>
      </c>
      <c r="O126" s="80"/>
      <c r="P126" s="80"/>
      <c r="Q126" s="59"/>
      <c r="R126" s="59"/>
      <c r="S126" s="126">
        <v>4.262688E10</v>
      </c>
      <c r="T126" s="126" t="s">
        <v>1090</v>
      </c>
      <c r="U126" s="126"/>
      <c r="V126" s="58"/>
      <c r="W126" s="58"/>
      <c r="X126" s="57"/>
      <c r="Y126" s="57"/>
      <c r="Z126" s="57"/>
      <c r="AA126" s="57"/>
      <c r="AB126" s="65" t="s">
        <v>274</v>
      </c>
      <c r="AC126" s="66"/>
      <c r="AD126" s="67"/>
      <c r="AE126" s="62" t="s">
        <v>45</v>
      </c>
      <c r="AF126" s="61"/>
      <c r="AG126" s="61"/>
      <c r="AH126" s="87">
        <v>45222.58280092593</v>
      </c>
    </row>
    <row r="127" ht="15.75" customHeight="1">
      <c r="A127" s="50" t="s">
        <v>1091</v>
      </c>
      <c r="B127" s="51" t="s">
        <v>96</v>
      </c>
      <c r="C127" s="51" t="s">
        <v>1092</v>
      </c>
      <c r="D127" s="51" t="s">
        <v>228</v>
      </c>
      <c r="E127" s="51" t="s">
        <v>45</v>
      </c>
      <c r="F127" s="52" t="s">
        <v>1093</v>
      </c>
      <c r="G127" s="53">
        <v>44201.0</v>
      </c>
      <c r="H127" s="54" t="s">
        <v>1094</v>
      </c>
      <c r="I127" s="55" t="s">
        <v>1095</v>
      </c>
      <c r="J127" s="56">
        <v>2924.0</v>
      </c>
      <c r="K127" s="57" t="s">
        <v>48</v>
      </c>
      <c r="L127" s="57"/>
      <c r="M127" s="58">
        <v>8.86E7</v>
      </c>
      <c r="N127" s="58" t="s">
        <v>1096</v>
      </c>
      <c r="O127" s="138"/>
      <c r="P127" s="138"/>
      <c r="Q127" s="59"/>
      <c r="R127" s="59" t="s">
        <v>1097</v>
      </c>
      <c r="S127" s="58">
        <v>4.0E8</v>
      </c>
      <c r="T127" s="58"/>
      <c r="U127" s="58"/>
      <c r="V127" s="58">
        <v>7000000.0</v>
      </c>
      <c r="W127" s="58" t="s">
        <v>1098</v>
      </c>
      <c r="X127" s="81"/>
      <c r="Y127" s="81"/>
      <c r="Z127" s="81"/>
      <c r="AA127" s="57"/>
      <c r="AB127" s="65" t="s">
        <v>274</v>
      </c>
      <c r="AC127" s="66"/>
      <c r="AD127" s="67"/>
      <c r="AE127" s="62" t="s">
        <v>45</v>
      </c>
      <c r="AF127" s="61"/>
      <c r="AG127" s="61"/>
      <c r="AH127" s="63">
        <v>45196.746516203704</v>
      </c>
    </row>
    <row r="128" ht="15.75" customHeight="1">
      <c r="A128" s="50" t="s">
        <v>1099</v>
      </c>
      <c r="B128" s="51" t="s">
        <v>96</v>
      </c>
      <c r="C128" s="51" t="s">
        <v>1092</v>
      </c>
      <c r="D128" s="51" t="s">
        <v>228</v>
      </c>
      <c r="E128" s="51" t="s">
        <v>45</v>
      </c>
      <c r="F128" s="52" t="s">
        <v>1093</v>
      </c>
      <c r="G128" s="53">
        <v>44201.0</v>
      </c>
      <c r="H128" s="54" t="s">
        <v>1094</v>
      </c>
      <c r="I128" s="55" t="s">
        <v>1095</v>
      </c>
      <c r="J128" s="56">
        <v>2924.0</v>
      </c>
      <c r="K128" s="57" t="s">
        <v>48</v>
      </c>
      <c r="L128" s="57"/>
      <c r="M128" s="58">
        <v>3.7E8</v>
      </c>
      <c r="N128" s="58" t="s">
        <v>1100</v>
      </c>
      <c r="O128" s="139">
        <v>1.05E22</v>
      </c>
      <c r="P128" s="140" t="s">
        <v>1101</v>
      </c>
      <c r="Q128" s="59"/>
      <c r="R128" s="59" t="s">
        <v>1097</v>
      </c>
      <c r="S128" s="58">
        <v>4.0E8</v>
      </c>
      <c r="T128" s="58"/>
      <c r="U128" s="58"/>
      <c r="V128" s="58">
        <v>1.1E8</v>
      </c>
      <c r="W128" s="58" t="s">
        <v>1098</v>
      </c>
      <c r="X128" s="57"/>
      <c r="Y128" s="57" t="s">
        <v>1102</v>
      </c>
      <c r="Z128" s="57"/>
      <c r="AA128" s="57" t="s">
        <v>233</v>
      </c>
      <c r="AB128" s="58">
        <v>40146.9882653005</v>
      </c>
      <c r="AC128" s="141" t="s">
        <v>1103</v>
      </c>
      <c r="AD128" s="61" t="s">
        <v>234</v>
      </c>
      <c r="AE128" s="62" t="s">
        <v>45</v>
      </c>
      <c r="AF128" s="61"/>
      <c r="AG128" s="61" t="s">
        <v>1104</v>
      </c>
      <c r="AH128" s="87">
        <v>45196.746516203704</v>
      </c>
    </row>
    <row r="129" ht="15.75" customHeight="1">
      <c r="A129" s="50" t="s">
        <v>1105</v>
      </c>
      <c r="B129" s="51" t="s">
        <v>149</v>
      </c>
      <c r="C129" s="51" t="s">
        <v>203</v>
      </c>
      <c r="D129" s="51" t="s">
        <v>228</v>
      </c>
      <c r="E129" s="51" t="s">
        <v>45</v>
      </c>
      <c r="F129" s="52" t="s">
        <v>1106</v>
      </c>
      <c r="G129" s="53">
        <v>44201.0</v>
      </c>
      <c r="H129" s="54" t="s">
        <v>1107</v>
      </c>
      <c r="I129" s="55" t="s">
        <v>1108</v>
      </c>
      <c r="J129" s="56">
        <v>2254.0</v>
      </c>
      <c r="K129" s="57" t="s">
        <v>155</v>
      </c>
      <c r="L129" s="57"/>
      <c r="M129" s="58">
        <v>1.2E10</v>
      </c>
      <c r="N129" s="58" t="s">
        <v>1109</v>
      </c>
      <c r="O129" s="58">
        <v>4.7E22</v>
      </c>
      <c r="P129" s="58" t="s">
        <v>248</v>
      </c>
      <c r="Q129" s="59"/>
      <c r="R129" s="59"/>
      <c r="S129" s="58">
        <v>2.5E8</v>
      </c>
      <c r="T129" s="58" t="s">
        <v>1110</v>
      </c>
      <c r="U129" s="58"/>
      <c r="V129" s="58"/>
      <c r="W129" s="58"/>
      <c r="X129" s="57"/>
      <c r="Y129" s="57"/>
      <c r="Z129" s="57"/>
      <c r="AA129" s="57" t="s">
        <v>233</v>
      </c>
      <c r="AB129" s="58">
        <v>171537.131679011</v>
      </c>
      <c r="AC129" s="66"/>
      <c r="AD129" s="61" t="s">
        <v>234</v>
      </c>
      <c r="AE129" s="62" t="s">
        <v>45</v>
      </c>
      <c r="AF129" s="61"/>
      <c r="AG129" s="61" t="s">
        <v>1111</v>
      </c>
      <c r="AH129" s="63">
        <v>45232.06140046296</v>
      </c>
    </row>
    <row r="130" ht="15.75" customHeight="1">
      <c r="A130" s="50" t="s">
        <v>1112</v>
      </c>
      <c r="B130" s="51" t="s">
        <v>52</v>
      </c>
      <c r="C130" s="51"/>
      <c r="D130" s="51" t="s">
        <v>1113</v>
      </c>
      <c r="E130" s="51" t="s">
        <v>141</v>
      </c>
      <c r="F130" s="52" t="s">
        <v>1114</v>
      </c>
      <c r="G130" s="53">
        <v>44196.0</v>
      </c>
      <c r="H130" s="54" t="s">
        <v>1115</v>
      </c>
      <c r="I130" s="55" t="s">
        <v>1116</v>
      </c>
      <c r="J130" s="56">
        <v>24.0</v>
      </c>
      <c r="K130" s="57"/>
      <c r="L130" s="57"/>
      <c r="M130" s="58">
        <v>1.5E9</v>
      </c>
      <c r="N130" s="58" t="s">
        <v>248</v>
      </c>
      <c r="O130" s="58">
        <v>2.0E21</v>
      </c>
      <c r="P130" s="58" t="s">
        <v>1117</v>
      </c>
      <c r="Q130" s="59"/>
      <c r="R130" s="59"/>
      <c r="S130" s="58">
        <v>8.8E9</v>
      </c>
      <c r="T130" s="58" t="s">
        <v>1118</v>
      </c>
      <c r="U130" s="58"/>
      <c r="V130" s="58"/>
      <c r="W130" s="58"/>
      <c r="X130" s="57"/>
      <c r="Y130" s="57"/>
      <c r="Z130" s="57"/>
      <c r="AA130" s="77" t="s">
        <v>233</v>
      </c>
      <c r="AB130" s="58">
        <v>3685.43255453402</v>
      </c>
      <c r="AC130" s="66"/>
      <c r="AD130" s="61" t="s">
        <v>234</v>
      </c>
      <c r="AE130" s="62" t="s">
        <v>141</v>
      </c>
      <c r="AF130" s="61"/>
      <c r="AG130" s="61" t="s">
        <v>1119</v>
      </c>
      <c r="AH130" s="87">
        <v>45215.67217592592</v>
      </c>
    </row>
    <row r="131" ht="15.75" customHeight="1">
      <c r="A131" s="50" t="s">
        <v>1120</v>
      </c>
      <c r="B131" s="51" t="s">
        <v>149</v>
      </c>
      <c r="C131" s="51" t="s">
        <v>203</v>
      </c>
      <c r="D131" s="51" t="s">
        <v>1121</v>
      </c>
      <c r="E131" s="51" t="s">
        <v>141</v>
      </c>
      <c r="F131" s="52" t="s">
        <v>1122</v>
      </c>
      <c r="G131" s="53">
        <v>44182.0</v>
      </c>
      <c r="H131" s="54" t="s">
        <v>1123</v>
      </c>
      <c r="I131" s="55" t="s">
        <v>1124</v>
      </c>
      <c r="J131" s="56">
        <v>494.0</v>
      </c>
      <c r="K131" s="57" t="s">
        <v>48</v>
      </c>
      <c r="L131" s="57"/>
      <c r="M131" s="58"/>
      <c r="N131" s="58"/>
      <c r="O131" s="58"/>
      <c r="P131" s="58"/>
      <c r="Q131" s="59"/>
      <c r="R131" s="59"/>
      <c r="S131" s="58"/>
      <c r="T131" s="58" t="s">
        <v>1125</v>
      </c>
      <c r="U131" s="58"/>
      <c r="V131" s="58"/>
      <c r="W131" s="58"/>
      <c r="X131" s="57"/>
      <c r="Y131" s="57"/>
      <c r="Z131" s="57"/>
      <c r="AA131" s="57"/>
      <c r="AB131" s="65" t="s">
        <v>274</v>
      </c>
      <c r="AC131" s="66"/>
      <c r="AD131" s="67"/>
      <c r="AE131" s="62" t="s">
        <v>141</v>
      </c>
      <c r="AF131" s="61"/>
      <c r="AG131" s="61"/>
      <c r="AH131" s="63">
        <v>45189.89335648148</v>
      </c>
    </row>
    <row r="132" ht="15.75" customHeight="1">
      <c r="A132" s="50" t="s">
        <v>1126</v>
      </c>
      <c r="B132" s="51" t="s">
        <v>52</v>
      </c>
      <c r="C132" s="51"/>
      <c r="D132" s="51" t="s">
        <v>424</v>
      </c>
      <c r="E132" s="51" t="s">
        <v>141</v>
      </c>
      <c r="F132" s="52" t="s">
        <v>1127</v>
      </c>
      <c r="G132" s="53">
        <v>44166.0</v>
      </c>
      <c r="H132" s="54" t="s">
        <v>1128</v>
      </c>
      <c r="I132" s="55" t="s">
        <v>1129</v>
      </c>
      <c r="J132" s="56">
        <v>49.0</v>
      </c>
      <c r="K132" s="57" t="s">
        <v>48</v>
      </c>
      <c r="L132" s="57" t="s">
        <v>1130</v>
      </c>
      <c r="M132" s="58">
        <v>2.6E9</v>
      </c>
      <c r="N132" s="58" t="s">
        <v>1131</v>
      </c>
      <c r="O132" s="58">
        <v>1.8E21</v>
      </c>
      <c r="P132" s="58" t="s">
        <v>248</v>
      </c>
      <c r="Q132" s="59"/>
      <c r="R132" s="59"/>
      <c r="S132" s="69">
        <v>1.67E10</v>
      </c>
      <c r="T132" s="69" t="s">
        <v>1132</v>
      </c>
      <c r="U132" s="69"/>
      <c r="V132" s="58"/>
      <c r="W132" s="58"/>
      <c r="X132" s="57"/>
      <c r="Y132" s="57"/>
      <c r="Z132" s="57"/>
      <c r="AA132" s="77" t="s">
        <v>233</v>
      </c>
      <c r="AB132" s="69">
        <v>6569.50717068554</v>
      </c>
      <c r="AC132" s="142" t="s">
        <v>1133</v>
      </c>
      <c r="AD132" s="61" t="s">
        <v>234</v>
      </c>
      <c r="AE132" s="62" t="s">
        <v>141</v>
      </c>
      <c r="AF132" s="61"/>
      <c r="AG132" s="61" t="s">
        <v>1134</v>
      </c>
      <c r="AH132" s="63">
        <v>45215.67222222222</v>
      </c>
    </row>
    <row r="133" ht="15.75" customHeight="1">
      <c r="A133" s="50" t="s">
        <v>1135</v>
      </c>
      <c r="B133" s="51" t="s">
        <v>569</v>
      </c>
      <c r="C133" s="51" t="s">
        <v>1136</v>
      </c>
      <c r="D133" s="51" t="s">
        <v>441</v>
      </c>
      <c r="E133" s="51" t="s">
        <v>45</v>
      </c>
      <c r="F133" s="72" t="s">
        <v>1137</v>
      </c>
      <c r="G133" s="129">
        <v>44165.0</v>
      </c>
      <c r="H133" s="73" t="s">
        <v>1138</v>
      </c>
      <c r="I133" s="130" t="s">
        <v>1139</v>
      </c>
      <c r="J133" s="56">
        <v>24.0</v>
      </c>
      <c r="K133" s="57" t="s">
        <v>1140</v>
      </c>
      <c r="L133" s="57"/>
      <c r="M133" s="58"/>
      <c r="N133" s="58"/>
      <c r="O133" s="143"/>
      <c r="P133" s="143"/>
      <c r="Q133" s="59"/>
      <c r="R133" s="59"/>
      <c r="S133" s="58"/>
      <c r="T133" s="58"/>
      <c r="U133" s="58"/>
      <c r="V133" s="58"/>
      <c r="W133" s="58"/>
      <c r="X133" s="57"/>
      <c r="Y133" s="57"/>
      <c r="Z133" s="57"/>
      <c r="AA133" s="57"/>
      <c r="AB133" s="65" t="s">
        <v>274</v>
      </c>
      <c r="AC133" s="66"/>
      <c r="AD133" s="67"/>
      <c r="AE133" s="74" t="str">
        <f>IFS($E133="Academia", "Academia", $E133="Research Collective", "TO MANUALLY ADJUST", true,"Industry")</f>
        <v>Industry</v>
      </c>
      <c r="AF133" s="61"/>
      <c r="AG133" s="61"/>
      <c r="AH133" s="132">
        <v>45075.86879818287</v>
      </c>
    </row>
    <row r="134" ht="15.75" customHeight="1">
      <c r="A134" s="50" t="s">
        <v>1141</v>
      </c>
      <c r="B134" s="51" t="s">
        <v>52</v>
      </c>
      <c r="C134" s="51" t="s">
        <v>1142</v>
      </c>
      <c r="D134" s="51" t="s">
        <v>1143</v>
      </c>
      <c r="E134" s="51" t="s">
        <v>141</v>
      </c>
      <c r="F134" s="52" t="s">
        <v>1144</v>
      </c>
      <c r="G134" s="53">
        <v>44158.0</v>
      </c>
      <c r="H134" s="54" t="s">
        <v>1145</v>
      </c>
      <c r="I134" s="55" t="s">
        <v>1146</v>
      </c>
      <c r="J134" s="56">
        <v>256.0</v>
      </c>
      <c r="K134" s="57" t="s">
        <v>48</v>
      </c>
      <c r="L134" s="57" t="s">
        <v>1147</v>
      </c>
      <c r="M134" s="58">
        <v>1.1E8</v>
      </c>
      <c r="N134" s="58"/>
      <c r="O134" s="58">
        <v>1.24E20</v>
      </c>
      <c r="P134" s="58" t="s">
        <v>1148</v>
      </c>
      <c r="Q134" s="59" t="s">
        <v>1149</v>
      </c>
      <c r="R134" s="59" t="s">
        <v>1150</v>
      </c>
      <c r="S134" s="58">
        <v>3.3E9</v>
      </c>
      <c r="T134" s="58" t="s">
        <v>1151</v>
      </c>
      <c r="U134" s="58"/>
      <c r="V134" s="58"/>
      <c r="W134" s="58" t="s">
        <v>1152</v>
      </c>
      <c r="X134" s="57"/>
      <c r="Y134" s="57"/>
      <c r="Z134" s="57"/>
      <c r="AA134" s="57" t="s">
        <v>233</v>
      </c>
      <c r="AB134" s="58">
        <v>437.967144712369</v>
      </c>
      <c r="AC134" s="66"/>
      <c r="AD134" s="61" t="s">
        <v>234</v>
      </c>
      <c r="AE134" s="62" t="s">
        <v>141</v>
      </c>
      <c r="AF134" s="61"/>
      <c r="AG134" s="61" t="s">
        <v>1153</v>
      </c>
      <c r="AH134" s="63">
        <v>45218.82565972222</v>
      </c>
    </row>
    <row r="135" ht="15.75" customHeight="1">
      <c r="A135" s="50" t="s">
        <v>1154</v>
      </c>
      <c r="B135" s="51"/>
      <c r="C135" s="120"/>
      <c r="D135" s="51" t="s">
        <v>319</v>
      </c>
      <c r="E135" s="51" t="s">
        <v>45</v>
      </c>
      <c r="F135" s="52" t="s">
        <v>1155</v>
      </c>
      <c r="G135" s="53">
        <v>44130.0</v>
      </c>
      <c r="H135" s="54" t="s">
        <v>1156</v>
      </c>
      <c r="I135" s="55" t="s">
        <v>1157</v>
      </c>
      <c r="J135" s="56">
        <v>1791.0</v>
      </c>
      <c r="K135" s="57" t="s">
        <v>952</v>
      </c>
      <c r="L135" s="57"/>
      <c r="M135" s="58">
        <v>7.95E8</v>
      </c>
      <c r="N135" s="58" t="s">
        <v>1158</v>
      </c>
      <c r="O135" s="58"/>
      <c r="P135" s="58"/>
      <c r="Q135" s="59"/>
      <c r="R135" s="59"/>
      <c r="S135" s="58">
        <v>1280000.0</v>
      </c>
      <c r="T135" s="58" t="s">
        <v>1159</v>
      </c>
      <c r="U135" s="58"/>
      <c r="V135" s="58"/>
      <c r="W135" s="58"/>
      <c r="X135" s="57"/>
      <c r="Y135" s="57"/>
      <c r="Z135" s="57"/>
      <c r="AA135" s="57"/>
      <c r="AB135" s="65" t="s">
        <v>274</v>
      </c>
      <c r="AC135" s="66"/>
      <c r="AD135" s="67"/>
      <c r="AE135" s="62" t="s">
        <v>45</v>
      </c>
      <c r="AF135" s="61"/>
      <c r="AG135" s="61"/>
      <c r="AH135" s="63">
        <v>45218.585439814815</v>
      </c>
    </row>
    <row r="136" ht="15.75" customHeight="1">
      <c r="A136" s="50" t="s">
        <v>1160</v>
      </c>
      <c r="B136" s="51" t="s">
        <v>318</v>
      </c>
      <c r="C136" s="51" t="s">
        <v>1161</v>
      </c>
      <c r="D136" s="51" t="s">
        <v>319</v>
      </c>
      <c r="E136" s="51" t="s">
        <v>45</v>
      </c>
      <c r="F136" s="52" t="s">
        <v>1162</v>
      </c>
      <c r="G136" s="53">
        <v>44126.0</v>
      </c>
      <c r="H136" s="54" t="s">
        <v>1163</v>
      </c>
      <c r="I136" s="55" t="s">
        <v>1164</v>
      </c>
      <c r="J136" s="56">
        <v>729.0</v>
      </c>
      <c r="K136" s="57" t="s">
        <v>952</v>
      </c>
      <c r="L136" s="57"/>
      <c r="M136" s="69">
        <v>8.6E7</v>
      </c>
      <c r="N136" s="69" t="s">
        <v>1165</v>
      </c>
      <c r="O136" s="80"/>
      <c r="P136" s="80"/>
      <c r="Q136" s="84"/>
      <c r="R136" s="84"/>
      <c r="S136" s="80"/>
      <c r="T136" s="80"/>
      <c r="U136" s="80"/>
      <c r="V136" s="80"/>
      <c r="W136" s="80"/>
      <c r="X136" s="81"/>
      <c r="Y136" s="81"/>
      <c r="Z136" s="81"/>
      <c r="AA136" s="57"/>
      <c r="AB136" s="80" t="s">
        <v>274</v>
      </c>
      <c r="AC136" s="86"/>
      <c r="AD136" s="67"/>
      <c r="AE136" s="62" t="s">
        <v>45</v>
      </c>
      <c r="AF136" s="61"/>
      <c r="AG136" s="61"/>
      <c r="AH136" s="63">
        <v>45189.89434027778</v>
      </c>
    </row>
    <row r="137" ht="15.75" customHeight="1">
      <c r="A137" s="50" t="s">
        <v>1166</v>
      </c>
      <c r="B137" s="51" t="s">
        <v>318</v>
      </c>
      <c r="C137" s="51" t="s">
        <v>1161</v>
      </c>
      <c r="D137" s="51" t="s">
        <v>319</v>
      </c>
      <c r="E137" s="51" t="s">
        <v>45</v>
      </c>
      <c r="F137" s="52" t="s">
        <v>1162</v>
      </c>
      <c r="G137" s="53">
        <v>44126.0</v>
      </c>
      <c r="H137" s="54" t="s">
        <v>1163</v>
      </c>
      <c r="I137" s="55" t="s">
        <v>1164</v>
      </c>
      <c r="J137" s="56">
        <v>18831.0</v>
      </c>
      <c r="K137" s="57" t="s">
        <v>952</v>
      </c>
      <c r="L137" s="57"/>
      <c r="M137" s="58">
        <v>6.32E8</v>
      </c>
      <c r="N137" s="58" t="s">
        <v>1165</v>
      </c>
      <c r="O137" s="58"/>
      <c r="P137" s="58"/>
      <c r="Q137" s="59"/>
      <c r="R137" s="59"/>
      <c r="S137" s="58"/>
      <c r="T137" s="58"/>
      <c r="U137" s="58"/>
      <c r="V137" s="58"/>
      <c r="W137" s="58"/>
      <c r="X137" s="57"/>
      <c r="Y137" s="57"/>
      <c r="Z137" s="57"/>
      <c r="AA137" s="57"/>
      <c r="AB137" s="65" t="s">
        <v>274</v>
      </c>
      <c r="AC137" s="66"/>
      <c r="AD137" s="67"/>
      <c r="AE137" s="62" t="s">
        <v>45</v>
      </c>
      <c r="AF137" s="61"/>
      <c r="AG137" s="61"/>
      <c r="AH137" s="87">
        <v>45232.06140046296</v>
      </c>
    </row>
    <row r="138" ht="15.75" customHeight="1">
      <c r="A138" s="50" t="s">
        <v>1167</v>
      </c>
      <c r="B138" s="51" t="s">
        <v>337</v>
      </c>
      <c r="C138" s="51" t="s">
        <v>1168</v>
      </c>
      <c r="D138" s="51" t="s">
        <v>773</v>
      </c>
      <c r="E138" s="51" t="s">
        <v>45</v>
      </c>
      <c r="F138" s="52" t="s">
        <v>1169</v>
      </c>
      <c r="G138" s="53">
        <v>44126.0</v>
      </c>
      <c r="H138" s="54" t="s">
        <v>1170</v>
      </c>
      <c r="I138" s="55" t="s">
        <v>1171</v>
      </c>
      <c r="J138" s="56">
        <v>410.0</v>
      </c>
      <c r="K138" s="57" t="s">
        <v>48</v>
      </c>
      <c r="L138" s="57" t="s">
        <v>1172</v>
      </c>
      <c r="M138" s="58">
        <v>3.17E8</v>
      </c>
      <c r="N138" s="58" t="s">
        <v>1173</v>
      </c>
      <c r="O138" s="58">
        <v>1.9E21</v>
      </c>
      <c r="P138" s="58" t="s">
        <v>1174</v>
      </c>
      <c r="Q138" s="59" t="s">
        <v>858</v>
      </c>
      <c r="R138" s="59"/>
      <c r="S138" s="58">
        <v>7.27776E8</v>
      </c>
      <c r="T138" s="58" t="s">
        <v>1175</v>
      </c>
      <c r="U138" s="58"/>
      <c r="V138" s="58"/>
      <c r="W138" s="58"/>
      <c r="X138" s="57"/>
      <c r="Y138" s="57"/>
      <c r="Z138" s="57" t="s">
        <v>769</v>
      </c>
      <c r="AA138" s="57"/>
      <c r="AB138" s="58">
        <v>1569.38226855265</v>
      </c>
      <c r="AC138" s="66"/>
      <c r="AD138" s="61" t="s">
        <v>234</v>
      </c>
      <c r="AE138" s="62" t="s">
        <v>45</v>
      </c>
      <c r="AF138" s="61"/>
      <c r="AG138" s="61" t="s">
        <v>1176</v>
      </c>
      <c r="AH138" s="63">
        <v>45084.77040509259</v>
      </c>
    </row>
    <row r="139" ht="15.75" customHeight="1">
      <c r="A139" s="50" t="s">
        <v>1177</v>
      </c>
      <c r="B139" s="51" t="s">
        <v>318</v>
      </c>
      <c r="C139" s="51" t="s">
        <v>1161</v>
      </c>
      <c r="D139" s="51" t="s">
        <v>319</v>
      </c>
      <c r="E139" s="51" t="s">
        <v>45</v>
      </c>
      <c r="F139" s="52" t="s">
        <v>1162</v>
      </c>
      <c r="G139" s="75">
        <v>44102.0</v>
      </c>
      <c r="H139" s="50" t="s">
        <v>1163</v>
      </c>
      <c r="I139" s="76" t="s">
        <v>1178</v>
      </c>
      <c r="J139" s="56">
        <v>1906.0</v>
      </c>
      <c r="K139" s="57" t="s">
        <v>952</v>
      </c>
      <c r="L139" s="57"/>
      <c r="M139" s="58"/>
      <c r="N139" s="58"/>
      <c r="O139" s="79">
        <v>1.2826E22</v>
      </c>
      <c r="P139" s="79" t="s">
        <v>1179</v>
      </c>
      <c r="Q139" s="59" t="s">
        <v>955</v>
      </c>
      <c r="R139" s="59"/>
      <c r="S139" s="58">
        <v>1280000.0</v>
      </c>
      <c r="T139" s="58"/>
      <c r="U139" s="58"/>
      <c r="V139" s="58"/>
      <c r="W139" s="58"/>
      <c r="X139" s="57"/>
      <c r="Y139" s="57"/>
      <c r="Z139" s="57"/>
      <c r="AA139" s="57"/>
      <c r="AB139" s="58">
        <v>25757.4482100601</v>
      </c>
      <c r="AC139" s="66"/>
      <c r="AD139" s="67"/>
      <c r="AE139" s="62" t="s">
        <v>45</v>
      </c>
      <c r="AF139" s="61"/>
      <c r="AG139" s="61" t="s">
        <v>1180</v>
      </c>
      <c r="AH139" s="63">
        <v>45149.7500462963</v>
      </c>
    </row>
    <row r="140" ht="15.75" customHeight="1">
      <c r="A140" s="50" t="s">
        <v>1181</v>
      </c>
      <c r="B140" s="51" t="s">
        <v>52</v>
      </c>
      <c r="C140" s="51" t="s">
        <v>1182</v>
      </c>
      <c r="D140" s="51" t="s">
        <v>160</v>
      </c>
      <c r="E140" s="51" t="s">
        <v>45</v>
      </c>
      <c r="F140" s="52" t="s">
        <v>1183</v>
      </c>
      <c r="G140" s="53">
        <v>44049.0</v>
      </c>
      <c r="H140" s="54" t="s">
        <v>1184</v>
      </c>
      <c r="I140" s="55" t="s">
        <v>1185</v>
      </c>
      <c r="J140" s="56">
        <v>92.0</v>
      </c>
      <c r="K140" s="57" t="s">
        <v>48</v>
      </c>
      <c r="L140" s="57" t="s">
        <v>1186</v>
      </c>
      <c r="M140" s="58">
        <v>3.4E8</v>
      </c>
      <c r="N140" s="58" t="s">
        <v>1187</v>
      </c>
      <c r="O140" s="58"/>
      <c r="P140" s="58"/>
      <c r="Q140" s="59"/>
      <c r="R140" s="59"/>
      <c r="S140" s="58"/>
      <c r="T140" s="58"/>
      <c r="U140" s="58"/>
      <c r="V140" s="58"/>
      <c r="W140" s="58"/>
      <c r="X140" s="57"/>
      <c r="Y140" s="57"/>
      <c r="Z140" s="57"/>
      <c r="AA140" s="57"/>
      <c r="AB140" s="65" t="s">
        <v>274</v>
      </c>
      <c r="AC140" s="66"/>
      <c r="AD140" s="67"/>
      <c r="AE140" s="62" t="s">
        <v>45</v>
      </c>
      <c r="AF140" s="61"/>
      <c r="AG140" s="61"/>
      <c r="AH140" s="87">
        <v>45229.79324074074</v>
      </c>
    </row>
    <row r="141" ht="15.75" customHeight="1">
      <c r="A141" s="50" t="s">
        <v>1188</v>
      </c>
      <c r="B141" s="51" t="s">
        <v>318</v>
      </c>
      <c r="C141" s="51" t="s">
        <v>1189</v>
      </c>
      <c r="D141" s="51" t="s">
        <v>319</v>
      </c>
      <c r="E141" s="51" t="s">
        <v>45</v>
      </c>
      <c r="F141" s="52" t="s">
        <v>1190</v>
      </c>
      <c r="G141" s="53">
        <v>44039.0</v>
      </c>
      <c r="H141" s="54" t="s">
        <v>1191</v>
      </c>
      <c r="I141" s="55" t="s">
        <v>1192</v>
      </c>
      <c r="J141" s="56">
        <v>4701.0</v>
      </c>
      <c r="K141" s="57" t="s">
        <v>48</v>
      </c>
      <c r="L141" s="57" t="s">
        <v>1193</v>
      </c>
      <c r="M141" s="58">
        <v>7.7E7</v>
      </c>
      <c r="N141" s="58" t="s">
        <v>1193</v>
      </c>
      <c r="O141" s="80"/>
      <c r="P141" s="80"/>
      <c r="Q141" s="59"/>
      <c r="R141" s="59"/>
      <c r="S141" s="58"/>
      <c r="T141" s="58"/>
      <c r="U141" s="58"/>
      <c r="V141" s="58">
        <v>4.1E11</v>
      </c>
      <c r="W141" s="58" t="s">
        <v>1194</v>
      </c>
      <c r="X141" s="57"/>
      <c r="Y141" s="57"/>
      <c r="Z141" s="57"/>
      <c r="AA141" s="57"/>
      <c r="AB141" s="65" t="s">
        <v>274</v>
      </c>
      <c r="AC141" s="66"/>
      <c r="AD141" s="67"/>
      <c r="AE141" s="62" t="s">
        <v>45</v>
      </c>
      <c r="AF141" s="61"/>
      <c r="AG141" s="61"/>
      <c r="AH141" s="63">
        <v>45222.62034722222</v>
      </c>
    </row>
    <row r="142" ht="15.75" customHeight="1">
      <c r="A142" s="50" t="s">
        <v>1195</v>
      </c>
      <c r="B142" s="51" t="s">
        <v>569</v>
      </c>
      <c r="C142" s="51"/>
      <c r="D142" s="51" t="s">
        <v>1196</v>
      </c>
      <c r="E142" s="51" t="s">
        <v>141</v>
      </c>
      <c r="F142" s="52" t="s">
        <v>1197</v>
      </c>
      <c r="G142" s="53">
        <v>44028.0</v>
      </c>
      <c r="H142" s="54" t="s">
        <v>1198</v>
      </c>
      <c r="I142" s="55" t="s">
        <v>1199</v>
      </c>
      <c r="J142" s="56">
        <v>182.0</v>
      </c>
      <c r="K142" s="57" t="s">
        <v>48</v>
      </c>
      <c r="L142" s="57" t="s">
        <v>1200</v>
      </c>
      <c r="M142" s="58"/>
      <c r="N142" s="58"/>
      <c r="O142" s="58"/>
      <c r="P142" s="58"/>
      <c r="Q142" s="59"/>
      <c r="R142" s="59"/>
      <c r="S142" s="58"/>
      <c r="T142" s="58"/>
      <c r="U142" s="58"/>
      <c r="V142" s="58"/>
      <c r="W142" s="58"/>
      <c r="X142" s="57"/>
      <c r="Y142" s="57"/>
      <c r="Z142" s="57"/>
      <c r="AA142" s="57"/>
      <c r="AB142" s="65" t="s">
        <v>274</v>
      </c>
      <c r="AC142" s="66"/>
      <c r="AD142" s="67"/>
      <c r="AE142" s="62" t="s">
        <v>141</v>
      </c>
      <c r="AF142" s="61"/>
      <c r="AG142" s="61"/>
      <c r="AH142" s="87">
        <v>45222.628541666665</v>
      </c>
    </row>
    <row r="143" ht="15.75" customHeight="1">
      <c r="A143" s="50" t="s">
        <v>1201</v>
      </c>
      <c r="B143" s="51" t="s">
        <v>772</v>
      </c>
      <c r="C143" s="51"/>
      <c r="D143" s="51" t="s">
        <v>1202</v>
      </c>
      <c r="E143" s="51" t="s">
        <v>45</v>
      </c>
      <c r="F143" s="52" t="s">
        <v>774</v>
      </c>
      <c r="G143" s="53">
        <v>44013.0</v>
      </c>
      <c r="H143" s="54" t="s">
        <v>1203</v>
      </c>
      <c r="I143" s="55" t="s">
        <v>1204</v>
      </c>
      <c r="J143" s="56">
        <v>10.0</v>
      </c>
      <c r="K143" s="57"/>
      <c r="L143" s="57"/>
      <c r="M143" s="58">
        <v>1.0E12</v>
      </c>
      <c r="N143" s="58" t="s">
        <v>777</v>
      </c>
      <c r="O143" s="58">
        <v>3.0E20</v>
      </c>
      <c r="P143" s="58" t="s">
        <v>777</v>
      </c>
      <c r="Q143" s="59"/>
      <c r="R143" s="59"/>
      <c r="S143" s="58"/>
      <c r="T143" s="58"/>
      <c r="U143" s="58"/>
      <c r="V143" s="58"/>
      <c r="W143" s="58"/>
      <c r="X143" s="57"/>
      <c r="Y143" s="57"/>
      <c r="Z143" s="57"/>
      <c r="AA143" s="57"/>
      <c r="AB143" s="58">
        <v>1094.91786178092</v>
      </c>
      <c r="AC143" s="141" t="s">
        <v>1205</v>
      </c>
      <c r="AD143" s="67"/>
      <c r="AE143" s="62" t="s">
        <v>45</v>
      </c>
      <c r="AF143" s="61"/>
      <c r="AG143" s="61" t="s">
        <v>1206</v>
      </c>
      <c r="AH143" s="87">
        <v>45211.78469907407</v>
      </c>
    </row>
    <row r="144" ht="15.75" customHeight="1">
      <c r="A144" s="50" t="s">
        <v>1207</v>
      </c>
      <c r="B144" s="51" t="s">
        <v>52</v>
      </c>
      <c r="C144" s="51" t="s">
        <v>365</v>
      </c>
      <c r="D144" s="51" t="s">
        <v>192</v>
      </c>
      <c r="E144" s="51" t="s">
        <v>45</v>
      </c>
      <c r="F144" s="52" t="s">
        <v>1208</v>
      </c>
      <c r="G144" s="53">
        <v>44012.0</v>
      </c>
      <c r="H144" s="54" t="s">
        <v>1209</v>
      </c>
      <c r="I144" s="55" t="s">
        <v>1210</v>
      </c>
      <c r="J144" s="56">
        <v>295.0</v>
      </c>
      <c r="K144" s="57"/>
      <c r="L144" s="57"/>
      <c r="M144" s="58">
        <v>6.0E11</v>
      </c>
      <c r="N144" s="58" t="s">
        <v>1211</v>
      </c>
      <c r="O144" s="58">
        <v>1.33E22</v>
      </c>
      <c r="P144" s="58" t="s">
        <v>1212</v>
      </c>
      <c r="Q144" s="59"/>
      <c r="R144" s="59"/>
      <c r="S144" s="58">
        <v>2.6E11</v>
      </c>
      <c r="T144" s="58" t="s">
        <v>1213</v>
      </c>
      <c r="U144" s="58"/>
      <c r="V144" s="58"/>
      <c r="W144" s="58"/>
      <c r="X144" s="137"/>
      <c r="Y144" s="144"/>
      <c r="Z144" s="144"/>
      <c r="AA144" s="57" t="s">
        <v>233</v>
      </c>
      <c r="AB144" s="58">
        <v>27609.807429926</v>
      </c>
      <c r="AC144" s="66"/>
      <c r="AD144" s="61" t="s">
        <v>234</v>
      </c>
      <c r="AE144" s="62" t="s">
        <v>45</v>
      </c>
      <c r="AF144" s="61"/>
      <c r="AG144" s="61" t="s">
        <v>1214</v>
      </c>
      <c r="AH144" s="87">
        <v>45210.61335648148</v>
      </c>
    </row>
    <row r="145" ht="15.75" customHeight="1">
      <c r="A145" s="50" t="s">
        <v>1215</v>
      </c>
      <c r="B145" s="51" t="s">
        <v>52</v>
      </c>
      <c r="C145" s="51" t="s">
        <v>365</v>
      </c>
      <c r="D145" s="51" t="s">
        <v>192</v>
      </c>
      <c r="E145" s="51" t="s">
        <v>45</v>
      </c>
      <c r="F145" s="52" t="s">
        <v>1208</v>
      </c>
      <c r="G145" s="53">
        <v>44012.0</v>
      </c>
      <c r="H145" s="54" t="s">
        <v>1209</v>
      </c>
      <c r="I145" s="55" t="s">
        <v>1210</v>
      </c>
      <c r="J145" s="56">
        <v>295.0</v>
      </c>
      <c r="K145" s="57" t="s">
        <v>48</v>
      </c>
      <c r="L145" s="57" t="s">
        <v>1216</v>
      </c>
      <c r="M145" s="58">
        <v>2.3E9</v>
      </c>
      <c r="N145" s="58" t="s">
        <v>1217</v>
      </c>
      <c r="O145" s="58">
        <v>2.6E22</v>
      </c>
      <c r="P145" s="58" t="s">
        <v>1218</v>
      </c>
      <c r="Q145" s="59"/>
      <c r="R145" s="59"/>
      <c r="S145" s="58">
        <v>2.6E11</v>
      </c>
      <c r="T145" s="58" t="s">
        <v>1213</v>
      </c>
      <c r="U145" s="58"/>
      <c r="V145" s="58"/>
      <c r="W145" s="58"/>
      <c r="X145" s="137"/>
      <c r="Y145" s="144"/>
      <c r="Z145" s="144"/>
      <c r="AA145" s="57" t="s">
        <v>233</v>
      </c>
      <c r="AB145" s="58">
        <v>55219.614859852</v>
      </c>
      <c r="AC145" s="66"/>
      <c r="AD145" s="61" t="s">
        <v>234</v>
      </c>
      <c r="AE145" s="62" t="s">
        <v>45</v>
      </c>
      <c r="AF145" s="61"/>
      <c r="AG145" s="61" t="s">
        <v>1214</v>
      </c>
      <c r="AH145" s="87">
        <v>45210.85372685185</v>
      </c>
    </row>
    <row r="146" ht="15.75" customHeight="1">
      <c r="A146" s="50" t="s">
        <v>1219</v>
      </c>
      <c r="B146" s="51" t="s">
        <v>149</v>
      </c>
      <c r="C146" s="51" t="s">
        <v>1220</v>
      </c>
      <c r="D146" s="51" t="s">
        <v>228</v>
      </c>
      <c r="E146" s="51" t="s">
        <v>45</v>
      </c>
      <c r="F146" s="52" t="s">
        <v>1221</v>
      </c>
      <c r="G146" s="53">
        <v>43999.0</v>
      </c>
      <c r="H146" s="54" t="s">
        <v>1222</v>
      </c>
      <c r="I146" s="55" t="s">
        <v>1223</v>
      </c>
      <c r="J146" s="56">
        <v>1190.0</v>
      </c>
      <c r="K146" s="57"/>
      <c r="L146" s="57"/>
      <c r="M146" s="58">
        <v>1.362E9</v>
      </c>
      <c r="N146" s="58" t="s">
        <v>1224</v>
      </c>
      <c r="O146" s="58">
        <v>8.91E21</v>
      </c>
      <c r="P146" s="145" t="s">
        <v>1225</v>
      </c>
      <c r="Q146" s="59" t="s">
        <v>1226</v>
      </c>
      <c r="R146" s="59"/>
      <c r="S146" s="58">
        <v>9600000.0</v>
      </c>
      <c r="T146" s="58" t="s">
        <v>1227</v>
      </c>
      <c r="U146" s="58"/>
      <c r="V146" s="58"/>
      <c r="W146" s="58"/>
      <c r="X146" s="137"/>
      <c r="Y146" s="144"/>
      <c r="Z146" s="51" t="s">
        <v>769</v>
      </c>
      <c r="AA146" s="57" t="s">
        <v>233</v>
      </c>
      <c r="AB146" s="58">
        <v>32482.563232834</v>
      </c>
      <c r="AC146" s="66"/>
      <c r="AD146" s="61" t="s">
        <v>234</v>
      </c>
      <c r="AE146" s="62" t="s">
        <v>45</v>
      </c>
      <c r="AF146" s="61"/>
      <c r="AG146" s="61" t="s">
        <v>1228</v>
      </c>
      <c r="AH146" s="87">
        <v>45211.84118055556</v>
      </c>
    </row>
    <row r="147" ht="15.75" customHeight="1">
      <c r="A147" s="50" t="s">
        <v>1229</v>
      </c>
      <c r="B147" s="51" t="s">
        <v>149</v>
      </c>
      <c r="C147" s="51" t="s">
        <v>1220</v>
      </c>
      <c r="D147" s="51" t="s">
        <v>228</v>
      </c>
      <c r="E147" s="51" t="s">
        <v>45</v>
      </c>
      <c r="F147" s="52" t="s">
        <v>1221</v>
      </c>
      <c r="G147" s="53">
        <v>43999.0</v>
      </c>
      <c r="H147" s="54" t="s">
        <v>1222</v>
      </c>
      <c r="I147" s="55" t="s">
        <v>1230</v>
      </c>
      <c r="J147" s="56">
        <v>1190.0</v>
      </c>
      <c r="K147" s="57"/>
      <c r="L147" s="57"/>
      <c r="M147" s="58">
        <v>6.801E9</v>
      </c>
      <c r="N147" s="58" t="s">
        <v>1224</v>
      </c>
      <c r="O147" s="58">
        <v>3.3E22</v>
      </c>
      <c r="P147" s="58" t="s">
        <v>1231</v>
      </c>
      <c r="Q147" s="59" t="s">
        <v>1226</v>
      </c>
      <c r="R147" s="59"/>
      <c r="S147" s="58">
        <v>9600000.0</v>
      </c>
      <c r="T147" s="58" t="s">
        <v>1227</v>
      </c>
      <c r="U147" s="58"/>
      <c r="V147" s="58"/>
      <c r="W147" s="58"/>
      <c r="X147" s="137"/>
      <c r="Y147" s="144"/>
      <c r="Z147" s="51" t="s">
        <v>769</v>
      </c>
      <c r="AA147" s="57" t="s">
        <v>233</v>
      </c>
      <c r="AB147" s="58">
        <v>120440.964795901</v>
      </c>
      <c r="AC147" s="66"/>
      <c r="AD147" s="61" t="s">
        <v>234</v>
      </c>
      <c r="AE147" s="62" t="s">
        <v>45</v>
      </c>
      <c r="AF147" s="61"/>
      <c r="AG147" s="61" t="s">
        <v>1228</v>
      </c>
      <c r="AH147" s="63">
        <v>45211.84116898148</v>
      </c>
    </row>
    <row r="148" ht="15.75" customHeight="1">
      <c r="A148" s="50" t="s">
        <v>1232</v>
      </c>
      <c r="B148" s="51" t="s">
        <v>52</v>
      </c>
      <c r="C148" s="51" t="s">
        <v>241</v>
      </c>
      <c r="D148" s="51" t="s">
        <v>900</v>
      </c>
      <c r="E148" s="51" t="s">
        <v>141</v>
      </c>
      <c r="F148" s="52" t="s">
        <v>1233</v>
      </c>
      <c r="G148" s="53">
        <v>43992.0</v>
      </c>
      <c r="H148" s="54" t="s">
        <v>1234</v>
      </c>
      <c r="I148" s="55" t="s">
        <v>1235</v>
      </c>
      <c r="J148" s="56">
        <v>62.0</v>
      </c>
      <c r="K148" s="57"/>
      <c r="L148" s="57"/>
      <c r="M148" s="58">
        <v>5.11E7</v>
      </c>
      <c r="N148" s="58" t="s">
        <v>1236</v>
      </c>
      <c r="O148" s="58"/>
      <c r="P148" s="58"/>
      <c r="Q148" s="59"/>
      <c r="R148" s="59"/>
      <c r="S148" s="58"/>
      <c r="T148" s="58"/>
      <c r="U148" s="58"/>
      <c r="V148" s="58">
        <v>7.42E9</v>
      </c>
      <c r="W148" s="58" t="s">
        <v>250</v>
      </c>
      <c r="X148" s="137"/>
      <c r="Y148" s="144"/>
      <c r="Z148" s="144"/>
      <c r="AA148" s="57"/>
      <c r="AB148" s="65" t="s">
        <v>274</v>
      </c>
      <c r="AC148" s="66"/>
      <c r="AD148" s="67"/>
      <c r="AE148" s="62" t="s">
        <v>141</v>
      </c>
      <c r="AF148" s="61"/>
      <c r="AG148" s="61"/>
      <c r="AH148" s="63">
        <v>45196.61822916667</v>
      </c>
    </row>
    <row r="149" ht="15.75" customHeight="1">
      <c r="A149" s="50" t="s">
        <v>1237</v>
      </c>
      <c r="B149" s="51" t="s">
        <v>52</v>
      </c>
      <c r="C149" s="51" t="s">
        <v>241</v>
      </c>
      <c r="D149" s="51" t="s">
        <v>228</v>
      </c>
      <c r="E149" s="51" t="s">
        <v>45</v>
      </c>
      <c r="F149" s="52" t="s">
        <v>1238</v>
      </c>
      <c r="G149" s="53">
        <v>43979.0</v>
      </c>
      <c r="H149" s="54" t="s">
        <v>1239</v>
      </c>
      <c r="I149" s="55" t="s">
        <v>1240</v>
      </c>
      <c r="J149" s="56">
        <v>16945.0</v>
      </c>
      <c r="K149" s="57" t="s">
        <v>952</v>
      </c>
      <c r="L149" s="57"/>
      <c r="M149" s="58">
        <v>1.75E11</v>
      </c>
      <c r="N149" s="58" t="s">
        <v>1241</v>
      </c>
      <c r="O149" s="58">
        <v>3.14E23</v>
      </c>
      <c r="P149" s="58" t="s">
        <v>1242</v>
      </c>
      <c r="Q149" s="59" t="s">
        <v>1243</v>
      </c>
      <c r="R149" s="59" t="s">
        <v>1244</v>
      </c>
      <c r="S149" s="58">
        <v>3.74E11</v>
      </c>
      <c r="T149" s="58" t="s">
        <v>1245</v>
      </c>
      <c r="U149" s="58"/>
      <c r="V149" s="58">
        <v>7.4E14</v>
      </c>
      <c r="W149" s="58" t="s">
        <v>250</v>
      </c>
      <c r="X149" s="146"/>
      <c r="Y149" s="120"/>
      <c r="Z149" s="51" t="s">
        <v>769</v>
      </c>
      <c r="AA149" s="57" t="s">
        <v>233</v>
      </c>
      <c r="AB149" s="58">
        <v>1131415.12384028</v>
      </c>
      <c r="AC149" s="66"/>
      <c r="AD149" s="61" t="s">
        <v>234</v>
      </c>
      <c r="AE149" s="62" t="s">
        <v>45</v>
      </c>
      <c r="AF149" s="61"/>
      <c r="AG149" s="61" t="s">
        <v>1246</v>
      </c>
      <c r="AH149" s="63">
        <v>45232.06140046296</v>
      </c>
    </row>
    <row r="150" ht="15.75" customHeight="1">
      <c r="A150" s="50" t="s">
        <v>1247</v>
      </c>
      <c r="B150" s="51" t="s">
        <v>318</v>
      </c>
      <c r="C150" s="51"/>
      <c r="D150" s="51" t="s">
        <v>1248</v>
      </c>
      <c r="E150" s="51" t="s">
        <v>45</v>
      </c>
      <c r="F150" s="52" t="s">
        <v>1249</v>
      </c>
      <c r="G150" s="53">
        <v>43950.0</v>
      </c>
      <c r="H150" s="54" t="s">
        <v>1250</v>
      </c>
      <c r="I150" s="55" t="s">
        <v>1251</v>
      </c>
      <c r="J150" s="56">
        <v>733.0</v>
      </c>
      <c r="K150" s="57" t="s">
        <v>48</v>
      </c>
      <c r="L150" s="57" t="s">
        <v>1252</v>
      </c>
      <c r="M150" s="58">
        <v>7700000.0</v>
      </c>
      <c r="N150" s="58"/>
      <c r="O150" s="58">
        <v>1.78428096E21</v>
      </c>
      <c r="P150" s="58" t="s">
        <v>1253</v>
      </c>
      <c r="Q150" s="59" t="s">
        <v>633</v>
      </c>
      <c r="R150" s="59"/>
      <c r="S150" s="58"/>
      <c r="T150" s="58"/>
      <c r="U150" s="58"/>
      <c r="V150" s="58"/>
      <c r="W150" s="58"/>
      <c r="X150" s="57"/>
      <c r="Y150" s="57"/>
      <c r="Z150" s="57"/>
      <c r="AA150" s="57"/>
      <c r="AB150" s="58">
        <v>6569.50717068554</v>
      </c>
      <c r="AC150" s="66"/>
      <c r="AD150" s="67"/>
      <c r="AE150" s="62" t="s">
        <v>45</v>
      </c>
      <c r="AF150" s="61"/>
      <c r="AG150" s="61" t="s">
        <v>1254</v>
      </c>
      <c r="AH150" s="87">
        <v>45210.85372685185</v>
      </c>
    </row>
    <row r="151" ht="15.75" customHeight="1">
      <c r="A151" s="50" t="s">
        <v>1255</v>
      </c>
      <c r="B151" s="51" t="s">
        <v>266</v>
      </c>
      <c r="C151" s="51" t="s">
        <v>1256</v>
      </c>
      <c r="D151" s="51" t="s">
        <v>1257</v>
      </c>
      <c r="E151" s="51" t="s">
        <v>45</v>
      </c>
      <c r="F151" s="52" t="s">
        <v>1258</v>
      </c>
      <c r="G151" s="53">
        <v>43948.0</v>
      </c>
      <c r="H151" s="54" t="s">
        <v>1259</v>
      </c>
      <c r="I151" s="55" t="s">
        <v>1260</v>
      </c>
      <c r="J151" s="56">
        <v>234.0</v>
      </c>
      <c r="K151" s="57" t="s">
        <v>48</v>
      </c>
      <c r="L151" s="57" t="s">
        <v>1261</v>
      </c>
      <c r="M151" s="58"/>
      <c r="N151" s="58"/>
      <c r="O151" s="58"/>
      <c r="P151" s="58"/>
      <c r="Q151" s="59"/>
      <c r="R151" s="59"/>
      <c r="S151" s="58"/>
      <c r="T151" s="58"/>
      <c r="U151" s="58"/>
      <c r="V151" s="58"/>
      <c r="W151" s="58"/>
      <c r="X151" s="81"/>
      <c r="Y151" s="81"/>
      <c r="Z151" s="81"/>
      <c r="AA151" s="57"/>
      <c r="AB151" s="65" t="s">
        <v>274</v>
      </c>
      <c r="AC151" s="66"/>
      <c r="AD151" s="67"/>
      <c r="AE151" s="62" t="s">
        <v>45</v>
      </c>
      <c r="AF151" s="61"/>
      <c r="AG151" s="61"/>
      <c r="AH151" s="87">
        <v>45232.06140046296</v>
      </c>
    </row>
    <row r="152" ht="15.75" customHeight="1">
      <c r="A152" s="50" t="s">
        <v>1262</v>
      </c>
      <c r="B152" s="51" t="s">
        <v>266</v>
      </c>
      <c r="C152" s="51" t="s">
        <v>1063</v>
      </c>
      <c r="D152" s="51" t="s">
        <v>900</v>
      </c>
      <c r="E152" s="51" t="s">
        <v>141</v>
      </c>
      <c r="F152" s="52" t="s">
        <v>1263</v>
      </c>
      <c r="G152" s="53">
        <v>43929.0</v>
      </c>
      <c r="H152" s="54" t="s">
        <v>1264</v>
      </c>
      <c r="I152" s="55" t="s">
        <v>1265</v>
      </c>
      <c r="J152" s="56">
        <v>290.0</v>
      </c>
      <c r="K152" s="77" t="s">
        <v>604</v>
      </c>
      <c r="L152" s="77"/>
      <c r="M152" s="58">
        <v>907264.0</v>
      </c>
      <c r="N152" s="58"/>
      <c r="O152" s="80"/>
      <c r="P152" s="80"/>
      <c r="Q152" s="84"/>
      <c r="R152" s="84"/>
      <c r="S152" s="80"/>
      <c r="T152" s="80"/>
      <c r="U152" s="80"/>
      <c r="V152" s="80"/>
      <c r="W152" s="80"/>
      <c r="X152" s="81"/>
      <c r="Y152" s="81"/>
      <c r="Z152" s="81"/>
      <c r="AA152" s="57"/>
      <c r="AB152" s="65" t="s">
        <v>274</v>
      </c>
      <c r="AC152" s="66"/>
      <c r="AD152" s="67"/>
      <c r="AE152" s="62" t="s">
        <v>141</v>
      </c>
      <c r="AF152" s="61"/>
      <c r="AG152" s="61"/>
      <c r="AH152" s="63">
        <v>45085.02758101852</v>
      </c>
    </row>
    <row r="153" ht="15.75" customHeight="1">
      <c r="A153" s="50" t="s">
        <v>1266</v>
      </c>
      <c r="B153" s="51" t="s">
        <v>52</v>
      </c>
      <c r="C153" s="51" t="s">
        <v>241</v>
      </c>
      <c r="D153" s="51" t="s">
        <v>1267</v>
      </c>
      <c r="E153" s="51" t="s">
        <v>69</v>
      </c>
      <c r="F153" s="52" t="s">
        <v>1268</v>
      </c>
      <c r="G153" s="53">
        <v>43927.0</v>
      </c>
      <c r="H153" s="54" t="s">
        <v>1269</v>
      </c>
      <c r="I153" s="55" t="s">
        <v>1270</v>
      </c>
      <c r="J153" s="56">
        <v>392.0</v>
      </c>
      <c r="K153" s="57"/>
      <c r="L153" s="57"/>
      <c r="M153" s="58">
        <v>2.53E7</v>
      </c>
      <c r="N153" s="58" t="s">
        <v>1236</v>
      </c>
      <c r="O153" s="58"/>
      <c r="P153" s="58"/>
      <c r="Q153" s="59"/>
      <c r="R153" s="59"/>
      <c r="S153" s="58"/>
      <c r="T153" s="58"/>
      <c r="U153" s="58"/>
      <c r="V153" s="58">
        <v>5.36E9</v>
      </c>
      <c r="W153" s="58" t="s">
        <v>250</v>
      </c>
      <c r="X153" s="81"/>
      <c r="Y153" s="81"/>
      <c r="Z153" s="81"/>
      <c r="AA153" s="57"/>
      <c r="AB153" s="65" t="s">
        <v>274</v>
      </c>
      <c r="AC153" s="66"/>
      <c r="AD153" s="67"/>
      <c r="AE153" s="62" t="s">
        <v>45</v>
      </c>
      <c r="AF153" s="61"/>
      <c r="AG153" s="61"/>
      <c r="AH153" s="87">
        <v>45149.70523148148</v>
      </c>
    </row>
    <row r="154" ht="15.75" customHeight="1">
      <c r="A154" s="50" t="s">
        <v>1271</v>
      </c>
      <c r="B154" s="51" t="s">
        <v>266</v>
      </c>
      <c r="C154" s="51" t="s">
        <v>1256</v>
      </c>
      <c r="D154" s="51" t="s">
        <v>441</v>
      </c>
      <c r="E154" s="51" t="s">
        <v>45</v>
      </c>
      <c r="F154" s="52" t="s">
        <v>1272</v>
      </c>
      <c r="G154" s="53">
        <v>43920.0</v>
      </c>
      <c r="H154" s="54" t="s">
        <v>1273</v>
      </c>
      <c r="I154" s="55" t="s">
        <v>1274</v>
      </c>
      <c r="J154" s="56">
        <v>345.0</v>
      </c>
      <c r="K154" s="57" t="s">
        <v>48</v>
      </c>
      <c r="L154" s="57" t="s">
        <v>1275</v>
      </c>
      <c r="M154" s="58"/>
      <c r="N154" s="58"/>
      <c r="O154" s="58"/>
      <c r="P154" s="58"/>
      <c r="Q154" s="59"/>
      <c r="R154" s="59"/>
      <c r="S154" s="58"/>
      <c r="T154" s="58"/>
      <c r="U154" s="58"/>
      <c r="V154" s="58"/>
      <c r="W154" s="58"/>
      <c r="X154" s="81"/>
      <c r="Y154" s="81"/>
      <c r="Z154" s="81"/>
      <c r="AA154" s="57"/>
      <c r="AB154" s="65" t="s">
        <v>274</v>
      </c>
      <c r="AC154" s="66"/>
      <c r="AD154" s="67"/>
      <c r="AE154" s="62" t="s">
        <v>45</v>
      </c>
      <c r="AF154" s="61"/>
      <c r="AG154" s="61"/>
      <c r="AH154" s="87">
        <v>45222.65542824074</v>
      </c>
    </row>
    <row r="155" ht="15.75" customHeight="1">
      <c r="A155" s="50" t="s">
        <v>1276</v>
      </c>
      <c r="B155" s="51" t="s">
        <v>569</v>
      </c>
      <c r="C155" s="51" t="s">
        <v>1277</v>
      </c>
      <c r="D155" s="51" t="s">
        <v>192</v>
      </c>
      <c r="E155" s="51" t="s">
        <v>45</v>
      </c>
      <c r="F155" s="52" t="s">
        <v>1278</v>
      </c>
      <c r="G155" s="53">
        <v>43914.0</v>
      </c>
      <c r="H155" s="54" t="s">
        <v>1279</v>
      </c>
      <c r="I155" s="55" t="s">
        <v>1280</v>
      </c>
      <c r="J155" s="56">
        <v>135.0</v>
      </c>
      <c r="K155" s="57" t="s">
        <v>48</v>
      </c>
      <c r="L155" s="57" t="s">
        <v>1281</v>
      </c>
      <c r="M155" s="58"/>
      <c r="N155" s="58"/>
      <c r="O155" s="58"/>
      <c r="P155" s="58"/>
      <c r="Q155" s="59"/>
      <c r="R155" s="59"/>
      <c r="S155" s="58"/>
      <c r="T155" s="58"/>
      <c r="U155" s="58"/>
      <c r="V155" s="58"/>
      <c r="W155" s="58"/>
      <c r="X155" s="81"/>
      <c r="Y155" s="81"/>
      <c r="Z155" s="81"/>
      <c r="AA155" s="57"/>
      <c r="AB155" s="65" t="s">
        <v>274</v>
      </c>
      <c r="AC155" s="66"/>
      <c r="AD155" s="67"/>
      <c r="AE155" s="62" t="s">
        <v>45</v>
      </c>
      <c r="AF155" s="61"/>
      <c r="AG155" s="61"/>
      <c r="AH155" s="63">
        <v>45222.660046296296</v>
      </c>
    </row>
    <row r="156" ht="15.75" customHeight="1">
      <c r="A156" s="100" t="s">
        <v>1282</v>
      </c>
      <c r="B156" s="101" t="s">
        <v>52</v>
      </c>
      <c r="C156" s="51" t="s">
        <v>241</v>
      </c>
      <c r="D156" s="101" t="s">
        <v>1283</v>
      </c>
      <c r="E156" s="51" t="s">
        <v>457</v>
      </c>
      <c r="F156" s="101" t="s">
        <v>1284</v>
      </c>
      <c r="G156" s="102">
        <v>43913.0</v>
      </c>
      <c r="H156" s="101" t="s">
        <v>1285</v>
      </c>
      <c r="I156" s="103" t="s">
        <v>1286</v>
      </c>
      <c r="J156" s="56">
        <v>2968.0</v>
      </c>
      <c r="K156" s="98" t="s">
        <v>952</v>
      </c>
      <c r="L156" s="109"/>
      <c r="M156" s="58">
        <v>3.35E8</v>
      </c>
      <c r="N156" s="58" t="s">
        <v>1236</v>
      </c>
      <c r="O156" s="105">
        <v>3.1E21</v>
      </c>
      <c r="P156" s="105" t="s">
        <v>1287</v>
      </c>
      <c r="Q156" s="114"/>
      <c r="R156" s="114"/>
      <c r="S156" s="108"/>
      <c r="T156" s="108"/>
      <c r="U156" s="108"/>
      <c r="V156" s="58">
        <v>7.9E10</v>
      </c>
      <c r="W156" s="58" t="s">
        <v>250</v>
      </c>
      <c r="X156" s="109"/>
      <c r="Y156" s="109"/>
      <c r="Z156" s="109"/>
      <c r="AA156" s="98" t="s">
        <v>233</v>
      </c>
      <c r="AB156" s="108" t="s">
        <v>274</v>
      </c>
      <c r="AC156" s="110"/>
      <c r="AD156" s="98" t="s">
        <v>234</v>
      </c>
      <c r="AE156" s="62" t="s">
        <v>45</v>
      </c>
      <c r="AF156" s="61"/>
      <c r="AG156" s="61" t="s">
        <v>1288</v>
      </c>
      <c r="AH156" s="87">
        <v>45222.65572916667</v>
      </c>
    </row>
    <row r="157" ht="15.75" customHeight="1">
      <c r="A157" s="50" t="s">
        <v>1289</v>
      </c>
      <c r="B157" s="51" t="s">
        <v>569</v>
      </c>
      <c r="C157" s="51" t="s">
        <v>1290</v>
      </c>
      <c r="D157" s="51" t="s">
        <v>1291</v>
      </c>
      <c r="E157" s="51" t="s">
        <v>457</v>
      </c>
      <c r="F157" s="52" t="s">
        <v>1292</v>
      </c>
      <c r="G157" s="53">
        <v>43903.0</v>
      </c>
      <c r="H157" s="54" t="s">
        <v>1293</v>
      </c>
      <c r="I157" s="55" t="s">
        <v>1294</v>
      </c>
      <c r="J157" s="56">
        <v>131.0</v>
      </c>
      <c r="K157" s="57"/>
      <c r="L157" s="57"/>
      <c r="M157" s="58">
        <v>1.2E9</v>
      </c>
      <c r="N157" s="58" t="s">
        <v>1295</v>
      </c>
      <c r="O157" s="58">
        <v>3.7E20</v>
      </c>
      <c r="P157" s="58" t="s">
        <v>1296</v>
      </c>
      <c r="Q157" s="59"/>
      <c r="R157" s="59"/>
      <c r="S157" s="58"/>
      <c r="T157" s="58"/>
      <c r="U157" s="58">
        <v>5.0</v>
      </c>
      <c r="V157" s="58"/>
      <c r="W157" s="58"/>
      <c r="X157" s="81"/>
      <c r="Y157" s="81"/>
      <c r="Z157" s="81"/>
      <c r="AA157" s="57" t="s">
        <v>233</v>
      </c>
      <c r="AB157" s="58">
        <v>623.75143437183</v>
      </c>
      <c r="AC157" s="66"/>
      <c r="AD157" s="61" t="s">
        <v>234</v>
      </c>
      <c r="AE157" s="62" t="s">
        <v>45</v>
      </c>
      <c r="AF157" s="61"/>
      <c r="AG157" s="61" t="s">
        <v>1297</v>
      </c>
      <c r="AH157" s="63">
        <v>45203.87291666667</v>
      </c>
    </row>
    <row r="158" ht="15.75" customHeight="1">
      <c r="A158" s="50" t="s">
        <v>1298</v>
      </c>
      <c r="B158" s="51" t="s">
        <v>149</v>
      </c>
      <c r="C158" s="51" t="s">
        <v>1220</v>
      </c>
      <c r="D158" s="51" t="s">
        <v>319</v>
      </c>
      <c r="E158" s="124" t="s">
        <v>45</v>
      </c>
      <c r="F158" s="52" t="s">
        <v>1299</v>
      </c>
      <c r="G158" s="53">
        <v>43874.0</v>
      </c>
      <c r="H158" s="54" t="s">
        <v>1300</v>
      </c>
      <c r="I158" s="55" t="s">
        <v>1301</v>
      </c>
      <c r="J158" s="56">
        <v>11213.0</v>
      </c>
      <c r="K158" s="57" t="s">
        <v>952</v>
      </c>
      <c r="L158" s="57"/>
      <c r="M158" s="58">
        <v>3.75E8</v>
      </c>
      <c r="N158" s="58" t="s">
        <v>1302</v>
      </c>
      <c r="O158" s="58"/>
      <c r="P158" s="58"/>
      <c r="Q158" s="59"/>
      <c r="R158" s="59"/>
      <c r="S158" s="58"/>
      <c r="T158" s="58"/>
      <c r="U158" s="58">
        <v>1000.0</v>
      </c>
      <c r="V158" s="58"/>
      <c r="W158" s="58"/>
      <c r="X158" s="57"/>
      <c r="Y158" s="57"/>
      <c r="Z158" s="57" t="s">
        <v>887</v>
      </c>
      <c r="AA158" s="57"/>
      <c r="AB158" s="65" t="s">
        <v>274</v>
      </c>
      <c r="AC158" s="66"/>
      <c r="AD158" s="67"/>
      <c r="AE158" s="62" t="s">
        <v>45</v>
      </c>
      <c r="AF158" s="61"/>
      <c r="AG158" s="61"/>
      <c r="AH158" s="63">
        <v>45232.06140046296</v>
      </c>
    </row>
    <row r="159" ht="15.75" customHeight="1">
      <c r="A159" s="50" t="s">
        <v>1303</v>
      </c>
      <c r="B159" s="51" t="s">
        <v>52</v>
      </c>
      <c r="C159" s="51"/>
      <c r="D159" s="51" t="s">
        <v>1304</v>
      </c>
      <c r="E159" s="51" t="s">
        <v>457</v>
      </c>
      <c r="F159" s="52" t="s">
        <v>1305</v>
      </c>
      <c r="G159" s="53">
        <v>43870.0</v>
      </c>
      <c r="H159" s="54" t="s">
        <v>1306</v>
      </c>
      <c r="I159" s="55" t="s">
        <v>1307</v>
      </c>
      <c r="J159" s="56">
        <v>2176.0</v>
      </c>
      <c r="K159" s="57" t="s">
        <v>952</v>
      </c>
      <c r="L159" s="57"/>
      <c r="M159" s="58">
        <v>2.35E8</v>
      </c>
      <c r="N159" s="58"/>
      <c r="O159" s="58">
        <v>2.39E21</v>
      </c>
      <c r="P159" s="58" t="s">
        <v>1308</v>
      </c>
      <c r="Q159" s="59"/>
      <c r="R159" s="59"/>
      <c r="S159" s="79">
        <v>3.3E9</v>
      </c>
      <c r="T159" s="79" t="s">
        <v>1309</v>
      </c>
      <c r="U159" s="79"/>
      <c r="V159" s="58">
        <v>2.5E12</v>
      </c>
      <c r="W159" s="58" t="s">
        <v>1310</v>
      </c>
      <c r="X159" s="57"/>
      <c r="Y159" s="57"/>
      <c r="Z159" s="57"/>
      <c r="AA159" s="57" t="s">
        <v>233</v>
      </c>
      <c r="AB159" s="58">
        <v>5924.431294748</v>
      </c>
      <c r="AC159" s="66"/>
      <c r="AD159" s="61" t="s">
        <v>234</v>
      </c>
      <c r="AE159" s="62" t="s">
        <v>45</v>
      </c>
      <c r="AF159" s="61"/>
      <c r="AG159" s="61" t="s">
        <v>1311</v>
      </c>
      <c r="AH159" s="63">
        <v>45148.64318287037</v>
      </c>
    </row>
    <row r="160" ht="15.75" customHeight="1">
      <c r="A160" s="50" t="s">
        <v>1312</v>
      </c>
      <c r="B160" s="51" t="s">
        <v>96</v>
      </c>
      <c r="C160" s="120"/>
      <c r="D160" s="52" t="s">
        <v>441</v>
      </c>
      <c r="E160" s="51" t="s">
        <v>45</v>
      </c>
      <c r="F160" s="52" t="s">
        <v>1313</v>
      </c>
      <c r="G160" s="53">
        <v>43869.0</v>
      </c>
      <c r="H160" s="54" t="s">
        <v>1314</v>
      </c>
      <c r="I160" s="55" t="s">
        <v>1315</v>
      </c>
      <c r="J160" s="56">
        <v>143.0</v>
      </c>
      <c r="K160" s="57" t="s">
        <v>48</v>
      </c>
      <c r="L160" s="57" t="s">
        <v>1316</v>
      </c>
      <c r="M160" s="58"/>
      <c r="N160" s="58"/>
      <c r="O160" s="58"/>
      <c r="P160" s="58"/>
      <c r="Q160" s="59"/>
      <c r="R160" s="59"/>
      <c r="S160" s="58"/>
      <c r="T160" s="58"/>
      <c r="U160" s="58"/>
      <c r="V160" s="58"/>
      <c r="W160" s="58"/>
      <c r="X160" s="57"/>
      <c r="Y160" s="57"/>
      <c r="Z160" s="57"/>
      <c r="AA160" s="57"/>
      <c r="AB160" s="65" t="s">
        <v>274</v>
      </c>
      <c r="AC160" s="66"/>
      <c r="AD160" s="67"/>
      <c r="AE160" s="62" t="s">
        <v>45</v>
      </c>
      <c r="AF160" s="61"/>
      <c r="AG160" s="61"/>
      <c r="AH160" s="87">
        <v>45222.66694444444</v>
      </c>
    </row>
    <row r="161" ht="15.75" customHeight="1">
      <c r="A161" s="50" t="s">
        <v>1317</v>
      </c>
      <c r="B161" s="51" t="s">
        <v>52</v>
      </c>
      <c r="C161" s="51" t="s">
        <v>241</v>
      </c>
      <c r="D161" s="51" t="s">
        <v>1318</v>
      </c>
      <c r="E161" s="51" t="s">
        <v>457</v>
      </c>
      <c r="F161" s="52" t="s">
        <v>1319</v>
      </c>
      <c r="G161" s="53">
        <v>43868.0</v>
      </c>
      <c r="H161" s="54" t="s">
        <v>1320</v>
      </c>
      <c r="I161" s="55" t="s">
        <v>1321</v>
      </c>
      <c r="J161" s="56">
        <v>158.0</v>
      </c>
      <c r="K161" s="57" t="s">
        <v>48</v>
      </c>
      <c r="L161" s="57" t="s">
        <v>1322</v>
      </c>
      <c r="M161" s="58">
        <v>6.6E7</v>
      </c>
      <c r="N161" s="58" t="s">
        <v>1323</v>
      </c>
      <c r="O161" s="58"/>
      <c r="P161" s="58"/>
      <c r="Q161" s="59"/>
      <c r="R161" s="59"/>
      <c r="S161" s="58"/>
      <c r="T161" s="58"/>
      <c r="U161" s="58"/>
      <c r="V161" s="58">
        <v>1.13E10</v>
      </c>
      <c r="W161" s="58" t="s">
        <v>250</v>
      </c>
      <c r="X161" s="57"/>
      <c r="Y161" s="57"/>
      <c r="Z161" s="57"/>
      <c r="AA161" s="57"/>
      <c r="AB161" s="65" t="s">
        <v>274</v>
      </c>
      <c r="AC161" s="66"/>
      <c r="AD161" s="67"/>
      <c r="AE161" s="62" t="s">
        <v>45</v>
      </c>
      <c r="AF161" s="61"/>
      <c r="AG161" s="61"/>
      <c r="AH161" s="63">
        <v>45232.06140046296</v>
      </c>
    </row>
    <row r="162" ht="15.75" customHeight="1">
      <c r="A162" s="50" t="s">
        <v>1324</v>
      </c>
      <c r="B162" s="51" t="s">
        <v>52</v>
      </c>
      <c r="C162" s="51" t="s">
        <v>241</v>
      </c>
      <c r="D162" s="51" t="s">
        <v>319</v>
      </c>
      <c r="E162" s="51" t="s">
        <v>45</v>
      </c>
      <c r="F162" s="52" t="s">
        <v>1183</v>
      </c>
      <c r="G162" s="53">
        <v>43858.0</v>
      </c>
      <c r="H162" s="54" t="s">
        <v>1325</v>
      </c>
      <c r="I162" s="55" t="s">
        <v>1326</v>
      </c>
      <c r="J162" s="56">
        <v>615.0</v>
      </c>
      <c r="K162" s="57" t="s">
        <v>48</v>
      </c>
      <c r="L162" s="57" t="s">
        <v>1327</v>
      </c>
      <c r="M162" s="58">
        <v>2.6E9</v>
      </c>
      <c r="N162" s="58" t="s">
        <v>1328</v>
      </c>
      <c r="O162" s="58">
        <v>1.12E23</v>
      </c>
      <c r="P162" s="58" t="s">
        <v>1212</v>
      </c>
      <c r="Q162" s="59"/>
      <c r="R162" s="59"/>
      <c r="S162" s="58">
        <v>4.0E10</v>
      </c>
      <c r="T162" s="58" t="s">
        <v>1329</v>
      </c>
      <c r="U162" s="58"/>
      <c r="V162" s="58"/>
      <c r="W162" s="58"/>
      <c r="X162" s="57"/>
      <c r="Y162" s="57"/>
      <c r="Z162" s="57" t="s">
        <v>887</v>
      </c>
      <c r="AA162" s="57" t="s">
        <v>233</v>
      </c>
      <c r="AB162" s="58">
        <v>263099.940265426</v>
      </c>
      <c r="AC162" s="66"/>
      <c r="AD162" s="61" t="s">
        <v>234</v>
      </c>
      <c r="AE162" s="62" t="s">
        <v>45</v>
      </c>
      <c r="AF162" s="61"/>
      <c r="AG162" s="61" t="s">
        <v>1330</v>
      </c>
      <c r="AH162" s="87">
        <v>45229.77804398148</v>
      </c>
    </row>
    <row r="163" ht="15.75" customHeight="1">
      <c r="A163" s="50" t="s">
        <v>1331</v>
      </c>
      <c r="B163" s="51" t="s">
        <v>569</v>
      </c>
      <c r="C163" s="51" t="s">
        <v>1136</v>
      </c>
      <c r="D163" s="51" t="s">
        <v>441</v>
      </c>
      <c r="E163" s="51" t="s">
        <v>45</v>
      </c>
      <c r="F163" s="52" t="s">
        <v>1332</v>
      </c>
      <c r="G163" s="53">
        <v>43845.0</v>
      </c>
      <c r="H163" s="54" t="s">
        <v>1333</v>
      </c>
      <c r="I163" s="55" t="s">
        <v>1334</v>
      </c>
      <c r="J163" s="56">
        <v>1928.0</v>
      </c>
      <c r="K163" s="57" t="s">
        <v>604</v>
      </c>
      <c r="L163" s="57" t="s">
        <v>1335</v>
      </c>
      <c r="M163" s="58">
        <v>4.4826624E7</v>
      </c>
      <c r="N163" s="58" t="s">
        <v>1336</v>
      </c>
      <c r="O163" s="58">
        <v>1.0E20</v>
      </c>
      <c r="P163" s="58" t="s">
        <v>1218</v>
      </c>
      <c r="Q163" s="59"/>
      <c r="R163" s="59"/>
      <c r="S163" s="65"/>
      <c r="T163" s="58" t="s">
        <v>1337</v>
      </c>
      <c r="U163" s="58"/>
      <c r="V163" s="58"/>
      <c r="W163" s="58"/>
      <c r="X163" s="57"/>
      <c r="Y163" s="57"/>
      <c r="Z163" s="57"/>
      <c r="AA163" s="57" t="s">
        <v>233</v>
      </c>
      <c r="AB163" s="69">
        <v>241.593133715473</v>
      </c>
      <c r="AC163" s="86"/>
      <c r="AD163" s="61" t="s">
        <v>234</v>
      </c>
      <c r="AE163" s="62" t="s">
        <v>45</v>
      </c>
      <c r="AF163" s="61" t="s">
        <v>104</v>
      </c>
      <c r="AG163" s="61" t="s">
        <v>1338</v>
      </c>
      <c r="AH163" s="87">
        <v>45232.06140046296</v>
      </c>
    </row>
    <row r="164" ht="15.75" customHeight="1">
      <c r="A164" s="50" t="s">
        <v>1339</v>
      </c>
      <c r="B164" s="51" t="s">
        <v>318</v>
      </c>
      <c r="C164" s="51" t="s">
        <v>415</v>
      </c>
      <c r="D164" s="51" t="s">
        <v>319</v>
      </c>
      <c r="E164" s="51" t="s">
        <v>45</v>
      </c>
      <c r="F164" s="52" t="s">
        <v>1340</v>
      </c>
      <c r="G164" s="53">
        <v>43823.0</v>
      </c>
      <c r="H164" s="54" t="s">
        <v>1341</v>
      </c>
      <c r="I164" s="55" t="s">
        <v>1342</v>
      </c>
      <c r="J164" s="56">
        <v>83.0</v>
      </c>
      <c r="K164" s="57" t="s">
        <v>48</v>
      </c>
      <c r="L164" s="57" t="s">
        <v>1343</v>
      </c>
      <c r="M164" s="58">
        <v>9.28E8</v>
      </c>
      <c r="N164" s="58"/>
      <c r="O164" s="58"/>
      <c r="P164" s="58"/>
      <c r="Q164" s="59"/>
      <c r="R164" s="59"/>
      <c r="S164" s="58"/>
      <c r="T164" s="58"/>
      <c r="U164" s="58"/>
      <c r="V164" s="58"/>
      <c r="W164" s="58"/>
      <c r="X164" s="57"/>
      <c r="Y164" s="57"/>
      <c r="Z164" s="57"/>
      <c r="AA164" s="57"/>
      <c r="AB164" s="65" t="s">
        <v>274</v>
      </c>
      <c r="AC164" s="66"/>
      <c r="AD164" s="67"/>
      <c r="AE164" s="62" t="s">
        <v>45</v>
      </c>
      <c r="AF164" s="61"/>
      <c r="AG164" s="61"/>
      <c r="AH164" s="87">
        <v>45222.67016203704</v>
      </c>
    </row>
    <row r="165" ht="15.75" customHeight="1">
      <c r="A165" s="50" t="s">
        <v>1344</v>
      </c>
      <c r="B165" s="51" t="s">
        <v>266</v>
      </c>
      <c r="C165" s="51" t="s">
        <v>1345</v>
      </c>
      <c r="D165" s="51" t="s">
        <v>228</v>
      </c>
      <c r="E165" s="51" t="s">
        <v>45</v>
      </c>
      <c r="F165" s="52" t="s">
        <v>1346</v>
      </c>
      <c r="G165" s="53">
        <v>43812.0</v>
      </c>
      <c r="H165" s="54" t="s">
        <v>1347</v>
      </c>
      <c r="I165" s="55" t="s">
        <v>1348</v>
      </c>
      <c r="J165" s="56">
        <v>1268.0</v>
      </c>
      <c r="K165" s="57" t="s">
        <v>604</v>
      </c>
      <c r="L165" s="57" t="s">
        <v>1335</v>
      </c>
      <c r="M165" s="58">
        <v>1.59E8</v>
      </c>
      <c r="N165" s="58" t="s">
        <v>1349</v>
      </c>
      <c r="O165" s="58">
        <v>6.7E22</v>
      </c>
      <c r="P165" s="58" t="s">
        <v>1350</v>
      </c>
      <c r="Q165" s="59"/>
      <c r="R165" s="59"/>
      <c r="S165" s="58">
        <v>4.54321373184E11</v>
      </c>
      <c r="T165" s="58" t="s">
        <v>1351</v>
      </c>
      <c r="U165" s="58"/>
      <c r="V165" s="58"/>
      <c r="W165" s="58"/>
      <c r="X165" s="137"/>
      <c r="Y165" s="137"/>
      <c r="Z165" s="137"/>
      <c r="AA165" s="57" t="s">
        <v>233</v>
      </c>
      <c r="AB165" s="58">
        <v>166042.114482332</v>
      </c>
      <c r="AC165" s="66"/>
      <c r="AD165" s="61" t="s">
        <v>234</v>
      </c>
      <c r="AE165" s="62" t="s">
        <v>45</v>
      </c>
      <c r="AF165" s="61"/>
      <c r="AG165" s="61" t="s">
        <v>1352</v>
      </c>
      <c r="AH165" s="63">
        <v>45232.06140046296</v>
      </c>
    </row>
    <row r="166" ht="15.75" customHeight="1">
      <c r="A166" s="50" t="s">
        <v>1353</v>
      </c>
      <c r="B166" s="51" t="s">
        <v>266</v>
      </c>
      <c r="C166" s="51" t="s">
        <v>1345</v>
      </c>
      <c r="D166" s="51" t="s">
        <v>228</v>
      </c>
      <c r="E166" s="51" t="s">
        <v>45</v>
      </c>
      <c r="F166" s="72" t="s">
        <v>1354</v>
      </c>
      <c r="G166" s="129">
        <v>43812.0</v>
      </c>
      <c r="H166" s="73" t="s">
        <v>1347</v>
      </c>
      <c r="I166" s="130" t="s">
        <v>1355</v>
      </c>
      <c r="J166" s="56">
        <v>1001.0</v>
      </c>
      <c r="K166" s="57" t="s">
        <v>604</v>
      </c>
      <c r="L166" s="57" t="s">
        <v>1335</v>
      </c>
      <c r="M166" s="58">
        <v>1.59E8</v>
      </c>
      <c r="N166" s="58" t="s">
        <v>1349</v>
      </c>
      <c r="O166" s="58">
        <v>1.3E22</v>
      </c>
      <c r="P166" s="147" t="s">
        <v>1356</v>
      </c>
      <c r="Q166" s="59"/>
      <c r="R166" s="59"/>
      <c r="S166" s="58">
        <f>54000 * 983040</f>
        <v>53084160000</v>
      </c>
      <c r="T166" s="58" t="s">
        <v>1357</v>
      </c>
      <c r="U166" s="58"/>
      <c r="V166" s="58"/>
      <c r="W166" s="58"/>
      <c r="X166" s="137"/>
      <c r="Y166" s="137"/>
      <c r="Z166" s="137"/>
      <c r="AA166" s="57"/>
      <c r="AB166" s="65">
        <v>32217.1266906017</v>
      </c>
      <c r="AC166" s="66"/>
      <c r="AD166" s="61" t="s">
        <v>234</v>
      </c>
      <c r="AE166" s="74" t="str">
        <f>IFS($E166="Academia", "Academia", $E166="Research Collective", "TO MANUALLY ADJUST", true,"Industry")</f>
        <v>Industry</v>
      </c>
      <c r="AF166" s="61"/>
      <c r="AG166" s="61" t="s">
        <v>1358</v>
      </c>
      <c r="AH166" s="132">
        <v>45075.86879818287</v>
      </c>
    </row>
    <row r="167" ht="15.75" customHeight="1">
      <c r="A167" s="50" t="s">
        <v>1359</v>
      </c>
      <c r="B167" s="51" t="s">
        <v>149</v>
      </c>
      <c r="C167" s="51"/>
      <c r="D167" s="51" t="s">
        <v>1360</v>
      </c>
      <c r="E167" s="51" t="s">
        <v>69</v>
      </c>
      <c r="F167" s="52" t="s">
        <v>1361</v>
      </c>
      <c r="G167" s="53">
        <v>43803.0</v>
      </c>
      <c r="H167" s="54" t="s">
        <v>1362</v>
      </c>
      <c r="I167" s="55" t="s">
        <v>1363</v>
      </c>
      <c r="J167" s="56">
        <v>1318.0</v>
      </c>
      <c r="K167" s="57" t="s">
        <v>48</v>
      </c>
      <c r="L167" s="57" t="s">
        <v>1364</v>
      </c>
      <c r="M167" s="58"/>
      <c r="N167" s="58"/>
      <c r="O167" s="143"/>
      <c r="P167" s="143"/>
      <c r="Q167" s="59"/>
      <c r="R167" s="59"/>
      <c r="S167" s="58"/>
      <c r="T167" s="58"/>
      <c r="U167" s="58"/>
      <c r="V167" s="80"/>
      <c r="W167" s="80"/>
      <c r="X167" s="57"/>
      <c r="Y167" s="57"/>
      <c r="Z167" s="57"/>
      <c r="AA167" s="57"/>
      <c r="AB167" s="65" t="s">
        <v>274</v>
      </c>
      <c r="AC167" s="66"/>
      <c r="AD167" s="67"/>
      <c r="AE167" s="62" t="s">
        <v>45</v>
      </c>
      <c r="AF167" s="61"/>
      <c r="AG167" s="61"/>
      <c r="AH167" s="63">
        <v>45222.682650462964</v>
      </c>
    </row>
    <row r="168" ht="15.75" customHeight="1">
      <c r="A168" s="54" t="s">
        <v>1365</v>
      </c>
      <c r="B168" s="52" t="s">
        <v>318</v>
      </c>
      <c r="C168" s="72"/>
      <c r="D168" s="52" t="s">
        <v>1366</v>
      </c>
      <c r="E168" s="52" t="s">
        <v>141</v>
      </c>
      <c r="F168" s="52" t="s">
        <v>1367</v>
      </c>
      <c r="G168" s="53">
        <v>43794.0</v>
      </c>
      <c r="H168" s="54" t="s">
        <v>1368</v>
      </c>
      <c r="I168" s="55" t="s">
        <v>1369</v>
      </c>
      <c r="J168" s="79">
        <v>196.0</v>
      </c>
      <c r="K168" s="61" t="s">
        <v>48</v>
      </c>
      <c r="L168" s="61" t="s">
        <v>1370</v>
      </c>
      <c r="M168" s="148"/>
      <c r="N168" s="148"/>
      <c r="O168" s="148"/>
      <c r="P168" s="148"/>
      <c r="Q168" s="149"/>
      <c r="R168" s="149"/>
      <c r="S168" s="148"/>
      <c r="T168" s="148"/>
      <c r="U168" s="148"/>
      <c r="V168" s="148"/>
      <c r="W168" s="148"/>
      <c r="X168" s="67"/>
      <c r="Y168" s="67"/>
      <c r="Z168" s="67"/>
      <c r="AA168" s="67"/>
      <c r="AB168" s="148" t="s">
        <v>274</v>
      </c>
      <c r="AC168" s="150"/>
      <c r="AD168" s="67"/>
      <c r="AE168" s="62" t="s">
        <v>141</v>
      </c>
      <c r="AF168" s="61"/>
      <c r="AG168" s="61"/>
      <c r="AH168" s="87">
        <v>45222.687789351854</v>
      </c>
    </row>
    <row r="169" ht="15.75" customHeight="1">
      <c r="A169" s="50" t="s">
        <v>1371</v>
      </c>
      <c r="B169" s="51" t="s">
        <v>266</v>
      </c>
      <c r="C169" s="51" t="s">
        <v>1063</v>
      </c>
      <c r="D169" s="51" t="s">
        <v>441</v>
      </c>
      <c r="E169" s="51" t="s">
        <v>45</v>
      </c>
      <c r="F169" s="72" t="s">
        <v>1372</v>
      </c>
      <c r="G169" s="129">
        <v>43788.0</v>
      </c>
      <c r="H169" s="73" t="s">
        <v>1373</v>
      </c>
      <c r="I169" s="130" t="s">
        <v>1374</v>
      </c>
      <c r="J169" s="151">
        <v>412.0</v>
      </c>
      <c r="K169" s="77" t="s">
        <v>604</v>
      </c>
      <c r="L169" s="77"/>
      <c r="M169" s="58">
        <f> (256 * 3 * 3 * 128) + (256*256 * 3*3 * 2* 15) + (256*256 * 3*3 * 2* 16)</f>
        <v>36864000</v>
      </c>
      <c r="N169" s="58" t="s">
        <v>1375</v>
      </c>
      <c r="O169" s="58">
        <v>4.8E19</v>
      </c>
      <c r="P169" s="58" t="s">
        <v>1376</v>
      </c>
      <c r="Q169" s="84"/>
      <c r="R169" s="84"/>
      <c r="S169" s="69">
        <v>2.0E10</v>
      </c>
      <c r="T169" s="69" t="s">
        <v>1377</v>
      </c>
      <c r="U169" s="69"/>
      <c r="V169" s="80"/>
      <c r="W169" s="80"/>
      <c r="X169" s="81"/>
      <c r="Y169" s="81"/>
      <c r="Z169" s="81"/>
      <c r="AA169" s="57"/>
      <c r="AB169" s="65">
        <v>121.179038227546</v>
      </c>
      <c r="AC169" s="66"/>
      <c r="AD169" s="61" t="s">
        <v>234</v>
      </c>
      <c r="AE169" s="74" t="str">
        <f>IFS($E169="Academia", "Academia", $E169="Research Collective", "TO MANUALLY ADJUST", true,"Industry")</f>
        <v>Industry</v>
      </c>
      <c r="AF169" s="61"/>
      <c r="AG169" s="61" t="s">
        <v>1378</v>
      </c>
      <c r="AH169" s="132">
        <v>45075.868798194446</v>
      </c>
    </row>
    <row r="170" ht="15.75" customHeight="1">
      <c r="A170" s="50" t="s">
        <v>1379</v>
      </c>
      <c r="B170" s="51" t="s">
        <v>149</v>
      </c>
      <c r="C170" s="51" t="s">
        <v>1220</v>
      </c>
      <c r="D170" s="51" t="s">
        <v>1202</v>
      </c>
      <c r="E170" s="51" t="s">
        <v>45</v>
      </c>
      <c r="F170" s="52" t="s">
        <v>1380</v>
      </c>
      <c r="G170" s="53">
        <v>43782.0</v>
      </c>
      <c r="H170" s="54" t="s">
        <v>1381</v>
      </c>
      <c r="I170" s="55" t="s">
        <v>1382</v>
      </c>
      <c r="J170" s="56">
        <v>7769.0</v>
      </c>
      <c r="K170" s="57" t="s">
        <v>952</v>
      </c>
      <c r="L170" s="57"/>
      <c r="M170" s="58">
        <v>3.75E8</v>
      </c>
      <c r="N170" s="70" t="s">
        <v>1383</v>
      </c>
      <c r="O170" s="58"/>
      <c r="P170" s="58"/>
      <c r="Q170" s="59"/>
      <c r="R170" s="59"/>
      <c r="S170" s="58"/>
      <c r="T170" s="58"/>
      <c r="U170" s="58"/>
      <c r="V170" s="58"/>
      <c r="W170" s="58"/>
      <c r="X170" s="57"/>
      <c r="Y170" s="57"/>
      <c r="Z170" s="57"/>
      <c r="AA170" s="57"/>
      <c r="AB170" s="65" t="s">
        <v>274</v>
      </c>
      <c r="AC170" s="66"/>
      <c r="AD170" s="67"/>
      <c r="AE170" s="62" t="s">
        <v>45</v>
      </c>
      <c r="AF170" s="61"/>
      <c r="AG170" s="61"/>
      <c r="AH170" s="63">
        <v>45232.06140046296</v>
      </c>
    </row>
    <row r="171" ht="15.75" customHeight="1">
      <c r="A171" s="50" t="s">
        <v>1384</v>
      </c>
      <c r="B171" s="51" t="s">
        <v>318</v>
      </c>
      <c r="C171" s="51" t="s">
        <v>415</v>
      </c>
      <c r="D171" s="51" t="s">
        <v>1385</v>
      </c>
      <c r="E171" s="51" t="s">
        <v>69</v>
      </c>
      <c r="F171" s="52" t="s">
        <v>1386</v>
      </c>
      <c r="G171" s="53">
        <v>43780.0</v>
      </c>
      <c r="H171" s="54" t="s">
        <v>1387</v>
      </c>
      <c r="I171" s="55" t="s">
        <v>1388</v>
      </c>
      <c r="J171" s="56">
        <v>1806.0</v>
      </c>
      <c r="K171" s="57" t="s">
        <v>48</v>
      </c>
      <c r="L171" s="57" t="s">
        <v>1389</v>
      </c>
      <c r="M171" s="58">
        <v>4.8E8</v>
      </c>
      <c r="N171" s="58"/>
      <c r="O171" s="58">
        <v>8.4934656E20</v>
      </c>
      <c r="P171" s="58" t="s">
        <v>1390</v>
      </c>
      <c r="Q171" s="59" t="s">
        <v>1391</v>
      </c>
      <c r="R171" s="59"/>
      <c r="S171" s="58">
        <v>8.1E7</v>
      </c>
      <c r="T171" s="58" t="s">
        <v>1392</v>
      </c>
      <c r="U171" s="58"/>
      <c r="V171" s="58">
        <v>1.04E12</v>
      </c>
      <c r="W171" s="58" t="s">
        <v>250</v>
      </c>
      <c r="X171" s="57">
        <v>144.0</v>
      </c>
      <c r="Y171" s="57" t="s">
        <v>1393</v>
      </c>
      <c r="Z171" s="57"/>
      <c r="AA171" s="57"/>
      <c r="AB171" s="65" t="s">
        <v>274</v>
      </c>
      <c r="AC171" s="66"/>
      <c r="AD171" s="67"/>
      <c r="AE171" s="62" t="s">
        <v>45</v>
      </c>
      <c r="AF171" s="61"/>
      <c r="AG171" s="61"/>
      <c r="AH171" s="87">
        <v>45232.06140046296</v>
      </c>
    </row>
    <row r="172" ht="15.75" customHeight="1">
      <c r="A172" s="50" t="s">
        <v>1394</v>
      </c>
      <c r="B172" s="51" t="s">
        <v>266</v>
      </c>
      <c r="C172" s="51" t="s">
        <v>1395</v>
      </c>
      <c r="D172" s="51" t="s">
        <v>441</v>
      </c>
      <c r="E172" s="51" t="s">
        <v>45</v>
      </c>
      <c r="F172" s="52" t="s">
        <v>1396</v>
      </c>
      <c r="G172" s="53">
        <v>43768.0</v>
      </c>
      <c r="H172" s="54" t="s">
        <v>1397</v>
      </c>
      <c r="I172" s="55" t="s">
        <v>1398</v>
      </c>
      <c r="J172" s="56">
        <v>2629.0</v>
      </c>
      <c r="K172" s="57" t="s">
        <v>952</v>
      </c>
      <c r="L172" s="57"/>
      <c r="M172" s="58">
        <v>1.39E8</v>
      </c>
      <c r="N172" s="58" t="s">
        <v>1399</v>
      </c>
      <c r="O172" s="58">
        <v>2.02E23</v>
      </c>
      <c r="P172" s="145" t="s">
        <v>1400</v>
      </c>
      <c r="Q172" s="59"/>
      <c r="R172" s="59"/>
      <c r="S172" s="58"/>
      <c r="T172" s="58" t="s">
        <v>1401</v>
      </c>
      <c r="U172" s="58"/>
      <c r="V172" s="58"/>
      <c r="W172" s="58"/>
      <c r="X172" s="57"/>
      <c r="Y172" s="57"/>
      <c r="Z172" s="57"/>
      <c r="AA172" s="57"/>
      <c r="AB172" s="58">
        <v>512765.269878946</v>
      </c>
      <c r="AC172" s="66"/>
      <c r="AD172" s="67"/>
      <c r="AE172" s="62" t="s">
        <v>45</v>
      </c>
      <c r="AF172" s="61"/>
      <c r="AG172" s="61" t="s">
        <v>1402</v>
      </c>
      <c r="AH172" s="87">
        <v>45232.06140046296</v>
      </c>
    </row>
    <row r="173" ht="15.75" customHeight="1">
      <c r="A173" s="50" t="s">
        <v>1403</v>
      </c>
      <c r="B173" s="51" t="s">
        <v>52</v>
      </c>
      <c r="C173" s="51"/>
      <c r="D173" s="51" t="s">
        <v>1202</v>
      </c>
      <c r="E173" s="51" t="s">
        <v>45</v>
      </c>
      <c r="F173" s="72" t="s">
        <v>1404</v>
      </c>
      <c r="G173" s="129">
        <v>43767.0</v>
      </c>
      <c r="H173" s="73" t="s">
        <v>1405</v>
      </c>
      <c r="I173" s="130" t="s">
        <v>1406</v>
      </c>
      <c r="J173" s="151">
        <v>1014.0</v>
      </c>
      <c r="K173" s="57" t="s">
        <v>952</v>
      </c>
      <c r="L173" s="57"/>
      <c r="M173" s="58">
        <v>4.06291456E8</v>
      </c>
      <c r="N173" s="58" t="s">
        <v>1407</v>
      </c>
      <c r="O173" s="58"/>
      <c r="P173" s="58"/>
      <c r="Q173" s="59"/>
      <c r="R173" s="59"/>
      <c r="S173" s="58"/>
      <c r="T173" s="58"/>
      <c r="U173" s="58"/>
      <c r="V173" s="58"/>
      <c r="W173" s="58"/>
      <c r="X173" s="57"/>
      <c r="Y173" s="57"/>
      <c r="Z173" s="57"/>
      <c r="AA173" s="57"/>
      <c r="AB173" s="65" t="s">
        <v>274</v>
      </c>
      <c r="AC173" s="66"/>
      <c r="AD173" s="67"/>
      <c r="AE173" s="74" t="str">
        <f>IFS($E173="Academia", "Academia", $E173="Research Collective", "TO MANUALLY ADJUST", true,"Industry")</f>
        <v>Industry</v>
      </c>
      <c r="AF173" s="61"/>
      <c r="AG173" s="61"/>
      <c r="AH173" s="131">
        <v>45075.86879821759</v>
      </c>
    </row>
    <row r="174" ht="15.75" customHeight="1">
      <c r="A174" s="50" t="s">
        <v>1408</v>
      </c>
      <c r="B174" s="51" t="s">
        <v>52</v>
      </c>
      <c r="C174" s="51" t="s">
        <v>241</v>
      </c>
      <c r="D174" s="51" t="s">
        <v>192</v>
      </c>
      <c r="E174" s="51" t="s">
        <v>45</v>
      </c>
      <c r="F174" s="52" t="s">
        <v>1409</v>
      </c>
      <c r="G174" s="53">
        <v>43761.0</v>
      </c>
      <c r="H174" s="54" t="s">
        <v>1410</v>
      </c>
      <c r="I174" s="55" t="s">
        <v>1411</v>
      </c>
      <c r="J174" s="56">
        <v>10343.0</v>
      </c>
      <c r="K174" s="57" t="s">
        <v>952</v>
      </c>
      <c r="L174" s="57"/>
      <c r="M174" s="58">
        <v>1.1E10</v>
      </c>
      <c r="N174" s="58" t="s">
        <v>1412</v>
      </c>
      <c r="O174" s="58">
        <v>4.05E22</v>
      </c>
      <c r="P174" s="58" t="s">
        <v>1212</v>
      </c>
      <c r="Q174" s="59" t="s">
        <v>618</v>
      </c>
      <c r="R174" s="59"/>
      <c r="S174" s="126">
        <v>1.5E11</v>
      </c>
      <c r="T174" s="126" t="s">
        <v>1413</v>
      </c>
      <c r="U174" s="126"/>
      <c r="V174" s="58"/>
      <c r="W174" s="58"/>
      <c r="X174" s="57"/>
      <c r="Y174" s="57"/>
      <c r="Z174" s="57" t="s">
        <v>887</v>
      </c>
      <c r="AA174" s="57" t="s">
        <v>233</v>
      </c>
      <c r="AB174" s="58">
        <v>105686.200097103</v>
      </c>
      <c r="AC174" s="66"/>
      <c r="AD174" s="61" t="s">
        <v>234</v>
      </c>
      <c r="AE174" s="62" t="s">
        <v>45</v>
      </c>
      <c r="AF174" s="61"/>
      <c r="AG174" s="61" t="s">
        <v>1414</v>
      </c>
      <c r="AH174" s="63">
        <v>45232.06162037037</v>
      </c>
    </row>
    <row r="175" ht="15.75" customHeight="1">
      <c r="A175" s="50" t="s">
        <v>1415</v>
      </c>
      <c r="B175" s="51" t="s">
        <v>52</v>
      </c>
      <c r="C175" s="51" t="s">
        <v>241</v>
      </c>
      <c r="D175" s="51" t="s">
        <v>192</v>
      </c>
      <c r="E175" s="51" t="s">
        <v>45</v>
      </c>
      <c r="F175" s="52" t="s">
        <v>1409</v>
      </c>
      <c r="G175" s="53">
        <v>43761.0</v>
      </c>
      <c r="H175" s="54" t="s">
        <v>1410</v>
      </c>
      <c r="I175" s="55" t="s">
        <v>1411</v>
      </c>
      <c r="J175" s="56">
        <v>10343.0</v>
      </c>
      <c r="K175" s="57" t="s">
        <v>952</v>
      </c>
      <c r="L175" s="57"/>
      <c r="M175" s="58">
        <v>3.0E9</v>
      </c>
      <c r="N175" s="58" t="s">
        <v>248</v>
      </c>
      <c r="O175" s="58">
        <v>1.04E22</v>
      </c>
      <c r="P175" s="58" t="s">
        <v>248</v>
      </c>
      <c r="Q175" s="59" t="s">
        <v>618</v>
      </c>
      <c r="R175" s="59"/>
      <c r="S175" s="126">
        <v>1.5E11</v>
      </c>
      <c r="T175" s="126" t="s">
        <v>1413</v>
      </c>
      <c r="U175" s="126"/>
      <c r="V175" s="58"/>
      <c r="W175" s="58"/>
      <c r="X175" s="57"/>
      <c r="Y175" s="57"/>
      <c r="Z175" s="57" t="s">
        <v>887</v>
      </c>
      <c r="AA175" s="57" t="s">
        <v>233</v>
      </c>
      <c r="AB175" s="58">
        <v>25777.1219749032</v>
      </c>
      <c r="AC175" s="66"/>
      <c r="AD175" s="61" t="s">
        <v>234</v>
      </c>
      <c r="AE175" s="62" t="s">
        <v>45</v>
      </c>
      <c r="AF175" s="61"/>
      <c r="AG175" s="61" t="s">
        <v>1414</v>
      </c>
      <c r="AH175" s="63">
        <v>45232.06140046296</v>
      </c>
    </row>
    <row r="176" ht="15.75" customHeight="1">
      <c r="A176" s="50" t="s">
        <v>1416</v>
      </c>
      <c r="B176" s="51" t="s">
        <v>66</v>
      </c>
      <c r="C176" s="51"/>
      <c r="D176" s="51" t="s">
        <v>228</v>
      </c>
      <c r="E176" s="51" t="s">
        <v>45</v>
      </c>
      <c r="F176" s="52" t="s">
        <v>1417</v>
      </c>
      <c r="G176" s="53">
        <v>43753.0</v>
      </c>
      <c r="H176" s="54" t="s">
        <v>1418</v>
      </c>
      <c r="I176" s="55" t="s">
        <v>1419</v>
      </c>
      <c r="J176" s="56">
        <v>518.0</v>
      </c>
      <c r="K176" s="57"/>
      <c r="L176" s="57"/>
      <c r="M176" s="58">
        <v>2.7769565E7</v>
      </c>
      <c r="N176" s="58" t="s">
        <v>1420</v>
      </c>
      <c r="O176" s="58">
        <v>8.54E20</v>
      </c>
      <c r="P176" s="58" t="s">
        <v>1421</v>
      </c>
      <c r="Q176" s="59"/>
      <c r="R176" s="59"/>
      <c r="S176" s="126">
        <v>6.24E7</v>
      </c>
      <c r="T176" s="126" t="s">
        <v>1422</v>
      </c>
      <c r="U176" s="126"/>
      <c r="V176" s="58"/>
      <c r="W176" s="58"/>
      <c r="X176" s="57"/>
      <c r="Y176" s="57"/>
      <c r="Z176" s="57" t="s">
        <v>769</v>
      </c>
      <c r="AA176" s="57"/>
      <c r="AB176" s="58">
        <v>3102.26727504595</v>
      </c>
      <c r="AC176" s="66"/>
      <c r="AD176" s="67"/>
      <c r="AE176" s="62" t="s">
        <v>45</v>
      </c>
      <c r="AF176" s="61"/>
      <c r="AG176" s="61" t="s">
        <v>1423</v>
      </c>
      <c r="AH176" s="63">
        <v>45210.775358796294</v>
      </c>
    </row>
    <row r="177" ht="15.75" customHeight="1">
      <c r="A177" s="50" t="s">
        <v>1424</v>
      </c>
      <c r="B177" s="51" t="s">
        <v>318</v>
      </c>
      <c r="C177" s="51" t="s">
        <v>1425</v>
      </c>
      <c r="D177" s="51" t="s">
        <v>1426</v>
      </c>
      <c r="E177" s="51" t="s">
        <v>937</v>
      </c>
      <c r="F177" s="52" t="s">
        <v>1427</v>
      </c>
      <c r="G177" s="53">
        <v>43740.0</v>
      </c>
      <c r="H177" s="54" t="s">
        <v>1428</v>
      </c>
      <c r="I177" s="55" t="s">
        <v>1429</v>
      </c>
      <c r="J177" s="56">
        <v>72.0</v>
      </c>
      <c r="K177" s="57" t="s">
        <v>48</v>
      </c>
      <c r="L177" s="57" t="s">
        <v>1430</v>
      </c>
      <c r="M177" s="58">
        <v>5.79E8</v>
      </c>
      <c r="N177" s="58"/>
      <c r="O177" s="58">
        <v>7.6E18</v>
      </c>
      <c r="P177" s="58"/>
      <c r="Q177" s="59" t="s">
        <v>633</v>
      </c>
      <c r="R177" s="59"/>
      <c r="S177" s="58"/>
      <c r="T177" s="58"/>
      <c r="U177" s="58"/>
      <c r="V177" s="58"/>
      <c r="W177" s="58"/>
      <c r="X177" s="57"/>
      <c r="Y177" s="57"/>
      <c r="Z177" s="57" t="s">
        <v>1431</v>
      </c>
      <c r="AA177" s="57"/>
      <c r="AB177" s="58">
        <v>24.1016174472636</v>
      </c>
      <c r="AC177" s="66"/>
      <c r="AD177" s="67"/>
      <c r="AE177" s="62" t="s">
        <v>45</v>
      </c>
      <c r="AF177" s="61"/>
      <c r="AG177" s="61"/>
      <c r="AH177" s="63">
        <v>45210.85372685185</v>
      </c>
    </row>
    <row r="178" ht="15.75" customHeight="1">
      <c r="A178" s="50" t="s">
        <v>1432</v>
      </c>
      <c r="B178" s="51" t="s">
        <v>52</v>
      </c>
      <c r="C178" s="51" t="s">
        <v>241</v>
      </c>
      <c r="D178" s="51" t="s">
        <v>1433</v>
      </c>
      <c r="E178" s="51" t="s">
        <v>45</v>
      </c>
      <c r="F178" s="52" t="s">
        <v>1434</v>
      </c>
      <c r="G178" s="53">
        <v>43740.0</v>
      </c>
      <c r="H178" s="54" t="s">
        <v>1435</v>
      </c>
      <c r="I178" s="55" t="s">
        <v>1436</v>
      </c>
      <c r="J178" s="56">
        <v>4442.0</v>
      </c>
      <c r="K178" s="57" t="s">
        <v>952</v>
      </c>
      <c r="L178" s="57"/>
      <c r="M178" s="58">
        <v>6.6E7</v>
      </c>
      <c r="N178" s="58" t="s">
        <v>1437</v>
      </c>
      <c r="O178" s="58">
        <v>1.24416E19</v>
      </c>
      <c r="P178" s="58" t="s">
        <v>1438</v>
      </c>
      <c r="Q178" s="59"/>
      <c r="R178" s="59" t="s">
        <v>1439</v>
      </c>
      <c r="S178" s="58"/>
      <c r="T178" s="58"/>
      <c r="U178" s="58"/>
      <c r="V178" s="80"/>
      <c r="W178" s="80"/>
      <c r="X178" s="57"/>
      <c r="Y178" s="57"/>
      <c r="Z178" s="57"/>
      <c r="AA178" s="57"/>
      <c r="AB178" s="65" t="s">
        <v>274</v>
      </c>
      <c r="AC178" s="66"/>
      <c r="AD178" s="67"/>
      <c r="AE178" s="62" t="s">
        <v>45</v>
      </c>
      <c r="AF178" s="61"/>
      <c r="AG178" s="61"/>
      <c r="AH178" s="87">
        <v>45211.83863425926</v>
      </c>
    </row>
    <row r="179" ht="15.75" customHeight="1">
      <c r="A179" s="50" t="s">
        <v>1440</v>
      </c>
      <c r="B179" s="51" t="s">
        <v>52</v>
      </c>
      <c r="C179" s="51"/>
      <c r="D179" s="51" t="s">
        <v>1441</v>
      </c>
      <c r="E179" s="51" t="s">
        <v>457</v>
      </c>
      <c r="F179" s="52" t="s">
        <v>1442</v>
      </c>
      <c r="G179" s="53">
        <v>43734.0</v>
      </c>
      <c r="H179" s="54" t="s">
        <v>1443</v>
      </c>
      <c r="I179" s="55" t="s">
        <v>1307</v>
      </c>
      <c r="J179" s="56">
        <v>1656.0</v>
      </c>
      <c r="K179" s="57" t="s">
        <v>952</v>
      </c>
      <c r="L179" s="57"/>
      <c r="M179" s="58">
        <v>1.8E7</v>
      </c>
      <c r="N179" s="58" t="s">
        <v>1444</v>
      </c>
      <c r="O179" s="58"/>
      <c r="P179" s="58"/>
      <c r="Q179" s="59"/>
      <c r="R179" s="59"/>
      <c r="S179" s="79">
        <v>3.3E9</v>
      </c>
      <c r="T179" s="79" t="s">
        <v>1309</v>
      </c>
      <c r="U179" s="79"/>
      <c r="V179" s="58">
        <v>2.25E10</v>
      </c>
      <c r="W179" s="58" t="s">
        <v>1445</v>
      </c>
      <c r="X179" s="57"/>
      <c r="Y179" s="57"/>
      <c r="Z179" s="57"/>
      <c r="AA179" s="57"/>
      <c r="AB179" s="65" t="s">
        <v>274</v>
      </c>
      <c r="AC179" s="66"/>
      <c r="AD179" s="67"/>
      <c r="AE179" s="62" t="s">
        <v>45</v>
      </c>
      <c r="AF179" s="61"/>
      <c r="AG179" s="61"/>
      <c r="AH179" s="63">
        <v>45149.73211805556</v>
      </c>
    </row>
    <row r="180" ht="15.75" customHeight="1">
      <c r="A180" s="50" t="s">
        <v>1446</v>
      </c>
      <c r="B180" s="51" t="s">
        <v>266</v>
      </c>
      <c r="C180" s="51" t="s">
        <v>1446</v>
      </c>
      <c r="D180" s="51" t="s">
        <v>228</v>
      </c>
      <c r="E180" s="51" t="s">
        <v>45</v>
      </c>
      <c r="F180" s="52" t="s">
        <v>1447</v>
      </c>
      <c r="G180" s="53">
        <v>43725.0</v>
      </c>
      <c r="H180" s="54" t="s">
        <v>1448</v>
      </c>
      <c r="I180" s="55" t="s">
        <v>1449</v>
      </c>
      <c r="J180" s="56">
        <v>500.0</v>
      </c>
      <c r="K180" s="57"/>
      <c r="L180" s="57"/>
      <c r="M180" s="58">
        <v>1600000.0</v>
      </c>
      <c r="N180" s="58" t="s">
        <v>1450</v>
      </c>
      <c r="O180" s="58">
        <v>1.15E18</v>
      </c>
      <c r="P180" s="58" t="s">
        <v>1451</v>
      </c>
      <c r="Q180" s="59"/>
      <c r="R180" s="59"/>
      <c r="S180" s="126">
        <v>1.2E11</v>
      </c>
      <c r="T180" s="126" t="s">
        <v>1452</v>
      </c>
      <c r="U180" s="126"/>
      <c r="V180" s="58"/>
      <c r="W180" s="58"/>
      <c r="X180" s="57"/>
      <c r="Y180" s="57"/>
      <c r="Z180" s="57"/>
      <c r="AA180" s="57"/>
      <c r="AB180" s="58">
        <v>0.79509660347948</v>
      </c>
      <c r="AC180" s="66"/>
      <c r="AD180" s="67"/>
      <c r="AE180" s="62" t="s">
        <v>45</v>
      </c>
      <c r="AF180" s="61"/>
      <c r="AG180" s="61"/>
      <c r="AH180" s="63">
        <v>45216.670810185184</v>
      </c>
    </row>
    <row r="181" ht="15.75" customHeight="1">
      <c r="A181" s="50" t="s">
        <v>1453</v>
      </c>
      <c r="B181" s="51" t="s">
        <v>52</v>
      </c>
      <c r="C181" s="120"/>
      <c r="D181" s="51" t="s">
        <v>1454</v>
      </c>
      <c r="E181" s="51" t="s">
        <v>45</v>
      </c>
      <c r="F181" s="52" t="s">
        <v>1455</v>
      </c>
      <c r="G181" s="53">
        <v>43725.0</v>
      </c>
      <c r="H181" s="54" t="s">
        <v>1456</v>
      </c>
      <c r="I181" s="55" t="s">
        <v>1457</v>
      </c>
      <c r="J181" s="56">
        <v>557.0</v>
      </c>
      <c r="K181" s="57" t="s">
        <v>48</v>
      </c>
      <c r="L181" s="57" t="s">
        <v>1458</v>
      </c>
      <c r="M181" s="58">
        <v>3.9E9</v>
      </c>
      <c r="N181" s="58" t="s">
        <v>1459</v>
      </c>
      <c r="O181" s="58">
        <v>6.9E22</v>
      </c>
      <c r="P181" s="58" t="s">
        <v>1460</v>
      </c>
      <c r="Q181" s="59"/>
      <c r="R181" s="59"/>
      <c r="S181" s="126">
        <v>3.48E10</v>
      </c>
      <c r="T181" s="126" t="s">
        <v>1461</v>
      </c>
      <c r="U181" s="126"/>
      <c r="V181" s="58"/>
      <c r="W181" s="58"/>
      <c r="X181" s="57"/>
      <c r="Y181" s="57"/>
      <c r="Z181" s="57" t="s">
        <v>769</v>
      </c>
      <c r="AA181" s="57" t="s">
        <v>233</v>
      </c>
      <c r="AB181" s="58">
        <v>208034.393738375</v>
      </c>
      <c r="AC181" s="66"/>
      <c r="AD181" s="61" t="s">
        <v>234</v>
      </c>
      <c r="AE181" s="62" t="s">
        <v>45</v>
      </c>
      <c r="AF181" s="61"/>
      <c r="AG181" s="61" t="s">
        <v>1462</v>
      </c>
      <c r="AH181" s="87">
        <v>45215.63523148148</v>
      </c>
    </row>
    <row r="182" ht="15.75" customHeight="1">
      <c r="A182" s="50" t="s">
        <v>1463</v>
      </c>
      <c r="B182" s="51" t="s">
        <v>52</v>
      </c>
      <c r="C182" s="120"/>
      <c r="D182" s="51" t="s">
        <v>1454</v>
      </c>
      <c r="E182" s="51" t="s">
        <v>45</v>
      </c>
      <c r="F182" s="52" t="s">
        <v>1455</v>
      </c>
      <c r="G182" s="53">
        <v>43725.0</v>
      </c>
      <c r="H182" s="54" t="s">
        <v>1456</v>
      </c>
      <c r="I182" s="55" t="s">
        <v>1457</v>
      </c>
      <c r="J182" s="56">
        <v>557.0</v>
      </c>
      <c r="K182" s="57" t="s">
        <v>48</v>
      </c>
      <c r="L182" s="57" t="s">
        <v>1464</v>
      </c>
      <c r="M182" s="58">
        <v>8.3E9</v>
      </c>
      <c r="N182" s="145" t="s">
        <v>1465</v>
      </c>
      <c r="O182" s="58">
        <v>9.1E21</v>
      </c>
      <c r="P182" s="58" t="s">
        <v>248</v>
      </c>
      <c r="Q182" s="59"/>
      <c r="R182" s="59"/>
      <c r="S182" s="126">
        <v>3.48E10</v>
      </c>
      <c r="T182" s="126" t="s">
        <v>1466</v>
      </c>
      <c r="U182" s="126"/>
      <c r="V182" s="58">
        <v>1.8E13</v>
      </c>
      <c r="W182" s="58" t="s">
        <v>250</v>
      </c>
      <c r="X182" s="57"/>
      <c r="Y182" s="57"/>
      <c r="Z182" s="57" t="s">
        <v>769</v>
      </c>
      <c r="AA182" s="57" t="s">
        <v>233</v>
      </c>
      <c r="AB182" s="58">
        <v>33212.5084740213</v>
      </c>
      <c r="AC182" s="66"/>
      <c r="AD182" s="61" t="s">
        <v>234</v>
      </c>
      <c r="AE182" s="62" t="s">
        <v>45</v>
      </c>
      <c r="AF182" s="61"/>
      <c r="AG182" s="61" t="s">
        <v>1462</v>
      </c>
      <c r="AH182" s="87">
        <v>45215.67246527778</v>
      </c>
    </row>
    <row r="183" ht="15.75" customHeight="1">
      <c r="A183" s="50" t="s">
        <v>1467</v>
      </c>
      <c r="B183" s="51" t="s">
        <v>318</v>
      </c>
      <c r="C183" s="51" t="s">
        <v>1468</v>
      </c>
      <c r="D183" s="51" t="s">
        <v>1469</v>
      </c>
      <c r="E183" s="51" t="s">
        <v>141</v>
      </c>
      <c r="F183" s="52" t="s">
        <v>1470</v>
      </c>
      <c r="G183" s="53">
        <v>43714.0</v>
      </c>
      <c r="H183" s="54" t="s">
        <v>1471</v>
      </c>
      <c r="I183" s="55" t="s">
        <v>1472</v>
      </c>
      <c r="J183" s="56">
        <v>2393.0</v>
      </c>
      <c r="K183" s="57" t="s">
        <v>952</v>
      </c>
      <c r="L183" s="57"/>
      <c r="M183" s="58">
        <v>3.8E7</v>
      </c>
      <c r="N183" s="58"/>
      <c r="O183" s="58">
        <v>1.94E19</v>
      </c>
      <c r="P183" s="58" t="s">
        <v>1473</v>
      </c>
      <c r="Q183" s="59" t="s">
        <v>1474</v>
      </c>
      <c r="R183" s="59"/>
      <c r="S183" s="126">
        <v>50000.0</v>
      </c>
      <c r="T183" s="126" t="s">
        <v>1475</v>
      </c>
      <c r="U183" s="126"/>
      <c r="V183" s="58"/>
      <c r="W183" s="58"/>
      <c r="X183" s="57"/>
      <c r="Y183" s="57"/>
      <c r="Z183" s="57"/>
      <c r="AA183" s="57"/>
      <c r="AB183" s="58">
        <v>50.7853597195102</v>
      </c>
      <c r="AC183" s="66"/>
      <c r="AD183" s="67"/>
      <c r="AE183" s="62" t="s">
        <v>141</v>
      </c>
      <c r="AF183" s="61"/>
      <c r="AG183" s="61" t="s">
        <v>1476</v>
      </c>
      <c r="AH183" s="87">
        <v>45181.93618055555</v>
      </c>
    </row>
    <row r="184" ht="15.75" customHeight="1">
      <c r="A184" s="88" t="s">
        <v>1477</v>
      </c>
      <c r="B184" s="89" t="s">
        <v>266</v>
      </c>
      <c r="C184" s="89" t="s">
        <v>1478</v>
      </c>
      <c r="D184" s="89" t="s">
        <v>808</v>
      </c>
      <c r="E184" s="89" t="s">
        <v>724</v>
      </c>
      <c r="F184" s="89" t="s">
        <v>1479</v>
      </c>
      <c r="G184" s="99">
        <v>43657.0</v>
      </c>
      <c r="H184" s="88" t="s">
        <v>1480</v>
      </c>
      <c r="I184" s="90" t="s">
        <v>1481</v>
      </c>
      <c r="J184" s="91">
        <v>575.0</v>
      </c>
      <c r="K184" s="92" t="s">
        <v>48</v>
      </c>
      <c r="L184" s="92" t="s">
        <v>1482</v>
      </c>
      <c r="M184" s="91"/>
      <c r="N184" s="91"/>
      <c r="O184" s="91">
        <v>6.6E16</v>
      </c>
      <c r="P184" s="91" t="s">
        <v>1483</v>
      </c>
      <c r="Q184" s="95"/>
      <c r="R184" s="95"/>
      <c r="S184" s="96"/>
      <c r="T184" s="96"/>
      <c r="U184" s="96"/>
      <c r="V184" s="96"/>
      <c r="W184" s="93"/>
      <c r="X184" s="93"/>
      <c r="Y184" s="93"/>
      <c r="Z184" s="93"/>
      <c r="AA184" s="93"/>
      <c r="AB184" s="96" t="s">
        <v>274</v>
      </c>
      <c r="AC184" s="97"/>
      <c r="AD184" s="98"/>
      <c r="AE184" s="74"/>
      <c r="AF184" s="61"/>
      <c r="AG184" s="61"/>
      <c r="AH184" s="63">
        <v>45229.78165509259</v>
      </c>
    </row>
    <row r="185" ht="15.75" customHeight="1">
      <c r="A185" s="50" t="s">
        <v>1484</v>
      </c>
      <c r="B185" s="51" t="s">
        <v>149</v>
      </c>
      <c r="C185" s="51" t="s">
        <v>1220</v>
      </c>
      <c r="D185" s="51" t="s">
        <v>192</v>
      </c>
      <c r="E185" s="123" t="s">
        <v>45</v>
      </c>
      <c r="F185" s="52" t="s">
        <v>1485</v>
      </c>
      <c r="G185" s="53">
        <v>43650.0</v>
      </c>
      <c r="H185" s="54" t="s">
        <v>1486</v>
      </c>
      <c r="I185" s="55" t="s">
        <v>1487</v>
      </c>
      <c r="J185" s="56">
        <v>403.0</v>
      </c>
      <c r="K185" s="57" t="s">
        <v>48</v>
      </c>
      <c r="L185" s="57" t="s">
        <v>1488</v>
      </c>
      <c r="M185" s="58">
        <v>8.6E7</v>
      </c>
      <c r="N185" s="70" t="s">
        <v>1383</v>
      </c>
      <c r="O185" s="58"/>
      <c r="P185" s="58"/>
      <c r="Q185" s="59"/>
      <c r="R185" s="59"/>
      <c r="S185" s="58"/>
      <c r="T185" s="58"/>
      <c r="U185" s="58"/>
      <c r="V185" s="58"/>
      <c r="W185" s="58"/>
      <c r="X185" s="57"/>
      <c r="Y185" s="57"/>
      <c r="Z185" s="57"/>
      <c r="AA185" s="57"/>
      <c r="AB185" s="65" t="s">
        <v>274</v>
      </c>
      <c r="AC185" s="66"/>
      <c r="AD185" s="67"/>
      <c r="AE185" s="62" t="s">
        <v>45</v>
      </c>
      <c r="AF185" s="61"/>
      <c r="AG185" s="61"/>
      <c r="AH185" s="87">
        <v>45222.80417824074</v>
      </c>
    </row>
    <row r="186" ht="15.75" customHeight="1">
      <c r="A186" s="50" t="s">
        <v>1489</v>
      </c>
      <c r="B186" s="51" t="s">
        <v>52</v>
      </c>
      <c r="C186" s="152"/>
      <c r="D186" s="51" t="s">
        <v>773</v>
      </c>
      <c r="E186" s="123" t="s">
        <v>45</v>
      </c>
      <c r="F186" s="52" t="s">
        <v>1490</v>
      </c>
      <c r="G186" s="53">
        <v>43647.0</v>
      </c>
      <c r="H186" s="54" t="s">
        <v>1491</v>
      </c>
      <c r="I186" s="55" t="s">
        <v>1492</v>
      </c>
      <c r="J186" s="56">
        <v>1506.0</v>
      </c>
      <c r="K186" s="57" t="s">
        <v>952</v>
      </c>
      <c r="L186" s="57"/>
      <c r="M186" s="58">
        <v>3.55E8</v>
      </c>
      <c r="N186" s="58"/>
      <c r="O186" s="58">
        <v>4.15383552E21</v>
      </c>
      <c r="P186" s="58" t="s">
        <v>1493</v>
      </c>
      <c r="Q186" s="59"/>
      <c r="R186" s="59"/>
      <c r="S186" s="58">
        <v>3.2E10</v>
      </c>
      <c r="T186" s="58" t="s">
        <v>1494</v>
      </c>
      <c r="U186" s="58"/>
      <c r="V186" s="58"/>
      <c r="W186" s="58" t="s">
        <v>1495</v>
      </c>
      <c r="X186" s="57"/>
      <c r="Y186" s="57"/>
      <c r="Z186" s="57"/>
      <c r="AA186" s="57"/>
      <c r="AB186" s="65" t="s">
        <v>274</v>
      </c>
      <c r="AC186" s="66"/>
      <c r="AD186" s="67"/>
      <c r="AE186" s="62" t="s">
        <v>45</v>
      </c>
      <c r="AF186" s="61"/>
      <c r="AG186" s="61"/>
      <c r="AH186" s="63">
        <v>45153.5216087963</v>
      </c>
    </row>
    <row r="187" ht="15.75" customHeight="1">
      <c r="A187" s="50" t="s">
        <v>1496</v>
      </c>
      <c r="B187" s="51" t="s">
        <v>66</v>
      </c>
      <c r="C187" s="51"/>
      <c r="D187" s="52" t="s">
        <v>1497</v>
      </c>
      <c r="E187" s="50" t="s">
        <v>69</v>
      </c>
      <c r="F187" s="52" t="s">
        <v>1498</v>
      </c>
      <c r="G187" s="53">
        <v>43635.0</v>
      </c>
      <c r="H187" s="54" t="s">
        <v>1499</v>
      </c>
      <c r="I187" s="55" t="s">
        <v>1500</v>
      </c>
      <c r="J187" s="56">
        <v>377.0</v>
      </c>
      <c r="K187" s="57" t="s">
        <v>48</v>
      </c>
      <c r="L187" s="57"/>
      <c r="M187" s="58"/>
      <c r="N187" s="58"/>
      <c r="O187" s="58"/>
      <c r="P187" s="58"/>
      <c r="Q187" s="59"/>
      <c r="R187" s="59"/>
      <c r="S187" s="58"/>
      <c r="T187" s="58"/>
      <c r="U187" s="58"/>
      <c r="V187" s="58"/>
      <c r="W187" s="58"/>
      <c r="X187" s="57"/>
      <c r="Y187" s="57"/>
      <c r="Z187" s="57"/>
      <c r="AA187" s="57" t="s">
        <v>78</v>
      </c>
      <c r="AB187" s="58"/>
      <c r="AC187" s="60"/>
      <c r="AD187" s="61"/>
      <c r="AE187" s="62" t="s">
        <v>45</v>
      </c>
      <c r="AF187" s="61" t="s">
        <v>104</v>
      </c>
      <c r="AG187" s="61" t="s">
        <v>1501</v>
      </c>
      <c r="AH187" s="63">
        <v>45149.70202546296</v>
      </c>
    </row>
    <row r="188" ht="15.75" customHeight="1">
      <c r="A188" s="50" t="s">
        <v>1502</v>
      </c>
      <c r="B188" s="51" t="s">
        <v>318</v>
      </c>
      <c r="C188" s="51" t="s">
        <v>415</v>
      </c>
      <c r="D188" s="51" t="s">
        <v>1202</v>
      </c>
      <c r="E188" s="123" t="s">
        <v>45</v>
      </c>
      <c r="F188" s="52" t="s">
        <v>1503</v>
      </c>
      <c r="G188" s="53">
        <v>43630.0</v>
      </c>
      <c r="H188" s="54" t="s">
        <v>1504</v>
      </c>
      <c r="I188" s="55" t="s">
        <v>1505</v>
      </c>
      <c r="J188" s="56">
        <v>405.0</v>
      </c>
      <c r="K188" s="57" t="s">
        <v>48</v>
      </c>
      <c r="L188" s="57" t="s">
        <v>1506</v>
      </c>
      <c r="M188" s="58">
        <v>8.29E8</v>
      </c>
      <c r="N188" s="58"/>
      <c r="O188" s="58"/>
      <c r="P188" s="58"/>
      <c r="Q188" s="59"/>
      <c r="R188" s="59"/>
      <c r="S188" s="58">
        <v>9.4E8</v>
      </c>
      <c r="T188" s="58" t="s">
        <v>1507</v>
      </c>
      <c r="U188" s="58"/>
      <c r="V188" s="58"/>
      <c r="W188" s="58"/>
      <c r="X188" s="57"/>
      <c r="Y188" s="57"/>
      <c r="Z188" s="57"/>
      <c r="AA188" s="57"/>
      <c r="AB188" s="65" t="s">
        <v>274</v>
      </c>
      <c r="AC188" s="141" t="s">
        <v>1508</v>
      </c>
      <c r="AD188" s="67"/>
      <c r="AE188" s="62" t="s">
        <v>45</v>
      </c>
      <c r="AF188" s="61"/>
      <c r="AG188" s="61"/>
      <c r="AH188" s="87">
        <v>45222.80674768519</v>
      </c>
    </row>
    <row r="189" ht="15.75" customHeight="1">
      <c r="A189" s="50" t="s">
        <v>1509</v>
      </c>
      <c r="B189" s="51" t="s">
        <v>149</v>
      </c>
      <c r="C189" s="51" t="s">
        <v>1220</v>
      </c>
      <c r="D189" s="51" t="s">
        <v>409</v>
      </c>
      <c r="E189" s="123" t="s">
        <v>45</v>
      </c>
      <c r="F189" s="52" t="s">
        <v>1510</v>
      </c>
      <c r="G189" s="53">
        <v>43619.0</v>
      </c>
      <c r="H189" s="54" t="s">
        <v>1511</v>
      </c>
      <c r="I189" s="55" t="s">
        <v>1512</v>
      </c>
      <c r="J189" s="56">
        <v>1307.0</v>
      </c>
      <c r="K189" s="57" t="s">
        <v>952</v>
      </c>
      <c r="L189" s="57"/>
      <c r="M189" s="58">
        <v>6.26E8</v>
      </c>
      <c r="N189" s="58" t="s">
        <v>1513</v>
      </c>
      <c r="O189" s="58"/>
      <c r="P189" s="58"/>
      <c r="Q189" s="59"/>
      <c r="R189" s="59"/>
      <c r="S189" s="58"/>
      <c r="T189" s="58"/>
      <c r="U189" s="58"/>
      <c r="V189" s="58"/>
      <c r="W189" s="58"/>
      <c r="X189" s="57"/>
      <c r="Y189" s="57"/>
      <c r="Z189" s="57"/>
      <c r="AA189" s="57"/>
      <c r="AB189" s="65" t="s">
        <v>274</v>
      </c>
      <c r="AC189" s="66"/>
      <c r="AD189" s="67"/>
      <c r="AE189" s="62" t="s">
        <v>45</v>
      </c>
      <c r="AF189" s="61"/>
      <c r="AG189" s="61"/>
      <c r="AH189" s="63">
        <v>45222.81033564815</v>
      </c>
    </row>
    <row r="190" ht="15.75" customHeight="1">
      <c r="A190" s="50" t="s">
        <v>1514</v>
      </c>
      <c r="B190" s="51" t="s">
        <v>52</v>
      </c>
      <c r="C190" s="51"/>
      <c r="D190" s="51" t="s">
        <v>773</v>
      </c>
      <c r="E190" s="51" t="s">
        <v>45</v>
      </c>
      <c r="F190" s="52" t="s">
        <v>1515</v>
      </c>
      <c r="G190" s="53">
        <v>43617.0</v>
      </c>
      <c r="H190" s="54" t="s">
        <v>1516</v>
      </c>
      <c r="I190" s="55" t="s">
        <v>1517</v>
      </c>
      <c r="J190" s="56">
        <v>1386.0</v>
      </c>
      <c r="K190" s="57" t="s">
        <v>48</v>
      </c>
      <c r="L190" s="57" t="s">
        <v>1518</v>
      </c>
      <c r="M190" s="58">
        <v>6.65E8</v>
      </c>
      <c r="N190" s="58"/>
      <c r="O190" s="58"/>
      <c r="P190" s="58"/>
      <c r="Q190" s="59"/>
      <c r="R190" s="59"/>
      <c r="S190" s="58"/>
      <c r="T190" s="58"/>
      <c r="U190" s="58"/>
      <c r="V190" s="58"/>
      <c r="W190" s="58"/>
      <c r="X190" s="57"/>
      <c r="Y190" s="57"/>
      <c r="Z190" s="57"/>
      <c r="AA190" s="57"/>
      <c r="AB190" s="65" t="s">
        <v>274</v>
      </c>
      <c r="AC190" s="66"/>
      <c r="AD190" s="67"/>
      <c r="AE190" s="62" t="s">
        <v>45</v>
      </c>
      <c r="AF190" s="61"/>
      <c r="AG190" s="61"/>
      <c r="AH190" s="63">
        <v>45222.810208333336</v>
      </c>
    </row>
    <row r="191" ht="15.75" customHeight="1">
      <c r="A191" s="50" t="s">
        <v>1519</v>
      </c>
      <c r="B191" s="51" t="s">
        <v>52</v>
      </c>
      <c r="C191" s="120"/>
      <c r="D191" s="51" t="s">
        <v>1267</v>
      </c>
      <c r="E191" s="51" t="s">
        <v>457</v>
      </c>
      <c r="F191" s="52" t="s">
        <v>1520</v>
      </c>
      <c r="G191" s="53">
        <v>43617.0</v>
      </c>
      <c r="H191" s="54" t="s">
        <v>1521</v>
      </c>
      <c r="I191" s="55" t="s">
        <v>1522</v>
      </c>
      <c r="J191" s="56">
        <v>3057.0</v>
      </c>
      <c r="K191" s="57" t="s">
        <v>952</v>
      </c>
      <c r="L191" s="57"/>
      <c r="M191" s="58">
        <v>3.602688E8</v>
      </c>
      <c r="N191" s="58"/>
      <c r="O191" s="58"/>
      <c r="P191" s="58"/>
      <c r="Q191" s="59"/>
      <c r="R191" s="59"/>
      <c r="S191" s="58"/>
      <c r="T191" s="58"/>
      <c r="U191" s="58"/>
      <c r="V191" s="58"/>
      <c r="W191" s="58"/>
      <c r="X191" s="57"/>
      <c r="Y191" s="57"/>
      <c r="Z191" s="57"/>
      <c r="AA191" s="57"/>
      <c r="AB191" s="65" t="s">
        <v>274</v>
      </c>
      <c r="AC191" s="66"/>
      <c r="AD191" s="67"/>
      <c r="AE191" s="62" t="s">
        <v>45</v>
      </c>
      <c r="AF191" s="61"/>
      <c r="AG191" s="61"/>
      <c r="AH191" s="87">
        <v>45149.701006944444</v>
      </c>
    </row>
    <row r="192" ht="15.75" customHeight="1">
      <c r="A192" s="50" t="s">
        <v>1523</v>
      </c>
      <c r="B192" s="51" t="s">
        <v>772</v>
      </c>
      <c r="C192" s="51"/>
      <c r="D192" s="51" t="s">
        <v>1202</v>
      </c>
      <c r="E192" s="51" t="s">
        <v>45</v>
      </c>
      <c r="F192" s="52" t="s">
        <v>1524</v>
      </c>
      <c r="G192" s="53">
        <v>43616.0</v>
      </c>
      <c r="H192" s="54" t="s">
        <v>1525</v>
      </c>
      <c r="I192" s="55" t="s">
        <v>1526</v>
      </c>
      <c r="J192" s="56">
        <v>345.0</v>
      </c>
      <c r="K192" s="57" t="s">
        <v>48</v>
      </c>
      <c r="L192" s="57" t="s">
        <v>1527</v>
      </c>
      <c r="M192" s="58">
        <v>1.0E11</v>
      </c>
      <c r="N192" s="58" t="s">
        <v>777</v>
      </c>
      <c r="O192" s="58">
        <v>4.0E18</v>
      </c>
      <c r="P192" s="58" t="s">
        <v>777</v>
      </c>
      <c r="Q192" s="59"/>
      <c r="R192" s="59"/>
      <c r="S192" s="58"/>
      <c r="T192" s="58"/>
      <c r="U192" s="58"/>
      <c r="V192" s="58"/>
      <c r="W192" s="58"/>
      <c r="X192" s="57"/>
      <c r="Y192" s="57"/>
      <c r="Z192" s="57"/>
      <c r="AA192" s="57"/>
      <c r="AB192" s="58">
        <v>14.5989048237456</v>
      </c>
      <c r="AC192" s="66"/>
      <c r="AD192" s="67"/>
      <c r="AE192" s="62" t="s">
        <v>45</v>
      </c>
      <c r="AF192" s="61"/>
      <c r="AG192" s="61"/>
      <c r="AH192" s="87">
        <v>45211.78105324074</v>
      </c>
    </row>
    <row r="193" ht="15.75" customHeight="1">
      <c r="A193" s="50" t="s">
        <v>1528</v>
      </c>
      <c r="B193" s="51" t="s">
        <v>266</v>
      </c>
      <c r="C193" s="51" t="s">
        <v>1529</v>
      </c>
      <c r="D193" s="51" t="s">
        <v>441</v>
      </c>
      <c r="E193" s="51" t="s">
        <v>45</v>
      </c>
      <c r="F193" s="52" t="s">
        <v>1530</v>
      </c>
      <c r="G193" s="53">
        <v>43616.0</v>
      </c>
      <c r="H193" s="54" t="s">
        <v>1531</v>
      </c>
      <c r="I193" s="55" t="s">
        <v>1532</v>
      </c>
      <c r="J193" s="56">
        <v>569.0</v>
      </c>
      <c r="K193" s="57" t="s">
        <v>48</v>
      </c>
      <c r="L193" s="57" t="s">
        <v>1533</v>
      </c>
      <c r="M193" s="58">
        <v>1.2600133E8</v>
      </c>
      <c r="N193" s="58" t="s">
        <v>1534</v>
      </c>
      <c r="O193" s="58">
        <v>7.26E21</v>
      </c>
      <c r="P193" s="58" t="s">
        <v>1535</v>
      </c>
      <c r="Q193" s="59"/>
      <c r="R193" s="59"/>
      <c r="S193" s="58"/>
      <c r="T193" s="58"/>
      <c r="U193" s="58"/>
      <c r="V193" s="58">
        <v>1.21E12</v>
      </c>
      <c r="W193" s="58"/>
      <c r="X193" s="57"/>
      <c r="Y193" s="57"/>
      <c r="Z193" s="57"/>
      <c r="AA193" s="57" t="s">
        <v>233</v>
      </c>
      <c r="AB193" s="58">
        <v>21045.016545808</v>
      </c>
      <c r="AC193" s="66"/>
      <c r="AD193" s="61" t="s">
        <v>234</v>
      </c>
      <c r="AE193" s="62" t="s">
        <v>45</v>
      </c>
      <c r="AF193" s="61"/>
      <c r="AG193" s="61"/>
      <c r="AH193" s="63">
        <v>45232.06140046296</v>
      </c>
    </row>
    <row r="194" ht="15.75" customHeight="1">
      <c r="A194" s="50" t="s">
        <v>1536</v>
      </c>
      <c r="B194" s="51" t="s">
        <v>52</v>
      </c>
      <c r="C194" s="51"/>
      <c r="D194" s="51" t="s">
        <v>1537</v>
      </c>
      <c r="E194" s="51" t="s">
        <v>937</v>
      </c>
      <c r="F194" s="52" t="s">
        <v>1538</v>
      </c>
      <c r="G194" s="53">
        <v>43614.0</v>
      </c>
      <c r="H194" s="54" t="s">
        <v>1539</v>
      </c>
      <c r="I194" s="55" t="s">
        <v>1540</v>
      </c>
      <c r="J194" s="56">
        <v>681.0</v>
      </c>
      <c r="K194" s="57"/>
      <c r="L194" s="57"/>
      <c r="M194" s="58">
        <v>1.5E9</v>
      </c>
      <c r="N194" s="58"/>
      <c r="O194" s="58"/>
      <c r="P194" s="58"/>
      <c r="Q194" s="59"/>
      <c r="R194" s="59"/>
      <c r="S194" s="58"/>
      <c r="T194" s="58"/>
      <c r="U194" s="58"/>
      <c r="V194" s="58"/>
      <c r="W194" s="58"/>
      <c r="X194" s="57"/>
      <c r="Y194" s="57"/>
      <c r="Z194" s="57"/>
      <c r="AA194" s="57"/>
      <c r="AB194" s="65" t="s">
        <v>274</v>
      </c>
      <c r="AC194" s="66"/>
      <c r="AD194" s="67"/>
      <c r="AE194" s="62" t="s">
        <v>45</v>
      </c>
      <c r="AF194" s="61"/>
      <c r="AG194" s="61"/>
      <c r="AH194" s="87">
        <v>45232.06140046296</v>
      </c>
    </row>
    <row r="195" ht="15.75" customHeight="1">
      <c r="A195" s="50" t="s">
        <v>1541</v>
      </c>
      <c r="B195" s="51" t="s">
        <v>318</v>
      </c>
      <c r="C195" s="51" t="s">
        <v>1542</v>
      </c>
      <c r="D195" s="51" t="s">
        <v>192</v>
      </c>
      <c r="E195" s="51" t="s">
        <v>45</v>
      </c>
      <c r="F195" s="52" t="s">
        <v>1543</v>
      </c>
      <c r="G195" s="53">
        <v>43614.0</v>
      </c>
      <c r="H195" s="54" t="s">
        <v>1544</v>
      </c>
      <c r="I195" s="55" t="s">
        <v>1545</v>
      </c>
      <c r="J195" s="56">
        <v>1429.0</v>
      </c>
      <c r="K195" s="57" t="s">
        <v>952</v>
      </c>
      <c r="L195" s="57"/>
      <c r="M195" s="58">
        <v>4900000.0</v>
      </c>
      <c r="N195" s="58" t="s">
        <v>1546</v>
      </c>
      <c r="O195" s="58">
        <v>1.5E21</v>
      </c>
      <c r="P195" s="58" t="s">
        <v>1547</v>
      </c>
      <c r="Q195" s="59" t="s">
        <v>1548</v>
      </c>
      <c r="R195" s="59"/>
      <c r="S195" s="58">
        <v>118000.0</v>
      </c>
      <c r="T195" s="58"/>
      <c r="U195" s="58"/>
      <c r="V195" s="58">
        <v>1.6E9</v>
      </c>
      <c r="W195" s="58" t="s">
        <v>1549</v>
      </c>
      <c r="X195" s="57"/>
      <c r="Y195" s="57"/>
      <c r="Z195" s="57" t="s">
        <v>887</v>
      </c>
      <c r="AA195" s="57"/>
      <c r="AB195" s="58">
        <v>4330.99721777198</v>
      </c>
      <c r="AC195" s="66"/>
      <c r="AD195" s="67"/>
      <c r="AE195" s="62" t="s">
        <v>45</v>
      </c>
      <c r="AF195" s="61" t="s">
        <v>104</v>
      </c>
      <c r="AG195" s="61" t="s">
        <v>1550</v>
      </c>
      <c r="AH195" s="87">
        <v>45216.705300925925</v>
      </c>
    </row>
    <row r="196" ht="15.75" customHeight="1">
      <c r="A196" s="50" t="s">
        <v>1551</v>
      </c>
      <c r="B196" s="51" t="s">
        <v>318</v>
      </c>
      <c r="C196" s="51" t="s">
        <v>1542</v>
      </c>
      <c r="D196" s="51" t="s">
        <v>192</v>
      </c>
      <c r="E196" s="51" t="s">
        <v>45</v>
      </c>
      <c r="F196" s="52" t="s">
        <v>1543</v>
      </c>
      <c r="G196" s="53">
        <v>43614.0</v>
      </c>
      <c r="H196" s="54" t="s">
        <v>1544</v>
      </c>
      <c r="I196" s="55" t="s">
        <v>1545</v>
      </c>
      <c r="J196" s="56">
        <v>2382.0</v>
      </c>
      <c r="K196" s="57" t="s">
        <v>952</v>
      </c>
      <c r="L196" s="57"/>
      <c r="M196" s="58">
        <v>5200000.0</v>
      </c>
      <c r="N196" s="58" t="s">
        <v>1546</v>
      </c>
      <c r="O196" s="58">
        <v>1.5E21</v>
      </c>
      <c r="P196" s="58" t="s">
        <v>1547</v>
      </c>
      <c r="Q196" s="59" t="s">
        <v>633</v>
      </c>
      <c r="R196" s="59"/>
      <c r="S196" s="58">
        <v>1280000.0</v>
      </c>
      <c r="T196" s="58" t="s">
        <v>1552</v>
      </c>
      <c r="U196" s="58"/>
      <c r="V196" s="58">
        <v>8.06E8</v>
      </c>
      <c r="W196" s="58" t="s">
        <v>1553</v>
      </c>
      <c r="X196" s="57"/>
      <c r="Y196" s="57"/>
      <c r="Z196" s="57" t="s">
        <v>887</v>
      </c>
      <c r="AA196" s="57"/>
      <c r="AB196" s="58">
        <v>4330.99721777198</v>
      </c>
      <c r="AC196" s="66"/>
      <c r="AD196" s="67"/>
      <c r="AE196" s="62" t="s">
        <v>45</v>
      </c>
      <c r="AF196" s="61" t="s">
        <v>104</v>
      </c>
      <c r="AG196" s="61" t="s">
        <v>1550</v>
      </c>
      <c r="AH196" s="63">
        <v>45232.06140046296</v>
      </c>
    </row>
    <row r="197" ht="15.75" customHeight="1">
      <c r="A197" s="50" t="s">
        <v>1554</v>
      </c>
      <c r="B197" s="51" t="s">
        <v>318</v>
      </c>
      <c r="C197" s="51" t="s">
        <v>415</v>
      </c>
      <c r="D197" s="51" t="s">
        <v>192</v>
      </c>
      <c r="E197" s="51" t="s">
        <v>45</v>
      </c>
      <c r="F197" s="52" t="s">
        <v>1555</v>
      </c>
      <c r="G197" s="53">
        <v>43613.0</v>
      </c>
      <c r="H197" s="54" t="s">
        <v>1556</v>
      </c>
      <c r="I197" s="55" t="s">
        <v>1557</v>
      </c>
      <c r="J197" s="56">
        <v>11165.0</v>
      </c>
      <c r="K197" s="57" t="s">
        <v>952</v>
      </c>
      <c r="L197" s="57"/>
      <c r="M197" s="58">
        <v>4.8E8</v>
      </c>
      <c r="N197" s="58"/>
      <c r="O197" s="58"/>
      <c r="P197" s="58"/>
      <c r="Q197" s="59"/>
      <c r="R197" s="59"/>
      <c r="S197" s="58"/>
      <c r="T197" s="58"/>
      <c r="U197" s="58"/>
      <c r="V197" s="58">
        <v>3.9E8</v>
      </c>
      <c r="W197" s="58" t="s">
        <v>1558</v>
      </c>
      <c r="X197" s="57"/>
      <c r="Y197" s="57"/>
      <c r="Z197" s="57"/>
      <c r="AA197" s="57"/>
      <c r="AB197" s="80" t="s">
        <v>274</v>
      </c>
      <c r="AC197" s="86"/>
      <c r="AD197" s="67"/>
      <c r="AE197" s="62" t="s">
        <v>45</v>
      </c>
      <c r="AF197" s="61"/>
      <c r="AG197" s="61"/>
      <c r="AH197" s="63">
        <v>45232.06140046296</v>
      </c>
    </row>
    <row r="198" ht="15.75" customHeight="1">
      <c r="A198" s="50" t="s">
        <v>1559</v>
      </c>
      <c r="B198" s="51" t="s">
        <v>149</v>
      </c>
      <c r="C198" s="51" t="s">
        <v>1220</v>
      </c>
      <c r="D198" s="51" t="s">
        <v>1560</v>
      </c>
      <c r="E198" s="51" t="s">
        <v>69</v>
      </c>
      <c r="F198" s="72"/>
      <c r="G198" s="53">
        <v>43607.0</v>
      </c>
      <c r="H198" s="54" t="s">
        <v>1561</v>
      </c>
      <c r="I198" s="55" t="s">
        <v>1562</v>
      </c>
      <c r="J198" s="56">
        <v>491.0</v>
      </c>
      <c r="K198" s="57" t="s">
        <v>48</v>
      </c>
      <c r="L198" s="57" t="s">
        <v>1563</v>
      </c>
      <c r="M198" s="58">
        <v>3.03E8</v>
      </c>
      <c r="N198" s="58" t="s">
        <v>1564</v>
      </c>
      <c r="O198" s="58"/>
      <c r="P198" s="58"/>
      <c r="Q198" s="59"/>
      <c r="R198" s="59"/>
      <c r="S198" s="58"/>
      <c r="T198" s="58"/>
      <c r="U198" s="58"/>
      <c r="V198" s="58"/>
      <c r="W198" s="58"/>
      <c r="X198" s="57"/>
      <c r="Y198" s="57"/>
      <c r="Z198" s="57"/>
      <c r="AA198" s="57"/>
      <c r="AB198" s="65" t="s">
        <v>274</v>
      </c>
      <c r="AC198" s="66"/>
      <c r="AD198" s="67"/>
      <c r="AE198" s="62" t="s">
        <v>45</v>
      </c>
      <c r="AF198" s="61"/>
      <c r="AG198" s="61"/>
      <c r="AH198" s="87">
        <v>45216.659733796296</v>
      </c>
    </row>
    <row r="199" ht="15.75" customHeight="1">
      <c r="A199" s="50" t="s">
        <v>1565</v>
      </c>
      <c r="B199" s="51" t="s">
        <v>318</v>
      </c>
      <c r="C199" s="51" t="s">
        <v>415</v>
      </c>
      <c r="D199" s="51" t="s">
        <v>1202</v>
      </c>
      <c r="E199" s="51" t="s">
        <v>45</v>
      </c>
      <c r="F199" s="52" t="s">
        <v>1566</v>
      </c>
      <c r="G199" s="53">
        <v>43587.0</v>
      </c>
      <c r="H199" s="54" t="s">
        <v>1567</v>
      </c>
      <c r="I199" s="55" t="s">
        <v>1568</v>
      </c>
      <c r="J199" s="56">
        <v>397.0</v>
      </c>
      <c r="K199" s="57" t="s">
        <v>952</v>
      </c>
      <c r="L199" s="57"/>
      <c r="M199" s="58">
        <v>2.5E7</v>
      </c>
      <c r="N199" s="58" t="s">
        <v>1569</v>
      </c>
      <c r="O199" s="58"/>
      <c r="P199" s="58"/>
      <c r="Q199" s="59"/>
      <c r="R199" s="59"/>
      <c r="S199" s="58"/>
      <c r="T199" s="58"/>
      <c r="U199" s="58"/>
      <c r="V199" s="58"/>
      <c r="W199" s="58"/>
      <c r="X199" s="57"/>
      <c r="Y199" s="57"/>
      <c r="Z199" s="57"/>
      <c r="AA199" s="57"/>
      <c r="AB199" s="65" t="s">
        <v>274</v>
      </c>
      <c r="AC199" s="66"/>
      <c r="AD199" s="67"/>
      <c r="AE199" s="62" t="s">
        <v>45</v>
      </c>
      <c r="AF199" s="61"/>
      <c r="AG199" s="61"/>
      <c r="AH199" s="87">
        <v>45216.659733796296</v>
      </c>
    </row>
    <row r="200" ht="15.75" customHeight="1">
      <c r="A200" s="50" t="s">
        <v>1570</v>
      </c>
      <c r="B200" s="51" t="s">
        <v>318</v>
      </c>
      <c r="C200" s="51" t="s">
        <v>415</v>
      </c>
      <c r="D200" s="51" t="s">
        <v>1202</v>
      </c>
      <c r="E200" s="51" t="s">
        <v>45</v>
      </c>
      <c r="F200" s="52" t="s">
        <v>1571</v>
      </c>
      <c r="G200" s="53">
        <v>43587.0</v>
      </c>
      <c r="H200" s="54" t="s">
        <v>1567</v>
      </c>
      <c r="I200" s="55" t="s">
        <v>1568</v>
      </c>
      <c r="J200" s="56">
        <v>364.0</v>
      </c>
      <c r="K200" s="57" t="s">
        <v>48</v>
      </c>
      <c r="L200" s="57" t="s">
        <v>1572</v>
      </c>
      <c r="M200" s="58">
        <v>1.93E8</v>
      </c>
      <c r="N200" s="58"/>
      <c r="O200" s="58"/>
      <c r="P200" s="58"/>
      <c r="Q200" s="59"/>
      <c r="R200" s="59"/>
      <c r="S200" s="58"/>
      <c r="T200" s="58"/>
      <c r="U200" s="58"/>
      <c r="V200" s="58"/>
      <c r="W200" s="58"/>
      <c r="X200" s="57"/>
      <c r="Y200" s="57"/>
      <c r="Z200" s="57"/>
      <c r="AA200" s="57"/>
      <c r="AB200" s="65" t="s">
        <v>274</v>
      </c>
      <c r="AC200" s="66"/>
      <c r="AD200" s="67"/>
      <c r="AE200" s="62" t="s">
        <v>45</v>
      </c>
      <c r="AF200" s="61"/>
      <c r="AG200" s="61"/>
      <c r="AH200" s="63">
        <v>45232.06140046296</v>
      </c>
    </row>
    <row r="201" ht="15.75" customHeight="1">
      <c r="A201" s="50" t="s">
        <v>1573</v>
      </c>
      <c r="B201" s="51" t="s">
        <v>318</v>
      </c>
      <c r="C201" s="51" t="s">
        <v>1574</v>
      </c>
      <c r="D201" s="52" t="s">
        <v>825</v>
      </c>
      <c r="E201" s="50" t="s">
        <v>937</v>
      </c>
      <c r="F201" s="52" t="s">
        <v>1575</v>
      </c>
      <c r="G201" s="64">
        <v>43576.0</v>
      </c>
      <c r="H201" s="54" t="s">
        <v>1576</v>
      </c>
      <c r="I201" s="55" t="s">
        <v>1577</v>
      </c>
      <c r="J201" s="51">
        <v>3708.0</v>
      </c>
      <c r="K201" s="57" t="s">
        <v>952</v>
      </c>
      <c r="L201" s="57"/>
      <c r="M201" s="58"/>
      <c r="N201" s="57"/>
      <c r="O201" s="58"/>
      <c r="P201" s="57"/>
      <c r="Q201" s="57"/>
      <c r="R201" s="59"/>
      <c r="S201" s="58"/>
      <c r="T201" s="57"/>
      <c r="U201" s="57"/>
      <c r="V201" s="58"/>
      <c r="W201" s="58"/>
      <c r="X201" s="57"/>
      <c r="Y201" s="57"/>
      <c r="Z201" s="57"/>
      <c r="AA201" s="57"/>
      <c r="AB201" s="58"/>
      <c r="AC201" s="60"/>
      <c r="AD201" s="61"/>
      <c r="AE201" s="62" t="s">
        <v>45</v>
      </c>
      <c r="AF201" s="61"/>
      <c r="AG201" s="61"/>
      <c r="AH201" s="68">
        <v>45232.06140046296</v>
      </c>
    </row>
    <row r="202" ht="15.75" customHeight="1">
      <c r="A202" s="50" t="s">
        <v>1578</v>
      </c>
      <c r="B202" s="51" t="s">
        <v>52</v>
      </c>
      <c r="C202" s="51" t="s">
        <v>1579</v>
      </c>
      <c r="D202" s="52" t="s">
        <v>319</v>
      </c>
      <c r="E202" s="50" t="s">
        <v>45</v>
      </c>
      <c r="F202" s="52" t="s">
        <v>1580</v>
      </c>
      <c r="G202" s="64">
        <v>43573.0</v>
      </c>
      <c r="H202" s="54" t="s">
        <v>1581</v>
      </c>
      <c r="I202" s="55" t="s">
        <v>1582</v>
      </c>
      <c r="J202" s="51">
        <v>1409.0</v>
      </c>
      <c r="K202" s="57" t="s">
        <v>952</v>
      </c>
      <c r="L202" s="57"/>
      <c r="M202" s="58"/>
      <c r="N202" s="57"/>
      <c r="O202" s="58"/>
      <c r="P202" s="57"/>
      <c r="Q202" s="57"/>
      <c r="R202" s="59"/>
      <c r="S202" s="58"/>
      <c r="T202" s="57"/>
      <c r="U202" s="57"/>
      <c r="V202" s="58"/>
      <c r="W202" s="58"/>
      <c r="X202" s="57"/>
      <c r="Y202" s="57"/>
      <c r="Z202" s="57"/>
      <c r="AA202" s="57"/>
      <c r="AB202" s="58"/>
      <c r="AC202" s="60"/>
      <c r="AD202" s="61"/>
      <c r="AE202" s="62" t="s">
        <v>45</v>
      </c>
      <c r="AF202" s="61"/>
      <c r="AG202" s="61"/>
      <c r="AH202" s="68">
        <v>45153.64545138889</v>
      </c>
    </row>
    <row r="203" ht="15.75" customHeight="1">
      <c r="A203" s="50" t="s">
        <v>1583</v>
      </c>
      <c r="B203" s="51"/>
      <c r="C203" s="120"/>
      <c r="D203" s="51" t="s">
        <v>1584</v>
      </c>
      <c r="E203" s="51" t="s">
        <v>141</v>
      </c>
      <c r="F203" s="52" t="s">
        <v>1585</v>
      </c>
      <c r="G203" s="53">
        <v>43559.0</v>
      </c>
      <c r="H203" s="54" t="s">
        <v>1586</v>
      </c>
      <c r="I203" s="55" t="s">
        <v>1587</v>
      </c>
      <c r="J203" s="56">
        <v>167.0</v>
      </c>
      <c r="K203" s="57" t="s">
        <v>48</v>
      </c>
      <c r="L203" s="57" t="s">
        <v>1588</v>
      </c>
      <c r="M203" s="58"/>
      <c r="N203" s="58"/>
      <c r="O203" s="58">
        <v>2.56E18</v>
      </c>
      <c r="P203" s="58" t="s">
        <v>1589</v>
      </c>
      <c r="Q203" s="59"/>
      <c r="R203" s="59"/>
      <c r="S203" s="58"/>
      <c r="T203" s="58"/>
      <c r="U203" s="58"/>
      <c r="V203" s="58">
        <v>3.66E12</v>
      </c>
      <c r="W203" s="58" t="s">
        <v>1590</v>
      </c>
      <c r="X203" s="57"/>
      <c r="Y203" s="57"/>
      <c r="Z203" s="57"/>
      <c r="AA203" s="57"/>
      <c r="AB203" s="58">
        <v>7.83251862333082</v>
      </c>
      <c r="AC203" s="66"/>
      <c r="AD203" s="67"/>
      <c r="AE203" s="62" t="s">
        <v>141</v>
      </c>
      <c r="AF203" s="61"/>
      <c r="AG203" s="61"/>
      <c r="AH203" s="63">
        <v>45211.82702546296</v>
      </c>
    </row>
    <row r="204" ht="15.75" customHeight="1">
      <c r="A204" s="50" t="s">
        <v>1591</v>
      </c>
      <c r="B204" s="51" t="s">
        <v>266</v>
      </c>
      <c r="C204" s="51" t="s">
        <v>1592</v>
      </c>
      <c r="D204" s="52" t="s">
        <v>1593</v>
      </c>
      <c r="E204" s="50" t="s">
        <v>45</v>
      </c>
      <c r="F204" s="52" t="s">
        <v>1594</v>
      </c>
      <c r="G204" s="53">
        <v>43523.0</v>
      </c>
      <c r="H204" s="54" t="s">
        <v>1595</v>
      </c>
      <c r="I204" s="55" t="s">
        <v>1596</v>
      </c>
      <c r="J204" s="56">
        <v>70.0</v>
      </c>
      <c r="K204" s="57" t="s">
        <v>48</v>
      </c>
      <c r="L204" s="57" t="s">
        <v>1597</v>
      </c>
      <c r="M204" s="58">
        <v>2500000.0</v>
      </c>
      <c r="N204" s="58" t="s">
        <v>1598</v>
      </c>
      <c r="O204" s="58">
        <v>2.32E19</v>
      </c>
      <c r="P204" s="58" t="s">
        <v>1599</v>
      </c>
      <c r="Q204" s="59"/>
      <c r="R204" s="59" t="s">
        <v>1600</v>
      </c>
      <c r="S204" s="58">
        <v>2.41E8</v>
      </c>
      <c r="T204" s="58" t="s">
        <v>1601</v>
      </c>
      <c r="U204" s="58"/>
      <c r="V204" s="58"/>
      <c r="W204" s="58"/>
      <c r="X204" s="57">
        <v>456.0</v>
      </c>
      <c r="Y204" s="57" t="s">
        <v>1602</v>
      </c>
      <c r="Z204" s="57" t="s">
        <v>945</v>
      </c>
      <c r="AA204" s="57" t="s">
        <v>233</v>
      </c>
      <c r="AB204" s="58"/>
      <c r="AC204" s="60"/>
      <c r="AD204" s="61"/>
      <c r="AE204" s="62" t="s">
        <v>45</v>
      </c>
      <c r="AF204" s="61" t="s">
        <v>104</v>
      </c>
      <c r="AG204" s="61" t="s">
        <v>1603</v>
      </c>
      <c r="AH204" s="63">
        <v>45128.6824537037</v>
      </c>
    </row>
    <row r="205" ht="15.75" customHeight="1">
      <c r="A205" s="50" t="s">
        <v>1604</v>
      </c>
      <c r="B205" s="51" t="s">
        <v>318</v>
      </c>
      <c r="C205" s="51"/>
      <c r="D205" s="51" t="s">
        <v>1469</v>
      </c>
      <c r="E205" s="51" t="s">
        <v>141</v>
      </c>
      <c r="F205" s="52" t="s">
        <v>1605</v>
      </c>
      <c r="G205" s="53">
        <v>43519.0</v>
      </c>
      <c r="H205" s="54" t="s">
        <v>1606</v>
      </c>
      <c r="I205" s="55" t="s">
        <v>1607</v>
      </c>
      <c r="J205" s="56">
        <v>1806.0</v>
      </c>
      <c r="K205" s="57" t="s">
        <v>952</v>
      </c>
      <c r="L205" s="57"/>
      <c r="M205" s="58"/>
      <c r="N205" s="58"/>
      <c r="O205" s="58">
        <v>3.70656E19</v>
      </c>
      <c r="P205" s="58" t="s">
        <v>1608</v>
      </c>
      <c r="Q205" s="59" t="s">
        <v>633</v>
      </c>
      <c r="R205" s="59"/>
      <c r="S205" s="58">
        <v>1280000.0</v>
      </c>
      <c r="T205" s="58"/>
      <c r="U205" s="58"/>
      <c r="V205" s="58">
        <v>2.62547999999999E11</v>
      </c>
      <c r="W205" s="58" t="s">
        <v>1609</v>
      </c>
      <c r="X205" s="57"/>
      <c r="Y205" s="57"/>
      <c r="Z205" s="57"/>
      <c r="AA205" s="57"/>
      <c r="AB205" s="58">
        <v>135.039869619647</v>
      </c>
      <c r="AC205" s="66"/>
      <c r="AD205" s="67"/>
      <c r="AE205" s="62" t="s">
        <v>141</v>
      </c>
      <c r="AF205" s="61"/>
      <c r="AG205" s="61" t="s">
        <v>1610</v>
      </c>
      <c r="AH205" s="63">
        <v>45210.85372685185</v>
      </c>
    </row>
    <row r="206" ht="15.75" customHeight="1">
      <c r="A206" s="50" t="s">
        <v>1611</v>
      </c>
      <c r="B206" s="51" t="s">
        <v>52</v>
      </c>
      <c r="C206" s="120"/>
      <c r="D206" s="51" t="s">
        <v>228</v>
      </c>
      <c r="E206" s="51" t="s">
        <v>45</v>
      </c>
      <c r="F206" s="52" t="s">
        <v>1612</v>
      </c>
      <c r="G206" s="53">
        <v>43510.0</v>
      </c>
      <c r="H206" s="54" t="s">
        <v>1613</v>
      </c>
      <c r="I206" s="55" t="s">
        <v>1614</v>
      </c>
      <c r="J206" s="56">
        <v>12703.0</v>
      </c>
      <c r="K206" s="57" t="s">
        <v>952</v>
      </c>
      <c r="L206" s="57"/>
      <c r="M206" s="58">
        <v>1.5E9</v>
      </c>
      <c r="N206" s="58" t="s">
        <v>1615</v>
      </c>
      <c r="O206" s="58">
        <v>1.494140625E21</v>
      </c>
      <c r="P206" s="145" t="s">
        <v>1616</v>
      </c>
      <c r="Q206" s="59"/>
      <c r="R206" s="59"/>
      <c r="S206" s="58">
        <v>3.0E9</v>
      </c>
      <c r="T206" s="58" t="s">
        <v>1617</v>
      </c>
      <c r="U206" s="58"/>
      <c r="V206" s="58">
        <v>3.4E12</v>
      </c>
      <c r="W206" s="58" t="s">
        <v>250</v>
      </c>
      <c r="X206" s="137"/>
      <c r="Y206" s="137"/>
      <c r="Z206" s="137"/>
      <c r="AA206" s="57" t="s">
        <v>233</v>
      </c>
      <c r="AB206" s="58">
        <v>4692.88689188115</v>
      </c>
      <c r="AC206" s="141" t="s">
        <v>1618</v>
      </c>
      <c r="AD206" s="61" t="s">
        <v>234</v>
      </c>
      <c r="AE206" s="62" t="s">
        <v>45</v>
      </c>
      <c r="AF206" s="61"/>
      <c r="AG206" s="61" t="s">
        <v>1619</v>
      </c>
      <c r="AH206" s="87">
        <v>45232.06140046296</v>
      </c>
    </row>
    <row r="207" ht="15.75" customHeight="1">
      <c r="A207" s="50" t="s">
        <v>1620</v>
      </c>
      <c r="B207" s="51" t="s">
        <v>266</v>
      </c>
      <c r="C207" s="51" t="s">
        <v>1621</v>
      </c>
      <c r="D207" s="51" t="s">
        <v>1622</v>
      </c>
      <c r="E207" s="51" t="s">
        <v>69</v>
      </c>
      <c r="F207" s="72"/>
      <c r="G207" s="53">
        <v>43497.0</v>
      </c>
      <c r="H207" s="54" t="s">
        <v>1623</v>
      </c>
      <c r="I207" s="55" t="s">
        <v>1624</v>
      </c>
      <c r="J207" s="56">
        <v>229.0</v>
      </c>
      <c r="K207" s="57" t="s">
        <v>137</v>
      </c>
      <c r="L207" s="57" t="s">
        <v>1625</v>
      </c>
      <c r="M207" s="58">
        <v>764000.0</v>
      </c>
      <c r="N207" s="58" t="s">
        <v>1421</v>
      </c>
      <c r="O207" s="58">
        <v>4.3E18</v>
      </c>
      <c r="P207" s="58" t="s">
        <v>1626</v>
      </c>
      <c r="Q207" s="59"/>
      <c r="R207" s="59"/>
      <c r="S207" s="58"/>
      <c r="T207" s="58"/>
      <c r="U207" s="58"/>
      <c r="V207" s="58"/>
      <c r="W207" s="58"/>
      <c r="X207" s="81"/>
      <c r="Y207" s="81"/>
      <c r="Z207" s="81"/>
      <c r="AA207" s="57"/>
      <c r="AB207" s="58">
        <v>0.33577481094615</v>
      </c>
      <c r="AC207" s="66"/>
      <c r="AD207" s="67"/>
      <c r="AE207" s="62" t="s">
        <v>45</v>
      </c>
      <c r="AF207" s="61"/>
      <c r="AG207" s="61"/>
      <c r="AH207" s="87">
        <v>45149.70394675926</v>
      </c>
    </row>
    <row r="208" ht="15.75" customHeight="1">
      <c r="A208" s="50" t="s">
        <v>1627</v>
      </c>
      <c r="B208" s="51" t="s">
        <v>52</v>
      </c>
      <c r="C208" s="51"/>
      <c r="D208" s="51" t="s">
        <v>242</v>
      </c>
      <c r="E208" s="51" t="s">
        <v>45</v>
      </c>
      <c r="F208" s="52" t="s">
        <v>1628</v>
      </c>
      <c r="G208" s="53">
        <v>43496.0</v>
      </c>
      <c r="H208" s="54" t="s">
        <v>1629</v>
      </c>
      <c r="I208" s="55" t="s">
        <v>1630</v>
      </c>
      <c r="J208" s="56">
        <v>1217.0</v>
      </c>
      <c r="K208" s="57" t="s">
        <v>1631</v>
      </c>
      <c r="L208" s="57" t="s">
        <v>1632</v>
      </c>
      <c r="M208" s="58">
        <v>3.3E8</v>
      </c>
      <c r="N208" s="58"/>
      <c r="O208" s="58"/>
      <c r="P208" s="58"/>
      <c r="Q208" s="59"/>
      <c r="R208" s="59"/>
      <c r="S208" s="58"/>
      <c r="T208" s="58"/>
      <c r="U208" s="58"/>
      <c r="V208" s="58"/>
      <c r="W208" s="58"/>
      <c r="X208" s="81"/>
      <c r="Y208" s="81"/>
      <c r="Z208" s="81"/>
      <c r="AA208" s="57"/>
      <c r="AB208" s="65" t="s">
        <v>274</v>
      </c>
      <c r="AC208" s="66"/>
      <c r="AD208" s="61"/>
      <c r="AE208" s="62" t="s">
        <v>45</v>
      </c>
      <c r="AF208" s="61"/>
      <c r="AG208" s="61"/>
      <c r="AH208" s="63">
        <v>45223.64944444445</v>
      </c>
    </row>
    <row r="209" ht="15.75" customHeight="1">
      <c r="A209" s="50" t="s">
        <v>1633</v>
      </c>
      <c r="B209" s="51" t="s">
        <v>318</v>
      </c>
      <c r="C209" s="51" t="s">
        <v>415</v>
      </c>
      <c r="D209" s="51" t="s">
        <v>1634</v>
      </c>
      <c r="E209" s="51" t="s">
        <v>141</v>
      </c>
      <c r="F209" s="52" t="s">
        <v>1635</v>
      </c>
      <c r="G209" s="53">
        <v>43469.0</v>
      </c>
      <c r="H209" s="54" t="s">
        <v>1636</v>
      </c>
      <c r="I209" s="55" t="s">
        <v>1637</v>
      </c>
      <c r="J209" s="56">
        <v>2061.0</v>
      </c>
      <c r="K209" s="57" t="s">
        <v>952</v>
      </c>
      <c r="L209" s="57"/>
      <c r="M209" s="153">
        <v>3.65E7</v>
      </c>
      <c r="N209" s="153" t="s">
        <v>1638</v>
      </c>
      <c r="O209" s="58">
        <v>2.47E18</v>
      </c>
      <c r="P209" s="58" t="s">
        <v>1639</v>
      </c>
      <c r="Q209" s="59" t="s">
        <v>1640</v>
      </c>
      <c r="R209" s="59"/>
      <c r="S209" s="58">
        <v>50000.0</v>
      </c>
      <c r="T209" s="58"/>
      <c r="U209" s="58"/>
      <c r="V209" s="153">
        <v>1.73E9</v>
      </c>
      <c r="W209" s="153" t="s">
        <v>1641</v>
      </c>
      <c r="X209" s="57"/>
      <c r="Y209" s="57"/>
      <c r="Z209" s="57"/>
      <c r="AA209" s="57"/>
      <c r="AB209" s="58">
        <v>8.07288264431363</v>
      </c>
      <c r="AC209" s="66"/>
      <c r="AD209" s="67"/>
      <c r="AE209" s="62" t="s">
        <v>141</v>
      </c>
      <c r="AF209" s="61"/>
      <c r="AG209" s="61"/>
      <c r="AH209" s="87">
        <v>45085.02758101852</v>
      </c>
    </row>
    <row r="210" ht="15.75" customHeight="1">
      <c r="A210" s="50" t="s">
        <v>1642</v>
      </c>
      <c r="B210" s="51" t="s">
        <v>52</v>
      </c>
      <c r="C210" s="51" t="s">
        <v>53</v>
      </c>
      <c r="D210" s="51" t="s">
        <v>1643</v>
      </c>
      <c r="E210" s="51" t="s">
        <v>69</v>
      </c>
      <c r="F210" s="52" t="s">
        <v>1644</v>
      </c>
      <c r="G210" s="53">
        <v>43466.0</v>
      </c>
      <c r="H210" s="54" t="s">
        <v>1645</v>
      </c>
      <c r="I210" s="55" t="s">
        <v>1646</v>
      </c>
      <c r="J210" s="56">
        <v>308.0</v>
      </c>
      <c r="K210" s="57" t="s">
        <v>48</v>
      </c>
      <c r="L210" s="57" t="s">
        <v>1647</v>
      </c>
      <c r="M210" s="58">
        <v>5.6E7</v>
      </c>
      <c r="N210" s="58"/>
      <c r="O210" s="58"/>
      <c r="P210" s="58"/>
      <c r="Q210" s="59"/>
      <c r="R210" s="59" t="s">
        <v>1648</v>
      </c>
      <c r="S210" s="58"/>
      <c r="T210" s="58"/>
      <c r="U210" s="58"/>
      <c r="V210" s="58"/>
      <c r="W210" s="58"/>
      <c r="X210" s="57"/>
      <c r="Y210" s="57"/>
      <c r="Z210" s="57"/>
      <c r="AA210" s="57"/>
      <c r="AB210" s="65" t="s">
        <v>274</v>
      </c>
      <c r="AC210" s="66"/>
      <c r="AD210" s="67"/>
      <c r="AE210" s="62" t="s">
        <v>45</v>
      </c>
      <c r="AF210" s="61"/>
      <c r="AG210" s="61"/>
      <c r="AH210" s="87">
        <v>45223.65907407407</v>
      </c>
    </row>
    <row r="211" ht="15.75" customHeight="1">
      <c r="A211" s="50" t="s">
        <v>1649</v>
      </c>
      <c r="B211" s="51" t="s">
        <v>318</v>
      </c>
      <c r="C211" s="51" t="s">
        <v>415</v>
      </c>
      <c r="D211" s="51" t="s">
        <v>192</v>
      </c>
      <c r="E211" s="51" t="s">
        <v>45</v>
      </c>
      <c r="F211" s="52" t="s">
        <v>1650</v>
      </c>
      <c r="G211" s="53">
        <v>43420.0</v>
      </c>
      <c r="H211" s="54" t="s">
        <v>1651</v>
      </c>
      <c r="I211" s="55" t="s">
        <v>1652</v>
      </c>
      <c r="J211" s="56">
        <v>1218.0</v>
      </c>
      <c r="K211" s="77" t="s">
        <v>952</v>
      </c>
      <c r="L211" s="81"/>
      <c r="M211" s="58">
        <v>5.57E8</v>
      </c>
      <c r="N211" s="58" t="s">
        <v>1653</v>
      </c>
      <c r="O211" s="58"/>
      <c r="P211" s="58"/>
      <c r="Q211" s="59" t="s">
        <v>633</v>
      </c>
      <c r="R211" s="59"/>
      <c r="S211" s="58">
        <v>1281167.0</v>
      </c>
      <c r="T211" s="58" t="s">
        <v>1654</v>
      </c>
      <c r="U211" s="58"/>
      <c r="V211" s="58"/>
      <c r="W211" s="58"/>
      <c r="X211" s="57"/>
      <c r="Y211" s="57"/>
      <c r="Z211" s="57"/>
      <c r="AA211" s="57"/>
      <c r="AB211" s="65" t="s">
        <v>274</v>
      </c>
      <c r="AC211" s="66"/>
      <c r="AD211" s="67"/>
      <c r="AE211" s="62" t="s">
        <v>45</v>
      </c>
      <c r="AF211" s="61"/>
      <c r="AG211" s="61"/>
      <c r="AH211" s="63">
        <v>45223.66508101852</v>
      </c>
    </row>
    <row r="212" ht="15.75" customHeight="1">
      <c r="A212" s="50" t="s">
        <v>1655</v>
      </c>
      <c r="B212" s="51" t="s">
        <v>52</v>
      </c>
      <c r="C212" s="51" t="s">
        <v>365</v>
      </c>
      <c r="D212" s="51" t="s">
        <v>192</v>
      </c>
      <c r="E212" s="51" t="s">
        <v>45</v>
      </c>
      <c r="F212" s="52" t="s">
        <v>1656</v>
      </c>
      <c r="G212" s="53">
        <v>43420.0</v>
      </c>
      <c r="H212" s="54" t="s">
        <v>1651</v>
      </c>
      <c r="I212" s="55" t="s">
        <v>1652</v>
      </c>
      <c r="J212" s="56">
        <v>1218.0</v>
      </c>
      <c r="K212" s="135" t="s">
        <v>518</v>
      </c>
      <c r="L212" s="135" t="s">
        <v>1657</v>
      </c>
      <c r="M212" s="58">
        <v>6.0E9</v>
      </c>
      <c r="N212" s="58" t="s">
        <v>1658</v>
      </c>
      <c r="O212" s="58"/>
      <c r="P212" s="58"/>
      <c r="Q212" s="59"/>
      <c r="R212" s="59"/>
      <c r="S212" s="58">
        <v>2.0E10</v>
      </c>
      <c r="T212" s="154" t="s">
        <v>1659</v>
      </c>
      <c r="U212" s="154"/>
      <c r="V212" s="80"/>
      <c r="W212" s="80"/>
      <c r="X212" s="57"/>
      <c r="Y212" s="57"/>
      <c r="Z212" s="57"/>
      <c r="AA212" s="57" t="s">
        <v>233</v>
      </c>
      <c r="AB212" s="65" t="s">
        <v>274</v>
      </c>
      <c r="AC212" s="66"/>
      <c r="AD212" s="61" t="s">
        <v>234</v>
      </c>
      <c r="AE212" s="62" t="s">
        <v>45</v>
      </c>
      <c r="AF212" s="61"/>
      <c r="AG212" s="61"/>
      <c r="AH212" s="87">
        <v>45223.66504629629</v>
      </c>
    </row>
    <row r="213" ht="15.75" customHeight="1">
      <c r="A213" s="50" t="s">
        <v>1660</v>
      </c>
      <c r="B213" s="51" t="s">
        <v>52</v>
      </c>
      <c r="C213" s="51" t="s">
        <v>1661</v>
      </c>
      <c r="D213" s="51" t="s">
        <v>192</v>
      </c>
      <c r="E213" s="51" t="s">
        <v>45</v>
      </c>
      <c r="F213" s="52" t="s">
        <v>1662</v>
      </c>
      <c r="G213" s="53">
        <v>43384.0</v>
      </c>
      <c r="H213" s="54" t="s">
        <v>1663</v>
      </c>
      <c r="I213" s="55" t="s">
        <v>1664</v>
      </c>
      <c r="J213" s="56">
        <v>23776.0</v>
      </c>
      <c r="K213" s="57" t="s">
        <v>952</v>
      </c>
      <c r="L213" s="57"/>
      <c r="M213" s="58">
        <v>3.4E8</v>
      </c>
      <c r="N213" s="58"/>
      <c r="O213" s="58">
        <v>2.85E20</v>
      </c>
      <c r="P213" s="58" t="s">
        <v>1665</v>
      </c>
      <c r="Q213" s="59"/>
      <c r="R213" s="59"/>
      <c r="S213" s="126">
        <v>3.3E9</v>
      </c>
      <c r="T213" s="126" t="s">
        <v>1666</v>
      </c>
      <c r="U213" s="126"/>
      <c r="V213" s="58">
        <v>7.9E10</v>
      </c>
      <c r="W213" s="58" t="s">
        <v>250</v>
      </c>
      <c r="X213" s="57"/>
      <c r="Y213" s="57"/>
      <c r="Z213" s="57"/>
      <c r="AA213" s="57" t="s">
        <v>233</v>
      </c>
      <c r="AB213" s="58">
        <v>999.934574249643</v>
      </c>
      <c r="AC213" s="66"/>
      <c r="AD213" s="61" t="s">
        <v>234</v>
      </c>
      <c r="AE213" s="62" t="s">
        <v>45</v>
      </c>
      <c r="AF213" s="61"/>
      <c r="AG213" s="61" t="s">
        <v>1667</v>
      </c>
      <c r="AH213" s="63">
        <v>45148.64197916666</v>
      </c>
    </row>
    <row r="214" ht="15.75" customHeight="1">
      <c r="A214" s="50" t="s">
        <v>1668</v>
      </c>
      <c r="B214" s="51" t="s">
        <v>266</v>
      </c>
      <c r="C214" s="51"/>
      <c r="D214" s="51" t="s">
        <v>192</v>
      </c>
      <c r="E214" s="51" t="s">
        <v>45</v>
      </c>
      <c r="F214" s="72" t="s">
        <v>1669</v>
      </c>
      <c r="G214" s="129">
        <v>43384.0</v>
      </c>
      <c r="H214" s="73" t="s">
        <v>1670</v>
      </c>
      <c r="I214" s="130" t="s">
        <v>1671</v>
      </c>
      <c r="J214" s="56">
        <v>19.0</v>
      </c>
      <c r="K214" s="57"/>
      <c r="L214" s="57"/>
      <c r="M214" s="58">
        <v>2.2E7</v>
      </c>
      <c r="N214" s="58" t="s">
        <v>1672</v>
      </c>
      <c r="O214" s="58"/>
      <c r="P214" s="58"/>
      <c r="Q214" s="59"/>
      <c r="R214" s="59"/>
      <c r="S214" s="58"/>
      <c r="T214" s="58"/>
      <c r="U214" s="58"/>
      <c r="V214" s="58"/>
      <c r="W214" s="58"/>
      <c r="X214" s="57"/>
      <c r="Y214" s="57"/>
      <c r="Z214" s="57"/>
      <c r="AA214" s="57"/>
      <c r="AB214" s="65" t="s">
        <v>274</v>
      </c>
      <c r="AC214" s="66"/>
      <c r="AD214" s="67"/>
      <c r="AE214" s="74" t="str">
        <f>IFS($E214="Academia", "Academia", $E214="Research Collective", "TO MANUALLY ADJUST", true,"Industry")</f>
        <v>Industry</v>
      </c>
      <c r="AF214" s="61"/>
      <c r="AG214" s="61"/>
      <c r="AH214" s="132">
        <v>45075.86879826389</v>
      </c>
    </row>
    <row r="215" ht="15.75" customHeight="1">
      <c r="A215" s="50" t="s">
        <v>1673</v>
      </c>
      <c r="B215" s="51" t="s">
        <v>149</v>
      </c>
      <c r="C215" s="51" t="s">
        <v>150</v>
      </c>
      <c r="D215" s="51" t="s">
        <v>1674</v>
      </c>
      <c r="E215" s="51" t="s">
        <v>457</v>
      </c>
      <c r="F215" s="52" t="s">
        <v>1675</v>
      </c>
      <c r="G215" s="53">
        <v>43371.0</v>
      </c>
      <c r="H215" s="54" t="s">
        <v>1676</v>
      </c>
      <c r="I215" s="55" t="s">
        <v>1677</v>
      </c>
      <c r="J215" s="56">
        <v>1979.0</v>
      </c>
      <c r="K215" s="57" t="s">
        <v>952</v>
      </c>
      <c r="L215" s="57"/>
      <c r="M215" s="58">
        <v>1.12694781E8</v>
      </c>
      <c r="N215" s="58" t="s">
        <v>1678</v>
      </c>
      <c r="O215" s="58">
        <v>3.0E21</v>
      </c>
      <c r="P215" s="58" t="s">
        <v>1679</v>
      </c>
      <c r="Q215" s="59" t="s">
        <v>1680</v>
      </c>
      <c r="R215" s="59"/>
      <c r="S215" s="126">
        <v>2.92E8</v>
      </c>
      <c r="T215" s="126" t="s">
        <v>1681</v>
      </c>
      <c r="U215" s="126"/>
      <c r="V215" s="58"/>
      <c r="W215" s="58"/>
      <c r="X215" s="57"/>
      <c r="Y215" s="57"/>
      <c r="Z215" s="57" t="s">
        <v>887</v>
      </c>
      <c r="AA215" s="57"/>
      <c r="AB215" s="58">
        <v>10448.4378707433</v>
      </c>
      <c r="AC215" s="66"/>
      <c r="AD215" s="67"/>
      <c r="AE215" s="62" t="s">
        <v>45</v>
      </c>
      <c r="AF215" s="61"/>
      <c r="AG215" s="61" t="s">
        <v>1682</v>
      </c>
      <c r="AH215" s="63">
        <v>45084.715833333335</v>
      </c>
    </row>
    <row r="216" ht="15.75" customHeight="1">
      <c r="A216" s="50" t="s">
        <v>1683</v>
      </c>
      <c r="B216" s="51" t="s">
        <v>318</v>
      </c>
      <c r="C216" s="51" t="s">
        <v>1684</v>
      </c>
      <c r="D216" s="51" t="s">
        <v>1685</v>
      </c>
      <c r="E216" s="51" t="s">
        <v>141</v>
      </c>
      <c r="F216" s="72" t="s">
        <v>1686</v>
      </c>
      <c r="G216" s="129">
        <v>43344.0</v>
      </c>
      <c r="H216" s="73" t="s">
        <v>1687</v>
      </c>
      <c r="I216" s="55" t="s">
        <v>1688</v>
      </c>
      <c r="J216" s="56">
        <v>1501.0</v>
      </c>
      <c r="K216" s="57" t="s">
        <v>952</v>
      </c>
      <c r="L216" s="57"/>
      <c r="M216" s="58"/>
      <c r="N216" s="58"/>
      <c r="O216" s="58"/>
      <c r="P216" s="58"/>
      <c r="Q216" s="59"/>
      <c r="R216" s="59"/>
      <c r="S216" s="58"/>
      <c r="T216" s="58"/>
      <c r="U216" s="58"/>
      <c r="V216" s="58"/>
      <c r="W216" s="58"/>
      <c r="X216" s="137"/>
      <c r="Y216" s="137"/>
      <c r="Z216" s="137"/>
      <c r="AA216" s="57"/>
      <c r="AB216" s="65" t="s">
        <v>274</v>
      </c>
      <c r="AC216" s="66"/>
      <c r="AD216" s="67"/>
      <c r="AE216" s="74" t="str">
        <f>IFS($E216="Academia", "Academia", $E216="Research Collective", "TO MANUALLY ADJUST", true,"Industry")</f>
        <v>Academia</v>
      </c>
      <c r="AF216" s="61"/>
      <c r="AG216" s="61"/>
      <c r="AH216" s="131">
        <v>45075.86879825231</v>
      </c>
    </row>
    <row r="217" ht="15.75" customHeight="1">
      <c r="A217" s="50" t="s">
        <v>1689</v>
      </c>
      <c r="B217" s="51" t="s">
        <v>318</v>
      </c>
      <c r="C217" s="51" t="s">
        <v>1684</v>
      </c>
      <c r="D217" s="51" t="s">
        <v>1690</v>
      </c>
      <c r="E217" s="51" t="s">
        <v>141</v>
      </c>
      <c r="F217" s="52" t="s">
        <v>1691</v>
      </c>
      <c r="G217" s="53">
        <v>43289.0</v>
      </c>
      <c r="H217" s="54" t="s">
        <v>1692</v>
      </c>
      <c r="I217" s="55" t="s">
        <v>1693</v>
      </c>
      <c r="J217" s="56">
        <v>1797.0</v>
      </c>
      <c r="K217" s="57" t="s">
        <v>952</v>
      </c>
      <c r="L217" s="57"/>
      <c r="M217" s="58"/>
      <c r="N217" s="58"/>
      <c r="O217" s="58"/>
      <c r="P217" s="58"/>
      <c r="Q217" s="59"/>
      <c r="R217" s="59"/>
      <c r="S217" s="58"/>
      <c r="T217" s="58"/>
      <c r="U217" s="58"/>
      <c r="V217" s="58"/>
      <c r="W217" s="58"/>
      <c r="X217" s="137"/>
      <c r="Y217" s="137"/>
      <c r="Z217" s="137"/>
      <c r="AA217" s="57"/>
      <c r="AB217" s="65" t="s">
        <v>274</v>
      </c>
      <c r="AC217" s="66"/>
      <c r="AD217" s="67"/>
      <c r="AE217" s="62" t="s">
        <v>141</v>
      </c>
      <c r="AF217" s="61"/>
      <c r="AG217" s="61"/>
      <c r="AH217" s="87">
        <v>45168.95447916666</v>
      </c>
    </row>
    <row r="218" ht="15.75" customHeight="1">
      <c r="A218" s="50" t="s">
        <v>1694</v>
      </c>
      <c r="B218" s="51" t="s">
        <v>266</v>
      </c>
      <c r="C218" s="51" t="s">
        <v>1529</v>
      </c>
      <c r="D218" s="51" t="s">
        <v>441</v>
      </c>
      <c r="E218" s="51" t="s">
        <v>45</v>
      </c>
      <c r="F218" s="52" t="s">
        <v>1695</v>
      </c>
      <c r="G218" s="53">
        <v>43284.0</v>
      </c>
      <c r="H218" s="54" t="s">
        <v>1696</v>
      </c>
      <c r="I218" s="55" t="s">
        <v>1697</v>
      </c>
      <c r="J218" s="56">
        <v>434.0</v>
      </c>
      <c r="K218" s="57" t="s">
        <v>48</v>
      </c>
      <c r="L218" s="57" t="s">
        <v>1698</v>
      </c>
      <c r="M218" s="58">
        <v>1.22E8</v>
      </c>
      <c r="N218" s="58" t="s">
        <v>1699</v>
      </c>
      <c r="O218" s="58">
        <v>3.49E19</v>
      </c>
      <c r="P218" s="58" t="s">
        <v>1700</v>
      </c>
      <c r="Q218" s="59"/>
      <c r="R218" s="59"/>
      <c r="S218" s="58"/>
      <c r="T218" s="58"/>
      <c r="U218" s="58"/>
      <c r="V218" s="58">
        <v>6.0E10</v>
      </c>
      <c r="W218" s="58" t="s">
        <v>1701</v>
      </c>
      <c r="X218" s="137"/>
      <c r="Y218" s="137"/>
      <c r="Z218" s="137"/>
      <c r="AA218" s="57" t="s">
        <v>233</v>
      </c>
      <c r="AB218" s="58">
        <v>130.362699519232</v>
      </c>
      <c r="AC218" s="66"/>
      <c r="AD218" s="61" t="s">
        <v>234</v>
      </c>
      <c r="AE218" s="62" t="s">
        <v>45</v>
      </c>
      <c r="AF218" s="61"/>
      <c r="AG218" s="61" t="s">
        <v>1702</v>
      </c>
      <c r="AH218" s="87">
        <v>45210.95377314815</v>
      </c>
    </row>
    <row r="219" ht="15.75" customHeight="1">
      <c r="A219" s="50" t="s">
        <v>1703</v>
      </c>
      <c r="B219" s="51" t="s">
        <v>318</v>
      </c>
      <c r="C219" s="51"/>
      <c r="D219" s="51" t="s">
        <v>1704</v>
      </c>
      <c r="E219" s="51" t="s">
        <v>457</v>
      </c>
      <c r="F219" s="52" t="s">
        <v>1705</v>
      </c>
      <c r="G219" s="53">
        <v>43281.0</v>
      </c>
      <c r="H219" s="54" t="s">
        <v>1706</v>
      </c>
      <c r="I219" s="55" t="s">
        <v>1707</v>
      </c>
      <c r="J219" s="56">
        <v>1406.0</v>
      </c>
      <c r="K219" s="57" t="s">
        <v>952</v>
      </c>
      <c r="L219" s="57"/>
      <c r="M219" s="58">
        <v>2280000.0</v>
      </c>
      <c r="N219" s="58"/>
      <c r="O219" s="80"/>
      <c r="P219" s="80"/>
      <c r="Q219" s="59"/>
      <c r="R219" s="59"/>
      <c r="S219" s="58"/>
      <c r="T219" s="58"/>
      <c r="U219" s="58"/>
      <c r="V219" s="58">
        <v>3.0E8</v>
      </c>
      <c r="W219" s="58" t="s">
        <v>250</v>
      </c>
      <c r="X219" s="137"/>
      <c r="Y219" s="137"/>
      <c r="Z219" s="137"/>
      <c r="AA219" s="57"/>
      <c r="AB219" s="65" t="s">
        <v>274</v>
      </c>
      <c r="AC219" s="66"/>
      <c r="AD219" s="67"/>
      <c r="AE219" s="62" t="s">
        <v>45</v>
      </c>
      <c r="AF219" s="61"/>
      <c r="AG219" s="61"/>
      <c r="AH219" s="63">
        <v>45085.02758101852</v>
      </c>
    </row>
    <row r="220" ht="15.75" customHeight="1">
      <c r="A220" s="155" t="s">
        <v>1708</v>
      </c>
      <c r="B220" s="156" t="s">
        <v>318</v>
      </c>
      <c r="C220" s="156"/>
      <c r="D220" s="156" t="s">
        <v>192</v>
      </c>
      <c r="E220" s="156" t="s">
        <v>45</v>
      </c>
      <c r="F220" s="52" t="s">
        <v>1709</v>
      </c>
      <c r="G220" s="53">
        <v>43269.0</v>
      </c>
      <c r="H220" s="54" t="s">
        <v>1710</v>
      </c>
      <c r="I220" s="55" t="s">
        <v>1711</v>
      </c>
      <c r="J220" s="157">
        <v>5710.0</v>
      </c>
      <c r="K220" s="158" t="s">
        <v>952</v>
      </c>
      <c r="L220" s="158"/>
      <c r="M220" s="159">
        <v>3400000.0</v>
      </c>
      <c r="N220" s="159" t="s">
        <v>1236</v>
      </c>
      <c r="O220" s="160"/>
      <c r="P220" s="160"/>
      <c r="Q220" s="161"/>
      <c r="R220" s="161"/>
      <c r="S220" s="159"/>
      <c r="T220" s="159"/>
      <c r="U220" s="159"/>
      <c r="V220" s="159">
        <v>6.0E8</v>
      </c>
      <c r="W220" s="159" t="s">
        <v>250</v>
      </c>
      <c r="X220" s="158"/>
      <c r="Y220" s="158"/>
      <c r="Z220" s="158"/>
      <c r="AA220" s="158"/>
      <c r="AB220" s="162" t="s">
        <v>274</v>
      </c>
      <c r="AC220" s="163"/>
      <c r="AD220" s="67"/>
      <c r="AE220" s="62" t="s">
        <v>45</v>
      </c>
      <c r="AF220" s="61"/>
      <c r="AG220" s="61"/>
      <c r="AH220" s="87">
        <v>45148.64115740741</v>
      </c>
    </row>
    <row r="221" ht="15.75" customHeight="1">
      <c r="A221" s="50" t="s">
        <v>1712</v>
      </c>
      <c r="B221" s="51" t="s">
        <v>52</v>
      </c>
      <c r="C221" s="51"/>
      <c r="D221" s="51" t="s">
        <v>228</v>
      </c>
      <c r="E221" s="51" t="s">
        <v>45</v>
      </c>
      <c r="F221" s="52" t="s">
        <v>1713</v>
      </c>
      <c r="G221" s="53">
        <v>43252.0</v>
      </c>
      <c r="H221" s="54" t="s">
        <v>1714</v>
      </c>
      <c r="I221" s="55" t="s">
        <v>1715</v>
      </c>
      <c r="J221" s="56">
        <v>2261.0</v>
      </c>
      <c r="K221" s="57" t="s">
        <v>952</v>
      </c>
      <c r="L221" s="57"/>
      <c r="M221" s="58">
        <v>1.17E8</v>
      </c>
      <c r="N221" s="58" t="s">
        <v>1716</v>
      </c>
      <c r="O221" s="58">
        <v>1.7578125E19</v>
      </c>
      <c r="P221" s="58" t="s">
        <v>1717</v>
      </c>
      <c r="Q221" s="59" t="s">
        <v>1718</v>
      </c>
      <c r="R221" s="59" t="s">
        <v>1719</v>
      </c>
      <c r="S221" s="58">
        <v>1.0E9</v>
      </c>
      <c r="T221" s="58" t="s">
        <v>1720</v>
      </c>
      <c r="U221" s="58"/>
      <c r="V221" s="58">
        <v>1.2E11</v>
      </c>
      <c r="W221" s="58" t="s">
        <v>1721</v>
      </c>
      <c r="X221" s="81"/>
      <c r="Y221" s="81"/>
      <c r="Z221" s="81"/>
      <c r="AA221" s="57" t="s">
        <v>233</v>
      </c>
      <c r="AB221" s="58">
        <v>68.7197473734963</v>
      </c>
      <c r="AC221" s="66"/>
      <c r="AD221" s="61" t="s">
        <v>234</v>
      </c>
      <c r="AE221" s="62" t="s">
        <v>45</v>
      </c>
      <c r="AF221" s="61"/>
      <c r="AG221" s="61" t="s">
        <v>1722</v>
      </c>
      <c r="AH221" s="63">
        <v>45091.644907407404</v>
      </c>
    </row>
    <row r="222" ht="15.75" customHeight="1">
      <c r="A222" s="50" t="s">
        <v>1723</v>
      </c>
      <c r="B222" s="51" t="s">
        <v>318</v>
      </c>
      <c r="C222" s="51" t="s">
        <v>415</v>
      </c>
      <c r="D222" s="51" t="s">
        <v>773</v>
      </c>
      <c r="E222" s="51" t="s">
        <v>45</v>
      </c>
      <c r="F222" s="52" t="s">
        <v>1724</v>
      </c>
      <c r="G222" s="53">
        <v>43222.0</v>
      </c>
      <c r="H222" s="54" t="s">
        <v>1725</v>
      </c>
      <c r="I222" s="55" t="s">
        <v>1726</v>
      </c>
      <c r="J222" s="56">
        <v>619.0</v>
      </c>
      <c r="K222" s="57" t="s">
        <v>48</v>
      </c>
      <c r="L222" s="57" t="s">
        <v>1727</v>
      </c>
      <c r="M222" s="58">
        <v>8.29E8</v>
      </c>
      <c r="N222" s="58" t="s">
        <v>1728</v>
      </c>
      <c r="O222" s="69">
        <v>1.76715E21</v>
      </c>
      <c r="P222" s="69" t="s">
        <v>1729</v>
      </c>
      <c r="Q222" s="59"/>
      <c r="R222" s="59" t="s">
        <v>1730</v>
      </c>
      <c r="S222" s="58">
        <v>1.925E9</v>
      </c>
      <c r="T222" s="58" t="s">
        <v>1731</v>
      </c>
      <c r="U222" s="58"/>
      <c r="V222" s="58">
        <v>3.12E10</v>
      </c>
      <c r="W222" s="58" t="s">
        <v>250</v>
      </c>
      <c r="X222" s="81"/>
      <c r="Y222" s="77" t="s">
        <v>1732</v>
      </c>
      <c r="Z222" s="81"/>
      <c r="AA222" s="57"/>
      <c r="AB222" s="65" t="s">
        <v>274</v>
      </c>
      <c r="AC222" s="66"/>
      <c r="AD222" s="67"/>
      <c r="AE222" s="62" t="s">
        <v>45</v>
      </c>
      <c r="AF222" s="61"/>
      <c r="AG222" s="61"/>
      <c r="AH222" s="63">
        <v>45210.85372685185</v>
      </c>
    </row>
    <row r="223" ht="15.75" customHeight="1">
      <c r="A223" s="50" t="s">
        <v>1733</v>
      </c>
      <c r="B223" s="51" t="s">
        <v>318</v>
      </c>
      <c r="C223" s="51" t="s">
        <v>1189</v>
      </c>
      <c r="D223" s="51" t="s">
        <v>1537</v>
      </c>
      <c r="E223" s="51" t="s">
        <v>141</v>
      </c>
      <c r="F223" s="52" t="s">
        <v>1734</v>
      </c>
      <c r="G223" s="53">
        <v>43198.0</v>
      </c>
      <c r="H223" s="54" t="s">
        <v>1735</v>
      </c>
      <c r="I223" s="55" t="s">
        <v>1736</v>
      </c>
      <c r="J223" s="56">
        <v>7710.0</v>
      </c>
      <c r="K223" s="57" t="s">
        <v>952</v>
      </c>
      <c r="L223" s="57"/>
      <c r="M223" s="58">
        <v>5.6933216E7</v>
      </c>
      <c r="N223" s="58" t="s">
        <v>1737</v>
      </c>
      <c r="O223" s="58">
        <v>5.093919992E19</v>
      </c>
      <c r="P223" s="58" t="s">
        <v>1738</v>
      </c>
      <c r="Q223" s="59" t="s">
        <v>633</v>
      </c>
      <c r="R223" s="59"/>
      <c r="S223" s="58">
        <v>1281167.0</v>
      </c>
      <c r="T223" s="58" t="s">
        <v>1739</v>
      </c>
      <c r="U223" s="58"/>
      <c r="V223" s="58">
        <v>1.87E10</v>
      </c>
      <c r="W223" s="58" t="s">
        <v>1740</v>
      </c>
      <c r="X223" s="57"/>
      <c r="Y223" s="57"/>
      <c r="Z223" s="57" t="s">
        <v>1741</v>
      </c>
      <c r="AA223" s="57"/>
      <c r="AB223" s="58">
        <v>295.757786928036</v>
      </c>
      <c r="AC223" s="66"/>
      <c r="AD223" s="67"/>
      <c r="AE223" s="62" t="s">
        <v>141</v>
      </c>
      <c r="AF223" s="61"/>
      <c r="AG223" s="61" t="s">
        <v>1742</v>
      </c>
      <c r="AH223" s="63">
        <v>45118.7015625</v>
      </c>
    </row>
    <row r="224" ht="15.75" customHeight="1">
      <c r="A224" s="50" t="s">
        <v>1743</v>
      </c>
      <c r="B224" s="51" t="s">
        <v>149</v>
      </c>
      <c r="C224" s="51" t="s">
        <v>1220</v>
      </c>
      <c r="D224" s="51" t="s">
        <v>1744</v>
      </c>
      <c r="E224" s="51" t="s">
        <v>141</v>
      </c>
      <c r="F224" s="72" t="s">
        <v>1485</v>
      </c>
      <c r="G224" s="129">
        <v>43180.0</v>
      </c>
      <c r="H224" s="73" t="s">
        <v>1745</v>
      </c>
      <c r="I224" s="130" t="s">
        <v>1746</v>
      </c>
      <c r="J224" s="151">
        <v>1157.0</v>
      </c>
      <c r="K224" s="57" t="s">
        <v>952</v>
      </c>
      <c r="L224" s="57"/>
      <c r="M224" s="58">
        <v>8.6E7</v>
      </c>
      <c r="N224" s="70" t="s">
        <v>1383</v>
      </c>
      <c r="O224" s="138"/>
      <c r="P224" s="138"/>
      <c r="Q224" s="59"/>
      <c r="R224" s="59"/>
      <c r="S224" s="58"/>
      <c r="T224" s="58"/>
      <c r="U224" s="58"/>
      <c r="V224" s="58"/>
      <c r="W224" s="58"/>
      <c r="X224" s="57"/>
      <c r="Y224" s="57"/>
      <c r="Z224" s="57"/>
      <c r="AA224" s="57"/>
      <c r="AB224" s="65" t="s">
        <v>274</v>
      </c>
      <c r="AC224" s="66"/>
      <c r="AD224" s="67"/>
      <c r="AE224" s="74" t="str">
        <f>IFS($E224="Academia", "Academia", $E224="Research Collective", "TO MANUALLY ADJUST", true,"Industry")</f>
        <v>Academia</v>
      </c>
      <c r="AF224" s="61"/>
      <c r="AG224" s="61"/>
      <c r="AH224" s="132">
        <v>45075.86879825231</v>
      </c>
    </row>
    <row r="225" ht="15.75" customHeight="1">
      <c r="A225" s="50" t="s">
        <v>1747</v>
      </c>
      <c r="B225" s="51" t="s">
        <v>52</v>
      </c>
      <c r="C225" s="51" t="s">
        <v>365</v>
      </c>
      <c r="D225" s="51" t="s">
        <v>242</v>
      </c>
      <c r="E225" s="51" t="s">
        <v>45</v>
      </c>
      <c r="F225" s="52" t="s">
        <v>1748</v>
      </c>
      <c r="G225" s="53">
        <v>43160.0</v>
      </c>
      <c r="H225" s="54" t="s">
        <v>1749</v>
      </c>
      <c r="I225" s="55" t="s">
        <v>1750</v>
      </c>
      <c r="J225" s="56">
        <v>538.0</v>
      </c>
      <c r="K225" s="57" t="s">
        <v>48</v>
      </c>
      <c r="L225" s="57" t="s">
        <v>1751</v>
      </c>
      <c r="M225" s="58"/>
      <c r="N225" s="58"/>
      <c r="O225" s="80"/>
      <c r="P225" s="80"/>
      <c r="Q225" s="164"/>
      <c r="R225" s="164"/>
      <c r="S225" s="58"/>
      <c r="T225" s="58"/>
      <c r="U225" s="58"/>
      <c r="V225" s="58"/>
      <c r="W225" s="58"/>
      <c r="X225" s="57"/>
      <c r="Y225" s="57"/>
      <c r="Z225" s="57"/>
      <c r="AA225" s="57" t="s">
        <v>233</v>
      </c>
      <c r="AB225" s="65" t="s">
        <v>274</v>
      </c>
      <c r="AC225" s="66"/>
      <c r="AD225" s="61" t="s">
        <v>234</v>
      </c>
      <c r="AE225" s="62" t="s">
        <v>45</v>
      </c>
      <c r="AF225" s="61"/>
      <c r="AG225" s="61"/>
      <c r="AH225" s="63">
        <v>45232.06140046296</v>
      </c>
    </row>
    <row r="226" ht="15.75" customHeight="1">
      <c r="A226" s="50" t="s">
        <v>1752</v>
      </c>
      <c r="B226" s="51" t="s">
        <v>318</v>
      </c>
      <c r="C226" s="51" t="s">
        <v>1684</v>
      </c>
      <c r="D226" s="51" t="s">
        <v>1753</v>
      </c>
      <c r="E226" s="51" t="s">
        <v>141</v>
      </c>
      <c r="F226" s="52" t="s">
        <v>1754</v>
      </c>
      <c r="G226" s="53">
        <v>43155.0</v>
      </c>
      <c r="H226" s="54" t="s">
        <v>1755</v>
      </c>
      <c r="I226" s="55" t="s">
        <v>1756</v>
      </c>
      <c r="J226" s="56">
        <v>1779.0</v>
      </c>
      <c r="K226" s="57" t="s">
        <v>952</v>
      </c>
      <c r="L226" s="57"/>
      <c r="M226" s="58"/>
      <c r="N226" s="58"/>
      <c r="O226" s="58"/>
      <c r="P226" s="58"/>
      <c r="Q226" s="59"/>
      <c r="R226" s="59"/>
      <c r="S226" s="58"/>
      <c r="T226" s="58"/>
      <c r="U226" s="58"/>
      <c r="V226" s="58"/>
      <c r="W226" s="58"/>
      <c r="X226" s="137"/>
      <c r="Y226" s="137"/>
      <c r="Z226" s="137"/>
      <c r="AA226" s="57"/>
      <c r="AB226" s="65" t="s">
        <v>274</v>
      </c>
      <c r="AC226" s="66"/>
      <c r="AD226" s="67"/>
      <c r="AE226" s="62" t="s">
        <v>141</v>
      </c>
      <c r="AF226" s="61"/>
      <c r="AG226" s="61"/>
      <c r="AH226" s="87">
        <v>45168.95491898148</v>
      </c>
    </row>
    <row r="227" ht="15.75" customHeight="1">
      <c r="A227" s="50" t="s">
        <v>1757</v>
      </c>
      <c r="B227" s="51" t="s">
        <v>318</v>
      </c>
      <c r="C227" s="51" t="s">
        <v>150</v>
      </c>
      <c r="D227" s="51" t="s">
        <v>1758</v>
      </c>
      <c r="E227" s="51" t="s">
        <v>457</v>
      </c>
      <c r="F227" s="52" t="s">
        <v>1759</v>
      </c>
      <c r="G227" s="53">
        <v>43147.0</v>
      </c>
      <c r="H227" s="54" t="s">
        <v>1760</v>
      </c>
      <c r="I227" s="55" t="s">
        <v>1761</v>
      </c>
      <c r="J227" s="56">
        <v>2738.0</v>
      </c>
      <c r="K227" s="57" t="s">
        <v>952</v>
      </c>
      <c r="L227" s="57"/>
      <c r="M227" s="58"/>
      <c r="N227" s="58"/>
      <c r="O227" s="58"/>
      <c r="P227" s="58"/>
      <c r="Q227" s="59"/>
      <c r="R227" s="59"/>
      <c r="S227" s="58"/>
      <c r="T227" s="58"/>
      <c r="U227" s="58"/>
      <c r="V227" s="58"/>
      <c r="W227" s="58"/>
      <c r="X227" s="137"/>
      <c r="Y227" s="137"/>
      <c r="Z227" s="137"/>
      <c r="AA227" s="81"/>
      <c r="AB227" s="80" t="s">
        <v>274</v>
      </c>
      <c r="AC227" s="86"/>
      <c r="AD227" s="67"/>
      <c r="AE227" s="62" t="s">
        <v>45</v>
      </c>
      <c r="AF227" s="61"/>
      <c r="AG227" s="61"/>
      <c r="AH227" s="63">
        <v>45168.95667824074</v>
      </c>
    </row>
    <row r="228" ht="15.75" customHeight="1">
      <c r="A228" s="50" t="s">
        <v>1762</v>
      </c>
      <c r="B228" s="51" t="s">
        <v>318</v>
      </c>
      <c r="C228" s="51" t="s">
        <v>1574</v>
      </c>
      <c r="D228" s="51" t="s">
        <v>192</v>
      </c>
      <c r="E228" s="51" t="s">
        <v>45</v>
      </c>
      <c r="F228" s="52" t="s">
        <v>1763</v>
      </c>
      <c r="G228" s="53">
        <v>43138.0</v>
      </c>
      <c r="H228" s="54" t="s">
        <v>1764</v>
      </c>
      <c r="I228" s="55" t="s">
        <v>1765</v>
      </c>
      <c r="J228" s="56">
        <v>5369.0</v>
      </c>
      <c r="K228" s="57" t="s">
        <v>952</v>
      </c>
      <c r="L228" s="57"/>
      <c r="M228" s="58"/>
      <c r="N228" s="58"/>
      <c r="O228" s="58"/>
      <c r="P228" s="58"/>
      <c r="Q228" s="59"/>
      <c r="R228" s="59"/>
      <c r="S228" s="58"/>
      <c r="T228" s="58"/>
      <c r="U228" s="58"/>
      <c r="V228" s="58"/>
      <c r="W228" s="58"/>
      <c r="X228" s="137"/>
      <c r="Y228" s="137"/>
      <c r="Z228" s="137"/>
      <c r="AA228" s="57"/>
      <c r="AB228" s="65" t="s">
        <v>274</v>
      </c>
      <c r="AC228" s="66"/>
      <c r="AD228" s="67"/>
      <c r="AE228" s="62" t="s">
        <v>45</v>
      </c>
      <c r="AF228" s="61"/>
      <c r="AG228" s="61"/>
      <c r="AH228" s="87">
        <v>45148.641168981485</v>
      </c>
    </row>
    <row r="229" ht="15.75" customHeight="1">
      <c r="A229" s="50" t="s">
        <v>1766</v>
      </c>
      <c r="B229" s="51" t="s">
        <v>318</v>
      </c>
      <c r="C229" s="51" t="s">
        <v>415</v>
      </c>
      <c r="D229" s="51" t="s">
        <v>319</v>
      </c>
      <c r="E229" s="51" t="s">
        <v>45</v>
      </c>
      <c r="F229" s="52" t="s">
        <v>1767</v>
      </c>
      <c r="G229" s="53">
        <v>43136.0</v>
      </c>
      <c r="H229" s="54" t="s">
        <v>1768</v>
      </c>
      <c r="I229" s="55" t="s">
        <v>1769</v>
      </c>
      <c r="J229" s="56">
        <v>1425.0</v>
      </c>
      <c r="K229" s="57" t="s">
        <v>952</v>
      </c>
      <c r="L229" s="57"/>
      <c r="M229" s="58">
        <v>8.7E7</v>
      </c>
      <c r="N229" s="58" t="s">
        <v>1770</v>
      </c>
      <c r="O229" s="58"/>
      <c r="P229" s="58"/>
      <c r="Q229" s="59"/>
      <c r="R229" s="59"/>
      <c r="S229" s="58"/>
      <c r="T229" s="58"/>
      <c r="U229" s="58"/>
      <c r="V229" s="58"/>
      <c r="W229" s="58"/>
      <c r="X229" s="137"/>
      <c r="Y229" s="137"/>
      <c r="Z229" s="137"/>
      <c r="AA229" s="57"/>
      <c r="AB229" s="65" t="s">
        <v>274</v>
      </c>
      <c r="AC229" s="66"/>
      <c r="AD229" s="67"/>
      <c r="AE229" s="62" t="s">
        <v>45</v>
      </c>
      <c r="AF229" s="61"/>
      <c r="AG229" s="61"/>
      <c r="AH229" s="63">
        <v>45149.74335648148</v>
      </c>
    </row>
    <row r="230" ht="15.75" customHeight="1">
      <c r="A230" s="165" t="s">
        <v>1771</v>
      </c>
      <c r="B230" s="51" t="s">
        <v>318</v>
      </c>
      <c r="C230" s="51" t="s">
        <v>415</v>
      </c>
      <c r="D230" s="51" t="s">
        <v>319</v>
      </c>
      <c r="E230" s="51" t="s">
        <v>45</v>
      </c>
      <c r="F230" s="52" t="s">
        <v>1772</v>
      </c>
      <c r="G230" s="53">
        <v>43136.0</v>
      </c>
      <c r="H230" s="165" t="s">
        <v>1768</v>
      </c>
      <c r="I230" s="55" t="s">
        <v>1769</v>
      </c>
      <c r="J230" s="56">
        <v>2482.0</v>
      </c>
      <c r="K230" s="57" t="s">
        <v>952</v>
      </c>
      <c r="L230" s="57"/>
      <c r="M230" s="58">
        <v>4.69E8</v>
      </c>
      <c r="N230" s="58" t="s">
        <v>1770</v>
      </c>
      <c r="O230" s="166">
        <v>3.85296912E20</v>
      </c>
      <c r="P230" s="166" t="s">
        <v>1773</v>
      </c>
      <c r="Q230" s="59" t="s">
        <v>955</v>
      </c>
      <c r="R230" s="59"/>
      <c r="S230" s="58">
        <v>1280000.0</v>
      </c>
      <c r="T230" s="58"/>
      <c r="U230" s="58"/>
      <c r="V230" s="58"/>
      <c r="W230" s="58"/>
      <c r="X230" s="57"/>
      <c r="Y230" s="57"/>
      <c r="Z230" s="57"/>
      <c r="AA230" s="57"/>
      <c r="AB230" s="58">
        <v>5858.75438360632</v>
      </c>
      <c r="AC230" s="66"/>
      <c r="AD230" s="67"/>
      <c r="AE230" s="62" t="s">
        <v>45</v>
      </c>
      <c r="AF230" s="61"/>
      <c r="AG230" s="61" t="s">
        <v>1774</v>
      </c>
      <c r="AH230" s="87">
        <v>45232.06140046296</v>
      </c>
    </row>
    <row r="231" ht="15.75" customHeight="1">
      <c r="A231" s="50" t="s">
        <v>1775</v>
      </c>
      <c r="B231" s="51" t="s">
        <v>266</v>
      </c>
      <c r="C231" s="51" t="s">
        <v>1256</v>
      </c>
      <c r="D231" s="51" t="s">
        <v>441</v>
      </c>
      <c r="E231" s="51" t="s">
        <v>45</v>
      </c>
      <c r="F231" s="52" t="s">
        <v>1776</v>
      </c>
      <c r="G231" s="53">
        <v>43136.0</v>
      </c>
      <c r="H231" s="54" t="s">
        <v>1777</v>
      </c>
      <c r="I231" s="55" t="s">
        <v>1778</v>
      </c>
      <c r="J231" s="56">
        <v>675.0</v>
      </c>
      <c r="K231" s="57" t="s">
        <v>48</v>
      </c>
      <c r="L231" s="57" t="s">
        <v>1779</v>
      </c>
      <c r="M231" s="58">
        <v>1600000.0</v>
      </c>
      <c r="N231" s="58" t="s">
        <v>1780</v>
      </c>
      <c r="O231" s="58">
        <v>1.68E20</v>
      </c>
      <c r="P231" s="58" t="s">
        <v>1421</v>
      </c>
      <c r="Q231" s="59"/>
      <c r="R231" s="59"/>
      <c r="S231" s="58">
        <v>2.4E11</v>
      </c>
      <c r="T231" s="58" t="s">
        <v>1781</v>
      </c>
      <c r="U231" s="58"/>
      <c r="V231" s="58"/>
      <c r="W231" s="58"/>
      <c r="X231" s="137"/>
      <c r="Y231" s="137"/>
      <c r="Z231" s="135" t="s">
        <v>1782</v>
      </c>
      <c r="AA231" s="57" t="s">
        <v>233</v>
      </c>
      <c r="AB231" s="58">
        <v>2553.81601336686</v>
      </c>
      <c r="AC231" s="66"/>
      <c r="AD231" s="61" t="s">
        <v>234</v>
      </c>
      <c r="AE231" s="62" t="s">
        <v>45</v>
      </c>
      <c r="AF231" s="61"/>
      <c r="AG231" s="61" t="s">
        <v>1783</v>
      </c>
      <c r="AH231" s="87">
        <v>45210.85372685185</v>
      </c>
    </row>
    <row r="232" ht="15.75" customHeight="1">
      <c r="A232" s="50" t="s">
        <v>1784</v>
      </c>
      <c r="B232" s="51" t="s">
        <v>52</v>
      </c>
      <c r="C232" s="120"/>
      <c r="D232" s="51" t="s">
        <v>1785</v>
      </c>
      <c r="E232" s="51" t="s">
        <v>45</v>
      </c>
      <c r="F232" s="52" t="s">
        <v>1786</v>
      </c>
      <c r="G232" s="53">
        <v>43132.0</v>
      </c>
      <c r="H232" s="54" t="s">
        <v>1787</v>
      </c>
      <c r="I232" s="55" t="s">
        <v>1788</v>
      </c>
      <c r="J232" s="56">
        <v>7477.0</v>
      </c>
      <c r="K232" s="57" t="s">
        <v>952</v>
      </c>
      <c r="L232" s="57"/>
      <c r="M232" s="58">
        <v>9.4E7</v>
      </c>
      <c r="N232" s="58"/>
      <c r="O232" s="58"/>
      <c r="P232" s="58" t="s">
        <v>1789</v>
      </c>
      <c r="Q232" s="59"/>
      <c r="R232" s="59"/>
      <c r="S232" s="58"/>
      <c r="T232" s="58"/>
      <c r="U232" s="58"/>
      <c r="V232" s="58">
        <v>2.6E10</v>
      </c>
      <c r="W232" s="58" t="s">
        <v>1790</v>
      </c>
      <c r="X232" s="137"/>
      <c r="Y232" s="137"/>
      <c r="Z232" s="137"/>
      <c r="AA232" s="57" t="s">
        <v>233</v>
      </c>
      <c r="AB232" s="65" t="s">
        <v>274</v>
      </c>
      <c r="AC232" s="66"/>
      <c r="AD232" s="61" t="s">
        <v>234</v>
      </c>
      <c r="AE232" s="62" t="s">
        <v>45</v>
      </c>
      <c r="AF232" s="61"/>
      <c r="AG232" s="61"/>
      <c r="AH232" s="87">
        <v>45196.74548611111</v>
      </c>
    </row>
    <row r="233" ht="15.75" customHeight="1">
      <c r="A233" s="50" t="s">
        <v>1791</v>
      </c>
      <c r="B233" s="51" t="s">
        <v>52</v>
      </c>
      <c r="C233" s="51" t="s">
        <v>1792</v>
      </c>
      <c r="D233" s="51" t="s">
        <v>1793</v>
      </c>
      <c r="E233" s="51" t="s">
        <v>457</v>
      </c>
      <c r="F233" s="72" t="s">
        <v>1794</v>
      </c>
      <c r="G233" s="129">
        <v>43118.0</v>
      </c>
      <c r="H233" s="73" t="s">
        <v>1795</v>
      </c>
      <c r="I233" s="130" t="s">
        <v>1796</v>
      </c>
      <c r="J233" s="151">
        <v>1940.0</v>
      </c>
      <c r="K233" s="57" t="s">
        <v>952</v>
      </c>
      <c r="L233" s="57"/>
      <c r="M233" s="58"/>
      <c r="N233" s="58"/>
      <c r="O233" s="58"/>
      <c r="P233" s="58"/>
      <c r="Q233" s="84"/>
      <c r="R233" s="84"/>
      <c r="S233" s="58"/>
      <c r="T233" s="58"/>
      <c r="U233" s="58"/>
      <c r="V233" s="58"/>
      <c r="W233" s="58"/>
      <c r="X233" s="57"/>
      <c r="Y233" s="57"/>
      <c r="Z233" s="57"/>
      <c r="AA233" s="57"/>
      <c r="AB233" s="65" t="s">
        <v>274</v>
      </c>
      <c r="AC233" s="66"/>
      <c r="AD233" s="61"/>
      <c r="AE233" s="74" t="str">
        <f>IFS($E233="Academia", "Academia", $E233="Research Collective", "TO MANUALLY ADJUST", true,"Industry")</f>
        <v>Industry</v>
      </c>
      <c r="AF233" s="61"/>
      <c r="AG233" s="61"/>
      <c r="AH233" s="131">
        <v>45075.86879824074</v>
      </c>
    </row>
    <row r="234" ht="15.75" customHeight="1">
      <c r="A234" s="50" t="s">
        <v>1797</v>
      </c>
      <c r="B234" s="51" t="s">
        <v>318</v>
      </c>
      <c r="C234" s="51" t="s">
        <v>1798</v>
      </c>
      <c r="D234" s="51" t="s">
        <v>1799</v>
      </c>
      <c r="E234" s="51" t="s">
        <v>141</v>
      </c>
      <c r="F234" s="52" t="s">
        <v>1800</v>
      </c>
      <c r="G234" s="53">
        <v>43109.0</v>
      </c>
      <c r="H234" s="54" t="s">
        <v>1801</v>
      </c>
      <c r="I234" s="55" t="s">
        <v>1802</v>
      </c>
      <c r="J234" s="56">
        <v>1796.0</v>
      </c>
      <c r="K234" s="57" t="s">
        <v>952</v>
      </c>
      <c r="L234" s="57"/>
      <c r="M234" s="58"/>
      <c r="N234" s="58"/>
      <c r="O234" s="58"/>
      <c r="P234" s="58"/>
      <c r="Q234" s="84"/>
      <c r="R234" s="84"/>
      <c r="S234" s="58"/>
      <c r="T234" s="58"/>
      <c r="U234" s="58"/>
      <c r="V234" s="58"/>
      <c r="W234" s="58"/>
      <c r="X234" s="57"/>
      <c r="Y234" s="57"/>
      <c r="Z234" s="57"/>
      <c r="AA234" s="57"/>
      <c r="AB234" s="65" t="s">
        <v>274</v>
      </c>
      <c r="AC234" s="66"/>
      <c r="AD234" s="67"/>
      <c r="AE234" s="62" t="s">
        <v>141</v>
      </c>
      <c r="AF234" s="61"/>
      <c r="AG234" s="61"/>
      <c r="AH234" s="87">
        <v>45232.06140046296</v>
      </c>
    </row>
    <row r="235" ht="15.75" customHeight="1">
      <c r="A235" s="50" t="s">
        <v>1803</v>
      </c>
      <c r="B235" s="51" t="s">
        <v>266</v>
      </c>
      <c r="C235" s="51"/>
      <c r="D235" s="51" t="s">
        <v>441</v>
      </c>
      <c r="E235" s="51" t="s">
        <v>45</v>
      </c>
      <c r="F235" s="72" t="s">
        <v>1804</v>
      </c>
      <c r="G235" s="129">
        <v>43074.0</v>
      </c>
      <c r="H235" s="73" t="s">
        <v>1805</v>
      </c>
      <c r="I235" s="130" t="s">
        <v>1806</v>
      </c>
      <c r="J235" s="151">
        <v>1076.0</v>
      </c>
      <c r="K235" s="57" t="s">
        <v>952</v>
      </c>
      <c r="L235" s="57"/>
      <c r="M235" s="58"/>
      <c r="N235" s="58"/>
      <c r="O235" s="65">
        <v>3.6679273004682866E22</v>
      </c>
      <c r="P235" s="58" t="s">
        <v>1807</v>
      </c>
      <c r="Q235" s="59"/>
      <c r="R235" s="59"/>
      <c r="S235" s="125">
        <v>700000.0</v>
      </c>
      <c r="T235" s="126" t="s">
        <v>1808</v>
      </c>
      <c r="U235" s="126"/>
      <c r="V235" s="58"/>
      <c r="W235" s="58" t="s">
        <v>1809</v>
      </c>
      <c r="X235" s="81"/>
      <c r="Y235" s="81"/>
      <c r="Z235" s="81"/>
      <c r="AA235" s="57"/>
      <c r="AB235" s="80">
        <v>162054.697156363</v>
      </c>
      <c r="AC235" s="86"/>
      <c r="AD235" s="61" t="s">
        <v>234</v>
      </c>
      <c r="AE235" s="74" t="str">
        <f>IFS($E235="Academia", "Academia", $E235="Research Collective", "TO MANUALLY ADJUST", true,"Industry")</f>
        <v>Industry</v>
      </c>
      <c r="AF235" s="61"/>
      <c r="AG235" s="61" t="s">
        <v>1810</v>
      </c>
      <c r="AH235" s="131">
        <v>45075.86879826389</v>
      </c>
    </row>
    <row r="236" ht="15.75" customHeight="1">
      <c r="A236" s="50" t="s">
        <v>1811</v>
      </c>
      <c r="B236" s="51" t="s">
        <v>318</v>
      </c>
      <c r="C236" s="51" t="s">
        <v>415</v>
      </c>
      <c r="D236" s="51" t="s">
        <v>1812</v>
      </c>
      <c r="E236" s="51" t="s">
        <v>69</v>
      </c>
      <c r="F236" s="52" t="s">
        <v>1813</v>
      </c>
      <c r="G236" s="53">
        <v>43071.0</v>
      </c>
      <c r="H236" s="54" t="s">
        <v>1814</v>
      </c>
      <c r="I236" s="55" t="s">
        <v>1815</v>
      </c>
      <c r="J236" s="56">
        <v>1770.0</v>
      </c>
      <c r="K236" s="57" t="s">
        <v>952</v>
      </c>
      <c r="L236" s="57"/>
      <c r="M236" s="58">
        <v>8.6E7</v>
      </c>
      <c r="N236" s="58"/>
      <c r="O236" s="58"/>
      <c r="P236" s="58"/>
      <c r="Q236" s="59"/>
      <c r="R236" s="59"/>
      <c r="S236" s="58"/>
      <c r="T236" s="58"/>
      <c r="U236" s="58"/>
      <c r="V236" s="58"/>
      <c r="W236" s="58"/>
      <c r="X236" s="81"/>
      <c r="Y236" s="81"/>
      <c r="Z236" s="81"/>
      <c r="AA236" s="57"/>
      <c r="AB236" s="65" t="s">
        <v>274</v>
      </c>
      <c r="AC236" s="66"/>
      <c r="AD236" s="67"/>
      <c r="AE236" s="62" t="s">
        <v>45</v>
      </c>
      <c r="AF236" s="61"/>
      <c r="AG236" s="61"/>
      <c r="AH236" s="87">
        <v>45232.06140046296</v>
      </c>
    </row>
    <row r="237" ht="15.75" customHeight="1">
      <c r="A237" s="50" t="s">
        <v>1816</v>
      </c>
      <c r="B237" s="51"/>
      <c r="C237" s="51"/>
      <c r="D237" s="51" t="s">
        <v>1812</v>
      </c>
      <c r="E237" s="51" t="s">
        <v>69</v>
      </c>
      <c r="F237" s="52" t="s">
        <v>1813</v>
      </c>
      <c r="G237" s="53">
        <v>43071.0</v>
      </c>
      <c r="H237" s="54" t="s">
        <v>1814</v>
      </c>
      <c r="I237" s="55" t="s">
        <v>1815</v>
      </c>
      <c r="J237" s="56">
        <v>1341.0</v>
      </c>
      <c r="K237" s="57" t="s">
        <v>952</v>
      </c>
      <c r="L237" s="57"/>
      <c r="M237" s="58"/>
      <c r="N237" s="58"/>
      <c r="O237" s="79">
        <v>6.62904E19</v>
      </c>
      <c r="P237" s="79" t="s">
        <v>1817</v>
      </c>
      <c r="Q237" s="59" t="s">
        <v>955</v>
      </c>
      <c r="R237" s="59"/>
      <c r="S237" s="126">
        <v>1280000.0</v>
      </c>
      <c r="T237" s="125"/>
      <c r="U237" s="125"/>
      <c r="V237" s="58"/>
      <c r="W237" s="58"/>
      <c r="X237" s="57"/>
      <c r="Y237" s="57"/>
      <c r="Z237" s="57"/>
      <c r="AA237" s="57"/>
      <c r="AB237" s="58">
        <v>991.481511071839</v>
      </c>
      <c r="AC237" s="66"/>
      <c r="AD237" s="67"/>
      <c r="AE237" s="62" t="s">
        <v>45</v>
      </c>
      <c r="AF237" s="61"/>
      <c r="AG237" s="61" t="s">
        <v>1818</v>
      </c>
      <c r="AH237" s="87">
        <v>45175.759363425925</v>
      </c>
    </row>
    <row r="238" ht="15.75" customHeight="1">
      <c r="A238" s="50" t="s">
        <v>1819</v>
      </c>
      <c r="B238" s="51" t="s">
        <v>318</v>
      </c>
      <c r="C238" s="51" t="s">
        <v>1820</v>
      </c>
      <c r="D238" s="51" t="s">
        <v>1821</v>
      </c>
      <c r="E238" s="51" t="s">
        <v>141</v>
      </c>
      <c r="F238" s="52" t="s">
        <v>1822</v>
      </c>
      <c r="G238" s="53">
        <v>43060.0</v>
      </c>
      <c r="H238" s="54" t="s">
        <v>1823</v>
      </c>
      <c r="I238" s="55" t="s">
        <v>1824</v>
      </c>
      <c r="J238" s="56">
        <v>1986.0</v>
      </c>
      <c r="K238" s="57" t="s">
        <v>952</v>
      </c>
      <c r="L238" s="57"/>
      <c r="M238" s="58"/>
      <c r="N238" s="58"/>
      <c r="O238" s="58"/>
      <c r="P238" s="58"/>
      <c r="Q238" s="59"/>
      <c r="R238" s="59"/>
      <c r="S238" s="58"/>
      <c r="T238" s="58"/>
      <c r="U238" s="58"/>
      <c r="V238" s="58"/>
      <c r="W238" s="58"/>
      <c r="X238" s="57"/>
      <c r="Y238" s="57"/>
      <c r="Z238" s="57"/>
      <c r="AA238" s="57"/>
      <c r="AB238" s="65" t="s">
        <v>274</v>
      </c>
      <c r="AC238" s="66"/>
      <c r="AD238" s="67"/>
      <c r="AE238" s="62" t="s">
        <v>141</v>
      </c>
      <c r="AF238" s="61"/>
      <c r="AG238" s="61"/>
      <c r="AH238" s="63">
        <v>45168.9609837963</v>
      </c>
    </row>
    <row r="239" ht="15.75" customHeight="1">
      <c r="A239" s="50" t="s">
        <v>1825</v>
      </c>
      <c r="B239" s="51" t="s">
        <v>318</v>
      </c>
      <c r="C239" s="51" t="s">
        <v>150</v>
      </c>
      <c r="D239" s="52" t="s">
        <v>1454</v>
      </c>
      <c r="E239" s="50" t="s">
        <v>45</v>
      </c>
      <c r="F239" s="52" t="s">
        <v>1826</v>
      </c>
      <c r="G239" s="53">
        <v>43035.0</v>
      </c>
      <c r="H239" s="54" t="s">
        <v>1827</v>
      </c>
      <c r="I239" s="55" t="s">
        <v>1828</v>
      </c>
      <c r="J239" s="56">
        <v>5675.0</v>
      </c>
      <c r="K239" s="57" t="s">
        <v>952</v>
      </c>
      <c r="L239" s="57"/>
      <c r="M239" s="58"/>
      <c r="N239" s="58"/>
      <c r="O239" s="58"/>
      <c r="P239" s="58"/>
      <c r="Q239" s="59"/>
      <c r="R239" s="59"/>
      <c r="S239" s="58"/>
      <c r="T239" s="58"/>
      <c r="U239" s="58"/>
      <c r="V239" s="58"/>
      <c r="W239" s="58"/>
      <c r="X239" s="57"/>
      <c r="Y239" s="57"/>
      <c r="Z239" s="57"/>
      <c r="AA239" s="57"/>
      <c r="AB239" s="58"/>
      <c r="AC239" s="60"/>
      <c r="AD239" s="61"/>
      <c r="AE239" s="62" t="s">
        <v>45</v>
      </c>
      <c r="AF239" s="61"/>
      <c r="AG239" s="61"/>
      <c r="AH239" s="63">
        <v>45232.06140046296</v>
      </c>
    </row>
    <row r="240" ht="15.75" customHeight="1">
      <c r="A240" s="50" t="s">
        <v>1829</v>
      </c>
      <c r="B240" s="51" t="s">
        <v>318</v>
      </c>
      <c r="C240" s="51" t="s">
        <v>1830</v>
      </c>
      <c r="D240" s="51" t="s">
        <v>319</v>
      </c>
      <c r="E240" s="51" t="s">
        <v>45</v>
      </c>
      <c r="F240" s="52" t="s">
        <v>1831</v>
      </c>
      <c r="G240" s="53">
        <v>43034.0</v>
      </c>
      <c r="H240" s="54" t="s">
        <v>1832</v>
      </c>
      <c r="I240" s="55" t="s">
        <v>1833</v>
      </c>
      <c r="J240" s="56">
        <v>2739.0</v>
      </c>
      <c r="K240" s="57" t="s">
        <v>952</v>
      </c>
      <c r="L240" s="57"/>
      <c r="M240" s="58">
        <v>8200000.0</v>
      </c>
      <c r="N240" s="58" t="s">
        <v>1834</v>
      </c>
      <c r="O240" s="58"/>
      <c r="P240" s="58" t="s">
        <v>1835</v>
      </c>
      <c r="Q240" s="59" t="s">
        <v>1836</v>
      </c>
      <c r="R240" s="59"/>
      <c r="S240" s="58">
        <v>60000.0</v>
      </c>
      <c r="T240" s="58" t="s">
        <v>1837</v>
      </c>
      <c r="U240" s="58"/>
      <c r="V240" s="58"/>
      <c r="W240" s="58"/>
      <c r="X240" s="57"/>
      <c r="Y240" s="57"/>
      <c r="Z240" s="57"/>
      <c r="AA240" s="57"/>
      <c r="AB240" s="65" t="s">
        <v>274</v>
      </c>
      <c r="AC240" s="66"/>
      <c r="AD240" s="67"/>
      <c r="AE240" s="62" t="s">
        <v>45</v>
      </c>
      <c r="AF240" s="61"/>
      <c r="AG240" s="61"/>
      <c r="AH240" s="87">
        <v>45153.515</v>
      </c>
    </row>
    <row r="241" ht="15.75" customHeight="1">
      <c r="A241" s="50" t="s">
        <v>1838</v>
      </c>
      <c r="B241" s="51" t="s">
        <v>318</v>
      </c>
      <c r="C241" s="51" t="s">
        <v>1830</v>
      </c>
      <c r="D241" s="51" t="s">
        <v>319</v>
      </c>
      <c r="E241" s="51" t="s">
        <v>45</v>
      </c>
      <c r="F241" s="52" t="s">
        <v>1831</v>
      </c>
      <c r="G241" s="53">
        <v>43034.0</v>
      </c>
      <c r="H241" s="54" t="s">
        <v>1832</v>
      </c>
      <c r="I241" s="55" t="s">
        <v>1833</v>
      </c>
      <c r="J241" s="56">
        <v>2739.0</v>
      </c>
      <c r="K241" s="57" t="s">
        <v>952</v>
      </c>
      <c r="L241" s="57"/>
      <c r="M241" s="58">
        <v>1.136E7</v>
      </c>
      <c r="N241" s="58" t="s">
        <v>1839</v>
      </c>
      <c r="O241" s="58"/>
      <c r="P241" s="58"/>
      <c r="Q241" s="59"/>
      <c r="R241" s="59"/>
      <c r="S241" s="58"/>
      <c r="T241" s="58"/>
      <c r="U241" s="58"/>
      <c r="V241" s="58"/>
      <c r="W241" s="58"/>
      <c r="X241" s="57"/>
      <c r="Y241" s="57"/>
      <c r="Z241" s="57"/>
      <c r="AA241" s="57"/>
      <c r="AB241" s="65" t="s">
        <v>274</v>
      </c>
      <c r="AC241" s="66"/>
      <c r="AD241" s="67"/>
      <c r="AE241" s="62" t="s">
        <v>45</v>
      </c>
      <c r="AF241" s="61"/>
      <c r="AG241" s="61"/>
      <c r="AH241" s="63">
        <v>45149.74275462963</v>
      </c>
    </row>
    <row r="242" ht="15.75" customHeight="1">
      <c r="A242" s="50" t="s">
        <v>1840</v>
      </c>
      <c r="B242" s="51" t="s">
        <v>318</v>
      </c>
      <c r="C242" s="51" t="s">
        <v>1820</v>
      </c>
      <c r="D242" s="51" t="s">
        <v>1841</v>
      </c>
      <c r="E242" s="51" t="s">
        <v>141</v>
      </c>
      <c r="F242" s="52" t="s">
        <v>1842</v>
      </c>
      <c r="G242" s="53">
        <v>43030.0</v>
      </c>
      <c r="H242" s="54" t="s">
        <v>1843</v>
      </c>
      <c r="I242" s="55" t="s">
        <v>1844</v>
      </c>
      <c r="J242" s="56">
        <v>1399.0</v>
      </c>
      <c r="K242" s="57" t="s">
        <v>952</v>
      </c>
      <c r="L242" s="57"/>
      <c r="M242" s="58"/>
      <c r="N242" s="58"/>
      <c r="O242" s="65"/>
      <c r="P242" s="65"/>
      <c r="Q242" s="59"/>
      <c r="R242" s="59"/>
      <c r="S242" s="58"/>
      <c r="T242" s="58"/>
      <c r="U242" s="58"/>
      <c r="V242" s="58"/>
      <c r="W242" s="58"/>
      <c r="X242" s="81"/>
      <c r="Y242" s="81"/>
      <c r="Z242" s="81"/>
      <c r="AA242" s="57"/>
      <c r="AB242" s="65" t="s">
        <v>274</v>
      </c>
      <c r="AC242" s="66"/>
      <c r="AD242" s="67"/>
      <c r="AE242" s="62" t="s">
        <v>141</v>
      </c>
      <c r="AF242" s="61"/>
      <c r="AG242" s="61"/>
      <c r="AH242" s="63">
        <v>45168.965891203705</v>
      </c>
    </row>
    <row r="243" ht="15.75" customHeight="1">
      <c r="A243" s="50" t="s">
        <v>1845</v>
      </c>
      <c r="B243" s="51" t="s">
        <v>266</v>
      </c>
      <c r="C243" s="51" t="s">
        <v>1592</v>
      </c>
      <c r="D243" s="51" t="s">
        <v>441</v>
      </c>
      <c r="E243" s="51" t="s">
        <v>45</v>
      </c>
      <c r="F243" s="52" t="s">
        <v>1846</v>
      </c>
      <c r="G243" s="53">
        <v>43026.0</v>
      </c>
      <c r="H243" s="54" t="s">
        <v>1847</v>
      </c>
      <c r="I243" s="55" t="s">
        <v>1848</v>
      </c>
      <c r="J243" s="56">
        <v>7648.0</v>
      </c>
      <c r="K243" s="57" t="s">
        <v>952</v>
      </c>
      <c r="L243" s="57"/>
      <c r="M243" s="58">
        <v>4.6400244E7</v>
      </c>
      <c r="N243" s="58" t="s">
        <v>1849</v>
      </c>
      <c r="O243" s="58">
        <v>3.41E23</v>
      </c>
      <c r="P243" s="58" t="s">
        <v>1850</v>
      </c>
      <c r="Q243" s="59"/>
      <c r="R243" s="59"/>
      <c r="S243" s="58">
        <v>5.8E9</v>
      </c>
      <c r="T243" s="58" t="s">
        <v>1851</v>
      </c>
      <c r="U243" s="58"/>
      <c r="V243" s="58"/>
      <c r="W243" s="58"/>
      <c r="X243" s="57"/>
      <c r="Y243" s="57"/>
      <c r="Z243" s="57"/>
      <c r="AA243" s="57" t="s">
        <v>233</v>
      </c>
      <c r="AB243" s="58">
        <v>1544149.41763173</v>
      </c>
      <c r="AC243" s="66"/>
      <c r="AD243" s="61" t="s">
        <v>234</v>
      </c>
      <c r="AE243" s="62" t="s">
        <v>45</v>
      </c>
      <c r="AF243" s="61"/>
      <c r="AG243" s="61" t="s">
        <v>1852</v>
      </c>
      <c r="AH243" s="63">
        <v>45232.06140046296</v>
      </c>
    </row>
    <row r="244" ht="15.75" customHeight="1">
      <c r="A244" s="50" t="s">
        <v>1853</v>
      </c>
      <c r="B244" s="51" t="s">
        <v>318</v>
      </c>
      <c r="C244" s="51" t="s">
        <v>415</v>
      </c>
      <c r="D244" s="51" t="s">
        <v>1854</v>
      </c>
      <c r="E244" s="51" t="s">
        <v>141</v>
      </c>
      <c r="F244" s="52" t="s">
        <v>1855</v>
      </c>
      <c r="G244" s="53">
        <v>42983.0</v>
      </c>
      <c r="H244" s="54" t="s">
        <v>1856</v>
      </c>
      <c r="I244" s="55" t="s">
        <v>1857</v>
      </c>
      <c r="J244" s="56">
        <v>17838.0</v>
      </c>
      <c r="K244" s="57" t="s">
        <v>952</v>
      </c>
      <c r="L244" s="57"/>
      <c r="M244" s="58">
        <v>2.81E7</v>
      </c>
      <c r="N244" s="58" t="s">
        <v>1858</v>
      </c>
      <c r="O244" s="58"/>
      <c r="P244" s="58"/>
      <c r="Q244" s="59" t="s">
        <v>633</v>
      </c>
      <c r="R244" s="59"/>
      <c r="S244" s="58"/>
      <c r="T244" s="58"/>
      <c r="U244" s="58"/>
      <c r="V244" s="58">
        <v>3.87E9</v>
      </c>
      <c r="W244" s="58" t="s">
        <v>1858</v>
      </c>
      <c r="X244" s="137"/>
      <c r="Y244" s="137"/>
      <c r="Z244" s="137"/>
      <c r="AA244" s="57"/>
      <c r="AB244" s="65" t="s">
        <v>274</v>
      </c>
      <c r="AC244" s="66"/>
      <c r="AD244" s="67"/>
      <c r="AE244" s="62" t="s">
        <v>141</v>
      </c>
      <c r="AF244" s="61"/>
      <c r="AG244" s="61"/>
      <c r="AH244" s="87">
        <v>45232.06140046296</v>
      </c>
    </row>
    <row r="245" ht="15.75" customHeight="1">
      <c r="A245" s="50" t="s">
        <v>1859</v>
      </c>
      <c r="B245" s="51" t="s">
        <v>772</v>
      </c>
      <c r="C245" s="51" t="s">
        <v>1860</v>
      </c>
      <c r="D245" s="51" t="s">
        <v>1861</v>
      </c>
      <c r="E245" s="51" t="s">
        <v>141</v>
      </c>
      <c r="F245" s="52" t="s">
        <v>1862</v>
      </c>
      <c r="G245" s="53">
        <v>42963.0</v>
      </c>
      <c r="H245" s="54" t="s">
        <v>1863</v>
      </c>
      <c r="I245" s="55" t="s">
        <v>1864</v>
      </c>
      <c r="J245" s="56">
        <v>4436.0</v>
      </c>
      <c r="K245" s="57" t="s">
        <v>952</v>
      </c>
      <c r="L245" s="57"/>
      <c r="M245" s="58"/>
      <c r="N245" s="58"/>
      <c r="O245" s="58"/>
      <c r="P245" s="58"/>
      <c r="Q245" s="59"/>
      <c r="R245" s="59"/>
      <c r="S245" s="58"/>
      <c r="T245" s="58"/>
      <c r="U245" s="58"/>
      <c r="V245" s="58"/>
      <c r="W245" s="58"/>
      <c r="X245" s="81"/>
      <c r="Y245" s="81"/>
      <c r="Z245" s="81"/>
      <c r="AA245" s="57"/>
      <c r="AB245" s="65" t="s">
        <v>274</v>
      </c>
      <c r="AC245" s="66"/>
      <c r="AD245" s="67"/>
      <c r="AE245" s="62" t="s">
        <v>141</v>
      </c>
      <c r="AF245" s="61"/>
      <c r="AG245" s="61"/>
      <c r="AH245" s="63">
        <v>45232.06140046296</v>
      </c>
    </row>
    <row r="246" ht="15.75" customHeight="1">
      <c r="A246" s="50" t="s">
        <v>1865</v>
      </c>
      <c r="B246" s="51" t="s">
        <v>318</v>
      </c>
      <c r="C246" s="51" t="s">
        <v>415</v>
      </c>
      <c r="D246" s="52" t="s">
        <v>1866</v>
      </c>
      <c r="E246" s="50" t="s">
        <v>457</v>
      </c>
      <c r="F246" s="52" t="s">
        <v>1867</v>
      </c>
      <c r="G246" s="53">
        <v>42962.0</v>
      </c>
      <c r="H246" s="54" t="s">
        <v>1868</v>
      </c>
      <c r="I246" s="55" t="s">
        <v>1869</v>
      </c>
      <c r="J246" s="56">
        <v>1448.0</v>
      </c>
      <c r="K246" s="57" t="s">
        <v>952</v>
      </c>
      <c r="L246" s="57"/>
      <c r="M246" s="58"/>
      <c r="N246" s="58"/>
      <c r="O246" s="58"/>
      <c r="P246" s="58"/>
      <c r="Q246" s="59"/>
      <c r="R246" s="59"/>
      <c r="S246" s="58"/>
      <c r="T246" s="58"/>
      <c r="U246" s="58"/>
      <c r="V246" s="58"/>
      <c r="W246" s="58"/>
      <c r="X246" s="57"/>
      <c r="Y246" s="57"/>
      <c r="Z246" s="57"/>
      <c r="AA246" s="57"/>
      <c r="AB246" s="58"/>
      <c r="AC246" s="141" t="s">
        <v>1870</v>
      </c>
      <c r="AD246" s="61"/>
      <c r="AE246" s="62" t="s">
        <v>45</v>
      </c>
      <c r="AF246" s="61"/>
      <c r="AG246" s="61"/>
      <c r="AH246" s="63">
        <v>45169.70905092593</v>
      </c>
    </row>
    <row r="247" ht="15.75" customHeight="1">
      <c r="A247" s="50" t="s">
        <v>1871</v>
      </c>
      <c r="B247" s="51" t="s">
        <v>266</v>
      </c>
      <c r="C247" s="51" t="s">
        <v>1872</v>
      </c>
      <c r="D247" s="51" t="s">
        <v>228</v>
      </c>
      <c r="E247" s="51" t="s">
        <v>45</v>
      </c>
      <c r="F247" s="52" t="s">
        <v>1873</v>
      </c>
      <c r="G247" s="53">
        <v>42958.0</v>
      </c>
      <c r="H247" s="54" t="s">
        <v>1345</v>
      </c>
      <c r="I247" s="55" t="s">
        <v>1874</v>
      </c>
      <c r="J247" s="56">
        <v>0.0</v>
      </c>
      <c r="K247" s="57" t="s">
        <v>1875</v>
      </c>
      <c r="L247" s="57"/>
      <c r="M247" s="58">
        <v>1.5E7</v>
      </c>
      <c r="N247" s="58" t="s">
        <v>1876</v>
      </c>
      <c r="O247" s="58">
        <v>6.046095222592E20</v>
      </c>
      <c r="P247" s="58" t="s">
        <v>1807</v>
      </c>
      <c r="Q247" s="59"/>
      <c r="R247" s="59"/>
      <c r="S247" s="58"/>
      <c r="T247" s="58"/>
      <c r="U247" s="58"/>
      <c r="V247" s="58"/>
      <c r="W247" s="58"/>
      <c r="X247" s="81"/>
      <c r="Y247" s="81"/>
      <c r="Z247" s="81"/>
      <c r="AA247" s="57"/>
      <c r="AB247" s="58">
        <v>2873.98659242643</v>
      </c>
      <c r="AC247" s="66"/>
      <c r="AD247" s="67"/>
      <c r="AE247" s="62" t="s">
        <v>45</v>
      </c>
      <c r="AF247" s="61"/>
      <c r="AG247" s="61" t="s">
        <v>1358</v>
      </c>
      <c r="AH247" s="63">
        <v>45211.788449074076</v>
      </c>
    </row>
    <row r="248" ht="15.75" customHeight="1">
      <c r="A248" s="50" t="s">
        <v>1877</v>
      </c>
      <c r="B248" s="51" t="s">
        <v>318</v>
      </c>
      <c r="C248" s="51" t="s">
        <v>1189</v>
      </c>
      <c r="D248" s="51" t="s">
        <v>1878</v>
      </c>
      <c r="E248" s="51" t="s">
        <v>45</v>
      </c>
      <c r="F248" s="52" t="s">
        <v>1879</v>
      </c>
      <c r="G248" s="53">
        <v>42954.0</v>
      </c>
      <c r="H248" s="54" t="s">
        <v>1880</v>
      </c>
      <c r="I248" s="55" t="s">
        <v>1881</v>
      </c>
      <c r="J248" s="56">
        <v>8416.0</v>
      </c>
      <c r="K248" s="57" t="s">
        <v>952</v>
      </c>
      <c r="L248" s="57"/>
      <c r="M248" s="58">
        <v>5.3E7</v>
      </c>
      <c r="N248" s="58" t="s">
        <v>1882</v>
      </c>
      <c r="O248" s="58">
        <v>2.065392E18</v>
      </c>
      <c r="P248" s="58" t="s">
        <v>1883</v>
      </c>
      <c r="Q248" s="59" t="s">
        <v>1884</v>
      </c>
      <c r="R248" s="59"/>
      <c r="S248" s="58">
        <v>135000.0</v>
      </c>
      <c r="T248" s="58" t="s">
        <v>1885</v>
      </c>
      <c r="U248" s="58"/>
      <c r="V248" s="58">
        <v>1.27E11</v>
      </c>
      <c r="W248" s="58" t="s">
        <v>1882</v>
      </c>
      <c r="X248" s="81"/>
      <c r="Y248" s="81"/>
      <c r="Z248" s="77" t="s">
        <v>1886</v>
      </c>
      <c r="AA248" s="57"/>
      <c r="AB248" s="65" t="s">
        <v>274</v>
      </c>
      <c r="AC248" s="66"/>
      <c r="AD248" s="67"/>
      <c r="AE248" s="62" t="s">
        <v>45</v>
      </c>
      <c r="AF248" s="61"/>
      <c r="AG248" s="61"/>
      <c r="AH248" s="63">
        <v>45153.65924768519</v>
      </c>
    </row>
    <row r="249" ht="15.75" customHeight="1">
      <c r="A249" s="50" t="s">
        <v>1887</v>
      </c>
      <c r="B249" s="51" t="s">
        <v>318</v>
      </c>
      <c r="C249" s="51" t="s">
        <v>1189</v>
      </c>
      <c r="D249" s="51" t="s">
        <v>1878</v>
      </c>
      <c r="E249" s="51" t="s">
        <v>45</v>
      </c>
      <c r="F249" s="52" t="s">
        <v>1888</v>
      </c>
      <c r="G249" s="53">
        <v>42954.0</v>
      </c>
      <c r="H249" s="54" t="s">
        <v>1880</v>
      </c>
      <c r="I249" s="55" t="s">
        <v>1881</v>
      </c>
      <c r="J249" s="56">
        <v>16437.0</v>
      </c>
      <c r="K249" s="57" t="s">
        <v>952</v>
      </c>
      <c r="L249" s="57"/>
      <c r="M249" s="58">
        <v>3.4E7</v>
      </c>
      <c r="N249" s="58" t="s">
        <v>1882</v>
      </c>
      <c r="O249" s="58"/>
      <c r="P249" s="58"/>
      <c r="Q249" s="59"/>
      <c r="R249" s="59"/>
      <c r="S249" s="58"/>
      <c r="T249" s="58"/>
      <c r="U249" s="58"/>
      <c r="V249" s="58">
        <v>9.7E10</v>
      </c>
      <c r="W249" s="58" t="s">
        <v>1882</v>
      </c>
      <c r="X249" s="81"/>
      <c r="Y249" s="81"/>
      <c r="Z249" s="81"/>
      <c r="AA249" s="57"/>
      <c r="AB249" s="65" t="s">
        <v>274</v>
      </c>
      <c r="AC249" s="66"/>
      <c r="AD249" s="67"/>
      <c r="AE249" s="62" t="s">
        <v>45</v>
      </c>
      <c r="AF249" s="61"/>
      <c r="AG249" s="61"/>
      <c r="AH249" s="87">
        <v>45232.06140046296</v>
      </c>
    </row>
    <row r="250" ht="15.75" customHeight="1">
      <c r="A250" s="50" t="s">
        <v>1889</v>
      </c>
      <c r="B250" s="51" t="s">
        <v>318</v>
      </c>
      <c r="C250" s="51"/>
      <c r="D250" s="51" t="s">
        <v>1890</v>
      </c>
      <c r="E250" s="51" t="s">
        <v>457</v>
      </c>
      <c r="F250" s="52" t="s">
        <v>1891</v>
      </c>
      <c r="G250" s="53">
        <v>42951.0</v>
      </c>
      <c r="H250" s="54" t="s">
        <v>1892</v>
      </c>
      <c r="I250" s="55" t="s">
        <v>1893</v>
      </c>
      <c r="J250" s="56">
        <v>1888.0</v>
      </c>
      <c r="K250" s="57" t="s">
        <v>952</v>
      </c>
      <c r="L250" s="57"/>
      <c r="M250" s="58"/>
      <c r="N250" s="58"/>
      <c r="O250" s="58">
        <v>8.43E20</v>
      </c>
      <c r="P250" s="58" t="s">
        <v>1894</v>
      </c>
      <c r="Q250" s="59" t="s">
        <v>1680</v>
      </c>
      <c r="R250" s="59"/>
      <c r="S250" s="58">
        <v>3.0E8</v>
      </c>
      <c r="T250" s="58"/>
      <c r="U250" s="58"/>
      <c r="V250" s="58"/>
      <c r="W250" s="58"/>
      <c r="X250" s="57"/>
      <c r="Y250" s="57"/>
      <c r="Z250" s="57" t="s">
        <v>1895</v>
      </c>
      <c r="AA250" s="57"/>
      <c r="AB250" s="58">
        <v>21396.4173183048</v>
      </c>
      <c r="AC250" s="66"/>
      <c r="AD250" s="67"/>
      <c r="AE250" s="62" t="s">
        <v>45</v>
      </c>
      <c r="AF250" s="61"/>
      <c r="AG250" s="61" t="s">
        <v>1896</v>
      </c>
      <c r="AH250" s="87">
        <v>45232.06140046296</v>
      </c>
    </row>
    <row r="251" ht="15.75" customHeight="1">
      <c r="A251" s="50" t="s">
        <v>1897</v>
      </c>
      <c r="B251" s="51" t="s">
        <v>318</v>
      </c>
      <c r="C251" s="51" t="s">
        <v>415</v>
      </c>
      <c r="D251" s="51" t="s">
        <v>319</v>
      </c>
      <c r="E251" s="51" t="s">
        <v>45</v>
      </c>
      <c r="F251" s="52" t="s">
        <v>1898</v>
      </c>
      <c r="G251" s="53">
        <v>42937.0</v>
      </c>
      <c r="H251" s="54" t="s">
        <v>1899</v>
      </c>
      <c r="I251" s="55" t="s">
        <v>1900</v>
      </c>
      <c r="J251" s="56">
        <v>3099.0</v>
      </c>
      <c r="K251" s="57" t="s">
        <v>952</v>
      </c>
      <c r="L251" s="57"/>
      <c r="M251" s="58">
        <v>8.9E7</v>
      </c>
      <c r="N251" s="58"/>
      <c r="O251" s="58"/>
      <c r="P251" s="58"/>
      <c r="Q251" s="59"/>
      <c r="R251" s="59"/>
      <c r="S251" s="58"/>
      <c r="T251" s="58"/>
      <c r="U251" s="58"/>
      <c r="V251" s="58"/>
      <c r="W251" s="58"/>
      <c r="X251" s="57"/>
      <c r="Y251" s="57"/>
      <c r="Z251" s="57"/>
      <c r="AA251" s="57"/>
      <c r="AB251" s="65" t="s">
        <v>274</v>
      </c>
      <c r="AC251" s="66"/>
      <c r="AD251" s="67"/>
      <c r="AE251" s="62" t="s">
        <v>45</v>
      </c>
      <c r="AF251" s="61"/>
      <c r="AG251" s="61"/>
      <c r="AH251" s="87">
        <v>45149.74076388889</v>
      </c>
    </row>
    <row r="252" ht="15.75" customHeight="1">
      <c r="A252" s="50" t="s">
        <v>1901</v>
      </c>
      <c r="B252" s="51" t="s">
        <v>318</v>
      </c>
      <c r="C252" s="51" t="s">
        <v>1902</v>
      </c>
      <c r="D252" s="51" t="s">
        <v>1903</v>
      </c>
      <c r="E252" s="51" t="s">
        <v>937</v>
      </c>
      <c r="F252" s="52" t="s">
        <v>1904</v>
      </c>
      <c r="G252" s="53">
        <v>42937.0</v>
      </c>
      <c r="H252" s="54" t="s">
        <v>1905</v>
      </c>
      <c r="I252" s="55" t="s">
        <v>1906</v>
      </c>
      <c r="J252" s="56">
        <v>6070.0</v>
      </c>
      <c r="K252" s="57" t="s">
        <v>952</v>
      </c>
      <c r="L252" s="57"/>
      <c r="M252" s="58"/>
      <c r="N252" s="58"/>
      <c r="O252" s="58"/>
      <c r="P252" s="58"/>
      <c r="Q252" s="59"/>
      <c r="R252" s="59"/>
      <c r="S252" s="58"/>
      <c r="T252" s="58"/>
      <c r="U252" s="58"/>
      <c r="V252" s="58"/>
      <c r="W252" s="58"/>
      <c r="X252" s="81"/>
      <c r="Y252" s="81"/>
      <c r="Z252" s="81"/>
      <c r="AA252" s="57"/>
      <c r="AB252" s="65" t="s">
        <v>274</v>
      </c>
      <c r="AC252" s="66"/>
      <c r="AD252" s="67"/>
      <c r="AE252" s="62" t="s">
        <v>45</v>
      </c>
      <c r="AF252" s="61"/>
      <c r="AG252" s="61"/>
      <c r="AH252" s="63">
        <v>45169.70951388889</v>
      </c>
    </row>
    <row r="253" ht="15.75" customHeight="1">
      <c r="A253" s="50" t="s">
        <v>1907</v>
      </c>
      <c r="B253" s="51" t="s">
        <v>318</v>
      </c>
      <c r="C253" s="120"/>
      <c r="D253" s="51" t="s">
        <v>1908</v>
      </c>
      <c r="E253" s="51" t="s">
        <v>45</v>
      </c>
      <c r="F253" s="52" t="s">
        <v>1909</v>
      </c>
      <c r="G253" s="53">
        <v>42919.0</v>
      </c>
      <c r="H253" s="54" t="s">
        <v>1910</v>
      </c>
      <c r="I253" s="55" t="s">
        <v>1911</v>
      </c>
      <c r="J253" s="56">
        <v>5089.0</v>
      </c>
      <c r="K253" s="57" t="s">
        <v>952</v>
      </c>
      <c r="L253" s="57"/>
      <c r="M253" s="58">
        <v>2430000.0</v>
      </c>
      <c r="N253" s="58"/>
      <c r="O253" s="58"/>
      <c r="P253" s="58"/>
      <c r="Q253" s="59"/>
      <c r="R253" s="59"/>
      <c r="S253" s="58"/>
      <c r="T253" s="58"/>
      <c r="U253" s="58"/>
      <c r="V253" s="58">
        <v>1.4E8</v>
      </c>
      <c r="W253" s="58" t="s">
        <v>1912</v>
      </c>
      <c r="X253" s="57"/>
      <c r="Y253" s="57"/>
      <c r="Z253" s="57"/>
      <c r="AA253" s="57"/>
      <c r="AB253" s="65" t="s">
        <v>274</v>
      </c>
      <c r="AC253" s="66"/>
      <c r="AD253" s="67"/>
      <c r="AE253" s="62" t="s">
        <v>45</v>
      </c>
      <c r="AF253" s="61"/>
      <c r="AG253" s="61"/>
      <c r="AH253" s="63">
        <v>45232.06140046296</v>
      </c>
    </row>
    <row r="254" ht="15.75" customHeight="1">
      <c r="A254" s="50" t="s">
        <v>1913</v>
      </c>
      <c r="B254" s="51" t="s">
        <v>266</v>
      </c>
      <c r="C254" s="51" t="s">
        <v>1063</v>
      </c>
      <c r="D254" s="51" t="s">
        <v>441</v>
      </c>
      <c r="E254" s="51" t="s">
        <v>45</v>
      </c>
      <c r="F254" s="72" t="s">
        <v>1914</v>
      </c>
      <c r="G254" s="129">
        <v>42916.0</v>
      </c>
      <c r="H254" s="73" t="s">
        <v>1915</v>
      </c>
      <c r="I254" s="130" t="s">
        <v>1916</v>
      </c>
      <c r="J254" s="151">
        <v>480.0</v>
      </c>
      <c r="K254" s="77" t="s">
        <v>604</v>
      </c>
      <c r="L254" s="77"/>
      <c r="M254" s="80"/>
      <c r="N254" s="80"/>
      <c r="O254" s="80"/>
      <c r="P254" s="80"/>
      <c r="Q254" s="84"/>
      <c r="R254" s="84"/>
      <c r="S254" s="80"/>
      <c r="T254" s="80"/>
      <c r="U254" s="80"/>
      <c r="V254" s="80"/>
      <c r="W254" s="80"/>
      <c r="X254" s="81"/>
      <c r="Y254" s="81"/>
      <c r="Z254" s="81"/>
      <c r="AA254" s="57"/>
      <c r="AB254" s="65" t="s">
        <v>274</v>
      </c>
      <c r="AC254" s="66"/>
      <c r="AD254" s="67"/>
      <c r="AE254" s="74" t="str">
        <f>IFS($E254="Academia", "Academia", $E254="Research Collective", "TO MANUALLY ADJUST", true,"Industry")</f>
        <v>Industry</v>
      </c>
      <c r="AF254" s="61"/>
      <c r="AG254" s="61"/>
      <c r="AH254" s="132">
        <v>45075.86879828703</v>
      </c>
    </row>
    <row r="255" ht="15.75" customHeight="1">
      <c r="A255" s="50" t="s">
        <v>1917</v>
      </c>
      <c r="B255" s="51" t="s">
        <v>318</v>
      </c>
      <c r="C255" s="51" t="s">
        <v>1574</v>
      </c>
      <c r="D255" s="51" t="s">
        <v>192</v>
      </c>
      <c r="E255" s="51" t="s">
        <v>45</v>
      </c>
      <c r="F255" s="52" t="s">
        <v>1763</v>
      </c>
      <c r="G255" s="53">
        <v>42903.0</v>
      </c>
      <c r="H255" s="54" t="s">
        <v>1918</v>
      </c>
      <c r="I255" s="55" t="s">
        <v>1919</v>
      </c>
      <c r="J255" s="56">
        <v>3903.0</v>
      </c>
      <c r="K255" s="57" t="s">
        <v>952</v>
      </c>
      <c r="L255" s="57"/>
      <c r="M255" s="58"/>
      <c r="N255" s="58"/>
      <c r="O255" s="58"/>
      <c r="P255" s="58"/>
      <c r="Q255" s="59"/>
      <c r="R255" s="59"/>
      <c r="S255" s="58"/>
      <c r="T255" s="58"/>
      <c r="U255" s="58"/>
      <c r="V255" s="58"/>
      <c r="W255" s="58"/>
      <c r="X255" s="57"/>
      <c r="Y255" s="57"/>
      <c r="Z255" s="57"/>
      <c r="AA255" s="57"/>
      <c r="AB255" s="65" t="s">
        <v>274</v>
      </c>
      <c r="AC255" s="66"/>
      <c r="AD255" s="67"/>
      <c r="AE255" s="62" t="s">
        <v>45</v>
      </c>
      <c r="AF255" s="61"/>
      <c r="AG255" s="61"/>
      <c r="AH255" s="87">
        <v>45085.86075231482</v>
      </c>
    </row>
    <row r="256" ht="15.75" customHeight="1">
      <c r="A256" s="50" t="s">
        <v>1920</v>
      </c>
      <c r="B256" s="51" t="s">
        <v>266</v>
      </c>
      <c r="C256" s="51" t="s">
        <v>1921</v>
      </c>
      <c r="D256" s="51" t="s">
        <v>1922</v>
      </c>
      <c r="E256" s="51" t="s">
        <v>69</v>
      </c>
      <c r="F256" s="52" t="s">
        <v>1923</v>
      </c>
      <c r="G256" s="53">
        <v>42899.0</v>
      </c>
      <c r="H256" s="54" t="s">
        <v>1924</v>
      </c>
      <c r="I256" s="55" t="s">
        <v>1925</v>
      </c>
      <c r="J256" s="56">
        <v>222.0</v>
      </c>
      <c r="K256" s="57" t="s">
        <v>48</v>
      </c>
      <c r="L256" s="57" t="s">
        <v>1926</v>
      </c>
      <c r="M256" s="58"/>
      <c r="N256" s="58"/>
      <c r="O256" s="58"/>
      <c r="P256" s="58"/>
      <c r="Q256" s="59"/>
      <c r="R256" s="59"/>
      <c r="S256" s="58"/>
      <c r="T256" s="58"/>
      <c r="U256" s="58"/>
      <c r="V256" s="58"/>
      <c r="W256" s="58"/>
      <c r="X256" s="57"/>
      <c r="Y256" s="57"/>
      <c r="Z256" s="57"/>
      <c r="AA256" s="57"/>
      <c r="AB256" s="65" t="s">
        <v>274</v>
      </c>
      <c r="AC256" s="66"/>
      <c r="AD256" s="67"/>
      <c r="AE256" s="62" t="s">
        <v>45</v>
      </c>
      <c r="AF256" s="61"/>
      <c r="AG256" s="61"/>
      <c r="AH256" s="63">
        <v>45224.76793981482</v>
      </c>
    </row>
    <row r="257" ht="15.75" customHeight="1">
      <c r="A257" s="50" t="s">
        <v>1927</v>
      </c>
      <c r="B257" s="51" t="s">
        <v>52</v>
      </c>
      <c r="C257" s="51" t="s">
        <v>365</v>
      </c>
      <c r="D257" s="51" t="s">
        <v>449</v>
      </c>
      <c r="E257" s="51" t="s">
        <v>45</v>
      </c>
      <c r="F257" s="52" t="s">
        <v>1928</v>
      </c>
      <c r="G257" s="53">
        <v>42898.0</v>
      </c>
      <c r="H257" s="54" t="s">
        <v>1929</v>
      </c>
      <c r="I257" s="55" t="s">
        <v>1930</v>
      </c>
      <c r="J257" s="56">
        <v>25230.0</v>
      </c>
      <c r="K257" s="57" t="s">
        <v>952</v>
      </c>
      <c r="L257" s="57"/>
      <c r="M257" s="58">
        <v>2.13E8</v>
      </c>
      <c r="N257" s="58" t="s">
        <v>1931</v>
      </c>
      <c r="O257" s="58">
        <v>7.4245248E18</v>
      </c>
      <c r="P257" s="58" t="s">
        <v>1932</v>
      </c>
      <c r="Q257" s="59"/>
      <c r="R257" s="59"/>
      <c r="S257" s="58">
        <v>3.6E8</v>
      </c>
      <c r="T257" s="58" t="s">
        <v>1933</v>
      </c>
      <c r="U257" s="58"/>
      <c r="V257" s="58">
        <v>5.4E10</v>
      </c>
      <c r="W257" s="58" t="s">
        <v>1934</v>
      </c>
      <c r="X257" s="57"/>
      <c r="Y257" s="57" t="s">
        <v>1935</v>
      </c>
      <c r="Z257" s="57" t="s">
        <v>1782</v>
      </c>
      <c r="AA257" s="57" t="s">
        <v>233</v>
      </c>
      <c r="AB257" s="58">
        <v>111.166108817145</v>
      </c>
      <c r="AC257" s="66"/>
      <c r="AD257" s="61" t="s">
        <v>234</v>
      </c>
      <c r="AE257" s="62" t="s">
        <v>45</v>
      </c>
      <c r="AF257" s="61"/>
      <c r="AG257" s="61"/>
      <c r="AH257" s="63">
        <v>45149.736805555556</v>
      </c>
    </row>
    <row r="258" ht="15.75" customHeight="1">
      <c r="A258" s="50" t="s">
        <v>1936</v>
      </c>
      <c r="B258" s="51" t="s">
        <v>318</v>
      </c>
      <c r="C258" s="51" t="s">
        <v>1684</v>
      </c>
      <c r="D258" s="51" t="s">
        <v>1937</v>
      </c>
      <c r="E258" s="51" t="s">
        <v>141</v>
      </c>
      <c r="F258" s="52" t="s">
        <v>1938</v>
      </c>
      <c r="G258" s="53">
        <v>42896.0</v>
      </c>
      <c r="H258" s="54" t="s">
        <v>1939</v>
      </c>
      <c r="I258" s="55" t="s">
        <v>1940</v>
      </c>
      <c r="J258" s="56">
        <v>3074.0</v>
      </c>
      <c r="K258" s="57" t="s">
        <v>952</v>
      </c>
      <c r="L258" s="57"/>
      <c r="M258" s="58"/>
      <c r="N258" s="58"/>
      <c r="O258" s="58"/>
      <c r="P258" s="58"/>
      <c r="Q258" s="59"/>
      <c r="R258" s="59"/>
      <c r="S258" s="58"/>
      <c r="T258" s="58"/>
      <c r="U258" s="58"/>
      <c r="V258" s="58"/>
      <c r="W258" s="58"/>
      <c r="X258" s="57"/>
      <c r="Y258" s="57"/>
      <c r="Z258" s="57"/>
      <c r="AA258" s="57"/>
      <c r="AB258" s="65" t="s">
        <v>274</v>
      </c>
      <c r="AC258" s="66"/>
      <c r="AD258" s="67"/>
      <c r="AE258" s="62" t="s">
        <v>141</v>
      </c>
      <c r="AF258" s="61"/>
      <c r="AG258" s="61"/>
      <c r="AH258" s="87">
        <v>45169.71440972222</v>
      </c>
    </row>
    <row r="259" ht="15.75" customHeight="1">
      <c r="A259" s="50" t="s">
        <v>1941</v>
      </c>
      <c r="B259" s="51"/>
      <c r="C259" s="51" t="s">
        <v>1942</v>
      </c>
      <c r="D259" s="51" t="s">
        <v>1943</v>
      </c>
      <c r="E259" s="51" t="s">
        <v>141</v>
      </c>
      <c r="F259" s="72" t="s">
        <v>1944</v>
      </c>
      <c r="G259" s="129">
        <v>42893.0</v>
      </c>
      <c r="H259" s="73" t="s">
        <v>1945</v>
      </c>
      <c r="I259" s="130" t="s">
        <v>1946</v>
      </c>
      <c r="J259" s="56">
        <v>4021.0</v>
      </c>
      <c r="K259" s="57" t="s">
        <v>952</v>
      </c>
      <c r="L259" s="57"/>
      <c r="M259" s="58"/>
      <c r="N259" s="58"/>
      <c r="O259" s="58"/>
      <c r="P259" s="58"/>
      <c r="Q259" s="59"/>
      <c r="R259" s="59"/>
      <c r="S259" s="58"/>
      <c r="T259" s="58"/>
      <c r="U259" s="58"/>
      <c r="V259" s="58"/>
      <c r="W259" s="58"/>
      <c r="X259" s="57"/>
      <c r="Y259" s="57"/>
      <c r="Z259" s="57"/>
      <c r="AA259" s="57"/>
      <c r="AB259" s="65" t="s">
        <v>274</v>
      </c>
      <c r="AC259" s="66"/>
      <c r="AD259" s="67"/>
      <c r="AE259" s="74" t="str">
        <f>IFS($E259="Academia", "Academia", $E259="Research Collective", "TO MANUALLY ADJUST", true,"Industry")</f>
        <v>Academia</v>
      </c>
      <c r="AF259" s="61"/>
      <c r="AG259" s="61"/>
      <c r="AH259" s="131">
        <v>45075.86879827546</v>
      </c>
    </row>
    <row r="260" ht="15.75" customHeight="1">
      <c r="A260" s="50" t="s">
        <v>1947</v>
      </c>
      <c r="B260" s="51" t="s">
        <v>318</v>
      </c>
      <c r="C260" s="51" t="s">
        <v>1948</v>
      </c>
      <c r="D260" s="51" t="s">
        <v>1949</v>
      </c>
      <c r="E260" s="51" t="s">
        <v>457</v>
      </c>
      <c r="F260" s="52" t="s">
        <v>1950</v>
      </c>
      <c r="G260" s="53">
        <v>42887.0</v>
      </c>
      <c r="H260" s="54" t="s">
        <v>1951</v>
      </c>
      <c r="I260" s="55" t="s">
        <v>1952</v>
      </c>
      <c r="J260" s="56">
        <v>5985.0</v>
      </c>
      <c r="K260" s="57" t="s">
        <v>952</v>
      </c>
      <c r="L260" s="57"/>
      <c r="M260" s="58"/>
      <c r="N260" s="58"/>
      <c r="O260" s="58"/>
      <c r="P260" s="58"/>
      <c r="Q260" s="59"/>
      <c r="R260" s="59"/>
      <c r="S260" s="58"/>
      <c r="T260" s="58"/>
      <c r="U260" s="58"/>
      <c r="V260" s="58"/>
      <c r="W260" s="58"/>
      <c r="X260" s="57"/>
      <c r="Y260" s="57"/>
      <c r="Z260" s="57"/>
      <c r="AA260" s="57"/>
      <c r="AB260" s="65" t="s">
        <v>274</v>
      </c>
      <c r="AC260" s="66"/>
      <c r="AD260" s="67"/>
      <c r="AE260" s="62" t="s">
        <v>45</v>
      </c>
      <c r="AF260" s="61"/>
      <c r="AG260" s="61"/>
      <c r="AH260" s="87">
        <v>45232.06140046296</v>
      </c>
    </row>
    <row r="261" ht="15.75" customHeight="1">
      <c r="A261" s="50" t="s">
        <v>1953</v>
      </c>
      <c r="B261" s="51" t="s">
        <v>318</v>
      </c>
      <c r="C261" s="51" t="s">
        <v>1684</v>
      </c>
      <c r="D261" s="51" t="s">
        <v>1954</v>
      </c>
      <c r="E261" s="51" t="s">
        <v>45</v>
      </c>
      <c r="F261" s="52" t="s">
        <v>1955</v>
      </c>
      <c r="G261" s="53">
        <v>42880.0</v>
      </c>
      <c r="H261" s="54" t="s">
        <v>1956</v>
      </c>
      <c r="I261" s="55" t="s">
        <v>1957</v>
      </c>
      <c r="J261" s="56">
        <v>11032.0</v>
      </c>
      <c r="K261" s="57" t="s">
        <v>952</v>
      </c>
      <c r="L261" s="57"/>
      <c r="M261" s="58"/>
      <c r="N261" s="58"/>
      <c r="O261" s="58"/>
      <c r="P261" s="58"/>
      <c r="Q261" s="59"/>
      <c r="R261" s="59"/>
      <c r="S261" s="58"/>
      <c r="T261" s="58"/>
      <c r="U261" s="58"/>
      <c r="V261" s="58"/>
      <c r="W261" s="58"/>
      <c r="X261" s="57"/>
      <c r="Y261" s="57"/>
      <c r="Z261" s="57"/>
      <c r="AA261" s="57"/>
      <c r="AB261" s="80" t="s">
        <v>274</v>
      </c>
      <c r="AC261" s="86"/>
      <c r="AD261" s="67"/>
      <c r="AE261" s="62" t="s">
        <v>45</v>
      </c>
      <c r="AF261" s="61"/>
      <c r="AG261" s="61"/>
      <c r="AH261" s="63">
        <v>45169.717986111114</v>
      </c>
    </row>
    <row r="262" ht="15.75" customHeight="1">
      <c r="A262" s="50" t="s">
        <v>1958</v>
      </c>
      <c r="B262" s="51" t="s">
        <v>318</v>
      </c>
      <c r="C262" s="51" t="s">
        <v>1902</v>
      </c>
      <c r="D262" s="52" t="s">
        <v>1959</v>
      </c>
      <c r="E262" s="50" t="s">
        <v>457</v>
      </c>
      <c r="F262" s="52" t="s">
        <v>1960</v>
      </c>
      <c r="G262" s="53">
        <v>42852.0</v>
      </c>
      <c r="H262" s="54" t="s">
        <v>1961</v>
      </c>
      <c r="I262" s="55" t="s">
        <v>1962</v>
      </c>
      <c r="J262" s="56">
        <v>10149.0</v>
      </c>
      <c r="K262" s="57" t="s">
        <v>952</v>
      </c>
      <c r="L262" s="57"/>
      <c r="M262" s="58"/>
      <c r="N262" s="58"/>
      <c r="O262" s="58"/>
      <c r="P262" s="58"/>
      <c r="Q262" s="59"/>
      <c r="R262" s="59"/>
      <c r="S262" s="58"/>
      <c r="T262" s="58"/>
      <c r="U262" s="58"/>
      <c r="V262" s="58"/>
      <c r="W262" s="58"/>
      <c r="X262" s="57"/>
      <c r="Y262" s="57"/>
      <c r="Z262" s="57"/>
      <c r="AA262" s="57"/>
      <c r="AB262" s="58"/>
      <c r="AC262" s="60"/>
      <c r="AD262" s="61"/>
      <c r="AE262" s="62" t="s">
        <v>45</v>
      </c>
      <c r="AF262" s="61"/>
      <c r="AG262" s="61"/>
      <c r="AH262" s="63">
        <v>45153.85136574074</v>
      </c>
    </row>
    <row r="263" ht="15.75" customHeight="1">
      <c r="A263" s="50" t="s">
        <v>1963</v>
      </c>
      <c r="B263" s="51" t="s">
        <v>318</v>
      </c>
      <c r="C263" s="51"/>
      <c r="D263" s="51" t="s">
        <v>192</v>
      </c>
      <c r="E263" s="51" t="s">
        <v>45</v>
      </c>
      <c r="F263" s="52" t="s">
        <v>1964</v>
      </c>
      <c r="G263" s="53">
        <v>42842.0</v>
      </c>
      <c r="H263" s="54" t="s">
        <v>1965</v>
      </c>
      <c r="I263" s="55" t="s">
        <v>1966</v>
      </c>
      <c r="J263" s="56">
        <v>9188.0</v>
      </c>
      <c r="K263" s="57" t="s">
        <v>952</v>
      </c>
      <c r="L263" s="57"/>
      <c r="M263" s="58">
        <v>4200000.0</v>
      </c>
      <c r="N263" s="58"/>
      <c r="O263" s="58"/>
      <c r="P263" s="58"/>
      <c r="Q263" s="59"/>
      <c r="R263" s="59"/>
      <c r="S263" s="58"/>
      <c r="T263" s="58"/>
      <c r="U263" s="58"/>
      <c r="V263" s="58">
        <v>1.14E9</v>
      </c>
      <c r="W263" s="58" t="s">
        <v>250</v>
      </c>
      <c r="X263" s="137"/>
      <c r="Y263" s="137"/>
      <c r="Z263" s="137"/>
      <c r="AA263" s="57"/>
      <c r="AB263" s="65" t="s">
        <v>274</v>
      </c>
      <c r="AC263" s="66"/>
      <c r="AD263" s="67"/>
      <c r="AE263" s="62" t="s">
        <v>45</v>
      </c>
      <c r="AF263" s="61"/>
      <c r="AG263" s="61"/>
      <c r="AH263" s="63">
        <v>45085.8605787037</v>
      </c>
    </row>
    <row r="264" ht="15.75" customHeight="1">
      <c r="A264" s="50" t="s">
        <v>1967</v>
      </c>
      <c r="B264" s="51" t="s">
        <v>318</v>
      </c>
      <c r="C264" s="51" t="s">
        <v>150</v>
      </c>
      <c r="D264" s="51" t="s">
        <v>1968</v>
      </c>
      <c r="E264" s="51" t="s">
        <v>141</v>
      </c>
      <c r="F264" s="52" t="s">
        <v>1969</v>
      </c>
      <c r="G264" s="53">
        <v>42825.0</v>
      </c>
      <c r="H264" s="54" t="s">
        <v>1970</v>
      </c>
      <c r="I264" s="55" t="s">
        <v>1971</v>
      </c>
      <c r="J264" s="56">
        <v>7657.0</v>
      </c>
      <c r="K264" s="57" t="s">
        <v>952</v>
      </c>
      <c r="L264" s="57"/>
      <c r="M264" s="58"/>
      <c r="N264" s="58"/>
      <c r="O264" s="58"/>
      <c r="P264" s="58"/>
      <c r="Q264" s="59"/>
      <c r="R264" s="59"/>
      <c r="S264" s="58"/>
      <c r="T264" s="58"/>
      <c r="U264" s="58"/>
      <c r="V264" s="69"/>
      <c r="W264" s="69"/>
      <c r="X264" s="57"/>
      <c r="Y264" s="57"/>
      <c r="Z264" s="57"/>
      <c r="AA264" s="57"/>
      <c r="AB264" s="65" t="s">
        <v>274</v>
      </c>
      <c r="AC264" s="66"/>
      <c r="AD264" s="67"/>
      <c r="AE264" s="62" t="s">
        <v>141</v>
      </c>
      <c r="AF264" s="61"/>
      <c r="AG264" s="61"/>
      <c r="AH264" s="87">
        <v>45232.06140046296</v>
      </c>
    </row>
    <row r="265" ht="15.75" customHeight="1">
      <c r="A265" s="50" t="s">
        <v>1972</v>
      </c>
      <c r="B265" s="51" t="s">
        <v>318</v>
      </c>
      <c r="C265" s="51" t="s">
        <v>1902</v>
      </c>
      <c r="D265" s="51" t="s">
        <v>808</v>
      </c>
      <c r="E265" s="51" t="s">
        <v>45</v>
      </c>
      <c r="F265" s="72" t="s">
        <v>1973</v>
      </c>
      <c r="G265" s="129">
        <v>42824.0</v>
      </c>
      <c r="H265" s="73" t="s">
        <v>1972</v>
      </c>
      <c r="I265" s="130" t="s">
        <v>1974</v>
      </c>
      <c r="J265" s="151">
        <v>14951.0</v>
      </c>
      <c r="K265" s="57" t="s">
        <v>952</v>
      </c>
      <c r="L265" s="57"/>
      <c r="M265" s="58"/>
      <c r="N265" s="58"/>
      <c r="O265" s="58"/>
      <c r="P265" s="58"/>
      <c r="Q265" s="59" t="s">
        <v>1884</v>
      </c>
      <c r="R265" s="59"/>
      <c r="S265" s="58"/>
      <c r="T265" s="58"/>
      <c r="U265" s="58"/>
      <c r="V265" s="69"/>
      <c r="W265" s="69"/>
      <c r="X265" s="57"/>
      <c r="Y265" s="57" t="s">
        <v>1975</v>
      </c>
      <c r="Z265" s="57"/>
      <c r="AA265" s="57"/>
      <c r="AB265" s="65" t="s">
        <v>274</v>
      </c>
      <c r="AC265" s="66"/>
      <c r="AD265" s="67"/>
      <c r="AE265" s="74" t="str">
        <f>IFS($E265="Academia", "Academia", $E265="Research Collective", "TO MANUALLY ADJUST", true,"Industry")</f>
        <v>Industry</v>
      </c>
      <c r="AF265" s="61"/>
      <c r="AG265" s="61"/>
      <c r="AH265" s="131">
        <v>45075.86879827546</v>
      </c>
    </row>
    <row r="266" ht="15.75" customHeight="1">
      <c r="A266" s="50" t="s">
        <v>1976</v>
      </c>
      <c r="B266" s="51" t="s">
        <v>318</v>
      </c>
      <c r="C266" s="51" t="s">
        <v>415</v>
      </c>
      <c r="D266" s="51" t="s">
        <v>1977</v>
      </c>
      <c r="E266" s="51" t="s">
        <v>457</v>
      </c>
      <c r="F266" s="52" t="s">
        <v>1978</v>
      </c>
      <c r="G266" s="53">
        <v>42809.0</v>
      </c>
      <c r="H266" s="54" t="s">
        <v>1979</v>
      </c>
      <c r="I266" s="55" t="s">
        <v>1980</v>
      </c>
      <c r="J266" s="56">
        <v>3567.0</v>
      </c>
      <c r="K266" s="57" t="s">
        <v>952</v>
      </c>
      <c r="L266" s="57"/>
      <c r="M266" s="58"/>
      <c r="N266" s="58"/>
      <c r="O266" s="58"/>
      <c r="P266" s="58"/>
      <c r="Q266" s="59"/>
      <c r="R266" s="59"/>
      <c r="S266" s="58"/>
      <c r="T266" s="58"/>
      <c r="U266" s="58"/>
      <c r="V266" s="80"/>
      <c r="W266" s="80"/>
      <c r="X266" s="57"/>
      <c r="Y266" s="57"/>
      <c r="Z266" s="57"/>
      <c r="AA266" s="57"/>
      <c r="AB266" s="65" t="s">
        <v>274</v>
      </c>
      <c r="AC266" s="66"/>
      <c r="AD266" s="67"/>
      <c r="AE266" s="62" t="s">
        <v>45</v>
      </c>
      <c r="AF266" s="61"/>
      <c r="AG266" s="61"/>
      <c r="AH266" s="87">
        <v>45169.73388888889</v>
      </c>
    </row>
    <row r="267" ht="15.75" customHeight="1">
      <c r="A267" s="50" t="s">
        <v>1981</v>
      </c>
      <c r="B267" s="51" t="s">
        <v>318</v>
      </c>
      <c r="C267" s="51" t="s">
        <v>1684</v>
      </c>
      <c r="D267" s="52" t="s">
        <v>1982</v>
      </c>
      <c r="E267" s="50" t="s">
        <v>937</v>
      </c>
      <c r="F267" s="52" t="s">
        <v>1983</v>
      </c>
      <c r="G267" s="64">
        <v>42767.0</v>
      </c>
      <c r="H267" s="54" t="s">
        <v>1984</v>
      </c>
      <c r="I267" s="55" t="s">
        <v>1985</v>
      </c>
      <c r="J267" s="51">
        <v>5362.0</v>
      </c>
      <c r="K267" s="57" t="s">
        <v>952</v>
      </c>
      <c r="L267" s="57"/>
      <c r="M267" s="58"/>
      <c r="N267" s="57"/>
      <c r="O267" s="58"/>
      <c r="P267" s="58"/>
      <c r="Q267" s="57"/>
      <c r="R267" s="57"/>
      <c r="S267" s="58"/>
      <c r="T267" s="58"/>
      <c r="U267" s="58"/>
      <c r="V267" s="58"/>
      <c r="W267" s="58"/>
      <c r="X267" s="57"/>
      <c r="Y267" s="57"/>
      <c r="Z267" s="57"/>
      <c r="AA267" s="57"/>
      <c r="AB267" s="58"/>
      <c r="AC267" s="60"/>
      <c r="AD267" s="61"/>
      <c r="AE267" s="62" t="s">
        <v>45</v>
      </c>
      <c r="AF267" s="71"/>
      <c r="AG267" s="61"/>
      <c r="AH267" s="68">
        <v>45232.06140046296</v>
      </c>
    </row>
    <row r="268" ht="15.75" customHeight="1">
      <c r="A268" s="50" t="s">
        <v>1986</v>
      </c>
      <c r="B268" s="51" t="s">
        <v>52</v>
      </c>
      <c r="C268" s="51" t="s">
        <v>1987</v>
      </c>
      <c r="D268" s="51" t="s">
        <v>1988</v>
      </c>
      <c r="E268" s="51" t="s">
        <v>69</v>
      </c>
      <c r="F268" s="52" t="s">
        <v>1989</v>
      </c>
      <c r="G268" s="53">
        <v>42758.0</v>
      </c>
      <c r="H268" s="54" t="s">
        <v>1990</v>
      </c>
      <c r="I268" s="55" t="s">
        <v>1991</v>
      </c>
      <c r="J268" s="56">
        <v>1321.0</v>
      </c>
      <c r="K268" s="57" t="s">
        <v>48</v>
      </c>
      <c r="L268" s="57" t="s">
        <v>1992</v>
      </c>
      <c r="M268" s="58">
        <v>8.7E9</v>
      </c>
      <c r="N268" s="58" t="s">
        <v>1993</v>
      </c>
      <c r="O268" s="58">
        <v>9.393905664E19</v>
      </c>
      <c r="P268" s="58" t="s">
        <v>1994</v>
      </c>
      <c r="Q268" s="59"/>
      <c r="R268" s="59"/>
      <c r="S268" s="126">
        <v>1.0E11</v>
      </c>
      <c r="T268" s="126" t="s">
        <v>1995</v>
      </c>
      <c r="U268" s="126"/>
      <c r="V268" s="80"/>
      <c r="W268" s="80"/>
      <c r="X268" s="57"/>
      <c r="Y268" s="57"/>
      <c r="Z268" s="57" t="s">
        <v>1996</v>
      </c>
      <c r="AA268" s="57"/>
      <c r="AB268" s="58">
        <v>8484.354244363</v>
      </c>
      <c r="AC268" s="66"/>
      <c r="AD268" s="61"/>
      <c r="AE268" s="62" t="s">
        <v>45</v>
      </c>
      <c r="AF268" s="61"/>
      <c r="AG268" s="61" t="s">
        <v>1997</v>
      </c>
      <c r="AH268" s="63">
        <v>45232.06140046296</v>
      </c>
    </row>
    <row r="269" ht="15.75" customHeight="1">
      <c r="A269" s="50" t="s">
        <v>1998</v>
      </c>
      <c r="B269" s="51" t="s">
        <v>266</v>
      </c>
      <c r="C269" s="51" t="s">
        <v>1478</v>
      </c>
      <c r="D269" s="51" t="s">
        <v>1999</v>
      </c>
      <c r="E269" s="51" t="s">
        <v>141</v>
      </c>
      <c r="F269" s="124" t="s">
        <v>2000</v>
      </c>
      <c r="G269" s="53">
        <v>42741.0</v>
      </c>
      <c r="H269" s="54" t="s">
        <v>2001</v>
      </c>
      <c r="I269" s="55" t="s">
        <v>2002</v>
      </c>
      <c r="J269" s="56">
        <v>618.0</v>
      </c>
      <c r="K269" s="57" t="s">
        <v>48</v>
      </c>
      <c r="L269" s="57" t="s">
        <v>2003</v>
      </c>
      <c r="M269" s="58">
        <v>2500000.0</v>
      </c>
      <c r="N269" s="58" t="s">
        <v>2004</v>
      </c>
      <c r="O269" s="58">
        <v>1.446336E19</v>
      </c>
      <c r="P269" s="58" t="s">
        <v>2005</v>
      </c>
      <c r="Q269" s="59"/>
      <c r="R269" s="59"/>
      <c r="S269" s="126">
        <v>1.0E7</v>
      </c>
      <c r="T269" s="126" t="s">
        <v>2006</v>
      </c>
      <c r="U269" s="126"/>
      <c r="V269" s="58"/>
      <c r="W269" s="58"/>
      <c r="X269" s="57"/>
      <c r="Y269" s="57"/>
      <c r="Z269" s="57"/>
      <c r="AA269" s="57"/>
      <c r="AB269" s="58">
        <v>8.49464365284835E-4</v>
      </c>
      <c r="AC269" s="66"/>
      <c r="AD269" s="67"/>
      <c r="AE269" s="62" t="s">
        <v>141</v>
      </c>
      <c r="AF269" s="61" t="s">
        <v>104</v>
      </c>
      <c r="AG269" s="61"/>
      <c r="AH269" s="87">
        <v>45211.61969907407</v>
      </c>
    </row>
    <row r="270" ht="15.75" customHeight="1">
      <c r="A270" s="50" t="s">
        <v>2007</v>
      </c>
      <c r="B270" s="51" t="s">
        <v>266</v>
      </c>
      <c r="C270" s="51" t="s">
        <v>1592</v>
      </c>
      <c r="D270" s="51" t="s">
        <v>441</v>
      </c>
      <c r="E270" s="51" t="s">
        <v>45</v>
      </c>
      <c r="F270" s="52" t="s">
        <v>1846</v>
      </c>
      <c r="G270" s="53">
        <v>42736.0</v>
      </c>
      <c r="H270" s="54" t="s">
        <v>1847</v>
      </c>
      <c r="I270" s="55" t="s">
        <v>1848</v>
      </c>
      <c r="J270" s="56">
        <v>5809.0</v>
      </c>
      <c r="K270" s="57" t="s">
        <v>952</v>
      </c>
      <c r="L270" s="57"/>
      <c r="M270" s="58"/>
      <c r="N270" s="58"/>
      <c r="O270" s="58">
        <v>1.5E23</v>
      </c>
      <c r="P270" s="58" t="s">
        <v>2008</v>
      </c>
      <c r="Q270" s="59"/>
      <c r="R270" s="59"/>
      <c r="S270" s="58"/>
      <c r="T270" s="58"/>
      <c r="U270" s="58"/>
      <c r="V270" s="58"/>
      <c r="W270" s="58"/>
      <c r="X270" s="57"/>
      <c r="Y270" s="57"/>
      <c r="Z270" s="57"/>
      <c r="AA270" s="57"/>
      <c r="AB270" s="58">
        <v>852748.081042578</v>
      </c>
      <c r="AC270" s="66"/>
      <c r="AD270" s="67"/>
      <c r="AE270" s="62" t="s">
        <v>45</v>
      </c>
      <c r="AF270" s="61"/>
      <c r="AG270" s="61" t="s">
        <v>1852</v>
      </c>
      <c r="AH270" s="87">
        <v>45181.2472337963</v>
      </c>
    </row>
    <row r="271" ht="15.75" customHeight="1">
      <c r="A271" s="50" t="s">
        <v>2009</v>
      </c>
      <c r="B271" s="51" t="s">
        <v>266</v>
      </c>
      <c r="C271" s="51" t="s">
        <v>1478</v>
      </c>
      <c r="D271" s="51" t="s">
        <v>2010</v>
      </c>
      <c r="E271" s="51" t="s">
        <v>141</v>
      </c>
      <c r="F271" s="52" t="s">
        <v>2011</v>
      </c>
      <c r="G271" s="53">
        <v>42736.0</v>
      </c>
      <c r="H271" s="54" t="s">
        <v>2012</v>
      </c>
      <c r="I271" s="55" t="s">
        <v>2013</v>
      </c>
      <c r="J271" s="56">
        <v>97.0</v>
      </c>
      <c r="K271" s="57" t="s">
        <v>604</v>
      </c>
      <c r="L271" s="57" t="s">
        <v>2014</v>
      </c>
      <c r="M271" s="58"/>
      <c r="N271" s="58"/>
      <c r="O271" s="58">
        <v>5.51E20</v>
      </c>
      <c r="P271" s="58" t="s">
        <v>2015</v>
      </c>
      <c r="Q271" s="59"/>
      <c r="R271" s="59"/>
      <c r="S271" s="58"/>
      <c r="T271" s="58"/>
      <c r="U271" s="58"/>
      <c r="V271" s="58"/>
      <c r="W271" s="58"/>
      <c r="X271" s="57"/>
      <c r="Y271" s="57" t="s">
        <v>2016</v>
      </c>
      <c r="Z271" s="57"/>
      <c r="AA271" s="57"/>
      <c r="AB271" s="58">
        <v>6253.48592764557</v>
      </c>
      <c r="AC271" s="66"/>
      <c r="AD271" s="67"/>
      <c r="AE271" s="62" t="s">
        <v>141</v>
      </c>
      <c r="AF271" s="61"/>
      <c r="AG271" s="61" t="s">
        <v>2017</v>
      </c>
      <c r="AH271" s="87">
        <v>45181.2472337963</v>
      </c>
    </row>
    <row r="272" ht="15.75" customHeight="1">
      <c r="A272" s="50" t="s">
        <v>2018</v>
      </c>
      <c r="B272" s="51" t="s">
        <v>318</v>
      </c>
      <c r="C272" s="51" t="s">
        <v>1189</v>
      </c>
      <c r="D272" s="51" t="s">
        <v>1785</v>
      </c>
      <c r="E272" s="123" t="s">
        <v>457</v>
      </c>
      <c r="F272" s="52" t="s">
        <v>1734</v>
      </c>
      <c r="G272" s="53">
        <v>42729.0</v>
      </c>
      <c r="H272" s="54" t="s">
        <v>2019</v>
      </c>
      <c r="I272" s="55" t="s">
        <v>2020</v>
      </c>
      <c r="J272" s="56">
        <v>9368.0</v>
      </c>
      <c r="K272" s="57" t="s">
        <v>952</v>
      </c>
      <c r="L272" s="57"/>
      <c r="M272" s="58">
        <v>5.1E7</v>
      </c>
      <c r="N272" s="58" t="s">
        <v>2021</v>
      </c>
      <c r="O272" s="138"/>
      <c r="P272" s="138"/>
      <c r="Q272" s="59"/>
      <c r="R272" s="59"/>
      <c r="S272" s="58"/>
      <c r="T272" s="58"/>
      <c r="U272" s="58"/>
      <c r="V272" s="58"/>
      <c r="W272" s="58"/>
      <c r="X272" s="57"/>
      <c r="Y272" s="57"/>
      <c r="Z272" s="57"/>
      <c r="AA272" s="57"/>
      <c r="AB272" s="65" t="s">
        <v>274</v>
      </c>
      <c r="AC272" s="66"/>
      <c r="AD272" s="67"/>
      <c r="AE272" s="62" t="s">
        <v>45</v>
      </c>
      <c r="AF272" s="61"/>
      <c r="AG272" s="61"/>
      <c r="AH272" s="87">
        <v>45181.2472337963</v>
      </c>
    </row>
    <row r="273" ht="15.75" customHeight="1">
      <c r="A273" s="50" t="s">
        <v>2022</v>
      </c>
      <c r="B273" s="51" t="s">
        <v>318</v>
      </c>
      <c r="C273" s="51"/>
      <c r="D273" s="52" t="s">
        <v>2023</v>
      </c>
      <c r="E273" s="50" t="s">
        <v>457</v>
      </c>
      <c r="F273" s="52" t="s">
        <v>2024</v>
      </c>
      <c r="G273" s="64">
        <v>42717.0</v>
      </c>
      <c r="H273" s="54" t="s">
        <v>2025</v>
      </c>
      <c r="I273" s="55" t="s">
        <v>2026</v>
      </c>
      <c r="J273" s="51">
        <v>3540.0</v>
      </c>
      <c r="K273" s="57" t="s">
        <v>952</v>
      </c>
      <c r="L273" s="57"/>
      <c r="M273" s="58"/>
      <c r="N273" s="57"/>
      <c r="O273" s="58"/>
      <c r="P273" s="57"/>
      <c r="Q273" s="59"/>
      <c r="R273" s="57"/>
      <c r="S273" s="58"/>
      <c r="T273" s="57"/>
      <c r="U273" s="57"/>
      <c r="V273" s="58"/>
      <c r="W273" s="58"/>
      <c r="X273" s="57"/>
      <c r="Y273" s="57"/>
      <c r="Z273" s="57"/>
      <c r="AA273" s="57"/>
      <c r="AB273" s="58"/>
      <c r="AC273" s="57"/>
      <c r="AD273" s="61"/>
      <c r="AE273" s="62" t="s">
        <v>45</v>
      </c>
      <c r="AF273" s="61"/>
      <c r="AG273" s="61"/>
      <c r="AH273" s="68">
        <v>45181.2472337963</v>
      </c>
    </row>
    <row r="274" ht="15.75" customHeight="1">
      <c r="A274" s="50" t="s">
        <v>2027</v>
      </c>
      <c r="B274" s="51" t="s">
        <v>318</v>
      </c>
      <c r="C274" s="51" t="s">
        <v>415</v>
      </c>
      <c r="D274" s="51" t="s">
        <v>228</v>
      </c>
      <c r="E274" s="51" t="s">
        <v>45</v>
      </c>
      <c r="F274" s="52" t="s">
        <v>2028</v>
      </c>
      <c r="G274" s="53">
        <v>42709.0</v>
      </c>
      <c r="H274" s="54" t="s">
        <v>2029</v>
      </c>
      <c r="I274" s="55" t="s">
        <v>2030</v>
      </c>
      <c r="J274" s="56">
        <v>6055.0</v>
      </c>
      <c r="K274" s="57" t="s">
        <v>952</v>
      </c>
      <c r="L274" s="57"/>
      <c r="M274" s="58"/>
      <c r="N274" s="58"/>
      <c r="O274" s="58"/>
      <c r="P274" s="58"/>
      <c r="Q274" s="84"/>
      <c r="R274" s="84"/>
      <c r="S274" s="58"/>
      <c r="T274" s="58"/>
      <c r="U274" s="58"/>
      <c r="V274" s="58"/>
      <c r="W274" s="58"/>
      <c r="X274" s="57"/>
      <c r="Y274" s="57"/>
      <c r="Z274" s="57"/>
      <c r="AA274" s="57"/>
      <c r="AB274" s="65" t="s">
        <v>274</v>
      </c>
      <c r="AC274" s="66"/>
      <c r="AD274" s="67"/>
      <c r="AE274" s="62" t="s">
        <v>45</v>
      </c>
      <c r="AF274" s="61"/>
      <c r="AG274" s="61"/>
      <c r="AH274" s="87">
        <v>45181.750763888886</v>
      </c>
    </row>
    <row r="275" ht="15.75" customHeight="1">
      <c r="A275" s="50" t="s">
        <v>2031</v>
      </c>
      <c r="B275" s="51"/>
      <c r="C275" s="51"/>
      <c r="D275" s="51" t="s">
        <v>441</v>
      </c>
      <c r="E275" s="51" t="s">
        <v>45</v>
      </c>
      <c r="F275" s="52" t="s">
        <v>2032</v>
      </c>
      <c r="G275" s="53">
        <v>42706.0</v>
      </c>
      <c r="H275" s="54" t="s">
        <v>2033</v>
      </c>
      <c r="I275" s="55" t="s">
        <v>2034</v>
      </c>
      <c r="J275" s="56">
        <v>4601.0</v>
      </c>
      <c r="K275" s="57" t="s">
        <v>952</v>
      </c>
      <c r="L275" s="57"/>
      <c r="M275" s="58"/>
      <c r="N275" s="58"/>
      <c r="O275" s="58"/>
      <c r="P275" s="58"/>
      <c r="Q275" s="84"/>
      <c r="R275" s="84"/>
      <c r="S275" s="58"/>
      <c r="T275" s="58"/>
      <c r="U275" s="58"/>
      <c r="V275" s="58"/>
      <c r="W275" s="58"/>
      <c r="X275" s="57"/>
      <c r="Y275" s="57"/>
      <c r="Z275" s="57"/>
      <c r="AA275" s="57"/>
      <c r="AB275" s="65" t="s">
        <v>274</v>
      </c>
      <c r="AC275" s="66"/>
      <c r="AD275" s="67"/>
      <c r="AE275" s="62" t="s">
        <v>45</v>
      </c>
      <c r="AF275" s="61"/>
      <c r="AG275" s="61"/>
      <c r="AH275" s="87">
        <v>45232.06140046296</v>
      </c>
    </row>
    <row r="276" ht="15.75" customHeight="1">
      <c r="A276" s="50" t="s">
        <v>2035</v>
      </c>
      <c r="B276" s="51" t="s">
        <v>569</v>
      </c>
      <c r="C276" s="51" t="s">
        <v>2036</v>
      </c>
      <c r="D276" s="51" t="s">
        <v>1943</v>
      </c>
      <c r="E276" s="51" t="s">
        <v>141</v>
      </c>
      <c r="F276" s="52" t="s">
        <v>2037</v>
      </c>
      <c r="G276" s="53">
        <v>42706.0</v>
      </c>
      <c r="H276" s="54" t="s">
        <v>2038</v>
      </c>
      <c r="I276" s="55" t="s">
        <v>2039</v>
      </c>
      <c r="J276" s="56">
        <v>5040.0</v>
      </c>
      <c r="K276" s="57" t="s">
        <v>952</v>
      </c>
      <c r="L276" s="57"/>
      <c r="M276" s="58"/>
      <c r="N276" s="58"/>
      <c r="O276" s="58"/>
      <c r="P276" s="58"/>
      <c r="Q276" s="59"/>
      <c r="R276" s="59"/>
      <c r="S276" s="58"/>
      <c r="T276" s="58"/>
      <c r="U276" s="58"/>
      <c r="V276" s="58"/>
      <c r="W276" s="58"/>
      <c r="X276" s="57"/>
      <c r="Y276" s="57"/>
      <c r="Z276" s="57"/>
      <c r="AA276" s="57"/>
      <c r="AB276" s="65" t="s">
        <v>274</v>
      </c>
      <c r="AC276" s="66"/>
      <c r="AD276" s="67"/>
      <c r="AE276" s="62" t="s">
        <v>141</v>
      </c>
      <c r="AF276" s="61"/>
      <c r="AG276" s="61"/>
      <c r="AH276" s="63">
        <v>45181.2472337963</v>
      </c>
    </row>
    <row r="277" ht="15.75" customHeight="1">
      <c r="A277" s="50" t="s">
        <v>2040</v>
      </c>
      <c r="B277" s="51"/>
      <c r="C277" s="137"/>
      <c r="D277" s="51" t="s">
        <v>900</v>
      </c>
      <c r="E277" s="51" t="s">
        <v>141</v>
      </c>
      <c r="F277" s="52" t="s">
        <v>2041</v>
      </c>
      <c r="G277" s="53">
        <v>42695.0</v>
      </c>
      <c r="H277" s="54" t="s">
        <v>2042</v>
      </c>
      <c r="I277" s="55" t="s">
        <v>2043</v>
      </c>
      <c r="J277" s="56">
        <v>15709.0</v>
      </c>
      <c r="K277" s="57" t="s">
        <v>952</v>
      </c>
      <c r="L277" s="57"/>
      <c r="M277" s="58"/>
      <c r="N277" s="58"/>
      <c r="O277" s="58"/>
      <c r="P277" s="58"/>
      <c r="Q277" s="84"/>
      <c r="R277" s="84"/>
      <c r="S277" s="58"/>
      <c r="T277" s="58"/>
      <c r="U277" s="58"/>
      <c r="V277" s="58"/>
      <c r="W277" s="58"/>
      <c r="X277" s="57"/>
      <c r="Y277" s="57"/>
      <c r="Z277" s="57"/>
      <c r="AA277" s="57"/>
      <c r="AB277" s="65" t="s">
        <v>274</v>
      </c>
      <c r="AC277" s="66"/>
      <c r="AD277" s="67"/>
      <c r="AE277" s="62" t="s">
        <v>141</v>
      </c>
      <c r="AF277" s="61"/>
      <c r="AG277" s="61"/>
      <c r="AH277" s="63">
        <v>45232.06162037037</v>
      </c>
    </row>
    <row r="278" ht="15.75" customHeight="1">
      <c r="A278" s="50" t="s">
        <v>2044</v>
      </c>
      <c r="B278" s="51" t="s">
        <v>318</v>
      </c>
      <c r="C278" s="51" t="s">
        <v>1189</v>
      </c>
      <c r="D278" s="51" t="s">
        <v>2045</v>
      </c>
      <c r="E278" s="51" t="s">
        <v>457</v>
      </c>
      <c r="F278" s="52" t="s">
        <v>2046</v>
      </c>
      <c r="G278" s="53">
        <v>42694.0</v>
      </c>
      <c r="H278" s="54" t="s">
        <v>2047</v>
      </c>
      <c r="I278" s="55" t="s">
        <v>2048</v>
      </c>
      <c r="J278" s="56">
        <v>2059.0</v>
      </c>
      <c r="K278" s="57" t="s">
        <v>952</v>
      </c>
      <c r="L278" s="57"/>
      <c r="M278" s="58"/>
      <c r="N278" s="58"/>
      <c r="O278" s="58"/>
      <c r="P278" s="58"/>
      <c r="Q278" s="84"/>
      <c r="R278" s="84"/>
      <c r="S278" s="58"/>
      <c r="T278" s="58"/>
      <c r="U278" s="58"/>
      <c r="V278" s="58"/>
      <c r="W278" s="58"/>
      <c r="X278" s="57"/>
      <c r="Y278" s="57"/>
      <c r="Z278" s="57"/>
      <c r="AA278" s="57"/>
      <c r="AB278" s="65" t="s">
        <v>274</v>
      </c>
      <c r="AC278" s="66"/>
      <c r="AD278" s="67"/>
      <c r="AE278" s="62" t="s">
        <v>45</v>
      </c>
      <c r="AF278" s="61"/>
      <c r="AG278" s="61"/>
      <c r="AH278" s="87">
        <v>45181.2472337963</v>
      </c>
    </row>
    <row r="279" ht="15.75" customHeight="1">
      <c r="A279" s="50" t="s">
        <v>2049</v>
      </c>
      <c r="B279" s="51" t="s">
        <v>318</v>
      </c>
      <c r="C279" s="51" t="s">
        <v>415</v>
      </c>
      <c r="D279" s="51" t="s">
        <v>2050</v>
      </c>
      <c r="E279" s="51" t="s">
        <v>141</v>
      </c>
      <c r="F279" s="52" t="s">
        <v>2051</v>
      </c>
      <c r="G279" s="53">
        <v>42691.0</v>
      </c>
      <c r="H279" s="54" t="s">
        <v>2052</v>
      </c>
      <c r="I279" s="55" t="s">
        <v>2053</v>
      </c>
      <c r="J279" s="56">
        <v>282.0</v>
      </c>
      <c r="K279" s="57" t="s">
        <v>48</v>
      </c>
      <c r="L279" s="57" t="s">
        <v>2054</v>
      </c>
      <c r="M279" s="58">
        <v>9.2E7</v>
      </c>
      <c r="N279" s="58"/>
      <c r="O279" s="58">
        <v>6.4E19</v>
      </c>
      <c r="P279" s="58" t="s">
        <v>2055</v>
      </c>
      <c r="Q279" s="59" t="s">
        <v>633</v>
      </c>
      <c r="R279" s="59" t="s">
        <v>1653</v>
      </c>
      <c r="S279" s="58">
        <v>1280000.0</v>
      </c>
      <c r="T279" s="58"/>
      <c r="U279" s="58"/>
      <c r="V279" s="58"/>
      <c r="W279" s="58"/>
      <c r="X279" s="57"/>
      <c r="Y279" s="57"/>
      <c r="Z279" s="57"/>
      <c r="AA279" s="57"/>
      <c r="AB279" s="65" t="s">
        <v>274</v>
      </c>
      <c r="AC279" s="66"/>
      <c r="AD279" s="67"/>
      <c r="AE279" s="62" t="s">
        <v>141</v>
      </c>
      <c r="AF279" s="61"/>
      <c r="AG279" s="61"/>
      <c r="AH279" s="63">
        <v>45229.780011574076</v>
      </c>
    </row>
    <row r="280" ht="15.75" customHeight="1">
      <c r="A280" s="50" t="s">
        <v>2056</v>
      </c>
      <c r="B280" s="51" t="s">
        <v>318</v>
      </c>
      <c r="C280" s="51" t="s">
        <v>415</v>
      </c>
      <c r="D280" s="51" t="s">
        <v>2057</v>
      </c>
      <c r="E280" s="51" t="s">
        <v>457</v>
      </c>
      <c r="F280" s="52" t="s">
        <v>2058</v>
      </c>
      <c r="G280" s="53">
        <v>42690.0</v>
      </c>
      <c r="H280" s="54" t="s">
        <v>2059</v>
      </c>
      <c r="I280" s="55" t="s">
        <v>2060</v>
      </c>
      <c r="J280" s="56">
        <v>8210.0</v>
      </c>
      <c r="K280" s="57" t="s">
        <v>952</v>
      </c>
      <c r="L280" s="57"/>
      <c r="M280" s="58">
        <v>2.5E7</v>
      </c>
      <c r="N280" s="58" t="s">
        <v>2061</v>
      </c>
      <c r="O280" s="80"/>
      <c r="P280" s="80"/>
      <c r="Q280" s="59"/>
      <c r="R280" s="59"/>
      <c r="S280" s="58"/>
      <c r="T280" s="58"/>
      <c r="U280" s="58"/>
      <c r="V280" s="58">
        <v>8.4E9</v>
      </c>
      <c r="W280" s="58" t="s">
        <v>2062</v>
      </c>
      <c r="X280" s="57"/>
      <c r="Y280" s="57"/>
      <c r="Z280" s="57"/>
      <c r="AA280" s="57"/>
      <c r="AB280" s="65" t="s">
        <v>274</v>
      </c>
      <c r="AC280" s="66"/>
      <c r="AD280" s="67"/>
      <c r="AE280" s="62" t="s">
        <v>45</v>
      </c>
      <c r="AF280" s="61"/>
      <c r="AG280" s="61"/>
      <c r="AH280" s="87">
        <v>45232.06162037037</v>
      </c>
    </row>
    <row r="281" ht="15.75" customHeight="1">
      <c r="A281" s="50" t="s">
        <v>2063</v>
      </c>
      <c r="B281" s="51" t="s">
        <v>318</v>
      </c>
      <c r="C281" s="51" t="s">
        <v>1684</v>
      </c>
      <c r="D281" s="51" t="s">
        <v>1937</v>
      </c>
      <c r="E281" s="51" t="s">
        <v>141</v>
      </c>
      <c r="F281" s="52" t="s">
        <v>2064</v>
      </c>
      <c r="G281" s="53">
        <v>42685.0</v>
      </c>
      <c r="H281" s="54" t="s">
        <v>2065</v>
      </c>
      <c r="I281" s="55" t="s">
        <v>2066</v>
      </c>
      <c r="J281" s="56">
        <v>1965.0</v>
      </c>
      <c r="K281" s="57" t="s">
        <v>952</v>
      </c>
      <c r="L281" s="57"/>
      <c r="M281" s="80"/>
      <c r="N281" s="80"/>
      <c r="O281" s="80"/>
      <c r="P281" s="80"/>
      <c r="Q281" s="84"/>
      <c r="R281" s="84"/>
      <c r="S281" s="80"/>
      <c r="T281" s="80"/>
      <c r="U281" s="80"/>
      <c r="V281" s="80"/>
      <c r="W281" s="80"/>
      <c r="X281" s="81"/>
      <c r="Y281" s="81"/>
      <c r="Z281" s="81"/>
      <c r="AA281" s="57"/>
      <c r="AB281" s="65" t="s">
        <v>274</v>
      </c>
      <c r="AC281" s="66"/>
      <c r="AD281" s="67"/>
      <c r="AE281" s="62" t="s">
        <v>141</v>
      </c>
      <c r="AF281" s="61"/>
      <c r="AG281" s="61"/>
      <c r="AH281" s="63">
        <v>45169.909525462965</v>
      </c>
    </row>
    <row r="282" ht="15.75" customHeight="1">
      <c r="A282" s="50" t="s">
        <v>2067</v>
      </c>
      <c r="B282" s="51" t="s">
        <v>318</v>
      </c>
      <c r="C282" s="120"/>
      <c r="D282" s="51" t="s">
        <v>319</v>
      </c>
      <c r="E282" s="51" t="s">
        <v>45</v>
      </c>
      <c r="F282" s="52" t="s">
        <v>2068</v>
      </c>
      <c r="G282" s="53">
        <v>42679.0</v>
      </c>
      <c r="H282" s="54" t="s">
        <v>2069</v>
      </c>
      <c r="I282" s="55" t="s">
        <v>2070</v>
      </c>
      <c r="J282" s="56">
        <v>2965.0</v>
      </c>
      <c r="K282" s="57" t="s">
        <v>952</v>
      </c>
      <c r="L282" s="57"/>
      <c r="M282" s="58">
        <v>3.74E7</v>
      </c>
      <c r="N282" s="58" t="s">
        <v>281</v>
      </c>
      <c r="O282" s="58">
        <v>2.2E21</v>
      </c>
      <c r="P282" s="58" t="s">
        <v>2071</v>
      </c>
      <c r="Q282" s="59"/>
      <c r="R282" s="59"/>
      <c r="S282" s="58"/>
      <c r="T282" s="58"/>
      <c r="U282" s="58"/>
      <c r="V282" s="58"/>
      <c r="W282" s="58"/>
      <c r="X282" s="57"/>
      <c r="Y282" s="57"/>
      <c r="Z282" s="57"/>
      <c r="AA282" s="57"/>
      <c r="AB282" s="58">
        <v>13069.3458085824</v>
      </c>
      <c r="AC282" s="66"/>
      <c r="AD282" s="67"/>
      <c r="AE282" s="62" t="s">
        <v>45</v>
      </c>
      <c r="AF282" s="61"/>
      <c r="AG282" s="61" t="s">
        <v>2072</v>
      </c>
      <c r="AH282" s="87">
        <v>45149.737280092595</v>
      </c>
    </row>
    <row r="283" ht="15.75" customHeight="1">
      <c r="A283" s="50" t="s">
        <v>2073</v>
      </c>
      <c r="B283" s="120"/>
      <c r="C283" s="120"/>
      <c r="D283" s="51" t="s">
        <v>2074</v>
      </c>
      <c r="E283" s="51" t="s">
        <v>45</v>
      </c>
      <c r="F283" s="52" t="s">
        <v>2075</v>
      </c>
      <c r="G283" s="53">
        <v>42655.0</v>
      </c>
      <c r="H283" s="54" t="s">
        <v>2076</v>
      </c>
      <c r="I283" s="55" t="s">
        <v>2077</v>
      </c>
      <c r="J283" s="56">
        <v>1240.0</v>
      </c>
      <c r="K283" s="57" t="s">
        <v>952</v>
      </c>
      <c r="L283" s="57"/>
      <c r="M283" s="58"/>
      <c r="N283" s="58"/>
      <c r="O283" s="58"/>
      <c r="P283" s="58"/>
      <c r="Q283" s="59"/>
      <c r="R283" s="59"/>
      <c r="S283" s="58"/>
      <c r="T283" s="58"/>
      <c r="U283" s="58"/>
      <c r="V283" s="58"/>
      <c r="W283" s="58"/>
      <c r="X283" s="57"/>
      <c r="Y283" s="57"/>
      <c r="Z283" s="57"/>
      <c r="AA283" s="57"/>
      <c r="AB283" s="65" t="s">
        <v>274</v>
      </c>
      <c r="AC283" s="66"/>
      <c r="AD283" s="67"/>
      <c r="AE283" s="62" t="s">
        <v>45</v>
      </c>
      <c r="AF283" s="61"/>
      <c r="AG283" s="61"/>
      <c r="AH283" s="87">
        <v>45175.7771875</v>
      </c>
    </row>
    <row r="284" ht="15.75" customHeight="1">
      <c r="A284" s="50" t="s">
        <v>2078</v>
      </c>
      <c r="B284" s="51" t="s">
        <v>318</v>
      </c>
      <c r="C284" s="51" t="s">
        <v>415</v>
      </c>
      <c r="D284" s="51" t="s">
        <v>192</v>
      </c>
      <c r="E284" s="51" t="s">
        <v>45</v>
      </c>
      <c r="F284" s="52" t="s">
        <v>2079</v>
      </c>
      <c r="G284" s="53">
        <v>42650.0</v>
      </c>
      <c r="H284" s="54" t="s">
        <v>2080</v>
      </c>
      <c r="I284" s="55" t="s">
        <v>2081</v>
      </c>
      <c r="J284" s="56">
        <v>5844.0</v>
      </c>
      <c r="K284" s="57" t="s">
        <v>952</v>
      </c>
      <c r="L284" s="57"/>
      <c r="M284" s="58">
        <v>2.2855952E7</v>
      </c>
      <c r="N284" s="57" t="s">
        <v>1437</v>
      </c>
      <c r="O284" s="58">
        <v>4.362336E19</v>
      </c>
      <c r="P284" s="57" t="s">
        <v>2082</v>
      </c>
      <c r="Q284" s="57" t="s">
        <v>1889</v>
      </c>
      <c r="R284" s="57" t="s">
        <v>2083</v>
      </c>
      <c r="S284" s="58">
        <v>3.5E8</v>
      </c>
      <c r="T284" s="57" t="s">
        <v>2084</v>
      </c>
      <c r="U284" s="57"/>
      <c r="V284" s="58">
        <v>1.68E10</v>
      </c>
      <c r="W284" s="57" t="s">
        <v>250</v>
      </c>
      <c r="X284" s="57"/>
      <c r="Y284" s="57"/>
      <c r="Z284" s="57" t="s">
        <v>1895</v>
      </c>
      <c r="AA284" s="57"/>
      <c r="AB284" s="58">
        <v>1961.33825417794</v>
      </c>
      <c r="AC284" s="66"/>
      <c r="AD284" s="67"/>
      <c r="AE284" s="62" t="s">
        <v>45</v>
      </c>
      <c r="AF284" s="61"/>
      <c r="AG284" s="61" t="s">
        <v>2085</v>
      </c>
      <c r="AH284" s="87">
        <v>45210.85372685185</v>
      </c>
    </row>
    <row r="285" ht="15.75" customHeight="1">
      <c r="A285" s="50" t="s">
        <v>2086</v>
      </c>
      <c r="B285" s="51" t="s">
        <v>52</v>
      </c>
      <c r="C285" s="51" t="s">
        <v>365</v>
      </c>
      <c r="D285" s="51" t="s">
        <v>192</v>
      </c>
      <c r="E285" s="51" t="s">
        <v>45</v>
      </c>
      <c r="F285" s="52" t="s">
        <v>2087</v>
      </c>
      <c r="G285" s="53">
        <v>42639.0</v>
      </c>
      <c r="H285" s="54" t="s">
        <v>2088</v>
      </c>
      <c r="I285" s="55" t="s">
        <v>2089</v>
      </c>
      <c r="J285" s="56">
        <v>5851.0</v>
      </c>
      <c r="K285" s="57" t="s">
        <v>952</v>
      </c>
      <c r="L285" s="57"/>
      <c r="M285" s="58">
        <v>2.78E8</v>
      </c>
      <c r="N285" s="58" t="s">
        <v>2090</v>
      </c>
      <c r="O285" s="58">
        <v>6.9E21</v>
      </c>
      <c r="P285" s="58" t="s">
        <v>2091</v>
      </c>
      <c r="Q285" s="59"/>
      <c r="R285" s="59"/>
      <c r="S285" s="58">
        <v>3.6E8</v>
      </c>
      <c r="T285" s="58" t="s">
        <v>2092</v>
      </c>
      <c r="U285" s="58"/>
      <c r="V285" s="58"/>
      <c r="W285" s="58"/>
      <c r="X285" s="57"/>
      <c r="Y285" s="57"/>
      <c r="Z285" s="57" t="s">
        <v>1895</v>
      </c>
      <c r="AA285" s="57"/>
      <c r="AB285" s="58">
        <v>307573.498950631</v>
      </c>
      <c r="AC285" s="66"/>
      <c r="AD285" s="67"/>
      <c r="AE285" s="62" t="s">
        <v>45</v>
      </c>
      <c r="AF285" s="61"/>
      <c r="AG285" s="61" t="s">
        <v>2093</v>
      </c>
      <c r="AH285" s="63">
        <v>45232.06140046296</v>
      </c>
    </row>
    <row r="286" ht="15.75" customHeight="1">
      <c r="A286" s="50" t="s">
        <v>2094</v>
      </c>
      <c r="B286" s="51" t="s">
        <v>318</v>
      </c>
      <c r="C286" s="51" t="s">
        <v>415</v>
      </c>
      <c r="D286" s="51" t="s">
        <v>2095</v>
      </c>
      <c r="E286" s="51" t="s">
        <v>141</v>
      </c>
      <c r="F286" s="51" t="s">
        <v>2096</v>
      </c>
      <c r="G286" s="75">
        <v>42632.0</v>
      </c>
      <c r="H286" s="50" t="s">
        <v>2097</v>
      </c>
      <c r="I286" s="76" t="s">
        <v>2098</v>
      </c>
      <c r="J286" s="56">
        <v>6197.0</v>
      </c>
      <c r="K286" s="57" t="s">
        <v>952</v>
      </c>
      <c r="L286" s="57"/>
      <c r="M286" s="58"/>
      <c r="N286" s="58"/>
      <c r="O286" s="58"/>
      <c r="P286" s="58"/>
      <c r="Q286" s="59"/>
      <c r="R286" s="59"/>
      <c r="S286" s="58"/>
      <c r="T286" s="58"/>
      <c r="U286" s="58"/>
      <c r="V286" s="58"/>
      <c r="W286" s="58"/>
      <c r="X286" s="57"/>
      <c r="Y286" s="57"/>
      <c r="Z286" s="57"/>
      <c r="AA286" s="57"/>
      <c r="AB286" s="65" t="s">
        <v>274</v>
      </c>
      <c r="AC286" s="66"/>
      <c r="AD286" s="67"/>
      <c r="AE286" s="62" t="s">
        <v>141</v>
      </c>
      <c r="AF286" s="61"/>
      <c r="AG286" s="61"/>
      <c r="AH286" s="63">
        <v>45232.06140046296</v>
      </c>
    </row>
    <row r="287" ht="15.75" customHeight="1">
      <c r="A287" s="50" t="s">
        <v>2099</v>
      </c>
      <c r="B287" s="51" t="s">
        <v>318</v>
      </c>
      <c r="C287" s="51" t="s">
        <v>1189</v>
      </c>
      <c r="D287" s="51" t="s">
        <v>2100</v>
      </c>
      <c r="E287" s="51" t="s">
        <v>457</v>
      </c>
      <c r="F287" s="51" t="s">
        <v>2101</v>
      </c>
      <c r="G287" s="75">
        <v>42630.0</v>
      </c>
      <c r="H287" s="50" t="s">
        <v>2102</v>
      </c>
      <c r="I287" s="76" t="s">
        <v>2103</v>
      </c>
      <c r="J287" s="56">
        <v>1402.0</v>
      </c>
      <c r="K287" s="57" t="s">
        <v>952</v>
      </c>
      <c r="L287" s="57"/>
      <c r="M287" s="58"/>
      <c r="N287" s="58"/>
      <c r="O287" s="58"/>
      <c r="P287" s="58"/>
      <c r="Q287" s="59"/>
      <c r="R287" s="59"/>
      <c r="S287" s="58"/>
      <c r="T287" s="58"/>
      <c r="U287" s="58"/>
      <c r="V287" s="58"/>
      <c r="W287" s="58"/>
      <c r="X287" s="57"/>
      <c r="Y287" s="57"/>
      <c r="Z287" s="57"/>
      <c r="AA287" s="57"/>
      <c r="AB287" s="65" t="s">
        <v>274</v>
      </c>
      <c r="AC287" s="66"/>
      <c r="AD287" s="67"/>
      <c r="AE287" s="62" t="s">
        <v>45</v>
      </c>
      <c r="AF287" s="61"/>
      <c r="AG287" s="61"/>
      <c r="AH287" s="87">
        <v>45232.06140046296</v>
      </c>
    </row>
    <row r="288" ht="15.75" customHeight="1">
      <c r="A288" s="50" t="s">
        <v>2104</v>
      </c>
      <c r="B288" s="51" t="s">
        <v>318</v>
      </c>
      <c r="C288" s="51" t="s">
        <v>415</v>
      </c>
      <c r="D288" s="51" t="s">
        <v>242</v>
      </c>
      <c r="E288" s="51" t="s">
        <v>45</v>
      </c>
      <c r="F288" s="51" t="s">
        <v>2105</v>
      </c>
      <c r="G288" s="75">
        <v>42630.0</v>
      </c>
      <c r="H288" s="50" t="s">
        <v>2106</v>
      </c>
      <c r="I288" s="76" t="s">
        <v>2107</v>
      </c>
      <c r="J288" s="56">
        <v>6894.0</v>
      </c>
      <c r="K288" s="57" t="s">
        <v>952</v>
      </c>
      <c r="L288" s="57"/>
      <c r="M288" s="58">
        <v>1.02E7</v>
      </c>
      <c r="N288" s="58"/>
      <c r="O288" s="58"/>
      <c r="P288" s="58" t="s">
        <v>2108</v>
      </c>
      <c r="Q288" s="59" t="s">
        <v>2109</v>
      </c>
      <c r="R288" s="59"/>
      <c r="S288" s="58"/>
      <c r="T288" s="58"/>
      <c r="U288" s="58"/>
      <c r="V288" s="58"/>
      <c r="W288" s="58"/>
      <c r="X288" s="57"/>
      <c r="Y288" s="57"/>
      <c r="Z288" s="57"/>
      <c r="AA288" s="57"/>
      <c r="AB288" s="65" t="s">
        <v>274</v>
      </c>
      <c r="AC288" s="66"/>
      <c r="AD288" s="67"/>
      <c r="AE288" s="62" t="s">
        <v>45</v>
      </c>
      <c r="AF288" s="61"/>
      <c r="AG288" s="61"/>
      <c r="AH288" s="87">
        <v>45216.60769675926</v>
      </c>
    </row>
    <row r="289" ht="15.75" customHeight="1">
      <c r="A289" s="50" t="s">
        <v>2110</v>
      </c>
      <c r="B289" s="51" t="s">
        <v>318</v>
      </c>
      <c r="C289" s="51" t="s">
        <v>2111</v>
      </c>
      <c r="D289" s="51" t="s">
        <v>2112</v>
      </c>
      <c r="E289" s="51" t="s">
        <v>141</v>
      </c>
      <c r="F289" s="51" t="s">
        <v>2113</v>
      </c>
      <c r="G289" s="75">
        <v>42630.0</v>
      </c>
      <c r="H289" s="50" t="s">
        <v>2114</v>
      </c>
      <c r="I289" s="76" t="s">
        <v>2115</v>
      </c>
      <c r="J289" s="56">
        <v>3600.0</v>
      </c>
      <c r="K289" s="57" t="s">
        <v>952</v>
      </c>
      <c r="L289" s="57"/>
      <c r="M289" s="58"/>
      <c r="N289" s="58"/>
      <c r="O289" s="58"/>
      <c r="P289" s="58"/>
      <c r="Q289" s="59"/>
      <c r="R289" s="59"/>
      <c r="S289" s="58"/>
      <c r="T289" s="58"/>
      <c r="U289" s="58"/>
      <c r="V289" s="58"/>
      <c r="W289" s="58"/>
      <c r="X289" s="57"/>
      <c r="Y289" s="57"/>
      <c r="Z289" s="57"/>
      <c r="AA289" s="57"/>
      <c r="AB289" s="65" t="s">
        <v>274</v>
      </c>
      <c r="AC289" s="66"/>
      <c r="AD289" s="67"/>
      <c r="AE289" s="74" t="str">
        <f>IFS($E289="Academia", "Academia", $E289="Research Collective", "TO MANUALLY ADJUST", true,"Industry")</f>
        <v>Academia</v>
      </c>
      <c r="AF289" s="61"/>
      <c r="AG289" s="61"/>
      <c r="AH289" s="131">
        <v>45075.86879832176</v>
      </c>
    </row>
    <row r="290" ht="15.75" customHeight="1">
      <c r="A290" s="50" t="s">
        <v>2116</v>
      </c>
      <c r="B290" s="51" t="s">
        <v>318</v>
      </c>
      <c r="C290" s="51" t="s">
        <v>1948</v>
      </c>
      <c r="D290" s="51" t="s">
        <v>2117</v>
      </c>
      <c r="E290" s="51" t="s">
        <v>141</v>
      </c>
      <c r="F290" s="51" t="s">
        <v>2118</v>
      </c>
      <c r="G290" s="75">
        <v>42630.0</v>
      </c>
      <c r="H290" s="50" t="s">
        <v>2119</v>
      </c>
      <c r="I290" s="76" t="s">
        <v>2120</v>
      </c>
      <c r="J290" s="56">
        <v>2619.0</v>
      </c>
      <c r="K290" s="57" t="s">
        <v>952</v>
      </c>
      <c r="L290" s="57"/>
      <c r="M290" s="58"/>
      <c r="N290" s="58"/>
      <c r="O290" s="58"/>
      <c r="P290" s="58"/>
      <c r="Q290" s="59"/>
      <c r="R290" s="59"/>
      <c r="S290" s="58"/>
      <c r="T290" s="58"/>
      <c r="U290" s="58"/>
      <c r="V290" s="58"/>
      <c r="W290" s="58"/>
      <c r="X290" s="57"/>
      <c r="Y290" s="57"/>
      <c r="Z290" s="57"/>
      <c r="AA290" s="57"/>
      <c r="AB290" s="65" t="s">
        <v>274</v>
      </c>
      <c r="AC290" s="66"/>
      <c r="AD290" s="67"/>
      <c r="AE290" s="62" t="s">
        <v>141</v>
      </c>
      <c r="AF290" s="61"/>
      <c r="AG290" s="61"/>
      <c r="AH290" s="63">
        <v>45169.91034722222</v>
      </c>
    </row>
    <row r="291" ht="15.75" customHeight="1">
      <c r="A291" s="50" t="s">
        <v>2121</v>
      </c>
      <c r="B291" s="51" t="s">
        <v>772</v>
      </c>
      <c r="C291" s="51"/>
      <c r="D291" s="51" t="s">
        <v>192</v>
      </c>
      <c r="E291" s="51" t="s">
        <v>45</v>
      </c>
      <c r="F291" s="51" t="s">
        <v>2122</v>
      </c>
      <c r="G291" s="75">
        <v>42628.0</v>
      </c>
      <c r="H291" s="50" t="s">
        <v>2123</v>
      </c>
      <c r="I291" s="76" t="s">
        <v>2124</v>
      </c>
      <c r="J291" s="56">
        <v>1554.0</v>
      </c>
      <c r="K291" s="57" t="s">
        <v>952</v>
      </c>
      <c r="L291" s="57"/>
      <c r="M291" s="58"/>
      <c r="N291" s="58"/>
      <c r="O291" s="58"/>
      <c r="P291" s="58"/>
      <c r="Q291" s="59"/>
      <c r="R291" s="59"/>
      <c r="S291" s="58"/>
      <c r="T291" s="58"/>
      <c r="U291" s="58"/>
      <c r="V291" s="58"/>
      <c r="W291" s="58"/>
      <c r="X291" s="57"/>
      <c r="Y291" s="57"/>
      <c r="Z291" s="57"/>
      <c r="AA291" s="57"/>
      <c r="AB291" s="65" t="s">
        <v>274</v>
      </c>
      <c r="AC291" s="66"/>
      <c r="AD291" s="67"/>
      <c r="AE291" s="62" t="s">
        <v>45</v>
      </c>
      <c r="AF291" s="61"/>
      <c r="AG291" s="61"/>
      <c r="AH291" s="87">
        <v>45174.96582175926</v>
      </c>
    </row>
    <row r="292" ht="15.75" customHeight="1">
      <c r="A292" s="50" t="s">
        <v>2125</v>
      </c>
      <c r="B292" s="51" t="s">
        <v>337</v>
      </c>
      <c r="C292" s="51"/>
      <c r="D292" s="51" t="s">
        <v>2074</v>
      </c>
      <c r="E292" s="51" t="s">
        <v>45</v>
      </c>
      <c r="F292" s="51" t="s">
        <v>2126</v>
      </c>
      <c r="G292" s="75">
        <v>42625.0</v>
      </c>
      <c r="H292" s="50" t="s">
        <v>2127</v>
      </c>
      <c r="I292" s="76" t="s">
        <v>2128</v>
      </c>
      <c r="J292" s="56">
        <v>3118.0</v>
      </c>
      <c r="K292" s="57" t="s">
        <v>952</v>
      </c>
      <c r="L292" s="57"/>
      <c r="M292" s="58"/>
      <c r="N292" s="58"/>
      <c r="O292" s="58"/>
      <c r="P292" s="58"/>
      <c r="Q292" s="59"/>
      <c r="R292" s="59"/>
      <c r="S292" s="58"/>
      <c r="T292" s="58"/>
      <c r="U292" s="58"/>
      <c r="V292" s="138"/>
      <c r="W292" s="138"/>
      <c r="X292" s="57"/>
      <c r="Y292" s="57"/>
      <c r="Z292" s="57"/>
      <c r="AA292" s="57"/>
      <c r="AB292" s="65" t="s">
        <v>274</v>
      </c>
      <c r="AC292" s="66"/>
      <c r="AD292" s="67"/>
      <c r="AE292" s="62" t="s">
        <v>45</v>
      </c>
      <c r="AF292" s="61"/>
      <c r="AG292" s="61"/>
      <c r="AH292" s="63">
        <v>45169.9109375</v>
      </c>
    </row>
    <row r="293" ht="15.75" customHeight="1">
      <c r="A293" s="50" t="s">
        <v>2129</v>
      </c>
      <c r="B293" s="51" t="s">
        <v>318</v>
      </c>
      <c r="C293" s="51" t="s">
        <v>2130</v>
      </c>
      <c r="D293" s="51" t="s">
        <v>2131</v>
      </c>
      <c r="E293" s="51" t="s">
        <v>141</v>
      </c>
      <c r="F293" s="51" t="s">
        <v>2132</v>
      </c>
      <c r="G293" s="75">
        <v>42608.0</v>
      </c>
      <c r="H293" s="50" t="s">
        <v>2133</v>
      </c>
      <c r="I293" s="76" t="s">
        <v>2134</v>
      </c>
      <c r="J293" s="56">
        <v>3401.0</v>
      </c>
      <c r="K293" s="57" t="s">
        <v>952</v>
      </c>
      <c r="L293" s="57"/>
      <c r="M293" s="58"/>
      <c r="N293" s="58"/>
      <c r="O293" s="58"/>
      <c r="P293" s="58"/>
      <c r="Q293" s="59"/>
      <c r="R293" s="59"/>
      <c r="S293" s="58"/>
      <c r="T293" s="58"/>
      <c r="U293" s="58"/>
      <c r="V293" s="138"/>
      <c r="W293" s="138"/>
      <c r="X293" s="57"/>
      <c r="Y293" s="57"/>
      <c r="Z293" s="57"/>
      <c r="AA293" s="57"/>
      <c r="AB293" s="65" t="s">
        <v>274</v>
      </c>
      <c r="AC293" s="66"/>
      <c r="AD293" s="67"/>
      <c r="AE293" s="62" t="s">
        <v>141</v>
      </c>
      <c r="AF293" s="61"/>
      <c r="AG293" s="61"/>
      <c r="AH293" s="87">
        <v>45174.972291666665</v>
      </c>
    </row>
    <row r="294" ht="15.75" customHeight="1">
      <c r="A294" s="50" t="s">
        <v>2135</v>
      </c>
      <c r="B294" s="51" t="s">
        <v>318</v>
      </c>
      <c r="C294" s="51" t="s">
        <v>415</v>
      </c>
      <c r="D294" s="51" t="s">
        <v>2136</v>
      </c>
      <c r="E294" s="51" t="s">
        <v>937</v>
      </c>
      <c r="F294" s="51" t="s">
        <v>2137</v>
      </c>
      <c r="G294" s="75">
        <v>42607.0</v>
      </c>
      <c r="H294" s="50" t="s">
        <v>2138</v>
      </c>
      <c r="I294" s="76" t="s">
        <v>2139</v>
      </c>
      <c r="J294" s="56">
        <v>28107.0</v>
      </c>
      <c r="K294" s="57" t="s">
        <v>952</v>
      </c>
      <c r="L294" s="57"/>
      <c r="M294" s="58">
        <v>3.4E7</v>
      </c>
      <c r="N294" s="58"/>
      <c r="O294" s="58"/>
      <c r="P294" s="58"/>
      <c r="Q294" s="59"/>
      <c r="R294" s="59"/>
      <c r="S294" s="58"/>
      <c r="T294" s="58"/>
      <c r="U294" s="58"/>
      <c r="V294" s="138"/>
      <c r="W294" s="138"/>
      <c r="X294" s="57"/>
      <c r="Y294" s="57"/>
      <c r="Z294" s="57"/>
      <c r="AA294" s="57"/>
      <c r="AB294" s="65" t="s">
        <v>274</v>
      </c>
      <c r="AC294" s="66"/>
      <c r="AD294" s="67"/>
      <c r="AE294" s="62" t="s">
        <v>45</v>
      </c>
      <c r="AF294" s="61"/>
      <c r="AG294" s="61"/>
      <c r="AH294" s="63">
        <v>45232.06140046296</v>
      </c>
    </row>
    <row r="295" ht="15.75" customHeight="1">
      <c r="A295" s="50" t="s">
        <v>2140</v>
      </c>
      <c r="B295" s="51" t="s">
        <v>52</v>
      </c>
      <c r="C295" s="51" t="s">
        <v>2140</v>
      </c>
      <c r="D295" s="51" t="s">
        <v>2141</v>
      </c>
      <c r="E295" s="51" t="s">
        <v>141</v>
      </c>
      <c r="F295" s="51" t="s">
        <v>2142</v>
      </c>
      <c r="G295" s="75">
        <v>42572.0</v>
      </c>
      <c r="H295" s="50" t="s">
        <v>2143</v>
      </c>
      <c r="I295" s="76" t="s">
        <v>2144</v>
      </c>
      <c r="J295" s="56">
        <v>6697.0</v>
      </c>
      <c r="K295" s="57" t="s">
        <v>952</v>
      </c>
      <c r="L295" s="57"/>
      <c r="M295" s="58"/>
      <c r="N295" s="58"/>
      <c r="O295" s="58">
        <v>9.69408E16</v>
      </c>
      <c r="P295" s="58" t="s">
        <v>2145</v>
      </c>
      <c r="Q295" s="59"/>
      <c r="R295" s="59"/>
      <c r="S295" s="58"/>
      <c r="T295" s="58"/>
      <c r="U295" s="58"/>
      <c r="V295" s="58"/>
      <c r="W295" s="58"/>
      <c r="X295" s="57">
        <v>8.0</v>
      </c>
      <c r="Y295" s="57"/>
      <c r="Z295" s="57" t="s">
        <v>2146</v>
      </c>
      <c r="AA295" s="57"/>
      <c r="AB295" s="58">
        <v>0.625835848597977</v>
      </c>
      <c r="AC295" s="66"/>
      <c r="AD295" s="67"/>
      <c r="AE295" s="62" t="s">
        <v>141</v>
      </c>
      <c r="AF295" s="61" t="s">
        <v>2147</v>
      </c>
      <c r="AG295" s="61"/>
      <c r="AH295" s="87">
        <v>45232.06140046296</v>
      </c>
    </row>
    <row r="296" ht="15.75" customHeight="1">
      <c r="A296" s="50" t="s">
        <v>2148</v>
      </c>
      <c r="B296" s="51" t="s">
        <v>52</v>
      </c>
      <c r="C296" s="51" t="s">
        <v>2149</v>
      </c>
      <c r="D296" s="51" t="s">
        <v>2141</v>
      </c>
      <c r="E296" s="51" t="s">
        <v>141</v>
      </c>
      <c r="F296" s="51" t="s">
        <v>2150</v>
      </c>
      <c r="G296" s="75">
        <v>42572.0</v>
      </c>
      <c r="H296" s="50" t="s">
        <v>2143</v>
      </c>
      <c r="I296" s="76" t="s">
        <v>2144</v>
      </c>
      <c r="J296" s="56">
        <v>6697.0</v>
      </c>
      <c r="K296" s="57" t="s">
        <v>952</v>
      </c>
      <c r="L296" s="57"/>
      <c r="M296" s="58"/>
      <c r="N296" s="58"/>
      <c r="O296" s="58">
        <v>1.454112E17</v>
      </c>
      <c r="P296" s="58" t="s">
        <v>2151</v>
      </c>
      <c r="Q296" s="59"/>
      <c r="R296" s="59"/>
      <c r="S296" s="58"/>
      <c r="T296" s="58"/>
      <c r="U296" s="58"/>
      <c r="V296" s="58"/>
      <c r="W296" s="58"/>
      <c r="X296" s="57">
        <v>12.0</v>
      </c>
      <c r="Y296" s="57"/>
      <c r="Z296" s="57" t="s">
        <v>2146</v>
      </c>
      <c r="AA296" s="57"/>
      <c r="AB296" s="58">
        <v>0.96778739473914</v>
      </c>
      <c r="AC296" s="66"/>
      <c r="AD296" s="67"/>
      <c r="AE296" s="62" t="s">
        <v>141</v>
      </c>
      <c r="AF296" s="61" t="s">
        <v>2147</v>
      </c>
      <c r="AG296" s="61"/>
      <c r="AH296" s="63">
        <v>45232.06140046296</v>
      </c>
    </row>
    <row r="297" ht="15.75" customHeight="1">
      <c r="A297" s="50" t="s">
        <v>2152</v>
      </c>
      <c r="B297" s="51" t="s">
        <v>52</v>
      </c>
      <c r="C297" s="51"/>
      <c r="D297" s="51" t="s">
        <v>1878</v>
      </c>
      <c r="E297" s="51" t="s">
        <v>45</v>
      </c>
      <c r="F297" s="52" t="s">
        <v>2153</v>
      </c>
      <c r="G297" s="53">
        <v>42566.0</v>
      </c>
      <c r="H297" s="54" t="s">
        <v>2154</v>
      </c>
      <c r="I297" s="55" t="s">
        <v>2155</v>
      </c>
      <c r="J297" s="56">
        <v>6354.0</v>
      </c>
      <c r="K297" s="57" t="s">
        <v>952</v>
      </c>
      <c r="L297" s="57"/>
      <c r="M297" s="58"/>
      <c r="N297" s="58"/>
      <c r="O297" s="58"/>
      <c r="P297" s="58"/>
      <c r="Q297" s="59"/>
      <c r="R297" s="59"/>
      <c r="S297" s="58"/>
      <c r="T297" s="58"/>
      <c r="U297" s="58"/>
      <c r="V297" s="80"/>
      <c r="W297" s="80"/>
      <c r="X297" s="57"/>
      <c r="Y297" s="57"/>
      <c r="Z297" s="57"/>
      <c r="AA297" s="57"/>
      <c r="AB297" s="65" t="s">
        <v>274</v>
      </c>
      <c r="AC297" s="66"/>
      <c r="AD297" s="67"/>
      <c r="AE297" s="62" t="s">
        <v>45</v>
      </c>
      <c r="AF297" s="61"/>
      <c r="AG297" s="61"/>
      <c r="AH297" s="87">
        <v>45174.978842592594</v>
      </c>
    </row>
    <row r="298" ht="15.75" customHeight="1">
      <c r="A298" s="50" t="s">
        <v>2156</v>
      </c>
      <c r="B298" s="51" t="s">
        <v>52</v>
      </c>
      <c r="C298" s="51"/>
      <c r="D298" s="51" t="s">
        <v>1878</v>
      </c>
      <c r="E298" s="51" t="s">
        <v>45</v>
      </c>
      <c r="F298" s="52" t="s">
        <v>2157</v>
      </c>
      <c r="G298" s="53">
        <v>42557.0</v>
      </c>
      <c r="H298" s="54" t="s">
        <v>2158</v>
      </c>
      <c r="I298" s="133" t="s">
        <v>2159</v>
      </c>
      <c r="J298" s="56">
        <v>3090.0</v>
      </c>
      <c r="K298" s="57" t="s">
        <v>952</v>
      </c>
      <c r="L298" s="57"/>
      <c r="M298" s="58"/>
      <c r="N298" s="58"/>
      <c r="O298" s="58"/>
      <c r="P298" s="58"/>
      <c r="Q298" s="59"/>
      <c r="R298" s="59"/>
      <c r="S298" s="58"/>
      <c r="T298" s="58"/>
      <c r="U298" s="58"/>
      <c r="V298" s="69"/>
      <c r="W298" s="69"/>
      <c r="X298" s="57"/>
      <c r="Y298" s="57"/>
      <c r="Z298" s="57"/>
      <c r="AA298" s="57"/>
      <c r="AB298" s="65" t="s">
        <v>274</v>
      </c>
      <c r="AC298" s="66"/>
      <c r="AD298" s="61"/>
      <c r="AE298" s="62" t="s">
        <v>45</v>
      </c>
      <c r="AF298" s="61"/>
      <c r="AG298" s="61"/>
      <c r="AH298" s="63">
        <v>45174.96722222222</v>
      </c>
    </row>
    <row r="299" ht="15.75" customHeight="1">
      <c r="A299" s="50" t="s">
        <v>2160</v>
      </c>
      <c r="B299" s="51" t="s">
        <v>772</v>
      </c>
      <c r="C299" s="51"/>
      <c r="D299" s="51" t="s">
        <v>192</v>
      </c>
      <c r="E299" s="51" t="s">
        <v>45</v>
      </c>
      <c r="F299" s="52" t="s">
        <v>2161</v>
      </c>
      <c r="G299" s="53">
        <v>42545.0</v>
      </c>
      <c r="H299" s="54" t="s">
        <v>2162</v>
      </c>
      <c r="I299" s="55" t="s">
        <v>2163</v>
      </c>
      <c r="J299" s="56">
        <v>1613.0</v>
      </c>
      <c r="K299" s="57" t="s">
        <v>952</v>
      </c>
      <c r="L299" s="57"/>
      <c r="M299" s="58"/>
      <c r="N299" s="58"/>
      <c r="O299" s="58"/>
      <c r="P299" s="58"/>
      <c r="Q299" s="59"/>
      <c r="R299" s="59"/>
      <c r="S299" s="58"/>
      <c r="T299" s="58"/>
      <c r="U299" s="58"/>
      <c r="V299" s="80"/>
      <c r="W299" s="80"/>
      <c r="X299" s="57"/>
      <c r="Y299" s="57"/>
      <c r="Z299" s="57"/>
      <c r="AA299" s="57"/>
      <c r="AB299" s="65" t="s">
        <v>274</v>
      </c>
      <c r="AC299" s="66"/>
      <c r="AD299" s="67"/>
      <c r="AE299" s="62" t="s">
        <v>45</v>
      </c>
      <c r="AF299" s="61"/>
      <c r="AG299" s="61"/>
      <c r="AH299" s="87">
        <v>45174.968680555554</v>
      </c>
    </row>
    <row r="300" ht="15.75" customHeight="1">
      <c r="A300" s="50" t="s">
        <v>2164</v>
      </c>
      <c r="B300" s="51" t="s">
        <v>318</v>
      </c>
      <c r="C300" s="51" t="s">
        <v>1189</v>
      </c>
      <c r="D300" s="51" t="s">
        <v>2165</v>
      </c>
      <c r="E300" s="51" t="s">
        <v>69</v>
      </c>
      <c r="F300" s="52" t="s">
        <v>2166</v>
      </c>
      <c r="G300" s="53">
        <v>42542.0</v>
      </c>
      <c r="H300" s="54" t="s">
        <v>2167</v>
      </c>
      <c r="I300" s="55" t="s">
        <v>2168</v>
      </c>
      <c r="J300" s="56">
        <v>4492.0</v>
      </c>
      <c r="K300" s="57" t="s">
        <v>952</v>
      </c>
      <c r="L300" s="57"/>
      <c r="M300" s="58"/>
      <c r="N300" s="58"/>
      <c r="O300" s="58">
        <v>6.1492939794E16</v>
      </c>
      <c r="P300" s="58" t="s">
        <v>2169</v>
      </c>
      <c r="Q300" s="59" t="s">
        <v>2170</v>
      </c>
      <c r="R300" s="59"/>
      <c r="S300" s="58">
        <v>94427.0</v>
      </c>
      <c r="T300" s="58"/>
      <c r="U300" s="58"/>
      <c r="V300" s="58"/>
      <c r="W300" s="58"/>
      <c r="X300" s="57"/>
      <c r="Y300" s="57"/>
      <c r="Z300" s="57"/>
      <c r="AA300" s="57"/>
      <c r="AB300" s="58">
        <v>5.50580435006535</v>
      </c>
      <c r="AC300" s="66"/>
      <c r="AD300" s="67"/>
      <c r="AE300" s="62" t="s">
        <v>45</v>
      </c>
      <c r="AF300" s="61"/>
      <c r="AG300" s="61"/>
      <c r="AH300" s="63">
        <v>45196.65708333333</v>
      </c>
    </row>
    <row r="301" ht="15.75" customHeight="1">
      <c r="A301" s="50" t="s">
        <v>2171</v>
      </c>
      <c r="B301" s="51" t="s">
        <v>52</v>
      </c>
      <c r="C301" s="51"/>
      <c r="D301" s="51" t="s">
        <v>2172</v>
      </c>
      <c r="E301" s="51" t="s">
        <v>45</v>
      </c>
      <c r="F301" s="72" t="s">
        <v>2173</v>
      </c>
      <c r="G301" s="129">
        <v>42541.0</v>
      </c>
      <c r="H301" s="73" t="s">
        <v>2174</v>
      </c>
      <c r="I301" s="55" t="s">
        <v>2175</v>
      </c>
      <c r="J301" s="56">
        <v>1187.0</v>
      </c>
      <c r="K301" s="57" t="s">
        <v>952</v>
      </c>
      <c r="L301" s="57"/>
      <c r="M301" s="58"/>
      <c r="N301" s="58"/>
      <c r="O301" s="58"/>
      <c r="P301" s="58"/>
      <c r="Q301" s="59"/>
      <c r="R301" s="59"/>
      <c r="S301" s="58"/>
      <c r="T301" s="58"/>
      <c r="U301" s="58"/>
      <c r="V301" s="80"/>
      <c r="W301" s="80"/>
      <c r="X301" s="57"/>
      <c r="Y301" s="57"/>
      <c r="Z301" s="57"/>
      <c r="AA301" s="57"/>
      <c r="AB301" s="65" t="s">
        <v>274</v>
      </c>
      <c r="AC301" s="66"/>
      <c r="AD301" s="67"/>
      <c r="AE301" s="74" t="str">
        <f>IFS($E301="Academia", "Academia", $E301="Research Collective", "TO MANUALLY ADJUST", true,"Industry")</f>
        <v>Industry</v>
      </c>
      <c r="AF301" s="61"/>
      <c r="AG301" s="61"/>
      <c r="AH301" s="131">
        <v>45075.86879832176</v>
      </c>
    </row>
    <row r="302" ht="15.75" customHeight="1">
      <c r="A302" s="50" t="s">
        <v>2176</v>
      </c>
      <c r="B302" s="51" t="s">
        <v>318</v>
      </c>
      <c r="C302" s="51" t="s">
        <v>252</v>
      </c>
      <c r="D302" s="52" t="s">
        <v>2177</v>
      </c>
      <c r="E302" s="50" t="s">
        <v>141</v>
      </c>
      <c r="F302" s="52" t="s">
        <v>2178</v>
      </c>
      <c r="G302" s="64">
        <v>42522.0</v>
      </c>
      <c r="H302" s="54" t="s">
        <v>2179</v>
      </c>
      <c r="I302" s="55" t="s">
        <v>2180</v>
      </c>
      <c r="J302" s="51">
        <v>2277.0</v>
      </c>
      <c r="K302" s="57" t="s">
        <v>952</v>
      </c>
      <c r="L302" s="57"/>
      <c r="M302" s="58"/>
      <c r="N302" s="58"/>
      <c r="O302" s="58"/>
      <c r="P302" s="58"/>
      <c r="Q302" s="57" t="s">
        <v>2181</v>
      </c>
      <c r="R302" s="59"/>
      <c r="S302" s="58">
        <v>97200.0</v>
      </c>
      <c r="T302" s="57" t="s">
        <v>2182</v>
      </c>
      <c r="U302" s="57"/>
      <c r="V302" s="58"/>
      <c r="W302" s="58"/>
      <c r="X302" s="57"/>
      <c r="Y302" s="57"/>
      <c r="Z302" s="57"/>
      <c r="AA302" s="57"/>
      <c r="AB302" s="58"/>
      <c r="AC302" s="60"/>
      <c r="AD302" s="61"/>
      <c r="AE302" s="62" t="s">
        <v>141</v>
      </c>
      <c r="AF302" s="61"/>
      <c r="AG302" s="61"/>
      <c r="AH302" s="68">
        <v>45174.98</v>
      </c>
    </row>
    <row r="303" ht="15.75" customHeight="1">
      <c r="A303" s="50" t="s">
        <v>2183</v>
      </c>
      <c r="B303" s="51" t="s">
        <v>318</v>
      </c>
      <c r="C303" s="51" t="s">
        <v>1684</v>
      </c>
      <c r="D303" s="51" t="s">
        <v>2184</v>
      </c>
      <c r="E303" s="51" t="s">
        <v>141</v>
      </c>
      <c r="F303" s="52" t="s">
        <v>2185</v>
      </c>
      <c r="G303" s="53">
        <v>42459.0</v>
      </c>
      <c r="H303" s="54" t="s">
        <v>2186</v>
      </c>
      <c r="I303" s="55" t="s">
        <v>2187</v>
      </c>
      <c r="J303" s="56">
        <v>1184.0</v>
      </c>
      <c r="K303" s="57" t="s">
        <v>952</v>
      </c>
      <c r="L303" s="57"/>
      <c r="M303" s="58"/>
      <c r="N303" s="58"/>
      <c r="O303" s="58"/>
      <c r="P303" s="58"/>
      <c r="Q303" s="59"/>
      <c r="R303" s="59"/>
      <c r="S303" s="58"/>
      <c r="T303" s="58"/>
      <c r="U303" s="58"/>
      <c r="V303" s="80"/>
      <c r="W303" s="80"/>
      <c r="X303" s="57"/>
      <c r="Y303" s="57"/>
      <c r="Z303" s="57"/>
      <c r="AA303" s="57"/>
      <c r="AB303" s="65" t="s">
        <v>274</v>
      </c>
      <c r="AC303" s="66"/>
      <c r="AD303" s="67"/>
      <c r="AE303" s="62" t="s">
        <v>141</v>
      </c>
      <c r="AF303" s="61"/>
      <c r="AG303" s="61"/>
      <c r="AH303" s="63">
        <v>45174.98300925926</v>
      </c>
    </row>
    <row r="304" ht="15.75" customHeight="1">
      <c r="A304" s="50" t="s">
        <v>2188</v>
      </c>
      <c r="B304" s="51" t="s">
        <v>318</v>
      </c>
      <c r="C304" s="51" t="s">
        <v>415</v>
      </c>
      <c r="D304" s="51" t="s">
        <v>2189</v>
      </c>
      <c r="E304" s="51" t="s">
        <v>457</v>
      </c>
      <c r="F304" s="52" t="s">
        <v>2190</v>
      </c>
      <c r="G304" s="53">
        <v>42424.0</v>
      </c>
      <c r="H304" s="54" t="s">
        <v>2191</v>
      </c>
      <c r="I304" s="55" t="s">
        <v>2192</v>
      </c>
      <c r="J304" s="56">
        <v>5836.0</v>
      </c>
      <c r="K304" s="57" t="s">
        <v>952</v>
      </c>
      <c r="L304" s="57"/>
      <c r="M304" s="58">
        <v>1200000.0</v>
      </c>
      <c r="N304" s="58" t="s">
        <v>2193</v>
      </c>
      <c r="O304" s="58"/>
      <c r="P304" s="58"/>
      <c r="Q304" s="84"/>
      <c r="R304" s="84"/>
      <c r="S304" s="58"/>
      <c r="T304" s="58"/>
      <c r="U304" s="58"/>
      <c r="V304" s="58"/>
      <c r="W304" s="58"/>
      <c r="X304" s="57"/>
      <c r="Y304" s="57"/>
      <c r="Z304" s="57"/>
      <c r="AA304" s="57"/>
      <c r="AB304" s="65" t="s">
        <v>274</v>
      </c>
      <c r="AC304" s="66"/>
      <c r="AD304" s="67"/>
      <c r="AE304" s="62" t="s">
        <v>45</v>
      </c>
      <c r="AF304" s="61"/>
      <c r="AG304" s="61"/>
      <c r="AH304" s="87">
        <v>45232.06140046296</v>
      </c>
    </row>
    <row r="305" ht="15.75" customHeight="1">
      <c r="A305" s="50" t="s">
        <v>2194</v>
      </c>
      <c r="B305" s="51" t="s">
        <v>318</v>
      </c>
      <c r="C305" s="51" t="s">
        <v>415</v>
      </c>
      <c r="D305" s="51" t="s">
        <v>192</v>
      </c>
      <c r="E305" s="51" t="s">
        <v>45</v>
      </c>
      <c r="F305" s="52" t="s">
        <v>2195</v>
      </c>
      <c r="G305" s="53">
        <v>42423.0</v>
      </c>
      <c r="H305" s="54" t="s">
        <v>2196</v>
      </c>
      <c r="I305" s="55" t="s">
        <v>2197</v>
      </c>
      <c r="J305" s="56">
        <v>11428.0</v>
      </c>
      <c r="K305" s="57" t="s">
        <v>952</v>
      </c>
      <c r="L305" s="57"/>
      <c r="M305" s="58">
        <v>5.6E7</v>
      </c>
      <c r="N305" s="58"/>
      <c r="O305" s="80"/>
      <c r="P305" s="80"/>
      <c r="Q305" s="84"/>
      <c r="R305" s="84"/>
      <c r="S305" s="58"/>
      <c r="T305" s="58"/>
      <c r="U305" s="58"/>
      <c r="V305" s="58">
        <v>2.638E9</v>
      </c>
      <c r="W305" s="58" t="s">
        <v>250</v>
      </c>
      <c r="X305" s="57"/>
      <c r="Y305" s="57"/>
      <c r="Z305" s="57"/>
      <c r="AA305" s="57"/>
      <c r="AB305" s="65" t="s">
        <v>274</v>
      </c>
      <c r="AC305" s="66"/>
      <c r="AD305" s="67"/>
      <c r="AE305" s="62" t="s">
        <v>45</v>
      </c>
      <c r="AF305" s="61"/>
      <c r="AG305" s="61"/>
      <c r="AH305" s="63">
        <v>45232.06140046296</v>
      </c>
    </row>
    <row r="306" ht="15.75" customHeight="1">
      <c r="A306" s="50" t="s">
        <v>2198</v>
      </c>
      <c r="B306" s="51" t="s">
        <v>318</v>
      </c>
      <c r="C306" s="51" t="s">
        <v>415</v>
      </c>
      <c r="D306" s="51" t="s">
        <v>192</v>
      </c>
      <c r="E306" s="51" t="s">
        <v>45</v>
      </c>
      <c r="F306" s="72" t="s">
        <v>2195</v>
      </c>
      <c r="G306" s="129">
        <v>42423.0</v>
      </c>
      <c r="H306" s="73" t="s">
        <v>2196</v>
      </c>
      <c r="I306" s="130" t="s">
        <v>2197</v>
      </c>
      <c r="J306" s="151">
        <v>8213.0</v>
      </c>
      <c r="K306" s="57" t="s">
        <v>952</v>
      </c>
      <c r="L306" s="57"/>
      <c r="M306" s="58">
        <v>4.3E7</v>
      </c>
      <c r="N306" s="58" t="s">
        <v>2199</v>
      </c>
      <c r="O306" s="80"/>
      <c r="P306" s="80"/>
      <c r="Q306" s="84"/>
      <c r="R306" s="84"/>
      <c r="S306" s="58"/>
      <c r="T306" s="58"/>
      <c r="U306" s="58"/>
      <c r="V306" s="58">
        <f>12300000000*2</f>
        <v>24600000000</v>
      </c>
      <c r="W306" s="58" t="s">
        <v>250</v>
      </c>
      <c r="X306" s="57"/>
      <c r="Y306" s="57"/>
      <c r="Z306" s="57"/>
      <c r="AA306" s="57"/>
      <c r="AB306" s="65" t="s">
        <v>274</v>
      </c>
      <c r="AC306" s="66"/>
      <c r="AD306" s="67"/>
      <c r="AE306" s="74" t="str">
        <f t="shared" ref="AE306:AE307" si="3">IFS($E306="Academia", "Academia", $E306="Research Collective", "TO MANUALLY ADJUST", true,"Industry")</f>
        <v>Industry</v>
      </c>
      <c r="AF306" s="61"/>
      <c r="AG306" s="61"/>
      <c r="AH306" s="132">
        <v>45075.868798310185</v>
      </c>
    </row>
    <row r="307" ht="15.75" customHeight="1">
      <c r="A307" s="50" t="s">
        <v>2200</v>
      </c>
      <c r="B307" s="51" t="s">
        <v>266</v>
      </c>
      <c r="C307" s="51" t="s">
        <v>1063</v>
      </c>
      <c r="D307" s="51" t="s">
        <v>2201</v>
      </c>
      <c r="E307" s="51" t="s">
        <v>69</v>
      </c>
      <c r="F307" s="72" t="s">
        <v>2202</v>
      </c>
      <c r="G307" s="129">
        <v>42404.0</v>
      </c>
      <c r="H307" s="73" t="s">
        <v>2203</v>
      </c>
      <c r="I307" s="130" t="s">
        <v>2204</v>
      </c>
      <c r="J307" s="151">
        <v>5284.0</v>
      </c>
      <c r="K307" s="57" t="s">
        <v>604</v>
      </c>
      <c r="L307" s="57"/>
      <c r="M307" s="80"/>
      <c r="N307" s="80"/>
      <c r="O307" s="80"/>
      <c r="P307" s="80"/>
      <c r="Q307" s="84"/>
      <c r="R307" s="84"/>
      <c r="S307" s="80"/>
      <c r="T307" s="80"/>
      <c r="U307" s="80"/>
      <c r="V307" s="80"/>
      <c r="W307" s="80"/>
      <c r="X307" s="81"/>
      <c r="Y307" s="81"/>
      <c r="Z307" s="81"/>
      <c r="AA307" s="57"/>
      <c r="AB307" s="65" t="s">
        <v>274</v>
      </c>
      <c r="AC307" s="66"/>
      <c r="AD307" s="67"/>
      <c r="AE307" s="74" t="str">
        <f t="shared" si="3"/>
        <v>Industry</v>
      </c>
      <c r="AF307" s="61"/>
      <c r="AG307" s="61"/>
      <c r="AH307" s="131">
        <v>45075.868798310185</v>
      </c>
    </row>
    <row r="308" ht="15.75" customHeight="1">
      <c r="A308" s="50" t="s">
        <v>2205</v>
      </c>
      <c r="B308" s="51" t="s">
        <v>318</v>
      </c>
      <c r="C308" s="51" t="s">
        <v>2111</v>
      </c>
      <c r="D308" s="51" t="s">
        <v>2206</v>
      </c>
      <c r="E308" s="51" t="s">
        <v>141</v>
      </c>
      <c r="F308" s="52" t="s">
        <v>2207</v>
      </c>
      <c r="G308" s="53">
        <v>42399.0</v>
      </c>
      <c r="H308" s="54" t="s">
        <v>2205</v>
      </c>
      <c r="I308" s="55" t="s">
        <v>2208</v>
      </c>
      <c r="J308" s="56">
        <v>2417.0</v>
      </c>
      <c r="K308" s="57" t="s">
        <v>952</v>
      </c>
      <c r="L308" s="57"/>
      <c r="M308" s="80"/>
      <c r="N308" s="80"/>
      <c r="O308" s="80"/>
      <c r="P308" s="80"/>
      <c r="Q308" s="84"/>
      <c r="R308" s="84"/>
      <c r="S308" s="80"/>
      <c r="T308" s="80"/>
      <c r="U308" s="80"/>
      <c r="V308" s="80"/>
      <c r="W308" s="80"/>
      <c r="X308" s="81"/>
      <c r="Y308" s="81"/>
      <c r="Z308" s="81"/>
      <c r="AA308" s="57"/>
      <c r="AB308" s="65" t="s">
        <v>274</v>
      </c>
      <c r="AC308" s="66"/>
      <c r="AD308" s="67"/>
      <c r="AE308" s="62" t="s">
        <v>141</v>
      </c>
      <c r="AF308" s="61"/>
      <c r="AG308" s="61"/>
      <c r="AH308" s="87">
        <v>45176.64981481482</v>
      </c>
    </row>
    <row r="309" ht="15.75" customHeight="1">
      <c r="A309" s="50" t="s">
        <v>2209</v>
      </c>
      <c r="B309" s="51" t="s">
        <v>266</v>
      </c>
      <c r="C309" s="51" t="s">
        <v>1592</v>
      </c>
      <c r="D309" s="51" t="s">
        <v>441</v>
      </c>
      <c r="E309" s="51" t="s">
        <v>45</v>
      </c>
      <c r="F309" s="52" t="s">
        <v>2210</v>
      </c>
      <c r="G309" s="53">
        <v>42396.0</v>
      </c>
      <c r="H309" s="54" t="s">
        <v>2211</v>
      </c>
      <c r="I309" s="55" t="s">
        <v>2212</v>
      </c>
      <c r="J309" s="56">
        <v>10781.0</v>
      </c>
      <c r="K309" s="57" t="s">
        <v>952</v>
      </c>
      <c r="L309" s="57"/>
      <c r="M309" s="80"/>
      <c r="N309" s="81"/>
      <c r="O309" s="69">
        <v>1.9E21</v>
      </c>
      <c r="P309" s="69" t="s">
        <v>2213</v>
      </c>
      <c r="Q309" s="59"/>
      <c r="R309" s="59"/>
      <c r="S309" s="58">
        <v>2.94E7</v>
      </c>
      <c r="T309" s="58" t="s">
        <v>2214</v>
      </c>
      <c r="U309" s="58"/>
      <c r="V309" s="58"/>
      <c r="W309" s="58"/>
      <c r="X309" s="57"/>
      <c r="Y309" s="57"/>
      <c r="Z309" s="57"/>
      <c r="AA309" s="57"/>
      <c r="AB309" s="58">
        <v>14041.8044022234</v>
      </c>
      <c r="AC309" s="66"/>
      <c r="AD309" s="67"/>
      <c r="AE309" s="62" t="s">
        <v>45</v>
      </c>
      <c r="AF309" s="61" t="s">
        <v>104</v>
      </c>
      <c r="AG309" s="61" t="s">
        <v>2215</v>
      </c>
      <c r="AH309" s="63">
        <v>45141.85806712963</v>
      </c>
    </row>
    <row r="310" ht="15.75" customHeight="1">
      <c r="A310" s="50" t="s">
        <v>2216</v>
      </c>
      <c r="B310" s="51" t="s">
        <v>266</v>
      </c>
      <c r="C310" s="51" t="s">
        <v>1063</v>
      </c>
      <c r="D310" s="51" t="s">
        <v>2074</v>
      </c>
      <c r="E310" s="51" t="s">
        <v>45</v>
      </c>
      <c r="F310" s="52" t="s">
        <v>2217</v>
      </c>
      <c r="G310" s="53">
        <v>42353.0</v>
      </c>
      <c r="H310" s="54" t="s">
        <v>2218</v>
      </c>
      <c r="I310" s="55" t="s">
        <v>2219</v>
      </c>
      <c r="J310" s="56">
        <v>135.0</v>
      </c>
      <c r="K310" s="57" t="s">
        <v>604</v>
      </c>
      <c r="L310" s="57"/>
      <c r="M310" s="80"/>
      <c r="N310" s="80"/>
      <c r="O310" s="80"/>
      <c r="P310" s="80"/>
      <c r="Q310" s="84"/>
      <c r="R310" s="84"/>
      <c r="S310" s="80"/>
      <c r="T310" s="80"/>
      <c r="U310" s="80"/>
      <c r="V310" s="80"/>
      <c r="W310" s="80"/>
      <c r="X310" s="81"/>
      <c r="Y310" s="81"/>
      <c r="Z310" s="81"/>
      <c r="AA310" s="57"/>
      <c r="AB310" s="65" t="s">
        <v>274</v>
      </c>
      <c r="AC310" s="66"/>
      <c r="AD310" s="67"/>
      <c r="AE310" s="62" t="s">
        <v>45</v>
      </c>
      <c r="AF310" s="61"/>
      <c r="AG310" s="61" t="s">
        <v>2220</v>
      </c>
      <c r="AH310" s="63">
        <v>45232.06140046296</v>
      </c>
    </row>
    <row r="311" ht="15.75" customHeight="1">
      <c r="A311" s="50" t="s">
        <v>2221</v>
      </c>
      <c r="B311" s="51" t="s">
        <v>149</v>
      </c>
      <c r="C311" s="51" t="s">
        <v>150</v>
      </c>
      <c r="D311" s="51" t="s">
        <v>2222</v>
      </c>
      <c r="E311" s="51" t="s">
        <v>141</v>
      </c>
      <c r="F311" s="52" t="s">
        <v>2223</v>
      </c>
      <c r="G311" s="53">
        <v>42349.0</v>
      </c>
      <c r="H311" s="54" t="s">
        <v>2224</v>
      </c>
      <c r="I311" s="55" t="s">
        <v>2225</v>
      </c>
      <c r="J311" s="56">
        <v>2008.0</v>
      </c>
      <c r="K311" s="57" t="s">
        <v>952</v>
      </c>
      <c r="L311" s="57"/>
      <c r="M311" s="58"/>
      <c r="N311" s="58"/>
      <c r="O311" s="58"/>
      <c r="P311" s="58"/>
      <c r="Q311" s="59"/>
      <c r="R311" s="59"/>
      <c r="S311" s="58"/>
      <c r="T311" s="58"/>
      <c r="U311" s="58"/>
      <c r="V311" s="58"/>
      <c r="W311" s="58"/>
      <c r="X311" s="57"/>
      <c r="Y311" s="57"/>
      <c r="Z311" s="57"/>
      <c r="AA311" s="57"/>
      <c r="AB311" s="65" t="s">
        <v>274</v>
      </c>
      <c r="AC311" s="66"/>
      <c r="AD311" s="67"/>
      <c r="AE311" s="62" t="s">
        <v>141</v>
      </c>
      <c r="AF311" s="61"/>
      <c r="AG311" s="61"/>
      <c r="AH311" s="87">
        <v>45181.93665509259</v>
      </c>
    </row>
    <row r="312" ht="15.75" customHeight="1">
      <c r="A312" s="50" t="s">
        <v>2226</v>
      </c>
      <c r="B312" s="51" t="s">
        <v>318</v>
      </c>
      <c r="C312" s="51" t="s">
        <v>415</v>
      </c>
      <c r="D312" s="51" t="s">
        <v>242</v>
      </c>
      <c r="E312" s="51" t="s">
        <v>45</v>
      </c>
      <c r="F312" s="72" t="s">
        <v>2105</v>
      </c>
      <c r="G312" s="129">
        <v>42348.0</v>
      </c>
      <c r="H312" s="73" t="s">
        <v>2227</v>
      </c>
      <c r="I312" s="130" t="s">
        <v>2228</v>
      </c>
      <c r="J312" s="151">
        <v>85753.0</v>
      </c>
      <c r="K312" s="57" t="s">
        <v>952</v>
      </c>
      <c r="L312" s="57"/>
      <c r="M312" s="58">
        <v>1700000.0</v>
      </c>
      <c r="N312" s="58" t="s">
        <v>2229</v>
      </c>
      <c r="O312" s="58"/>
      <c r="P312" s="58"/>
      <c r="Q312" s="59"/>
      <c r="R312" s="59"/>
      <c r="S312" s="58"/>
      <c r="T312" s="58"/>
      <c r="U312" s="58"/>
      <c r="V312" s="58"/>
      <c r="W312" s="58"/>
      <c r="X312" s="57"/>
      <c r="Y312" s="57"/>
      <c r="Z312" s="57"/>
      <c r="AA312" s="57"/>
      <c r="AB312" s="65" t="s">
        <v>274</v>
      </c>
      <c r="AC312" s="66"/>
      <c r="AD312" s="67"/>
      <c r="AE312" s="74" t="str">
        <f>IFS($E312="Academia", "Academia", $E312="Research Collective", "TO MANUALLY ADJUST", true,"Industry")</f>
        <v>Industry</v>
      </c>
      <c r="AF312" s="61"/>
      <c r="AG312" s="61"/>
      <c r="AH312" s="131">
        <v>45075.86879836806</v>
      </c>
    </row>
    <row r="313" ht="15.75" customHeight="1">
      <c r="A313" s="50" t="s">
        <v>2230</v>
      </c>
      <c r="B313" s="51" t="s">
        <v>318</v>
      </c>
      <c r="C313" s="51" t="s">
        <v>415</v>
      </c>
      <c r="D313" s="51" t="s">
        <v>242</v>
      </c>
      <c r="E313" s="51" t="s">
        <v>45</v>
      </c>
      <c r="F313" s="52" t="s">
        <v>2105</v>
      </c>
      <c r="G313" s="53">
        <v>42348.0</v>
      </c>
      <c r="H313" s="54" t="s">
        <v>2227</v>
      </c>
      <c r="I313" s="55" t="s">
        <v>2228</v>
      </c>
      <c r="J313" s="56">
        <v>144499.0</v>
      </c>
      <c r="K313" s="57" t="s">
        <v>952</v>
      </c>
      <c r="L313" s="57"/>
      <c r="M313" s="58">
        <v>6.0E7</v>
      </c>
      <c r="N313" s="58" t="s">
        <v>2231</v>
      </c>
      <c r="O313" s="58">
        <v>1.21E19</v>
      </c>
      <c r="P313" s="58" t="s">
        <v>2232</v>
      </c>
      <c r="Q313" s="59" t="s">
        <v>1226</v>
      </c>
      <c r="R313" s="59" t="s">
        <v>2233</v>
      </c>
      <c r="S313" s="58">
        <v>1280000.0</v>
      </c>
      <c r="T313" s="57" t="s">
        <v>2234</v>
      </c>
      <c r="U313" s="57"/>
      <c r="V313" s="58">
        <v>2.26E10</v>
      </c>
      <c r="W313" s="58" t="s">
        <v>281</v>
      </c>
      <c r="X313" s="58"/>
      <c r="Y313" s="58"/>
      <c r="Z313" s="58"/>
      <c r="AA313" s="57"/>
      <c r="AB313" s="58">
        <v>92.031433516962</v>
      </c>
      <c r="AC313" s="66"/>
      <c r="AD313" s="67"/>
      <c r="AE313" s="62" t="s">
        <v>45</v>
      </c>
      <c r="AF313" s="61"/>
      <c r="AG313" s="61" t="s">
        <v>2235</v>
      </c>
      <c r="AH313" s="87">
        <v>45232.06140046296</v>
      </c>
    </row>
    <row r="314" ht="15.75" customHeight="1">
      <c r="A314" s="50" t="s">
        <v>2236</v>
      </c>
      <c r="B314" s="51" t="s">
        <v>337</v>
      </c>
      <c r="C314" s="51" t="s">
        <v>1579</v>
      </c>
      <c r="D314" s="51" t="s">
        <v>2237</v>
      </c>
      <c r="E314" s="51" t="s">
        <v>45</v>
      </c>
      <c r="F314" s="52" t="s">
        <v>2238</v>
      </c>
      <c r="G314" s="53">
        <v>42346.0</v>
      </c>
      <c r="H314" s="54" t="s">
        <v>2239</v>
      </c>
      <c r="I314" s="55" t="s">
        <v>2240</v>
      </c>
      <c r="J314" s="56">
        <v>2214.0</v>
      </c>
      <c r="K314" s="57" t="s">
        <v>952</v>
      </c>
      <c r="L314" s="57"/>
      <c r="M314" s="58">
        <v>3.8E7</v>
      </c>
      <c r="N314" s="58" t="s">
        <v>2241</v>
      </c>
      <c r="O314" s="58">
        <v>2.6E19</v>
      </c>
      <c r="P314" s="58" t="s">
        <v>2242</v>
      </c>
      <c r="Q314" s="59"/>
      <c r="R314" s="59"/>
      <c r="S314" s="58">
        <v>1.633392E8</v>
      </c>
      <c r="T314" s="58" t="s">
        <v>2243</v>
      </c>
      <c r="U314" s="58"/>
      <c r="V314" s="58">
        <v>1.8E9</v>
      </c>
      <c r="W314" s="58"/>
      <c r="X314" s="57"/>
      <c r="Y314" s="57"/>
      <c r="Z314" s="57" t="s">
        <v>2244</v>
      </c>
      <c r="AA314" s="57"/>
      <c r="AB314" s="58">
        <v>150.778479610371</v>
      </c>
      <c r="AC314" s="66"/>
      <c r="AD314" s="67"/>
      <c r="AE314" s="62" t="s">
        <v>45</v>
      </c>
      <c r="AF314" s="61"/>
      <c r="AG314" s="61" t="s">
        <v>2245</v>
      </c>
      <c r="AH314" s="87">
        <v>45184.815405092595</v>
      </c>
    </row>
    <row r="315" ht="15.75" customHeight="1">
      <c r="A315" s="50" t="s">
        <v>2246</v>
      </c>
      <c r="B315" s="51" t="s">
        <v>318</v>
      </c>
      <c r="C315" s="51" t="s">
        <v>415</v>
      </c>
      <c r="D315" s="51" t="s">
        <v>2247</v>
      </c>
      <c r="E315" s="51" t="s">
        <v>69</v>
      </c>
      <c r="F315" s="72" t="s">
        <v>2248</v>
      </c>
      <c r="G315" s="129">
        <v>42340.0</v>
      </c>
      <c r="H315" s="73" t="s">
        <v>2249</v>
      </c>
      <c r="I315" s="130" t="s">
        <v>2250</v>
      </c>
      <c r="J315" s="151">
        <v>14745.0</v>
      </c>
      <c r="K315" s="57" t="s">
        <v>952</v>
      </c>
      <c r="L315" s="57"/>
      <c r="M315" s="58">
        <v>2.3626728E7</v>
      </c>
      <c r="N315" s="58" t="s">
        <v>2251</v>
      </c>
      <c r="O315" s="58"/>
      <c r="P315" s="58"/>
      <c r="Q315" s="59" t="s">
        <v>1226</v>
      </c>
      <c r="R315" s="59"/>
      <c r="S315" s="58">
        <v>1200000.0</v>
      </c>
      <c r="T315" s="58" t="s">
        <v>2252</v>
      </c>
      <c r="U315" s="58"/>
      <c r="V315" s="58">
        <f>57415000000*2</f>
        <v>114830000000</v>
      </c>
      <c r="W315" s="58" t="s">
        <v>250</v>
      </c>
      <c r="X315" s="57"/>
      <c r="Y315" s="57"/>
      <c r="Z315" s="57"/>
      <c r="AA315" s="57"/>
      <c r="AB315" s="80" t="s">
        <v>274</v>
      </c>
      <c r="AC315" s="86"/>
      <c r="AD315" s="67"/>
      <c r="AE315" s="74" t="str">
        <f>IFS($E315="Academia", "Academia", $E315="Research Collective", "TO MANUALLY ADJUST", true,"Industry")</f>
        <v>Industry</v>
      </c>
      <c r="AF315" s="61"/>
      <c r="AG315" s="61"/>
      <c r="AH315" s="132">
        <v>45075.86879836806</v>
      </c>
    </row>
    <row r="316" ht="15.75" customHeight="1">
      <c r="A316" s="50" t="s">
        <v>2253</v>
      </c>
      <c r="B316" s="51" t="s">
        <v>772</v>
      </c>
      <c r="C316" s="51"/>
      <c r="D316" s="51" t="s">
        <v>2254</v>
      </c>
      <c r="E316" s="51" t="s">
        <v>45</v>
      </c>
      <c r="F316" s="52" t="s">
        <v>2255</v>
      </c>
      <c r="G316" s="53">
        <v>42339.0</v>
      </c>
      <c r="H316" s="54" t="s">
        <v>2256</v>
      </c>
      <c r="I316" s="55" t="s">
        <v>2257</v>
      </c>
      <c r="J316" s="56">
        <v>1092.0</v>
      </c>
      <c r="K316" s="57" t="s">
        <v>952</v>
      </c>
      <c r="L316" s="57"/>
      <c r="M316" s="58"/>
      <c r="N316" s="58"/>
      <c r="O316" s="80"/>
      <c r="P316" s="80"/>
      <c r="Q316" s="59"/>
      <c r="R316" s="59"/>
      <c r="S316" s="58"/>
      <c r="T316" s="58"/>
      <c r="U316" s="58"/>
      <c r="V316" s="58"/>
      <c r="W316" s="58"/>
      <c r="X316" s="57"/>
      <c r="Y316" s="57"/>
      <c r="Z316" s="57"/>
      <c r="AA316" s="57"/>
      <c r="AB316" s="65" t="s">
        <v>274</v>
      </c>
      <c r="AC316" s="66"/>
      <c r="AD316" s="67"/>
      <c r="AE316" s="62" t="s">
        <v>45</v>
      </c>
      <c r="AF316" s="61"/>
      <c r="AG316" s="61"/>
      <c r="AH316" s="63">
        <v>45174.96912037037</v>
      </c>
    </row>
    <row r="317" ht="15.75" customHeight="1">
      <c r="A317" s="50" t="s">
        <v>2258</v>
      </c>
      <c r="B317" s="51" t="s">
        <v>318</v>
      </c>
      <c r="C317" s="51" t="s">
        <v>1902</v>
      </c>
      <c r="D317" s="51" t="s">
        <v>2259</v>
      </c>
      <c r="E317" s="51" t="s">
        <v>457</v>
      </c>
      <c r="F317" s="52" t="s">
        <v>2260</v>
      </c>
      <c r="G317" s="53">
        <v>42331.0</v>
      </c>
      <c r="H317" s="54" t="s">
        <v>2261</v>
      </c>
      <c r="I317" s="55" t="s">
        <v>2262</v>
      </c>
      <c r="J317" s="56">
        <v>5844.0</v>
      </c>
      <c r="K317" s="57" t="s">
        <v>952</v>
      </c>
      <c r="L317" s="57"/>
      <c r="M317" s="80"/>
      <c r="N317" s="80"/>
      <c r="O317" s="80"/>
      <c r="P317" s="80"/>
      <c r="Q317" s="84"/>
      <c r="R317" s="84"/>
      <c r="S317" s="80"/>
      <c r="T317" s="80"/>
      <c r="U317" s="80"/>
      <c r="V317" s="80"/>
      <c r="W317" s="80"/>
      <c r="X317" s="81"/>
      <c r="Y317" s="81"/>
      <c r="Z317" s="81"/>
      <c r="AA317" s="57"/>
      <c r="AB317" s="65" t="s">
        <v>274</v>
      </c>
      <c r="AC317" s="66"/>
      <c r="AD317" s="67"/>
      <c r="AE317" s="62" t="s">
        <v>45</v>
      </c>
      <c r="AF317" s="61"/>
      <c r="AG317" s="61"/>
      <c r="AH317" s="87">
        <v>45176.6528125</v>
      </c>
    </row>
    <row r="318" ht="15.75" customHeight="1">
      <c r="A318" s="50" t="s">
        <v>2263</v>
      </c>
      <c r="B318" s="51" t="s">
        <v>266</v>
      </c>
      <c r="C318" s="51" t="s">
        <v>1592</v>
      </c>
      <c r="D318" s="51" t="s">
        <v>2074</v>
      </c>
      <c r="E318" s="51" t="s">
        <v>45</v>
      </c>
      <c r="F318" s="72" t="s">
        <v>2264</v>
      </c>
      <c r="G318" s="129">
        <v>42278.0</v>
      </c>
      <c r="H318" s="73" t="s">
        <v>2211</v>
      </c>
      <c r="I318" s="130" t="s">
        <v>2265</v>
      </c>
      <c r="J318" s="56">
        <v>5184.0</v>
      </c>
      <c r="K318" s="57" t="s">
        <v>604</v>
      </c>
      <c r="L318" s="57"/>
      <c r="M318" s="58">
        <f>(192*5*5*48+11*192*3*3*192+1*1*192)+(192*5*5*49+12*192*3*3*192+1*1*192+21*21*256+256)</f>
        <v>8209984</v>
      </c>
      <c r="N318" s="58" t="s">
        <v>2266</v>
      </c>
      <c r="O318" s="58">
        <v>3.8E20</v>
      </c>
      <c r="P318" s="58" t="s">
        <v>2267</v>
      </c>
      <c r="Q318" s="84"/>
      <c r="R318" s="84"/>
      <c r="S318" s="58"/>
      <c r="T318" s="58" t="s">
        <v>2268</v>
      </c>
      <c r="U318" s="58"/>
      <c r="V318" s="58"/>
      <c r="W318" s="58" t="s">
        <v>2269</v>
      </c>
      <c r="X318" s="81"/>
      <c r="Y318" s="81"/>
      <c r="Z318" s="81"/>
      <c r="AA318" s="57"/>
      <c r="AB318" s="65">
        <v>3076.07370277232</v>
      </c>
      <c r="AC318" s="66"/>
      <c r="AD318" s="67"/>
      <c r="AE318" s="74" t="str">
        <f>IFS($E318="Academia", "Academia", $E318="Research Collective", "TO MANUALLY ADJUST", true,"Industry")</f>
        <v>Industry</v>
      </c>
      <c r="AF318" s="61"/>
      <c r="AG318" s="61" t="s">
        <v>2270</v>
      </c>
      <c r="AH318" s="131">
        <v>45075.868798344905</v>
      </c>
    </row>
    <row r="319" ht="15.75" customHeight="1">
      <c r="A319" s="50" t="s">
        <v>2271</v>
      </c>
      <c r="B319" s="120"/>
      <c r="C319" s="120"/>
      <c r="D319" s="51" t="s">
        <v>2074</v>
      </c>
      <c r="E319" s="51" t="s">
        <v>45</v>
      </c>
      <c r="F319" s="52" t="s">
        <v>2272</v>
      </c>
      <c r="G319" s="53">
        <v>42256.0</v>
      </c>
      <c r="H319" s="54" t="s">
        <v>2273</v>
      </c>
      <c r="I319" s="55" t="s">
        <v>2274</v>
      </c>
      <c r="J319" s="56">
        <v>6348.0</v>
      </c>
      <c r="K319" s="57" t="s">
        <v>952</v>
      </c>
      <c r="L319" s="57"/>
      <c r="M319" s="80"/>
      <c r="N319" s="81"/>
      <c r="O319" s="80"/>
      <c r="P319" s="80"/>
      <c r="Q319" s="59"/>
      <c r="R319" s="59"/>
      <c r="S319" s="58"/>
      <c r="T319" s="58"/>
      <c r="U319" s="58"/>
      <c r="V319" s="80"/>
      <c r="W319" s="81"/>
      <c r="X319" s="57"/>
      <c r="Y319" s="57"/>
      <c r="Z319" s="57"/>
      <c r="AA319" s="57"/>
      <c r="AB319" s="65" t="s">
        <v>274</v>
      </c>
      <c r="AC319" s="66"/>
      <c r="AD319" s="67"/>
      <c r="AE319" s="62" t="s">
        <v>45</v>
      </c>
      <c r="AF319" s="61"/>
      <c r="AG319" s="61"/>
      <c r="AH319" s="87">
        <v>45176.656319444446</v>
      </c>
    </row>
    <row r="320" ht="15.75" customHeight="1">
      <c r="A320" s="50" t="s">
        <v>2275</v>
      </c>
      <c r="B320" s="51" t="s">
        <v>52</v>
      </c>
      <c r="C320" s="51" t="s">
        <v>365</v>
      </c>
      <c r="D320" s="51" t="s">
        <v>2276</v>
      </c>
      <c r="E320" s="51" t="s">
        <v>141</v>
      </c>
      <c r="F320" s="52" t="s">
        <v>2277</v>
      </c>
      <c r="G320" s="53">
        <v>42247.0</v>
      </c>
      <c r="H320" s="54" t="s">
        <v>2278</v>
      </c>
      <c r="I320" s="55" t="s">
        <v>2279</v>
      </c>
      <c r="J320" s="56">
        <v>6244.0</v>
      </c>
      <c r="K320" s="57" t="s">
        <v>952</v>
      </c>
      <c r="L320" s="57"/>
      <c r="M320" s="58"/>
      <c r="N320" s="58"/>
      <c r="O320" s="80"/>
      <c r="P320" s="80"/>
      <c r="Q320" s="59" t="s">
        <v>2280</v>
      </c>
      <c r="R320" s="59"/>
      <c r="S320" s="58">
        <v>3.75E7</v>
      </c>
      <c r="T320" s="58" t="s">
        <v>2281</v>
      </c>
      <c r="U320" s="58"/>
      <c r="V320" s="58"/>
      <c r="W320" s="58"/>
      <c r="X320" s="57"/>
      <c r="Y320" s="57"/>
      <c r="Z320" s="57"/>
      <c r="AA320" s="57"/>
      <c r="AB320" s="65" t="s">
        <v>274</v>
      </c>
      <c r="AC320" s="66"/>
      <c r="AD320" s="67"/>
      <c r="AE320" s="62" t="s">
        <v>141</v>
      </c>
      <c r="AF320" s="61"/>
      <c r="AG320" s="61"/>
      <c r="AH320" s="63">
        <v>45232.06140046296</v>
      </c>
    </row>
    <row r="321" ht="15.75" customHeight="1">
      <c r="A321" s="50" t="s">
        <v>2282</v>
      </c>
      <c r="B321" s="51"/>
      <c r="C321" s="120"/>
      <c r="D321" s="51" t="s">
        <v>2283</v>
      </c>
      <c r="E321" s="51" t="s">
        <v>457</v>
      </c>
      <c r="F321" s="52" t="s">
        <v>2284</v>
      </c>
      <c r="G321" s="53">
        <v>42236.0</v>
      </c>
      <c r="H321" s="54" t="s">
        <v>2285</v>
      </c>
      <c r="I321" s="55" t="s">
        <v>2286</v>
      </c>
      <c r="J321" s="56">
        <v>1619.0</v>
      </c>
      <c r="K321" s="57" t="s">
        <v>952</v>
      </c>
      <c r="L321" s="57"/>
      <c r="M321" s="58"/>
      <c r="N321" s="58"/>
      <c r="O321" s="58"/>
      <c r="P321" s="58"/>
      <c r="Q321" s="59"/>
      <c r="R321" s="59"/>
      <c r="S321" s="58"/>
      <c r="T321" s="58"/>
      <c r="U321" s="58"/>
      <c r="V321" s="58"/>
      <c r="W321" s="58"/>
      <c r="X321" s="57"/>
      <c r="Y321" s="57"/>
      <c r="Z321" s="57"/>
      <c r="AA321" s="57"/>
      <c r="AB321" s="65" t="s">
        <v>274</v>
      </c>
      <c r="AC321" s="66"/>
      <c r="AD321" s="67"/>
      <c r="AE321" s="62" t="s">
        <v>45</v>
      </c>
      <c r="AF321" s="61"/>
      <c r="AG321" s="61"/>
      <c r="AH321" s="87">
        <v>45174.98483796296</v>
      </c>
    </row>
    <row r="322" ht="15.75" customHeight="1">
      <c r="A322" s="50" t="s">
        <v>2287</v>
      </c>
      <c r="B322" s="51"/>
      <c r="C322" s="51"/>
      <c r="D322" s="51" t="s">
        <v>192</v>
      </c>
      <c r="E322" s="51" t="s">
        <v>45</v>
      </c>
      <c r="F322" s="52" t="s">
        <v>2288</v>
      </c>
      <c r="G322" s="53">
        <v>42170.0</v>
      </c>
      <c r="H322" s="54" t="s">
        <v>2289</v>
      </c>
      <c r="I322" s="55" t="s">
        <v>2290</v>
      </c>
      <c r="J322" s="56">
        <v>29217.0</v>
      </c>
      <c r="K322" s="57" t="s">
        <v>952</v>
      </c>
      <c r="L322" s="57"/>
      <c r="M322" s="58"/>
      <c r="N322" s="58"/>
      <c r="O322" s="58"/>
      <c r="P322" s="58"/>
      <c r="Q322" s="59"/>
      <c r="R322" s="59"/>
      <c r="S322" s="58"/>
      <c r="T322" s="58"/>
      <c r="U322" s="58"/>
      <c r="V322" s="58"/>
      <c r="W322" s="58"/>
      <c r="X322" s="57"/>
      <c r="Y322" s="57"/>
      <c r="Z322" s="57"/>
      <c r="AA322" s="57"/>
      <c r="AB322" s="65" t="s">
        <v>274</v>
      </c>
      <c r="AC322" s="66"/>
      <c r="AD322" s="67"/>
      <c r="AE322" s="62" t="s">
        <v>45</v>
      </c>
      <c r="AF322" s="61"/>
      <c r="AG322" s="61"/>
      <c r="AH322" s="131">
        <v>45075.86879835648</v>
      </c>
    </row>
    <row r="323" ht="15.75" customHeight="1">
      <c r="A323" s="50" t="s">
        <v>2291</v>
      </c>
      <c r="B323" s="51" t="s">
        <v>318</v>
      </c>
      <c r="C323" s="51" t="s">
        <v>1189</v>
      </c>
      <c r="D323" s="51" t="s">
        <v>2292</v>
      </c>
      <c r="E323" s="51" t="s">
        <v>457</v>
      </c>
      <c r="F323" s="52" t="s">
        <v>2293</v>
      </c>
      <c r="G323" s="53">
        <v>42163.0</v>
      </c>
      <c r="H323" s="54" t="s">
        <v>2294</v>
      </c>
      <c r="I323" s="55" t="s">
        <v>2295</v>
      </c>
      <c r="J323" s="56">
        <v>26058.0</v>
      </c>
      <c r="K323" s="57" t="s">
        <v>952</v>
      </c>
      <c r="L323" s="57"/>
      <c r="M323" s="58">
        <v>2.716848E8</v>
      </c>
      <c r="N323" s="58" t="s">
        <v>2296</v>
      </c>
      <c r="O323" s="58"/>
      <c r="P323" s="58" t="s">
        <v>2297</v>
      </c>
      <c r="Q323" s="59"/>
      <c r="R323" s="59"/>
      <c r="S323" s="58"/>
      <c r="T323" s="58"/>
      <c r="U323" s="58"/>
      <c r="V323" s="58"/>
      <c r="W323" s="58"/>
      <c r="X323" s="57"/>
      <c r="Y323" s="57"/>
      <c r="Z323" s="57"/>
      <c r="AA323" s="57"/>
      <c r="AB323" s="65" t="s">
        <v>274</v>
      </c>
      <c r="AC323" s="66"/>
      <c r="AD323" s="67"/>
      <c r="AE323" s="62" t="s">
        <v>45</v>
      </c>
      <c r="AF323" s="61"/>
      <c r="AG323" s="61"/>
      <c r="AH323" s="87">
        <v>45232.06140046296</v>
      </c>
    </row>
    <row r="324" ht="15.75" customHeight="1">
      <c r="A324" s="50" t="s">
        <v>2298</v>
      </c>
      <c r="B324" s="51" t="s">
        <v>318</v>
      </c>
      <c r="C324" s="51" t="s">
        <v>415</v>
      </c>
      <c r="D324" s="51" t="s">
        <v>2299</v>
      </c>
      <c r="E324" s="51" t="s">
        <v>69</v>
      </c>
      <c r="F324" s="52" t="s">
        <v>2300</v>
      </c>
      <c r="G324" s="53">
        <v>42162.0</v>
      </c>
      <c r="H324" s="54" t="s">
        <v>2301</v>
      </c>
      <c r="I324" s="55" t="s">
        <v>2302</v>
      </c>
      <c r="J324" s="56">
        <v>32758.0</v>
      </c>
      <c r="K324" s="57" t="s">
        <v>952</v>
      </c>
      <c r="L324" s="57"/>
      <c r="M324" s="58">
        <v>6797700.0</v>
      </c>
      <c r="N324" s="58" t="s">
        <v>2303</v>
      </c>
      <c r="O324" s="58">
        <v>1.557140125176E18</v>
      </c>
      <c r="P324" s="58" t="s">
        <v>1807</v>
      </c>
      <c r="Q324" s="59" t="s">
        <v>2304</v>
      </c>
      <c r="R324" s="59"/>
      <c r="S324" s="58">
        <v>1200000.0</v>
      </c>
      <c r="T324" s="58" t="s">
        <v>2305</v>
      </c>
      <c r="U324" s="58"/>
      <c r="V324" s="58"/>
      <c r="W324" s="58"/>
      <c r="X324" s="57"/>
      <c r="Y324" s="57"/>
      <c r="Z324" s="57"/>
      <c r="AA324" s="57"/>
      <c r="AB324" s="58">
        <v>14.1646781477527</v>
      </c>
      <c r="AC324" s="66"/>
      <c r="AD324" s="67"/>
      <c r="AE324" s="62" t="s">
        <v>45</v>
      </c>
      <c r="AF324" s="61"/>
      <c r="AG324" s="61"/>
      <c r="AH324" s="63">
        <v>45093.629016203704</v>
      </c>
    </row>
    <row r="325" ht="15.75" customHeight="1">
      <c r="A325" s="50" t="s">
        <v>2306</v>
      </c>
      <c r="B325" s="51" t="s">
        <v>318</v>
      </c>
      <c r="C325" s="51" t="s">
        <v>1189</v>
      </c>
      <c r="D325" s="51" t="s">
        <v>409</v>
      </c>
      <c r="E325" s="51" t="s">
        <v>45</v>
      </c>
      <c r="F325" s="72" t="s">
        <v>2307</v>
      </c>
      <c r="G325" s="129">
        <v>42159.0</v>
      </c>
      <c r="H325" s="73" t="s">
        <v>2308</v>
      </c>
      <c r="I325" s="130" t="s">
        <v>2309</v>
      </c>
      <c r="J325" s="151">
        <v>22961.0</v>
      </c>
      <c r="K325" s="57" t="s">
        <v>952</v>
      </c>
      <c r="L325" s="57"/>
      <c r="M325" s="58"/>
      <c r="N325" s="58"/>
      <c r="O325" s="58"/>
      <c r="P325" s="58"/>
      <c r="Q325" s="59"/>
      <c r="R325" s="59"/>
      <c r="S325" s="58"/>
      <c r="T325" s="58"/>
      <c r="U325" s="58"/>
      <c r="V325" s="58"/>
      <c r="W325" s="58"/>
      <c r="X325" s="57"/>
      <c r="Y325" s="57"/>
      <c r="Z325" s="57"/>
      <c r="AA325" s="57"/>
      <c r="AB325" s="65" t="s">
        <v>274</v>
      </c>
      <c r="AC325" s="66"/>
      <c r="AD325" s="67"/>
      <c r="AE325" s="74" t="str">
        <f>IFS($E325="Academia", "Academia", $E325="Research Collective", "TO MANUALLY ADJUST", true,"Industry")</f>
        <v>Industry</v>
      </c>
      <c r="AF325" s="61"/>
      <c r="AG325" s="61"/>
      <c r="AH325" s="131">
        <v>45075.86879835648</v>
      </c>
    </row>
    <row r="326" ht="15.75" customHeight="1">
      <c r="A326" s="50" t="s">
        <v>2310</v>
      </c>
      <c r="B326" s="51" t="s">
        <v>318</v>
      </c>
      <c r="C326" s="51" t="s">
        <v>1948</v>
      </c>
      <c r="D326" s="52" t="s">
        <v>2311</v>
      </c>
      <c r="E326" s="50" t="s">
        <v>141</v>
      </c>
      <c r="F326" s="52" t="s">
        <v>2312</v>
      </c>
      <c r="G326" s="64">
        <v>42143.0</v>
      </c>
      <c r="H326" s="54" t="s">
        <v>2313</v>
      </c>
      <c r="I326" s="55" t="s">
        <v>2314</v>
      </c>
      <c r="J326" s="56">
        <v>3786.0</v>
      </c>
      <c r="K326" s="57" t="s">
        <v>952</v>
      </c>
      <c r="L326" s="57"/>
      <c r="M326" s="58">
        <v>9106245.0</v>
      </c>
      <c r="N326" s="57" t="s">
        <v>2315</v>
      </c>
      <c r="O326" s="58"/>
      <c r="P326" s="58"/>
      <c r="Q326" s="57" t="s">
        <v>2316</v>
      </c>
      <c r="R326" s="59"/>
      <c r="S326" s="58"/>
      <c r="T326" s="57" t="s">
        <v>2317</v>
      </c>
      <c r="U326" s="57"/>
      <c r="V326" s="58"/>
      <c r="W326" s="58"/>
      <c r="X326" s="57"/>
      <c r="Y326" s="57"/>
      <c r="Z326" s="57"/>
      <c r="AA326" s="57"/>
      <c r="AB326" s="58"/>
      <c r="AC326" s="60"/>
      <c r="AD326" s="61"/>
      <c r="AE326" s="62" t="s">
        <v>141</v>
      </c>
      <c r="AF326" s="61"/>
      <c r="AG326" s="61"/>
      <c r="AH326" s="68">
        <v>45153.573229166665</v>
      </c>
    </row>
    <row r="327" ht="15.75" customHeight="1">
      <c r="A327" s="50" t="s">
        <v>2318</v>
      </c>
      <c r="B327" s="51" t="s">
        <v>318</v>
      </c>
      <c r="C327" s="51" t="s">
        <v>252</v>
      </c>
      <c r="D327" s="52" t="s">
        <v>2319</v>
      </c>
      <c r="E327" s="50" t="s">
        <v>457</v>
      </c>
      <c r="F327" s="52" t="s">
        <v>2320</v>
      </c>
      <c r="G327" s="64">
        <v>42125.0</v>
      </c>
      <c r="H327" s="54" t="s">
        <v>2321</v>
      </c>
      <c r="I327" s="55" t="s">
        <v>2322</v>
      </c>
      <c r="J327" s="51">
        <v>2260.0</v>
      </c>
      <c r="K327" s="57" t="s">
        <v>952</v>
      </c>
      <c r="L327" s="57"/>
      <c r="M327" s="58"/>
      <c r="N327" s="57"/>
      <c r="O327" s="58"/>
      <c r="P327" s="58"/>
      <c r="Q327" s="57"/>
      <c r="R327" s="59"/>
      <c r="S327" s="58"/>
      <c r="T327" s="57"/>
      <c r="U327" s="57"/>
      <c r="V327" s="58"/>
      <c r="W327" s="58"/>
      <c r="X327" s="57"/>
      <c r="Y327" s="57"/>
      <c r="Z327" s="57"/>
      <c r="AA327" s="57"/>
      <c r="AB327" s="58"/>
      <c r="AC327" s="60"/>
      <c r="AD327" s="61"/>
      <c r="AE327" s="62" t="s">
        <v>45</v>
      </c>
      <c r="AF327" s="61"/>
      <c r="AG327" s="61"/>
      <c r="AH327" s="68">
        <v>45196.728425925925</v>
      </c>
    </row>
    <row r="328" ht="15.75" customHeight="1">
      <c r="A328" s="50" t="s">
        <v>2323</v>
      </c>
      <c r="B328" s="51" t="s">
        <v>318</v>
      </c>
      <c r="C328" s="51" t="s">
        <v>1189</v>
      </c>
      <c r="D328" s="51" t="s">
        <v>409</v>
      </c>
      <c r="E328" s="51" t="s">
        <v>45</v>
      </c>
      <c r="F328" s="52" t="s">
        <v>2324</v>
      </c>
      <c r="G328" s="53">
        <v>42124.0</v>
      </c>
      <c r="H328" s="54" t="s">
        <v>2323</v>
      </c>
      <c r="I328" s="55" t="s">
        <v>2325</v>
      </c>
      <c r="J328" s="56">
        <v>15834.0</v>
      </c>
      <c r="K328" s="57" t="s">
        <v>952</v>
      </c>
      <c r="L328" s="57"/>
      <c r="M328" s="58"/>
      <c r="N328" s="58"/>
      <c r="O328" s="58"/>
      <c r="P328" s="58"/>
      <c r="Q328" s="59"/>
      <c r="R328" s="59"/>
      <c r="S328" s="58"/>
      <c r="T328" s="58"/>
      <c r="U328" s="58"/>
      <c r="V328" s="58"/>
      <c r="W328" s="58"/>
      <c r="X328" s="57"/>
      <c r="Y328" s="57"/>
      <c r="Z328" s="57"/>
      <c r="AA328" s="57"/>
      <c r="AB328" s="65" t="s">
        <v>274</v>
      </c>
      <c r="AC328" s="66"/>
      <c r="AD328" s="67"/>
      <c r="AE328" s="62" t="s">
        <v>45</v>
      </c>
      <c r="AF328" s="61"/>
      <c r="AG328" s="61"/>
      <c r="AH328" s="63">
        <v>45153.57766203704</v>
      </c>
    </row>
    <row r="329" ht="15.75" customHeight="1">
      <c r="A329" s="50" t="s">
        <v>2326</v>
      </c>
      <c r="B329" s="51" t="s">
        <v>52</v>
      </c>
      <c r="C329" s="51" t="s">
        <v>2327</v>
      </c>
      <c r="D329" s="51" t="s">
        <v>2328</v>
      </c>
      <c r="E329" s="51" t="s">
        <v>457</v>
      </c>
      <c r="F329" s="52" t="s">
        <v>2329</v>
      </c>
      <c r="G329" s="53">
        <v>42063.0</v>
      </c>
      <c r="H329" s="54" t="s">
        <v>2330</v>
      </c>
      <c r="I329" s="55" t="s">
        <v>2331</v>
      </c>
      <c r="J329" s="56">
        <v>2616.0</v>
      </c>
      <c r="K329" s="57" t="s">
        <v>952</v>
      </c>
      <c r="L329" s="57"/>
      <c r="M329" s="58">
        <v>205190.0</v>
      </c>
      <c r="N329" s="58" t="s">
        <v>2332</v>
      </c>
      <c r="O329" s="80"/>
      <c r="P329" s="80"/>
      <c r="Q329" s="59"/>
      <c r="R329" s="59"/>
      <c r="S329" s="58"/>
      <c r="T329" s="58"/>
      <c r="U329" s="58"/>
      <c r="V329" s="58"/>
      <c r="W329" s="58"/>
      <c r="X329" s="57"/>
      <c r="Y329" s="57"/>
      <c r="Z329" s="57"/>
      <c r="AA329" s="57"/>
      <c r="AB329" s="65" t="s">
        <v>274</v>
      </c>
      <c r="AC329" s="66"/>
      <c r="AD329" s="61"/>
      <c r="AE329" s="62" t="s">
        <v>45</v>
      </c>
      <c r="AF329" s="61"/>
      <c r="AG329" s="61"/>
      <c r="AH329" s="87">
        <v>45175.759733796294</v>
      </c>
    </row>
    <row r="330" ht="15.75" customHeight="1">
      <c r="A330" s="50" t="s">
        <v>2333</v>
      </c>
      <c r="B330" s="51" t="s">
        <v>266</v>
      </c>
      <c r="C330" s="51" t="s">
        <v>1063</v>
      </c>
      <c r="D330" s="51" t="s">
        <v>192</v>
      </c>
      <c r="E330" s="51" t="s">
        <v>45</v>
      </c>
      <c r="F330" s="52" t="s">
        <v>2334</v>
      </c>
      <c r="G330" s="53">
        <v>42060.0</v>
      </c>
      <c r="H330" s="54" t="s">
        <v>2335</v>
      </c>
      <c r="I330" s="55" t="s">
        <v>2336</v>
      </c>
      <c r="J330" s="56">
        <v>15674.0</v>
      </c>
      <c r="K330" s="57" t="s">
        <v>952</v>
      </c>
      <c r="L330" s="57"/>
      <c r="M330" s="58">
        <v>1693362.0</v>
      </c>
      <c r="N330" s="58" t="s">
        <v>2337</v>
      </c>
      <c r="O330" s="58"/>
      <c r="P330" s="58" t="s">
        <v>2338</v>
      </c>
      <c r="Q330" s="59"/>
      <c r="R330" s="59"/>
      <c r="S330" s="58">
        <v>5.0E7</v>
      </c>
      <c r="T330" s="58" t="s">
        <v>2339</v>
      </c>
      <c r="U330" s="58"/>
      <c r="V330" s="58"/>
      <c r="W330" s="58"/>
      <c r="X330" s="57"/>
      <c r="Y330" s="57"/>
      <c r="Z330" s="57"/>
      <c r="AA330" s="57"/>
      <c r="AB330" s="65" t="s">
        <v>274</v>
      </c>
      <c r="AC330" s="66"/>
      <c r="AD330" s="67"/>
      <c r="AE330" s="62" t="s">
        <v>45</v>
      </c>
      <c r="AF330" s="61"/>
      <c r="AG330" s="61"/>
      <c r="AH330" s="63">
        <v>45229.79289351852</v>
      </c>
    </row>
    <row r="331" ht="15.75" customHeight="1">
      <c r="A331" s="50" t="s">
        <v>2340</v>
      </c>
      <c r="B331" s="51" t="s">
        <v>318</v>
      </c>
      <c r="C331" s="51" t="s">
        <v>1902</v>
      </c>
      <c r="D331" s="52" t="s">
        <v>2341</v>
      </c>
      <c r="E331" s="50" t="s">
        <v>457</v>
      </c>
      <c r="F331" s="52" t="s">
        <v>2342</v>
      </c>
      <c r="G331" s="64">
        <v>42046.0</v>
      </c>
      <c r="H331" s="54" t="s">
        <v>2343</v>
      </c>
      <c r="I331" s="55" t="s">
        <v>2344</v>
      </c>
      <c r="J331" s="51">
        <v>2661.0</v>
      </c>
      <c r="K331" s="57" t="s">
        <v>952</v>
      </c>
      <c r="L331" s="57"/>
      <c r="M331" s="58"/>
      <c r="N331" s="57"/>
      <c r="O331" s="58"/>
      <c r="P331" s="58"/>
      <c r="Q331" s="57"/>
      <c r="R331" s="59"/>
      <c r="S331" s="58"/>
      <c r="T331" s="57"/>
      <c r="U331" s="57"/>
      <c r="V331" s="58"/>
      <c r="W331" s="58"/>
      <c r="X331" s="57"/>
      <c r="Y331" s="57"/>
      <c r="Z331" s="57"/>
      <c r="AA331" s="57"/>
      <c r="AB331" s="58"/>
      <c r="AC331" s="60"/>
      <c r="AD331" s="61"/>
      <c r="AE331" s="62" t="s">
        <v>45</v>
      </c>
      <c r="AF331" s="61"/>
      <c r="AG331" s="61"/>
      <c r="AH331" s="68">
        <v>45176.66971064815</v>
      </c>
    </row>
    <row r="332" ht="15.75" customHeight="1">
      <c r="A332" s="165" t="s">
        <v>2345</v>
      </c>
      <c r="B332" s="51" t="s">
        <v>318</v>
      </c>
      <c r="C332" s="51" t="s">
        <v>415</v>
      </c>
      <c r="D332" s="51" t="s">
        <v>409</v>
      </c>
      <c r="E332" s="51" t="s">
        <v>45</v>
      </c>
      <c r="F332" s="52" t="s">
        <v>2105</v>
      </c>
      <c r="G332" s="53">
        <v>42041.0</v>
      </c>
      <c r="H332" s="165" t="s">
        <v>2346</v>
      </c>
      <c r="I332" s="55" t="s">
        <v>2347</v>
      </c>
      <c r="J332" s="56">
        <v>20078.0</v>
      </c>
      <c r="K332" s="57" t="s">
        <v>952</v>
      </c>
      <c r="L332" s="57"/>
      <c r="M332" s="58">
        <v>8.70488E7</v>
      </c>
      <c r="N332" s="58" t="s">
        <v>2348</v>
      </c>
      <c r="O332" s="166">
        <v>2.397403008E19</v>
      </c>
      <c r="P332" s="166" t="s">
        <v>2349</v>
      </c>
      <c r="Q332" s="59" t="s">
        <v>1226</v>
      </c>
      <c r="R332" s="59" t="s">
        <v>2233</v>
      </c>
      <c r="S332" s="58">
        <v>1280000.0</v>
      </c>
      <c r="T332" s="58" t="s">
        <v>2350</v>
      </c>
      <c r="U332" s="58"/>
      <c r="V332" s="58"/>
      <c r="W332" s="58"/>
      <c r="X332" s="57">
        <v>588.0</v>
      </c>
      <c r="Y332" s="57"/>
      <c r="Z332" s="57"/>
      <c r="AA332" s="57"/>
      <c r="AB332" s="58">
        <v>2166.21810494374</v>
      </c>
      <c r="AC332" s="66"/>
      <c r="AD332" s="67"/>
      <c r="AE332" s="62" t="s">
        <v>45</v>
      </c>
      <c r="AF332" s="61"/>
      <c r="AG332" s="61" t="s">
        <v>2351</v>
      </c>
      <c r="AH332" s="63">
        <v>45085.02758101852</v>
      </c>
    </row>
    <row r="333" ht="15.75" customHeight="1">
      <c r="A333" s="50" t="s">
        <v>2352</v>
      </c>
      <c r="B333" s="51" t="s">
        <v>318</v>
      </c>
      <c r="C333" s="51" t="s">
        <v>415</v>
      </c>
      <c r="D333" s="51" t="s">
        <v>2353</v>
      </c>
      <c r="E333" s="51" t="s">
        <v>457</v>
      </c>
      <c r="F333" s="72" t="s">
        <v>2354</v>
      </c>
      <c r="G333" s="129">
        <v>41995.0</v>
      </c>
      <c r="H333" s="73" t="s">
        <v>2355</v>
      </c>
      <c r="I333" s="130" t="s">
        <v>2356</v>
      </c>
      <c r="J333" s="151">
        <v>81103.0</v>
      </c>
      <c r="K333" s="57" t="s">
        <v>952</v>
      </c>
      <c r="L333" s="57"/>
      <c r="M333" s="58"/>
      <c r="N333" s="58" t="s">
        <v>2357</v>
      </c>
      <c r="O333" s="58">
        <v>6.048E16</v>
      </c>
      <c r="P333" s="58" t="s">
        <v>2358</v>
      </c>
      <c r="Q333" s="59"/>
      <c r="R333" s="59"/>
      <c r="S333" s="58"/>
      <c r="T333" s="58"/>
      <c r="U333" s="58"/>
      <c r="V333" s="58"/>
      <c r="W333" s="58"/>
      <c r="X333" s="57"/>
      <c r="Y333" s="57"/>
      <c r="Z333" s="57"/>
      <c r="AA333" s="57"/>
      <c r="AB333" s="65">
        <v>0.604230356497444</v>
      </c>
      <c r="AC333" s="66"/>
      <c r="AD333" s="67"/>
      <c r="AE333" s="74" t="str">
        <f t="shared" ref="AE333:AE334" si="4">IFS($E333="Academia", "Academia", $E333="Research Collective", "TO MANUALLY ADJUST", true,"Industry")</f>
        <v>Industry</v>
      </c>
      <c r="AF333" s="61"/>
      <c r="AG333" s="61"/>
      <c r="AH333" s="131">
        <v>45075.86879836806</v>
      </c>
    </row>
    <row r="334" ht="15.75" customHeight="1">
      <c r="A334" s="50" t="s">
        <v>2359</v>
      </c>
      <c r="B334" s="51" t="s">
        <v>318</v>
      </c>
      <c r="C334" s="51" t="s">
        <v>1902</v>
      </c>
      <c r="D334" s="51" t="s">
        <v>2360</v>
      </c>
      <c r="E334" s="51" t="s">
        <v>457</v>
      </c>
      <c r="F334" s="72" t="s">
        <v>1960</v>
      </c>
      <c r="G334" s="129">
        <v>41995.0</v>
      </c>
      <c r="H334" s="73" t="s">
        <v>2361</v>
      </c>
      <c r="I334" s="130" t="s">
        <v>2362</v>
      </c>
      <c r="J334" s="56">
        <v>3699.0</v>
      </c>
      <c r="K334" s="57" t="s">
        <v>952</v>
      </c>
      <c r="L334" s="57"/>
      <c r="M334" s="58"/>
      <c r="N334" s="58"/>
      <c r="O334" s="58"/>
      <c r="P334" s="58"/>
      <c r="Q334" s="59"/>
      <c r="R334" s="59"/>
      <c r="S334" s="58"/>
      <c r="T334" s="58"/>
      <c r="U334" s="58"/>
      <c r="V334" s="58"/>
      <c r="W334" s="58"/>
      <c r="X334" s="57"/>
      <c r="Y334" s="57"/>
      <c r="Z334" s="57"/>
      <c r="AA334" s="57"/>
      <c r="AB334" s="65" t="s">
        <v>274</v>
      </c>
      <c r="AC334" s="66"/>
      <c r="AD334" s="67"/>
      <c r="AE334" s="74" t="str">
        <f t="shared" si="4"/>
        <v>Industry</v>
      </c>
      <c r="AF334" s="61"/>
      <c r="AG334" s="61"/>
      <c r="AH334" s="132">
        <v>45075.8687983912</v>
      </c>
    </row>
    <row r="335" ht="15.75" customHeight="1">
      <c r="A335" s="50" t="s">
        <v>2363</v>
      </c>
      <c r="B335" s="51"/>
      <c r="C335" s="51"/>
      <c r="D335" s="51" t="s">
        <v>2074</v>
      </c>
      <c r="E335" s="51" t="s">
        <v>45</v>
      </c>
      <c r="F335" s="52" t="s">
        <v>2364</v>
      </c>
      <c r="G335" s="53">
        <v>41983.0</v>
      </c>
      <c r="H335" s="54" t="s">
        <v>2365</v>
      </c>
      <c r="I335" s="55" t="s">
        <v>2366</v>
      </c>
      <c r="J335" s="56">
        <v>1933.0</v>
      </c>
      <c r="K335" s="57" t="s">
        <v>952</v>
      </c>
      <c r="L335" s="57"/>
      <c r="M335" s="58"/>
      <c r="N335" s="58"/>
      <c r="O335" s="58"/>
      <c r="P335" s="58"/>
      <c r="Q335" s="59"/>
      <c r="R335" s="59"/>
      <c r="S335" s="58"/>
      <c r="T335" s="58"/>
      <c r="U335" s="58"/>
      <c r="V335" s="58"/>
      <c r="W335" s="58"/>
      <c r="X335" s="57"/>
      <c r="Y335" s="57"/>
      <c r="Z335" s="57"/>
      <c r="AA335" s="57"/>
      <c r="AB335" s="65" t="s">
        <v>274</v>
      </c>
      <c r="AC335" s="66"/>
      <c r="AD335" s="67"/>
      <c r="AE335" s="62" t="s">
        <v>45</v>
      </c>
      <c r="AF335" s="61"/>
      <c r="AG335" s="61"/>
      <c r="AH335" s="131">
        <v>45075.8687983912</v>
      </c>
    </row>
    <row r="336" ht="15.75" customHeight="1">
      <c r="A336" s="50" t="s">
        <v>2367</v>
      </c>
      <c r="B336" s="51" t="s">
        <v>318</v>
      </c>
      <c r="C336" s="51"/>
      <c r="D336" s="51" t="s">
        <v>2050</v>
      </c>
      <c r="E336" s="51" t="s">
        <v>141</v>
      </c>
      <c r="F336" s="52" t="s">
        <v>2368</v>
      </c>
      <c r="G336" s="53">
        <v>41971.0</v>
      </c>
      <c r="H336" s="54" t="s">
        <v>2369</v>
      </c>
      <c r="I336" s="55" t="s">
        <v>2370</v>
      </c>
      <c r="J336" s="56">
        <v>6454.0</v>
      </c>
      <c r="K336" s="57" t="s">
        <v>952</v>
      </c>
      <c r="L336" s="57"/>
      <c r="M336" s="58"/>
      <c r="N336" s="58"/>
      <c r="O336" s="58"/>
      <c r="P336" s="58"/>
      <c r="Q336" s="84"/>
      <c r="R336" s="84"/>
      <c r="S336" s="58"/>
      <c r="T336" s="58"/>
      <c r="U336" s="58"/>
      <c r="V336" s="58"/>
      <c r="W336" s="58"/>
      <c r="X336" s="57"/>
      <c r="Y336" s="57"/>
      <c r="Z336" s="57"/>
      <c r="AA336" s="57"/>
      <c r="AB336" s="65" t="s">
        <v>274</v>
      </c>
      <c r="AC336" s="66"/>
      <c r="AD336" s="67"/>
      <c r="AE336" s="62" t="s">
        <v>141</v>
      </c>
      <c r="AF336" s="61"/>
      <c r="AG336" s="61"/>
      <c r="AH336" s="87">
        <v>45232.06140046296</v>
      </c>
    </row>
    <row r="337" ht="15.75" customHeight="1">
      <c r="A337" s="50" t="s">
        <v>2371</v>
      </c>
      <c r="B337" s="51" t="s">
        <v>318</v>
      </c>
      <c r="C337" s="51" t="s">
        <v>1902</v>
      </c>
      <c r="D337" s="51" t="s">
        <v>900</v>
      </c>
      <c r="E337" s="51" t="s">
        <v>141</v>
      </c>
      <c r="F337" s="52" t="s">
        <v>2372</v>
      </c>
      <c r="G337" s="53">
        <v>41957.0</v>
      </c>
      <c r="H337" s="54" t="s">
        <v>2373</v>
      </c>
      <c r="I337" s="55" t="s">
        <v>2374</v>
      </c>
      <c r="J337" s="56">
        <v>24709.0</v>
      </c>
      <c r="K337" s="57" t="s">
        <v>952</v>
      </c>
      <c r="L337" s="57"/>
      <c r="M337" s="58"/>
      <c r="N337" s="58"/>
      <c r="O337" s="58"/>
      <c r="P337" s="58"/>
      <c r="Q337" s="59"/>
      <c r="R337" s="59"/>
      <c r="S337" s="58"/>
      <c r="T337" s="58"/>
      <c r="U337" s="58"/>
      <c r="V337" s="58"/>
      <c r="W337" s="58"/>
      <c r="X337" s="57"/>
      <c r="Y337" s="57"/>
      <c r="Z337" s="57"/>
      <c r="AA337" s="57"/>
      <c r="AB337" s="65" t="s">
        <v>274</v>
      </c>
      <c r="AC337" s="66"/>
      <c r="AD337" s="67"/>
      <c r="AE337" s="62" t="s">
        <v>141</v>
      </c>
      <c r="AF337" s="61"/>
      <c r="AG337" s="61"/>
      <c r="AH337" s="63">
        <v>45196.61881944445</v>
      </c>
    </row>
    <row r="338" ht="15.75" customHeight="1">
      <c r="A338" s="50" t="s">
        <v>2375</v>
      </c>
      <c r="B338" s="51" t="s">
        <v>318</v>
      </c>
      <c r="C338" s="51" t="s">
        <v>2376</v>
      </c>
      <c r="D338" s="51" t="s">
        <v>2377</v>
      </c>
      <c r="E338" s="51" t="s">
        <v>141</v>
      </c>
      <c r="F338" s="52" t="s">
        <v>2378</v>
      </c>
      <c r="G338" s="53">
        <v>41950.0</v>
      </c>
      <c r="H338" s="54" t="s">
        <v>2379</v>
      </c>
      <c r="I338" s="55" t="s">
        <v>2380</v>
      </c>
      <c r="J338" s="56">
        <v>5550.0</v>
      </c>
      <c r="K338" s="57" t="s">
        <v>952</v>
      </c>
      <c r="L338" s="57"/>
      <c r="M338" s="58">
        <v>1.42552E8</v>
      </c>
      <c r="N338" s="58" t="s">
        <v>2381</v>
      </c>
      <c r="O338" s="58"/>
      <c r="P338" s="58"/>
      <c r="Q338" s="59" t="s">
        <v>2382</v>
      </c>
      <c r="R338" s="59" t="s">
        <v>2383</v>
      </c>
      <c r="S338" s="58">
        <v>40000.0</v>
      </c>
      <c r="T338" s="58"/>
      <c r="U338" s="58"/>
      <c r="V338" s="58"/>
      <c r="W338" s="58"/>
      <c r="X338" s="57"/>
      <c r="Y338" s="57"/>
      <c r="Z338" s="57"/>
      <c r="AA338" s="57" t="s">
        <v>78</v>
      </c>
      <c r="AB338" s="65" t="s">
        <v>274</v>
      </c>
      <c r="AC338" s="66"/>
      <c r="AD338" s="67"/>
      <c r="AE338" s="62" t="s">
        <v>141</v>
      </c>
      <c r="AF338" s="61"/>
      <c r="AG338" s="61"/>
      <c r="AH338" s="87">
        <v>45232.06140046296</v>
      </c>
    </row>
    <row r="339" ht="15.75" customHeight="1">
      <c r="A339" s="50" t="s">
        <v>2384</v>
      </c>
      <c r="B339" s="51" t="s">
        <v>318</v>
      </c>
      <c r="C339" s="51" t="s">
        <v>415</v>
      </c>
      <c r="D339" s="51" t="s">
        <v>409</v>
      </c>
      <c r="E339" s="51" t="s">
        <v>937</v>
      </c>
      <c r="F339" s="52" t="s">
        <v>2385</v>
      </c>
      <c r="G339" s="53">
        <v>41900.0</v>
      </c>
      <c r="H339" s="54" t="s">
        <v>2386</v>
      </c>
      <c r="I339" s="55" t="s">
        <v>2387</v>
      </c>
      <c r="J339" s="56">
        <v>2509.0</v>
      </c>
      <c r="K339" s="57" t="s">
        <v>2388</v>
      </c>
      <c r="L339" s="57"/>
      <c r="M339" s="58"/>
      <c r="N339" s="58"/>
      <c r="O339" s="58"/>
      <c r="P339" s="58"/>
      <c r="Q339" s="59" t="s">
        <v>2389</v>
      </c>
      <c r="R339" s="59" t="s">
        <v>2390</v>
      </c>
      <c r="S339" s="58">
        <v>870000.0</v>
      </c>
      <c r="T339" s="58" t="s">
        <v>2391</v>
      </c>
      <c r="U339" s="58"/>
      <c r="V339" s="58"/>
      <c r="W339" s="58"/>
      <c r="X339" s="57"/>
      <c r="Y339" s="57"/>
      <c r="Z339" s="57"/>
      <c r="AA339" s="81"/>
      <c r="AB339" s="80"/>
      <c r="AC339" s="86"/>
      <c r="AD339" s="67"/>
      <c r="AE339" s="62" t="s">
        <v>45</v>
      </c>
      <c r="AF339" s="61"/>
      <c r="AG339" s="61"/>
      <c r="AH339" s="63">
        <v>45196.61944444444</v>
      </c>
    </row>
    <row r="340" ht="15.75" customHeight="1">
      <c r="A340" s="50" t="s">
        <v>2392</v>
      </c>
      <c r="B340" s="51" t="s">
        <v>318</v>
      </c>
      <c r="C340" s="51" t="s">
        <v>415</v>
      </c>
      <c r="D340" s="52" t="s">
        <v>2393</v>
      </c>
      <c r="E340" s="50" t="s">
        <v>937</v>
      </c>
      <c r="F340" s="52" t="s">
        <v>2385</v>
      </c>
      <c r="G340" s="64">
        <v>41900.0</v>
      </c>
      <c r="H340" s="54" t="s">
        <v>2386</v>
      </c>
      <c r="I340" s="55" t="s">
        <v>2387</v>
      </c>
      <c r="J340" s="51">
        <v>2509.0</v>
      </c>
      <c r="K340" s="57" t="s">
        <v>2388</v>
      </c>
      <c r="L340" s="57"/>
      <c r="M340" s="58"/>
      <c r="N340" s="58"/>
      <c r="O340" s="58"/>
      <c r="P340" s="58"/>
      <c r="Q340" s="57" t="s">
        <v>2389</v>
      </c>
      <c r="R340" s="59" t="s">
        <v>2390</v>
      </c>
      <c r="S340" s="58">
        <v>870000.0</v>
      </c>
      <c r="T340" s="57" t="s">
        <v>2391</v>
      </c>
      <c r="U340" s="57"/>
      <c r="V340" s="58"/>
      <c r="W340" s="58"/>
      <c r="X340" s="57"/>
      <c r="Y340" s="57"/>
      <c r="Z340" s="57"/>
      <c r="AA340" s="57"/>
      <c r="AB340" s="58"/>
      <c r="AC340" s="60"/>
      <c r="AD340" s="61"/>
      <c r="AE340" s="62" t="s">
        <v>45</v>
      </c>
      <c r="AF340" s="61"/>
      <c r="AG340" s="61"/>
      <c r="AH340" s="68">
        <v>45153.578043981484</v>
      </c>
    </row>
    <row r="341" ht="15.75" customHeight="1">
      <c r="A341" s="50" t="s">
        <v>2394</v>
      </c>
      <c r="B341" s="51" t="s">
        <v>52</v>
      </c>
      <c r="C341" s="51" t="s">
        <v>365</v>
      </c>
      <c r="D341" s="51" t="s">
        <v>192</v>
      </c>
      <c r="E341" s="51" t="s">
        <v>45</v>
      </c>
      <c r="F341" s="52" t="s">
        <v>2395</v>
      </c>
      <c r="G341" s="53">
        <v>41892.0</v>
      </c>
      <c r="H341" s="54" t="s">
        <v>2396</v>
      </c>
      <c r="I341" s="55" t="s">
        <v>2397</v>
      </c>
      <c r="J341" s="56">
        <v>17807.0</v>
      </c>
      <c r="K341" s="57" t="s">
        <v>952</v>
      </c>
      <c r="L341" s="57"/>
      <c r="M341" s="58">
        <v>1.92E9</v>
      </c>
      <c r="N341" s="58" t="s">
        <v>2398</v>
      </c>
      <c r="O341" s="58">
        <v>5.6E19</v>
      </c>
      <c r="P341" s="58" t="s">
        <v>2399</v>
      </c>
      <c r="Q341" s="167" t="s">
        <v>2400</v>
      </c>
      <c r="R341" s="167"/>
      <c r="S341" s="58">
        <v>6.52E8</v>
      </c>
      <c r="T341" s="58" t="s">
        <v>2401</v>
      </c>
      <c r="U341" s="58"/>
      <c r="V341" s="58"/>
      <c r="W341" s="58"/>
      <c r="X341" s="57"/>
      <c r="Y341" s="57"/>
      <c r="Z341" s="57"/>
      <c r="AA341" s="57"/>
      <c r="AB341" s="58">
        <v>79.5959948476017</v>
      </c>
      <c r="AC341" s="66"/>
      <c r="AD341" s="67"/>
      <c r="AE341" s="62" t="s">
        <v>45</v>
      </c>
      <c r="AF341" s="61"/>
      <c r="AG341" s="61"/>
      <c r="AH341" s="63">
        <v>45232.06140046296</v>
      </c>
    </row>
    <row r="342" ht="15.75" customHeight="1">
      <c r="A342" s="50" t="s">
        <v>2402</v>
      </c>
      <c r="B342" s="51" t="s">
        <v>318</v>
      </c>
      <c r="C342" s="137"/>
      <c r="D342" s="51" t="s">
        <v>1366</v>
      </c>
      <c r="E342" s="51" t="s">
        <v>141</v>
      </c>
      <c r="F342" s="52" t="s">
        <v>2403</v>
      </c>
      <c r="G342" s="53">
        <v>41886.0</v>
      </c>
      <c r="H342" s="54" t="s">
        <v>2404</v>
      </c>
      <c r="I342" s="55" t="s">
        <v>2405</v>
      </c>
      <c r="J342" s="56">
        <v>82662.0</v>
      </c>
      <c r="K342" s="57" t="s">
        <v>952</v>
      </c>
      <c r="L342" s="57"/>
      <c r="M342" s="58">
        <v>1.38E8</v>
      </c>
      <c r="N342" s="58" t="s">
        <v>2406</v>
      </c>
      <c r="O342" s="56">
        <v>9.25344E18</v>
      </c>
      <c r="P342" s="56" t="s">
        <v>2407</v>
      </c>
      <c r="Q342" s="59" t="s">
        <v>2408</v>
      </c>
      <c r="R342" s="59"/>
      <c r="S342" s="58">
        <v>1300000.0</v>
      </c>
      <c r="T342" s="58" t="s">
        <v>2409</v>
      </c>
      <c r="U342" s="58"/>
      <c r="V342" s="58">
        <v>1.53E10</v>
      </c>
      <c r="W342" s="58" t="s">
        <v>2410</v>
      </c>
      <c r="X342" s="57"/>
      <c r="Y342" s="57"/>
      <c r="Z342" s="57" t="s">
        <v>2411</v>
      </c>
      <c r="AA342" s="57"/>
      <c r="AB342" s="58">
        <v>82.800136143535</v>
      </c>
      <c r="AC342" s="66"/>
      <c r="AD342" s="67"/>
      <c r="AE342" s="62" t="s">
        <v>141</v>
      </c>
      <c r="AF342" s="61"/>
      <c r="AG342" s="61"/>
      <c r="AH342" s="87">
        <v>45232.06140046296</v>
      </c>
    </row>
    <row r="343" ht="15.75" customHeight="1">
      <c r="A343" s="50" t="s">
        <v>2412</v>
      </c>
      <c r="B343" s="51" t="s">
        <v>318</v>
      </c>
      <c r="C343" s="51"/>
      <c r="D343" s="51" t="s">
        <v>1366</v>
      </c>
      <c r="E343" s="51" t="s">
        <v>141</v>
      </c>
      <c r="F343" s="72" t="s">
        <v>2413</v>
      </c>
      <c r="G343" s="129">
        <v>41886.0</v>
      </c>
      <c r="H343" s="73" t="s">
        <v>2404</v>
      </c>
      <c r="I343" s="130" t="s">
        <v>2405</v>
      </c>
      <c r="J343" s="151">
        <v>61262.0</v>
      </c>
      <c r="K343" s="57" t="s">
        <v>952</v>
      </c>
      <c r="L343" s="57"/>
      <c r="M343" s="58">
        <v>1.44E8</v>
      </c>
      <c r="N343" s="58" t="s">
        <v>2406</v>
      </c>
      <c r="O343" s="58"/>
      <c r="P343" s="58"/>
      <c r="Q343" s="59" t="s">
        <v>2408</v>
      </c>
      <c r="R343" s="59"/>
      <c r="S343" s="58">
        <f>1300000</f>
        <v>1300000</v>
      </c>
      <c r="T343" s="58" t="s">
        <v>2409</v>
      </c>
      <c r="U343" s="58"/>
      <c r="V343" s="58">
        <v>1.96E10</v>
      </c>
      <c r="W343" s="58" t="s">
        <v>2410</v>
      </c>
      <c r="X343" s="57"/>
      <c r="Y343" s="57"/>
      <c r="Z343" s="57"/>
      <c r="AA343" s="57"/>
      <c r="AB343" s="65" t="s">
        <v>274</v>
      </c>
      <c r="AC343" s="66"/>
      <c r="AD343" s="67"/>
      <c r="AE343" s="74" t="str">
        <f>IFS($E343="Academia", "Academia", $E343="Research Collective", "TO MANUALLY ADJUST", true,"Industry")</f>
        <v>Academia</v>
      </c>
      <c r="AF343" s="61"/>
      <c r="AG343" s="61"/>
      <c r="AH343" s="131">
        <v>45075.868798379626</v>
      </c>
    </row>
    <row r="344" ht="15.75" customHeight="1">
      <c r="A344" s="50" t="s">
        <v>2414</v>
      </c>
      <c r="B344" s="51" t="s">
        <v>52</v>
      </c>
      <c r="C344" s="51" t="s">
        <v>365</v>
      </c>
      <c r="D344" s="51" t="s">
        <v>2415</v>
      </c>
      <c r="E344" s="51" t="s">
        <v>141</v>
      </c>
      <c r="F344" s="52" t="s">
        <v>2416</v>
      </c>
      <c r="G344" s="53">
        <v>41883.0</v>
      </c>
      <c r="H344" s="54" t="s">
        <v>2417</v>
      </c>
      <c r="I344" s="55" t="s">
        <v>2418</v>
      </c>
      <c r="J344" s="56">
        <v>23862.0</v>
      </c>
      <c r="K344" s="57" t="s">
        <v>952</v>
      </c>
      <c r="L344" s="57"/>
      <c r="M344" s="58"/>
      <c r="N344" s="58"/>
      <c r="O344" s="58">
        <v>1.5552E18</v>
      </c>
      <c r="P344" s="58" t="s">
        <v>2419</v>
      </c>
      <c r="Q344" s="59" t="s">
        <v>2420</v>
      </c>
      <c r="R344" s="59"/>
      <c r="S344" s="58">
        <v>3.48E8</v>
      </c>
      <c r="T344" s="58" t="s">
        <v>2421</v>
      </c>
      <c r="U344" s="58"/>
      <c r="V344" s="58"/>
      <c r="W344" s="58"/>
      <c r="X344" s="57"/>
      <c r="Y344" s="57"/>
      <c r="Z344" s="57"/>
      <c r="AA344" s="57"/>
      <c r="AB344" s="58">
        <v>81.4758557901812</v>
      </c>
      <c r="AC344" s="66"/>
      <c r="AD344" s="67"/>
      <c r="AE344" s="62" t="s">
        <v>141</v>
      </c>
      <c r="AF344" s="61"/>
      <c r="AG344" s="61"/>
      <c r="AH344" s="63">
        <v>45232.06162037037</v>
      </c>
    </row>
    <row r="345" ht="15.75" customHeight="1">
      <c r="A345" s="50" t="s">
        <v>2422</v>
      </c>
      <c r="B345" s="51"/>
      <c r="C345" s="51"/>
      <c r="D345" s="51" t="s">
        <v>773</v>
      </c>
      <c r="E345" s="51" t="s">
        <v>45</v>
      </c>
      <c r="F345" s="52" t="s">
        <v>2423</v>
      </c>
      <c r="G345" s="53">
        <v>41875.0</v>
      </c>
      <c r="H345" s="54" t="s">
        <v>2424</v>
      </c>
      <c r="I345" s="55" t="s">
        <v>2425</v>
      </c>
      <c r="J345" s="56">
        <v>586.0</v>
      </c>
      <c r="K345" s="57"/>
      <c r="L345" s="57"/>
      <c r="M345" s="58"/>
      <c r="N345" s="58"/>
      <c r="O345" s="58"/>
      <c r="P345" s="58"/>
      <c r="Q345" s="59"/>
      <c r="R345" s="59"/>
      <c r="S345" s="58"/>
      <c r="T345" s="58"/>
      <c r="U345" s="58"/>
      <c r="V345" s="58"/>
      <c r="W345" s="58"/>
      <c r="X345" s="57"/>
      <c r="Y345" s="57"/>
      <c r="Z345" s="57"/>
      <c r="AA345" s="57"/>
      <c r="AB345" s="65" t="s">
        <v>274</v>
      </c>
      <c r="AC345" s="66"/>
      <c r="AD345" s="67"/>
      <c r="AE345" s="62" t="s">
        <v>45</v>
      </c>
      <c r="AF345" s="61"/>
      <c r="AG345" s="61"/>
      <c r="AH345" s="87">
        <v>45176.695439814815</v>
      </c>
    </row>
    <row r="346" ht="15.75" customHeight="1">
      <c r="A346" s="50" t="s">
        <v>2426</v>
      </c>
      <c r="B346" s="51" t="s">
        <v>266</v>
      </c>
      <c r="C346" s="51"/>
      <c r="D346" s="51" t="s">
        <v>2427</v>
      </c>
      <c r="E346" s="51" t="s">
        <v>141</v>
      </c>
      <c r="F346" s="52" t="s">
        <v>2428</v>
      </c>
      <c r="G346" s="53">
        <v>41821.0</v>
      </c>
      <c r="H346" s="54" t="s">
        <v>2429</v>
      </c>
      <c r="I346" s="55" t="s">
        <v>2430</v>
      </c>
      <c r="J346" s="56">
        <v>16.0</v>
      </c>
      <c r="K346" s="57" t="s">
        <v>604</v>
      </c>
      <c r="L346" s="57" t="s">
        <v>2431</v>
      </c>
      <c r="M346" s="58"/>
      <c r="N346" s="58"/>
      <c r="O346" s="58">
        <v>6.9E16</v>
      </c>
      <c r="P346" s="58" t="s">
        <v>2432</v>
      </c>
      <c r="Q346" s="59"/>
      <c r="R346" s="59"/>
      <c r="S346" s="58">
        <v>1.2E10</v>
      </c>
      <c r="T346" s="58" t="s">
        <v>2433</v>
      </c>
      <c r="U346" s="58"/>
      <c r="V346" s="58"/>
      <c r="W346" s="58"/>
      <c r="X346" s="77">
        <v>48.0</v>
      </c>
      <c r="Y346" s="81"/>
      <c r="Z346" s="81"/>
      <c r="AA346" s="57"/>
      <c r="AB346" s="65" t="s">
        <v>274</v>
      </c>
      <c r="AC346" s="66"/>
      <c r="AD346" s="67"/>
      <c r="AE346" s="62" t="s">
        <v>141</v>
      </c>
      <c r="AF346" s="61"/>
      <c r="AG346" s="61"/>
      <c r="AH346" s="63">
        <v>45139.44862268519</v>
      </c>
    </row>
    <row r="347" ht="15.75" customHeight="1">
      <c r="A347" s="50" t="s">
        <v>2434</v>
      </c>
      <c r="B347" s="51" t="s">
        <v>318</v>
      </c>
      <c r="C347" s="51" t="s">
        <v>2435</v>
      </c>
      <c r="D347" s="51" t="s">
        <v>2436</v>
      </c>
      <c r="E347" s="51" t="s">
        <v>457</v>
      </c>
      <c r="F347" s="52" t="s">
        <v>2437</v>
      </c>
      <c r="G347" s="53">
        <v>41813.0</v>
      </c>
      <c r="H347" s="54" t="s">
        <v>2438</v>
      </c>
      <c r="I347" s="55" t="s">
        <v>2439</v>
      </c>
      <c r="J347" s="56">
        <v>5742.0</v>
      </c>
      <c r="K347" s="57" t="s">
        <v>952</v>
      </c>
      <c r="L347" s="57"/>
      <c r="M347" s="58"/>
      <c r="N347" s="58"/>
      <c r="O347" s="58"/>
      <c r="P347" s="58"/>
      <c r="Q347" s="59"/>
      <c r="R347" s="59"/>
      <c r="S347" s="58"/>
      <c r="T347" s="58"/>
      <c r="U347" s="58"/>
      <c r="V347" s="58"/>
      <c r="W347" s="58"/>
      <c r="X347" s="57"/>
      <c r="Y347" s="57"/>
      <c r="Z347" s="57"/>
      <c r="AA347" s="57"/>
      <c r="AB347" s="65" t="s">
        <v>274</v>
      </c>
      <c r="AC347" s="66"/>
      <c r="AD347" s="67"/>
      <c r="AE347" s="62" t="s">
        <v>45</v>
      </c>
      <c r="AF347" s="61"/>
      <c r="AG347" s="61"/>
      <c r="AH347" s="87">
        <v>45176.69582175926</v>
      </c>
    </row>
    <row r="348" ht="15.75" customHeight="1">
      <c r="A348" s="50" t="s">
        <v>2440</v>
      </c>
      <c r="B348" s="51" t="s">
        <v>252</v>
      </c>
      <c r="C348" s="51" t="s">
        <v>2441</v>
      </c>
      <c r="D348" s="51" t="s">
        <v>2442</v>
      </c>
      <c r="E348" s="51" t="s">
        <v>457</v>
      </c>
      <c r="F348" s="52" t="s">
        <v>2443</v>
      </c>
      <c r="G348" s="53">
        <v>41813.0</v>
      </c>
      <c r="H348" s="54" t="s">
        <v>2444</v>
      </c>
      <c r="I348" s="55" t="s">
        <v>2445</v>
      </c>
      <c r="J348" s="56">
        <v>5900.0</v>
      </c>
      <c r="K348" s="57" t="s">
        <v>952</v>
      </c>
      <c r="L348" s="57"/>
      <c r="M348" s="58">
        <v>1.26125568E8</v>
      </c>
      <c r="N348" s="58" t="s">
        <v>2446</v>
      </c>
      <c r="O348" s="58"/>
      <c r="P348" s="58"/>
      <c r="R348" s="59" t="s">
        <v>2447</v>
      </c>
      <c r="S348" s="58">
        <v>5.0E7</v>
      </c>
      <c r="T348" s="58" t="s">
        <v>2447</v>
      </c>
      <c r="U348" s="58"/>
      <c r="V348" s="58"/>
      <c r="W348" s="58"/>
      <c r="X348" s="81"/>
      <c r="Y348" s="81"/>
      <c r="Z348" s="81"/>
      <c r="AA348" s="57"/>
      <c r="AB348" s="65" t="s">
        <v>274</v>
      </c>
      <c r="AC348" s="66"/>
      <c r="AD348" s="67"/>
      <c r="AE348" s="168" t="s">
        <v>45</v>
      </c>
      <c r="AF348" s="61"/>
      <c r="AG348" s="61"/>
      <c r="AH348" s="63">
        <v>45175.75989583333</v>
      </c>
    </row>
    <row r="349" ht="15.75" customHeight="1">
      <c r="A349" s="50" t="s">
        <v>2448</v>
      </c>
      <c r="B349" s="51" t="s">
        <v>318</v>
      </c>
      <c r="C349" s="51" t="s">
        <v>415</v>
      </c>
      <c r="D349" s="51" t="s">
        <v>2449</v>
      </c>
      <c r="E349" s="51" t="s">
        <v>457</v>
      </c>
      <c r="F349" s="52" t="s">
        <v>2105</v>
      </c>
      <c r="G349" s="53">
        <v>41808.0</v>
      </c>
      <c r="H349" s="54" t="s">
        <v>2450</v>
      </c>
      <c r="I349" s="55" t="s">
        <v>2451</v>
      </c>
      <c r="J349" s="56">
        <v>8812.0</v>
      </c>
      <c r="K349" s="57" t="s">
        <v>952</v>
      </c>
      <c r="L349" s="57"/>
      <c r="M349" s="58"/>
      <c r="N349" s="58"/>
      <c r="O349" s="166">
        <v>3.411072E18</v>
      </c>
      <c r="P349" s="166" t="s">
        <v>2452</v>
      </c>
      <c r="Q349" s="59" t="s">
        <v>955</v>
      </c>
      <c r="R349" s="59"/>
      <c r="S349" s="58">
        <v>1280000.0</v>
      </c>
      <c r="T349" s="58" t="s">
        <v>2453</v>
      </c>
      <c r="U349" s="58"/>
      <c r="V349" s="58"/>
      <c r="W349" s="58"/>
      <c r="X349" s="57">
        <v>672.0</v>
      </c>
      <c r="Y349" s="57" t="s">
        <v>2454</v>
      </c>
      <c r="Z349" s="57" t="s">
        <v>2455</v>
      </c>
      <c r="AA349" s="57"/>
      <c r="AB349" s="58">
        <v>65.0710704458551</v>
      </c>
      <c r="AC349" s="66"/>
      <c r="AD349" s="67"/>
      <c r="AE349" s="62" t="s">
        <v>45</v>
      </c>
      <c r="AF349" s="61"/>
      <c r="AG349" s="61"/>
      <c r="AH349" s="87">
        <v>45232.06140046296</v>
      </c>
    </row>
    <row r="350" ht="15.75" customHeight="1">
      <c r="A350" s="50" t="s">
        <v>2456</v>
      </c>
      <c r="B350" s="51" t="s">
        <v>149</v>
      </c>
      <c r="C350" s="51" t="s">
        <v>150</v>
      </c>
      <c r="D350" s="51" t="s">
        <v>2457</v>
      </c>
      <c r="E350" s="51" t="s">
        <v>141</v>
      </c>
      <c r="F350" s="52" t="s">
        <v>2458</v>
      </c>
      <c r="G350" s="53">
        <v>41800.0</v>
      </c>
      <c r="H350" s="54" t="s">
        <v>2459</v>
      </c>
      <c r="I350" s="55" t="s">
        <v>2460</v>
      </c>
      <c r="J350" s="56">
        <v>36870.0</v>
      </c>
      <c r="K350" s="57" t="s">
        <v>952</v>
      </c>
      <c r="L350" s="57"/>
      <c r="M350" s="58"/>
      <c r="N350" s="58" t="s">
        <v>2461</v>
      </c>
      <c r="O350" s="58">
        <v>5.184E17</v>
      </c>
      <c r="P350" s="58" t="s">
        <v>2462</v>
      </c>
      <c r="Q350" s="59" t="s">
        <v>1640</v>
      </c>
      <c r="R350" s="59"/>
      <c r="S350" s="58">
        <v>60000.0</v>
      </c>
      <c r="T350" s="58" t="s">
        <v>2463</v>
      </c>
      <c r="U350" s="58"/>
      <c r="V350" s="58"/>
      <c r="W350" s="58"/>
      <c r="X350" s="57"/>
      <c r="Y350" s="57"/>
      <c r="Z350" s="57"/>
      <c r="AA350" s="57"/>
      <c r="AB350" s="58">
        <v>6.08698841694225</v>
      </c>
      <c r="AC350" s="66"/>
      <c r="AD350" s="67"/>
      <c r="AE350" s="62" t="s">
        <v>141</v>
      </c>
      <c r="AF350" s="61" t="s">
        <v>104</v>
      </c>
      <c r="AG350" s="61"/>
      <c r="AH350" s="87">
        <v>45146.690104166664</v>
      </c>
    </row>
    <row r="351" ht="15.75" customHeight="1">
      <c r="A351" s="50" t="s">
        <v>2464</v>
      </c>
      <c r="B351" s="51" t="s">
        <v>252</v>
      </c>
      <c r="C351" s="51" t="s">
        <v>2441</v>
      </c>
      <c r="D351" s="51" t="s">
        <v>1366</v>
      </c>
      <c r="E351" s="51" t="s">
        <v>141</v>
      </c>
      <c r="F351" s="52" t="s">
        <v>2465</v>
      </c>
      <c r="G351" s="53">
        <v>41799.0</v>
      </c>
      <c r="H351" s="54" t="s">
        <v>2466</v>
      </c>
      <c r="I351" s="55" t="s">
        <v>2467</v>
      </c>
      <c r="J351" s="69">
        <v>6217.0</v>
      </c>
      <c r="K351" s="57" t="s">
        <v>952</v>
      </c>
      <c r="L351" s="57"/>
      <c r="M351" s="58"/>
      <c r="N351" s="58"/>
      <c r="O351" s="58"/>
      <c r="P351" s="58"/>
      <c r="Q351" s="59"/>
      <c r="R351" s="59"/>
      <c r="S351" s="58"/>
      <c r="T351" s="58"/>
      <c r="U351" s="58"/>
      <c r="V351" s="58"/>
      <c r="W351" s="58"/>
      <c r="X351" s="57"/>
      <c r="Y351" s="57"/>
      <c r="Z351" s="57"/>
      <c r="AA351" s="57"/>
      <c r="AB351" s="65" t="s">
        <v>274</v>
      </c>
      <c r="AC351" s="66"/>
      <c r="AD351" s="67"/>
      <c r="AE351" s="62" t="s">
        <v>141</v>
      </c>
      <c r="AF351" s="61"/>
      <c r="AG351" s="61"/>
      <c r="AH351" s="87">
        <v>45176.702893518515</v>
      </c>
    </row>
    <row r="352" ht="15.75" customHeight="1">
      <c r="A352" s="50" t="s">
        <v>2468</v>
      </c>
      <c r="B352" s="51" t="s">
        <v>52</v>
      </c>
      <c r="C352" s="51"/>
      <c r="D352" s="51" t="s">
        <v>2469</v>
      </c>
      <c r="E352" s="51" t="s">
        <v>141</v>
      </c>
      <c r="F352" s="72" t="s">
        <v>2470</v>
      </c>
      <c r="G352" s="129">
        <v>41793.0</v>
      </c>
      <c r="H352" s="73" t="s">
        <v>2471</v>
      </c>
      <c r="I352" s="55" t="s">
        <v>2472</v>
      </c>
      <c r="J352" s="151">
        <v>14981.0</v>
      </c>
      <c r="K352" s="57" t="s">
        <v>952</v>
      </c>
      <c r="L352" s="57"/>
      <c r="M352" s="58"/>
      <c r="N352" s="58"/>
      <c r="O352" s="58"/>
      <c r="P352" s="58"/>
      <c r="Q352" s="59"/>
      <c r="R352" s="59"/>
      <c r="S352" s="58"/>
      <c r="T352" s="58"/>
      <c r="U352" s="58"/>
      <c r="V352" s="58"/>
      <c r="W352" s="58"/>
      <c r="X352" s="57"/>
      <c r="Y352" s="57"/>
      <c r="Z352" s="57"/>
      <c r="AA352" s="57"/>
      <c r="AB352" s="65" t="s">
        <v>274</v>
      </c>
      <c r="AC352" s="66"/>
      <c r="AD352" s="67"/>
      <c r="AE352" s="74" t="str">
        <f>IFS($E352="Academia", "Academia", $E352="Research Collective", "TO MANUALLY ADJUST", true,"Industry")</f>
        <v>Academia</v>
      </c>
      <c r="AF352" s="61"/>
      <c r="AG352" s="61"/>
      <c r="AH352" s="131">
        <v>45075.868798379626</v>
      </c>
    </row>
    <row r="353" ht="15.75" customHeight="1">
      <c r="A353" s="50" t="s">
        <v>2473</v>
      </c>
      <c r="B353" s="51"/>
      <c r="C353" s="51"/>
      <c r="D353" s="51" t="s">
        <v>2141</v>
      </c>
      <c r="E353" s="51" t="s">
        <v>141</v>
      </c>
      <c r="F353" s="52" t="s">
        <v>2474</v>
      </c>
      <c r="G353" s="53">
        <v>41791.0</v>
      </c>
      <c r="H353" s="54" t="s">
        <v>2475</v>
      </c>
      <c r="I353" s="55" t="s">
        <v>2476</v>
      </c>
      <c r="J353" s="56">
        <v>34637.0</v>
      </c>
      <c r="K353" s="57" t="s">
        <v>952</v>
      </c>
      <c r="L353" s="57"/>
      <c r="M353" s="58"/>
      <c r="N353" s="58"/>
      <c r="O353" s="58"/>
      <c r="P353" s="58"/>
      <c r="Q353" s="59"/>
      <c r="R353" s="59"/>
      <c r="S353" s="58"/>
      <c r="T353" s="58"/>
      <c r="U353" s="58"/>
      <c r="V353" s="58"/>
      <c r="W353" s="58"/>
      <c r="X353" s="81"/>
      <c r="Y353" s="81"/>
      <c r="Z353" s="81"/>
      <c r="AA353" s="57"/>
      <c r="AB353" s="65" t="s">
        <v>274</v>
      </c>
      <c r="AC353" s="66"/>
      <c r="AD353" s="67"/>
      <c r="AE353" s="62" t="s">
        <v>141</v>
      </c>
      <c r="AF353" s="61"/>
      <c r="AG353" s="61"/>
      <c r="AH353" s="87">
        <v>45232.06140046296</v>
      </c>
    </row>
    <row r="354" ht="15.75" customHeight="1">
      <c r="A354" s="50" t="s">
        <v>2477</v>
      </c>
      <c r="B354" s="51" t="s">
        <v>266</v>
      </c>
      <c r="C354" s="51" t="s">
        <v>1063</v>
      </c>
      <c r="D354" s="51" t="s">
        <v>2478</v>
      </c>
      <c r="E354" s="51" t="s">
        <v>141</v>
      </c>
      <c r="F354" s="52" t="s">
        <v>2479</v>
      </c>
      <c r="G354" s="53">
        <v>41703.0</v>
      </c>
      <c r="H354" s="54" t="s">
        <v>2480</v>
      </c>
      <c r="I354" s="55" t="s">
        <v>2481</v>
      </c>
      <c r="J354" s="56">
        <v>195.0</v>
      </c>
      <c r="K354" s="57" t="s">
        <v>48</v>
      </c>
      <c r="L354" s="57" t="s">
        <v>2482</v>
      </c>
      <c r="M354" s="58">
        <v>239712.0</v>
      </c>
      <c r="N354" s="58" t="s">
        <v>2483</v>
      </c>
      <c r="O354" s="58"/>
      <c r="P354" s="58"/>
      <c r="Q354" s="59"/>
      <c r="R354" s="59"/>
      <c r="S354" s="58"/>
      <c r="T354" s="58"/>
      <c r="U354" s="58"/>
      <c r="V354" s="58"/>
      <c r="W354" s="58"/>
      <c r="X354" s="57"/>
      <c r="Y354" s="57"/>
      <c r="Z354" s="57"/>
      <c r="AA354" s="57"/>
      <c r="AB354" s="65" t="s">
        <v>274</v>
      </c>
      <c r="AC354" s="66"/>
      <c r="AD354" s="67"/>
      <c r="AE354" s="62" t="s">
        <v>141</v>
      </c>
      <c r="AF354" s="61"/>
      <c r="AG354" s="61"/>
      <c r="AH354" s="63">
        <v>45229.79523148148</v>
      </c>
    </row>
    <row r="355" ht="15.75" customHeight="1">
      <c r="A355" s="50" t="s">
        <v>2484</v>
      </c>
      <c r="B355" s="51" t="s">
        <v>52</v>
      </c>
      <c r="C355" s="51" t="s">
        <v>1792</v>
      </c>
      <c r="D355" s="51" t="s">
        <v>2485</v>
      </c>
      <c r="E355" s="51" t="s">
        <v>457</v>
      </c>
      <c r="F355" s="52" t="s">
        <v>2486</v>
      </c>
      <c r="G355" s="53">
        <v>41681.0</v>
      </c>
      <c r="H355" s="54" t="s">
        <v>2487</v>
      </c>
      <c r="I355" s="55" t="s">
        <v>2488</v>
      </c>
      <c r="J355" s="56">
        <v>445.0</v>
      </c>
      <c r="K355" s="57"/>
      <c r="L355" s="57"/>
      <c r="M355" s="58">
        <v>1021535.0</v>
      </c>
      <c r="N355" s="58" t="s">
        <v>2489</v>
      </c>
      <c r="O355" s="58"/>
      <c r="P355" s="58"/>
      <c r="Q355" s="59"/>
      <c r="R355" s="59"/>
      <c r="S355" s="58">
        <v>178000.0</v>
      </c>
      <c r="T355" s="58" t="s">
        <v>2490</v>
      </c>
      <c r="U355" s="58"/>
      <c r="V355" s="58"/>
      <c r="W355" s="58"/>
      <c r="X355" s="57"/>
      <c r="Y355" s="57"/>
      <c r="Z355" s="57"/>
      <c r="AA355" s="57"/>
      <c r="AB355" s="65" t="s">
        <v>274</v>
      </c>
      <c r="AC355" s="66"/>
      <c r="AD355" s="67"/>
      <c r="AE355" s="62" t="s">
        <v>45</v>
      </c>
      <c r="AF355" s="61"/>
      <c r="AG355" s="61"/>
      <c r="AH355" s="87">
        <v>45177.05582175926</v>
      </c>
    </row>
    <row r="356" ht="15.75" customHeight="1">
      <c r="A356" s="50" t="s">
        <v>2491</v>
      </c>
      <c r="B356" s="51" t="s">
        <v>52</v>
      </c>
      <c r="C356" s="51" t="s">
        <v>2327</v>
      </c>
      <c r="D356" s="51" t="s">
        <v>1943</v>
      </c>
      <c r="E356" s="51" t="s">
        <v>141</v>
      </c>
      <c r="F356" s="51" t="s">
        <v>2492</v>
      </c>
      <c r="G356" s="75">
        <v>41640.0</v>
      </c>
      <c r="H356" s="50" t="s">
        <v>2493</v>
      </c>
      <c r="I356" s="76" t="s">
        <v>2494</v>
      </c>
      <c r="J356" s="56">
        <v>22479.0</v>
      </c>
      <c r="K356" s="57" t="s">
        <v>952</v>
      </c>
      <c r="L356" s="57"/>
      <c r="M356" s="58">
        <v>1.2E8</v>
      </c>
      <c r="N356" s="58" t="s">
        <v>2495</v>
      </c>
      <c r="O356" s="58"/>
      <c r="P356" s="58" t="s">
        <v>2496</v>
      </c>
      <c r="Q356" s="59" t="s">
        <v>2497</v>
      </c>
      <c r="R356" s="59"/>
      <c r="S356" s="58">
        <v>4.2E10</v>
      </c>
      <c r="T356" s="58" t="s">
        <v>2498</v>
      </c>
      <c r="U356" s="58"/>
      <c r="V356" s="58" t="s">
        <v>2499</v>
      </c>
      <c r="W356" s="58" t="s">
        <v>2500</v>
      </c>
      <c r="X356" s="57"/>
      <c r="Y356" s="57" t="s">
        <v>2501</v>
      </c>
      <c r="Z356" s="57"/>
      <c r="AA356" s="57"/>
      <c r="AB356" s="65" t="s">
        <v>274</v>
      </c>
      <c r="AC356" s="66"/>
      <c r="AD356" s="61"/>
      <c r="AE356" s="62" t="s">
        <v>141</v>
      </c>
      <c r="AF356" s="61"/>
      <c r="AG356" s="61"/>
      <c r="AH356" s="63">
        <v>45175.7605787037</v>
      </c>
    </row>
    <row r="357" ht="15.75" customHeight="1">
      <c r="A357" s="50" t="s">
        <v>2502</v>
      </c>
      <c r="B357" s="51" t="s">
        <v>52</v>
      </c>
      <c r="C357" s="51" t="s">
        <v>2327</v>
      </c>
      <c r="D357" s="51" t="s">
        <v>1943</v>
      </c>
      <c r="E357" s="51" t="s">
        <v>141</v>
      </c>
      <c r="F357" s="52" t="s">
        <v>2492</v>
      </c>
      <c r="G357" s="53">
        <v>41640.0</v>
      </c>
      <c r="H357" s="54" t="s">
        <v>2493</v>
      </c>
      <c r="I357" s="55" t="s">
        <v>2494</v>
      </c>
      <c r="J357" s="56">
        <v>22479.0</v>
      </c>
      <c r="K357" s="57" t="s">
        <v>952</v>
      </c>
      <c r="L357" s="57"/>
      <c r="M357" s="58">
        <v>1.2E8</v>
      </c>
      <c r="N357" s="58" t="s">
        <v>2495</v>
      </c>
      <c r="O357" s="58"/>
      <c r="P357" s="58" t="s">
        <v>2503</v>
      </c>
      <c r="Q357" s="59" t="s">
        <v>2504</v>
      </c>
      <c r="R357" s="59"/>
      <c r="S357" s="58">
        <v>6.0E9</v>
      </c>
      <c r="T357" s="58" t="s">
        <v>2498</v>
      </c>
      <c r="U357" s="58"/>
      <c r="V357" s="58" t="s">
        <v>2499</v>
      </c>
      <c r="W357" s="58" t="s">
        <v>2500</v>
      </c>
      <c r="X357" s="57"/>
      <c r="Y357" s="57" t="s">
        <v>2501</v>
      </c>
      <c r="Z357" s="57"/>
      <c r="AA357" s="57"/>
      <c r="AB357" s="65" t="s">
        <v>274</v>
      </c>
      <c r="AC357" s="66"/>
      <c r="AD357" s="61"/>
      <c r="AE357" s="62" t="s">
        <v>141</v>
      </c>
      <c r="AF357" s="61"/>
      <c r="AG357" s="61"/>
      <c r="AH357" s="87">
        <v>45175.760567129626</v>
      </c>
    </row>
    <row r="358" ht="15.75" customHeight="1">
      <c r="A358" s="50" t="s">
        <v>2505</v>
      </c>
      <c r="B358" s="51" t="s">
        <v>318</v>
      </c>
      <c r="C358" s="51" t="s">
        <v>415</v>
      </c>
      <c r="D358" s="51" t="s">
        <v>2506</v>
      </c>
      <c r="E358" s="51" t="s">
        <v>141</v>
      </c>
      <c r="F358" s="52" t="s">
        <v>2507</v>
      </c>
      <c r="G358" s="53">
        <v>41629.0</v>
      </c>
      <c r="H358" s="54" t="s">
        <v>2508</v>
      </c>
      <c r="I358" s="55" t="s">
        <v>2509</v>
      </c>
      <c r="J358" s="56">
        <v>5148.0</v>
      </c>
      <c r="K358" s="57" t="s">
        <v>952</v>
      </c>
      <c r="L358" s="57"/>
      <c r="M358" s="58"/>
      <c r="N358" s="58"/>
      <c r="O358" s="58"/>
      <c r="P358" s="58"/>
      <c r="Q358" s="59"/>
      <c r="R358" s="59"/>
      <c r="S358" s="58"/>
      <c r="T358" s="58"/>
      <c r="U358" s="58"/>
      <c r="V358" s="80"/>
      <c r="W358" s="80"/>
      <c r="X358" s="57"/>
      <c r="Y358" s="57"/>
      <c r="Z358" s="57"/>
      <c r="AA358" s="57"/>
      <c r="AB358" s="65" t="s">
        <v>274</v>
      </c>
      <c r="AC358" s="66"/>
      <c r="AD358" s="67"/>
      <c r="AE358" s="62" t="s">
        <v>141</v>
      </c>
      <c r="AF358" s="61"/>
      <c r="AG358" s="61"/>
      <c r="AH358" s="63">
        <v>45176.706712962965</v>
      </c>
    </row>
    <row r="359" ht="15.75" customHeight="1">
      <c r="A359" s="50" t="s">
        <v>150</v>
      </c>
      <c r="B359" s="51" t="s">
        <v>318</v>
      </c>
      <c r="C359" s="51" t="s">
        <v>2510</v>
      </c>
      <c r="D359" s="51" t="s">
        <v>2511</v>
      </c>
      <c r="E359" s="51" t="s">
        <v>141</v>
      </c>
      <c r="F359" s="52" t="s">
        <v>2512</v>
      </c>
      <c r="G359" s="53">
        <v>41628.0</v>
      </c>
      <c r="H359" s="54" t="s">
        <v>2513</v>
      </c>
      <c r="I359" s="55" t="s">
        <v>2514</v>
      </c>
      <c r="J359" s="56">
        <v>21066.0</v>
      </c>
      <c r="K359" s="57" t="s">
        <v>952</v>
      </c>
      <c r="L359" s="57"/>
      <c r="M359" s="58"/>
      <c r="N359" s="58"/>
      <c r="O359" s="58">
        <v>4.752E14</v>
      </c>
      <c r="P359" s="58" t="s">
        <v>2515</v>
      </c>
      <c r="Q359" s="59" t="s">
        <v>1836</v>
      </c>
      <c r="R359" s="59"/>
      <c r="S359" s="58">
        <v>60000.0</v>
      </c>
      <c r="T359" s="58" t="s">
        <v>2516</v>
      </c>
      <c r="U359" s="58"/>
      <c r="V359" s="80"/>
      <c r="W359" s="80"/>
      <c r="X359" s="57"/>
      <c r="Y359" s="57"/>
      <c r="Z359" s="57"/>
      <c r="AA359" s="57"/>
      <c r="AB359" s="58">
        <v>0.00641623876165296</v>
      </c>
      <c r="AC359" s="66"/>
      <c r="AD359" s="67"/>
      <c r="AE359" s="62" t="s">
        <v>141</v>
      </c>
      <c r="AF359" s="61"/>
      <c r="AG359" s="61"/>
      <c r="AH359" s="87">
        <v>45232.06140046296</v>
      </c>
    </row>
    <row r="360" ht="15.75" customHeight="1">
      <c r="A360" s="50" t="s">
        <v>2517</v>
      </c>
      <c r="B360" s="51" t="s">
        <v>266</v>
      </c>
      <c r="C360" s="51" t="s">
        <v>1256</v>
      </c>
      <c r="D360" s="51" t="s">
        <v>441</v>
      </c>
      <c r="E360" s="51" t="s">
        <v>45</v>
      </c>
      <c r="F360" s="52" t="s">
        <v>2518</v>
      </c>
      <c r="G360" s="53">
        <v>41627.0</v>
      </c>
      <c r="H360" s="54" t="s">
        <v>2519</v>
      </c>
      <c r="I360" s="55" t="s">
        <v>2520</v>
      </c>
      <c r="J360" s="56">
        <v>9359.0</v>
      </c>
      <c r="K360" s="57" t="s">
        <v>952</v>
      </c>
      <c r="L360" s="57"/>
      <c r="M360" s="58">
        <v>836096.0</v>
      </c>
      <c r="N360" s="58" t="s">
        <v>2521</v>
      </c>
      <c r="O360" s="58">
        <v>2.3E15</v>
      </c>
      <c r="P360" s="58" t="s">
        <v>2522</v>
      </c>
      <c r="Q360" s="84"/>
      <c r="R360" s="84"/>
      <c r="S360" s="58"/>
      <c r="T360" s="58"/>
      <c r="U360" s="58"/>
      <c r="V360" s="58"/>
      <c r="W360" s="58"/>
      <c r="X360" s="57"/>
      <c r="Y360" s="57"/>
      <c r="Z360" s="57"/>
      <c r="AA360" s="57"/>
      <c r="AB360" s="58">
        <v>0.0403704382939037</v>
      </c>
      <c r="AC360" s="66"/>
      <c r="AD360" s="67"/>
      <c r="AE360" s="62" t="s">
        <v>45</v>
      </c>
      <c r="AF360" s="61"/>
      <c r="AG360" s="61"/>
      <c r="AH360" s="63">
        <v>45232.06140046296</v>
      </c>
    </row>
    <row r="361" ht="15.75" customHeight="1">
      <c r="A361" s="50" t="s">
        <v>2523</v>
      </c>
      <c r="B361" s="51"/>
      <c r="C361" s="51"/>
      <c r="D361" s="51" t="s">
        <v>2524</v>
      </c>
      <c r="E361" s="51" t="s">
        <v>141</v>
      </c>
      <c r="F361" s="72" t="s">
        <v>2525</v>
      </c>
      <c r="G361" s="129">
        <v>41624.0</v>
      </c>
      <c r="H361" s="73" t="s">
        <v>2526</v>
      </c>
      <c r="I361" s="130" t="s">
        <v>2527</v>
      </c>
      <c r="J361" s="151">
        <v>5499.0</v>
      </c>
      <c r="K361" s="57" t="s">
        <v>952</v>
      </c>
      <c r="L361" s="57"/>
      <c r="M361" s="58"/>
      <c r="N361" s="58"/>
      <c r="O361" s="58"/>
      <c r="P361" s="58"/>
      <c r="Q361" s="84"/>
      <c r="R361" s="84"/>
      <c r="S361" s="58"/>
      <c r="T361" s="58"/>
      <c r="U361" s="58"/>
      <c r="V361" s="58"/>
      <c r="W361" s="58"/>
      <c r="X361" s="57"/>
      <c r="Y361" s="57"/>
      <c r="Z361" s="57"/>
      <c r="AA361" s="57"/>
      <c r="AB361" s="65" t="s">
        <v>274</v>
      </c>
      <c r="AC361" s="66"/>
      <c r="AD361" s="67"/>
      <c r="AE361" s="74" t="str">
        <f t="shared" ref="AE361:AE362" si="5">IFS($E361="Academia", "Academia", $E361="Research Collective", "TO MANUALLY ADJUST", true,"Industry")</f>
        <v>Academia</v>
      </c>
      <c r="AF361" s="61"/>
      <c r="AG361" s="61"/>
      <c r="AH361" s="132">
        <v>45075.86879841435</v>
      </c>
    </row>
    <row r="362" ht="15.75" customHeight="1">
      <c r="A362" s="50" t="s">
        <v>2528</v>
      </c>
      <c r="B362" s="51" t="s">
        <v>337</v>
      </c>
      <c r="C362" s="51" t="s">
        <v>1579</v>
      </c>
      <c r="D362" s="51" t="s">
        <v>2529</v>
      </c>
      <c r="E362" s="51" t="s">
        <v>141</v>
      </c>
      <c r="F362" s="72" t="s">
        <v>2530</v>
      </c>
      <c r="G362" s="129">
        <v>41616.0</v>
      </c>
      <c r="H362" s="73" t="s">
        <v>2531</v>
      </c>
      <c r="I362" s="130" t="s">
        <v>2532</v>
      </c>
      <c r="J362" s="151">
        <v>1463.0</v>
      </c>
      <c r="K362" s="57" t="s">
        <v>952</v>
      </c>
      <c r="L362" s="57"/>
      <c r="M362" s="58">
        <v>2.99E7</v>
      </c>
      <c r="N362" s="58" t="s">
        <v>2533</v>
      </c>
      <c r="O362" s="58"/>
      <c r="P362" s="58"/>
      <c r="Q362" s="59"/>
      <c r="R362" s="59"/>
      <c r="S362" s="58"/>
      <c r="T362" s="58"/>
      <c r="U362" s="58"/>
      <c r="V362" s="58"/>
      <c r="W362" s="58"/>
      <c r="X362" s="57"/>
      <c r="Y362" s="57"/>
      <c r="Z362" s="57"/>
      <c r="AA362" s="57"/>
      <c r="AB362" s="65" t="s">
        <v>274</v>
      </c>
      <c r="AC362" s="66"/>
      <c r="AD362" s="67"/>
      <c r="AE362" s="74" t="str">
        <f t="shared" si="5"/>
        <v>Academia</v>
      </c>
      <c r="AF362" s="61"/>
      <c r="AG362" s="61"/>
      <c r="AH362" s="131">
        <v>45075.86879841435</v>
      </c>
    </row>
    <row r="363" ht="15.75" customHeight="1">
      <c r="A363" s="50" t="s">
        <v>2534</v>
      </c>
      <c r="B363" s="51" t="s">
        <v>569</v>
      </c>
      <c r="C363" s="51" t="s">
        <v>2535</v>
      </c>
      <c r="D363" s="51" t="s">
        <v>2536</v>
      </c>
      <c r="E363" s="51" t="s">
        <v>457</v>
      </c>
      <c r="F363" s="52" t="s">
        <v>2537</v>
      </c>
      <c r="G363" s="53">
        <v>41613.0</v>
      </c>
      <c r="H363" s="54" t="s">
        <v>2538</v>
      </c>
      <c r="I363" s="55" t="s">
        <v>2539</v>
      </c>
      <c r="J363" s="56">
        <v>7039.0</v>
      </c>
      <c r="K363" s="57" t="s">
        <v>952</v>
      </c>
      <c r="L363" s="57"/>
      <c r="M363" s="58">
        <v>9.42E8</v>
      </c>
      <c r="N363" s="58" t="s">
        <v>2540</v>
      </c>
      <c r="O363" s="58">
        <v>1.340928E18</v>
      </c>
      <c r="P363" s="58" t="s">
        <v>2541</v>
      </c>
      <c r="Q363" s="59"/>
      <c r="R363" s="59"/>
      <c r="S363" s="58">
        <v>1.7E7</v>
      </c>
      <c r="T363" s="58" t="s">
        <v>2542</v>
      </c>
      <c r="U363" s="58"/>
      <c r="V363" s="58"/>
      <c r="W363" s="58"/>
      <c r="X363" s="57"/>
      <c r="Y363" s="57"/>
      <c r="Z363" s="57"/>
      <c r="AA363" s="57"/>
      <c r="AB363" s="58">
        <v>17.579616171054</v>
      </c>
      <c r="AC363" s="66"/>
      <c r="AD363" s="67"/>
      <c r="AE363" s="62" t="s">
        <v>45</v>
      </c>
      <c r="AF363" s="61" t="s">
        <v>104</v>
      </c>
      <c r="AG363" s="61"/>
      <c r="AH363" s="63">
        <v>45216.60015046296</v>
      </c>
    </row>
    <row r="364" ht="15.75" customHeight="1">
      <c r="A364" s="155" t="s">
        <v>2543</v>
      </c>
      <c r="B364" s="169"/>
      <c r="C364" s="169"/>
      <c r="D364" s="156" t="s">
        <v>1943</v>
      </c>
      <c r="E364" s="156" t="s">
        <v>141</v>
      </c>
      <c r="F364" s="170" t="s">
        <v>2544</v>
      </c>
      <c r="G364" s="171">
        <v>41609.0</v>
      </c>
      <c r="H364" s="172" t="s">
        <v>2545</v>
      </c>
      <c r="I364" s="173" t="s">
        <v>2546</v>
      </c>
      <c r="J364" s="157">
        <v>1793.0</v>
      </c>
      <c r="K364" s="158" t="s">
        <v>952</v>
      </c>
      <c r="L364" s="174"/>
      <c r="M364" s="162"/>
      <c r="N364" s="162"/>
      <c r="O364" s="162"/>
      <c r="P364" s="162"/>
      <c r="Q364" s="175"/>
      <c r="R364" s="175"/>
      <c r="S364" s="162"/>
      <c r="T364" s="162"/>
      <c r="U364" s="162"/>
      <c r="V364" s="162"/>
      <c r="W364" s="162"/>
      <c r="X364" s="174"/>
      <c r="Y364" s="174"/>
      <c r="Z364" s="174"/>
      <c r="AA364" s="174"/>
      <c r="AB364" s="162"/>
      <c r="AC364" s="163"/>
      <c r="AD364" s="176"/>
      <c r="AE364" s="177" t="s">
        <v>141</v>
      </c>
      <c r="AF364" s="176"/>
      <c r="AG364" s="176"/>
      <c r="AH364" s="178">
        <v>45232.06140046296</v>
      </c>
    </row>
    <row r="365" ht="15.75" customHeight="1">
      <c r="A365" s="50" t="s">
        <v>2547</v>
      </c>
      <c r="B365" s="51" t="s">
        <v>318</v>
      </c>
      <c r="C365" s="51"/>
      <c r="D365" s="51" t="s">
        <v>2506</v>
      </c>
      <c r="E365" s="51" t="s">
        <v>141</v>
      </c>
      <c r="F365" s="52" t="s">
        <v>2548</v>
      </c>
      <c r="G365" s="53">
        <v>41590.0</v>
      </c>
      <c r="H365" s="54" t="s">
        <v>2549</v>
      </c>
      <c r="I365" s="55" t="s">
        <v>2550</v>
      </c>
      <c r="J365" s="56">
        <v>12991.0</v>
      </c>
      <c r="K365" s="57" t="s">
        <v>952</v>
      </c>
      <c r="L365" s="57"/>
      <c r="M365" s="58"/>
      <c r="N365" s="58"/>
      <c r="O365" s="58">
        <v>5.32E17</v>
      </c>
      <c r="P365" s="145" t="s">
        <v>2551</v>
      </c>
      <c r="Q365" s="59"/>
      <c r="R365" s="59"/>
      <c r="S365" s="58"/>
      <c r="T365" s="58"/>
      <c r="U365" s="58"/>
      <c r="V365" s="58"/>
      <c r="W365" s="58"/>
      <c r="X365" s="57"/>
      <c r="Y365" s="57"/>
      <c r="Z365" s="57" t="s">
        <v>2552</v>
      </c>
      <c r="AA365" s="57"/>
      <c r="AB365" s="58">
        <v>9.02117930281462</v>
      </c>
      <c r="AC365" s="66"/>
      <c r="AD365" s="67"/>
      <c r="AE365" s="62" t="s">
        <v>141</v>
      </c>
      <c r="AF365" s="61"/>
      <c r="AG365" s="61"/>
      <c r="AH365" s="87">
        <v>45181.922106481485</v>
      </c>
    </row>
    <row r="366" ht="15.75" customHeight="1">
      <c r="A366" s="50" t="s">
        <v>2553</v>
      </c>
      <c r="B366" s="51" t="s">
        <v>318</v>
      </c>
      <c r="C366" s="51" t="s">
        <v>1189</v>
      </c>
      <c r="D366" s="51" t="s">
        <v>900</v>
      </c>
      <c r="E366" s="51" t="s">
        <v>141</v>
      </c>
      <c r="F366" s="52" t="s">
        <v>2554</v>
      </c>
      <c r="G366" s="53">
        <v>41589.0</v>
      </c>
      <c r="H366" s="54" t="s">
        <v>2555</v>
      </c>
      <c r="I366" s="55" t="s">
        <v>2556</v>
      </c>
      <c r="J366" s="56">
        <v>19057.0</v>
      </c>
      <c r="K366" s="57" t="s">
        <v>952</v>
      </c>
      <c r="L366" s="57"/>
      <c r="M366" s="58">
        <v>6.9003872E7</v>
      </c>
      <c r="N366" s="58" t="s">
        <v>2557</v>
      </c>
      <c r="O366" s="58"/>
      <c r="P366" s="58"/>
      <c r="Q366" s="59"/>
      <c r="R366" s="59"/>
      <c r="S366" s="58"/>
      <c r="T366" s="58"/>
      <c r="U366" s="58"/>
      <c r="V366" s="58"/>
      <c r="W366" s="58"/>
      <c r="X366" s="57"/>
      <c r="Y366" s="57"/>
      <c r="Z366" s="57"/>
      <c r="AA366" s="57"/>
      <c r="AB366" s="65" t="s">
        <v>274</v>
      </c>
      <c r="AC366" s="66"/>
      <c r="AD366" s="67"/>
      <c r="AE366" s="62" t="s">
        <v>141</v>
      </c>
      <c r="AF366" s="61"/>
      <c r="AG366" s="61"/>
      <c r="AH366" s="63">
        <v>45085.02758101852</v>
      </c>
    </row>
    <row r="367" ht="15.75" customHeight="1">
      <c r="A367" s="50" t="s">
        <v>2558</v>
      </c>
      <c r="B367" s="51" t="s">
        <v>52</v>
      </c>
      <c r="C367" s="51" t="s">
        <v>2327</v>
      </c>
      <c r="D367" s="51" t="s">
        <v>192</v>
      </c>
      <c r="E367" s="51" t="s">
        <v>45</v>
      </c>
      <c r="F367" s="52" t="s">
        <v>2559</v>
      </c>
      <c r="G367" s="53">
        <v>41563.0</v>
      </c>
      <c r="H367" s="54" t="s">
        <v>2560</v>
      </c>
      <c r="I367" s="55" t="s">
        <v>2561</v>
      </c>
      <c r="J367" s="56">
        <v>28717.0</v>
      </c>
      <c r="K367" s="57" t="s">
        <v>952</v>
      </c>
      <c r="L367" s="57"/>
      <c r="M367" s="58">
        <v>6.92E8</v>
      </c>
      <c r="N367" s="58" t="s">
        <v>2562</v>
      </c>
      <c r="O367" s="58">
        <v>3.888E16</v>
      </c>
      <c r="P367" s="58" t="s">
        <v>2563</v>
      </c>
      <c r="Q367" s="59"/>
      <c r="R367" s="59"/>
      <c r="S367" s="58">
        <v>3.3E10</v>
      </c>
      <c r="T367" s="58" t="s">
        <v>2564</v>
      </c>
      <c r="U367" s="58"/>
      <c r="V367" s="58"/>
      <c r="W367" s="58"/>
      <c r="X367" s="57"/>
      <c r="Y367" s="57"/>
      <c r="Z367" s="57"/>
      <c r="AA367" s="57"/>
      <c r="AB367" s="58">
        <v>0.548133695223449</v>
      </c>
      <c r="AC367" s="66"/>
      <c r="AD367" s="61"/>
      <c r="AE367" s="62" t="s">
        <v>45</v>
      </c>
      <c r="AF367" s="61"/>
      <c r="AG367" s="61"/>
      <c r="AH367" s="87">
        <v>45229.781909722224</v>
      </c>
    </row>
    <row r="368" ht="15.75" customHeight="1">
      <c r="A368" s="50" t="s">
        <v>2565</v>
      </c>
      <c r="B368" s="51" t="s">
        <v>52</v>
      </c>
      <c r="C368" s="51" t="s">
        <v>2327</v>
      </c>
      <c r="D368" s="51" t="s">
        <v>192</v>
      </c>
      <c r="E368" s="51" t="s">
        <v>45</v>
      </c>
      <c r="F368" s="52" t="s">
        <v>2559</v>
      </c>
      <c r="G368" s="53">
        <v>41563.0</v>
      </c>
      <c r="H368" s="54" t="s">
        <v>2560</v>
      </c>
      <c r="I368" s="55" t="s">
        <v>2561</v>
      </c>
      <c r="J368" s="56">
        <v>30317.0</v>
      </c>
      <c r="K368" s="57" t="s">
        <v>952</v>
      </c>
      <c r="L368" s="57"/>
      <c r="M368" s="58">
        <v>2.076E8</v>
      </c>
      <c r="N368" s="58" t="s">
        <v>2566</v>
      </c>
      <c r="O368" s="58"/>
      <c r="P368" s="58"/>
      <c r="Q368" s="59"/>
      <c r="R368" s="59"/>
      <c r="S368" s="58">
        <v>692000.0</v>
      </c>
      <c r="T368" s="58" t="s">
        <v>2564</v>
      </c>
      <c r="U368" s="58"/>
      <c r="V368" s="58"/>
      <c r="W368" s="58"/>
      <c r="X368" s="57"/>
      <c r="Y368" s="57"/>
      <c r="Z368" s="57"/>
      <c r="AA368" s="57"/>
      <c r="AB368" s="65" t="s">
        <v>274</v>
      </c>
      <c r="AC368" s="66"/>
      <c r="AD368" s="61"/>
      <c r="AE368" s="62" t="s">
        <v>45</v>
      </c>
      <c r="AF368" s="61"/>
      <c r="AG368" s="61"/>
      <c r="AH368" s="87">
        <v>45232.06140046296</v>
      </c>
    </row>
    <row r="369" ht="15.75" customHeight="1">
      <c r="A369" s="50" t="s">
        <v>2567</v>
      </c>
      <c r="B369" s="51" t="s">
        <v>318</v>
      </c>
      <c r="C369" s="51"/>
      <c r="D369" s="51" t="s">
        <v>2568</v>
      </c>
      <c r="E369" s="51" t="s">
        <v>141</v>
      </c>
      <c r="F369" s="72" t="s">
        <v>2569</v>
      </c>
      <c r="G369" s="129">
        <v>41539.0</v>
      </c>
      <c r="H369" s="73" t="s">
        <v>2570</v>
      </c>
      <c r="I369" s="130" t="s">
        <v>2571</v>
      </c>
      <c r="J369" s="56">
        <v>1456.0</v>
      </c>
      <c r="K369" s="57" t="s">
        <v>2572</v>
      </c>
      <c r="L369" s="57"/>
      <c r="M369" s="58">
        <v>37230.0</v>
      </c>
      <c r="N369" s="58" t="s">
        <v>2573</v>
      </c>
      <c r="O369" s="58">
        <v>1.37E17</v>
      </c>
      <c r="P369" s="58" t="s">
        <v>2574</v>
      </c>
      <c r="Q369" s="59"/>
      <c r="R369" s="59"/>
      <c r="S369" s="58">
        <v>1000000.0</v>
      </c>
      <c r="T369" s="58" t="s">
        <v>2575</v>
      </c>
      <c r="U369" s="58"/>
      <c r="V369" s="58"/>
      <c r="W369" s="58"/>
      <c r="X369" s="57"/>
      <c r="Y369" s="57"/>
      <c r="Z369" s="57"/>
      <c r="AA369" s="57"/>
      <c r="AB369" s="65">
        <v>2.00443851959482</v>
      </c>
      <c r="AC369" s="66"/>
      <c r="AD369" s="67"/>
      <c r="AE369" s="74" t="str">
        <f>IFS($E369="Academia", "Academia", $E369="Research Collective", "TO MANUALLY ADJUST", true,"Industry")</f>
        <v>Academia</v>
      </c>
      <c r="AF369" s="61"/>
      <c r="AG369" s="61"/>
      <c r="AH369" s="131">
        <v>45075.8687983912</v>
      </c>
    </row>
    <row r="370" ht="15.75" customHeight="1">
      <c r="A370" s="88" t="s">
        <v>2576</v>
      </c>
      <c r="B370" s="89" t="s">
        <v>318</v>
      </c>
      <c r="C370" s="89" t="s">
        <v>879</v>
      </c>
      <c r="D370" s="89" t="s">
        <v>2577</v>
      </c>
      <c r="E370" s="51" t="s">
        <v>457</v>
      </c>
      <c r="F370" s="89" t="s">
        <v>2578</v>
      </c>
      <c r="G370" s="99">
        <v>41437.0</v>
      </c>
      <c r="H370" s="88" t="s">
        <v>2576</v>
      </c>
      <c r="I370" s="90" t="s">
        <v>2579</v>
      </c>
      <c r="J370" s="91">
        <v>1707.0</v>
      </c>
      <c r="K370" s="92" t="s">
        <v>952</v>
      </c>
      <c r="L370" s="92"/>
      <c r="M370" s="91"/>
      <c r="N370" s="91"/>
      <c r="O370" s="91">
        <v>9.08424E13</v>
      </c>
      <c r="P370" s="91" t="s">
        <v>2580</v>
      </c>
      <c r="Q370" s="95" t="s">
        <v>633</v>
      </c>
      <c r="R370" s="95"/>
      <c r="S370" s="96"/>
      <c r="T370" s="96"/>
      <c r="U370" s="96"/>
      <c r="V370" s="96"/>
      <c r="W370" s="93"/>
      <c r="X370" s="92">
        <v>2.0</v>
      </c>
      <c r="Y370" s="93"/>
      <c r="Z370" s="93"/>
      <c r="AA370" s="93"/>
      <c r="AB370" s="91">
        <v>0.00140957453289337</v>
      </c>
      <c r="AC370" s="97"/>
      <c r="AD370" s="67"/>
      <c r="AE370" s="74"/>
      <c r="AF370" s="61"/>
      <c r="AG370" s="61"/>
      <c r="AH370" s="63">
        <v>45196.684745370374</v>
      </c>
    </row>
    <row r="371" ht="15.75" customHeight="1">
      <c r="A371" s="50" t="s">
        <v>2581</v>
      </c>
      <c r="B371" s="51" t="s">
        <v>52</v>
      </c>
      <c r="C371" s="51"/>
      <c r="D371" s="51" t="s">
        <v>409</v>
      </c>
      <c r="E371" s="51" t="s">
        <v>45</v>
      </c>
      <c r="F371" s="52" t="s">
        <v>2582</v>
      </c>
      <c r="G371" s="53">
        <v>41434.0</v>
      </c>
      <c r="H371" s="54" t="s">
        <v>2583</v>
      </c>
      <c r="I371" s="55" t="s">
        <v>2584</v>
      </c>
      <c r="J371" s="56">
        <v>3625.0</v>
      </c>
      <c r="K371" s="57" t="s">
        <v>952</v>
      </c>
      <c r="L371" s="57"/>
      <c r="M371" s="58"/>
      <c r="N371" s="58"/>
      <c r="O371" s="58"/>
      <c r="P371" s="58"/>
      <c r="Q371" s="59"/>
      <c r="R371" s="59"/>
      <c r="S371" s="58"/>
      <c r="T371" s="58"/>
      <c r="U371" s="58"/>
      <c r="V371" s="58"/>
      <c r="W371" s="58"/>
      <c r="X371" s="137"/>
      <c r="Y371" s="137"/>
      <c r="Z371" s="137"/>
      <c r="AA371" s="57"/>
      <c r="AB371" s="65" t="s">
        <v>274</v>
      </c>
      <c r="AC371" s="66"/>
      <c r="AD371" s="67"/>
      <c r="AE371" s="62" t="s">
        <v>45</v>
      </c>
      <c r="AF371" s="61"/>
      <c r="AG371" s="61"/>
      <c r="AH371" s="63">
        <v>45181.751875</v>
      </c>
    </row>
    <row r="372" ht="15.75" customHeight="1">
      <c r="A372" s="50" t="s">
        <v>2585</v>
      </c>
      <c r="B372" s="51" t="s">
        <v>318</v>
      </c>
      <c r="C372" s="51" t="s">
        <v>1189</v>
      </c>
      <c r="D372" s="51" t="s">
        <v>2586</v>
      </c>
      <c r="E372" s="51" t="s">
        <v>141</v>
      </c>
      <c r="F372" s="52" t="s">
        <v>2587</v>
      </c>
      <c r="G372" s="53">
        <v>41366.0</v>
      </c>
      <c r="H372" s="54" t="s">
        <v>2588</v>
      </c>
      <c r="I372" s="55" t="s">
        <v>2589</v>
      </c>
      <c r="J372" s="56">
        <v>5593.0</v>
      </c>
      <c r="K372" s="57" t="s">
        <v>952</v>
      </c>
      <c r="L372" s="57"/>
      <c r="M372" s="58"/>
      <c r="N372" s="58"/>
      <c r="O372" s="80"/>
      <c r="P372" s="80"/>
      <c r="Q372" s="59"/>
      <c r="R372" s="59"/>
      <c r="S372" s="58"/>
      <c r="T372" s="58"/>
      <c r="U372" s="58"/>
      <c r="V372" s="58"/>
      <c r="W372" s="58"/>
      <c r="X372" s="57"/>
      <c r="Y372" s="57"/>
      <c r="Z372" s="57"/>
      <c r="AA372" s="57"/>
      <c r="AB372" s="65" t="s">
        <v>274</v>
      </c>
      <c r="AC372" s="66"/>
      <c r="AD372" s="67"/>
      <c r="AE372" s="62" t="s">
        <v>141</v>
      </c>
      <c r="AF372" s="61"/>
      <c r="AG372" s="61"/>
      <c r="AH372" s="63">
        <v>45181.75407407407</v>
      </c>
    </row>
    <row r="373" ht="15.75" customHeight="1">
      <c r="A373" s="50" t="s">
        <v>2590</v>
      </c>
      <c r="B373" s="51" t="s">
        <v>337</v>
      </c>
      <c r="C373" s="51" t="s">
        <v>1579</v>
      </c>
      <c r="D373" s="51" t="s">
        <v>2529</v>
      </c>
      <c r="E373" s="51" t="s">
        <v>141</v>
      </c>
      <c r="F373" s="72" t="s">
        <v>2591</v>
      </c>
      <c r="G373" s="129">
        <v>41355.0</v>
      </c>
      <c r="H373" s="73" t="s">
        <v>2592</v>
      </c>
      <c r="I373" s="130" t="s">
        <v>2593</v>
      </c>
      <c r="J373" s="151">
        <v>7791.0</v>
      </c>
      <c r="K373" s="57" t="s">
        <v>952</v>
      </c>
      <c r="L373" s="57"/>
      <c r="M373" s="58">
        <v>4.3E7</v>
      </c>
      <c r="N373" s="58" t="s">
        <v>281</v>
      </c>
      <c r="O373" s="138"/>
      <c r="P373" s="138"/>
      <c r="Q373" s="84"/>
      <c r="R373" s="84"/>
      <c r="S373" s="58"/>
      <c r="T373" s="58"/>
      <c r="U373" s="58"/>
      <c r="V373" s="58"/>
      <c r="W373" s="58"/>
      <c r="X373" s="81"/>
      <c r="Y373" s="81"/>
      <c r="Z373" s="81"/>
      <c r="AA373" s="57"/>
      <c r="AB373" s="65" t="s">
        <v>274</v>
      </c>
      <c r="AC373" s="66"/>
      <c r="AD373" s="67"/>
      <c r="AE373" s="74" t="str">
        <f>IFS($E373="Academia", "Academia", $E373="Research Collective", "TO MANUALLY ADJUST", true,"Industry")</f>
        <v>Academia</v>
      </c>
      <c r="AF373" s="61"/>
      <c r="AG373" s="61"/>
      <c r="AH373" s="132">
        <v>45075.86879840278</v>
      </c>
    </row>
    <row r="374" ht="15.75" customHeight="1">
      <c r="A374" s="50" t="s">
        <v>2594</v>
      </c>
      <c r="B374" s="51" t="s">
        <v>318</v>
      </c>
      <c r="C374" s="51" t="s">
        <v>415</v>
      </c>
      <c r="D374" s="51" t="s">
        <v>2595</v>
      </c>
      <c r="E374" s="51" t="s">
        <v>141</v>
      </c>
      <c r="F374" s="52" t="s">
        <v>2596</v>
      </c>
      <c r="G374" s="53">
        <v>41323.0</v>
      </c>
      <c r="H374" s="54" t="s">
        <v>2597</v>
      </c>
      <c r="I374" s="55" t="s">
        <v>2598</v>
      </c>
      <c r="J374" s="56">
        <v>2576.0</v>
      </c>
      <c r="K374" s="57" t="s">
        <v>952</v>
      </c>
      <c r="L374" s="57"/>
      <c r="M374" s="58"/>
      <c r="N374" s="58"/>
      <c r="O374" s="138"/>
      <c r="P374" s="138"/>
      <c r="Q374" s="84"/>
      <c r="R374" s="84"/>
      <c r="S374" s="58"/>
      <c r="T374" s="58"/>
      <c r="U374" s="58"/>
      <c r="V374" s="58"/>
      <c r="W374" s="58"/>
      <c r="X374" s="57"/>
      <c r="Y374" s="57"/>
      <c r="Z374" s="57"/>
      <c r="AA374" s="57"/>
      <c r="AB374" s="65" t="s">
        <v>274</v>
      </c>
      <c r="AC374" s="66"/>
      <c r="AD374" s="67"/>
      <c r="AE374" s="62" t="s">
        <v>141</v>
      </c>
      <c r="AF374" s="61"/>
      <c r="AG374" s="61"/>
      <c r="AH374" s="63">
        <v>45210.85372685185</v>
      </c>
    </row>
    <row r="375" ht="15.75" customHeight="1">
      <c r="A375" s="155" t="s">
        <v>2599</v>
      </c>
      <c r="B375" s="156" t="s">
        <v>318</v>
      </c>
      <c r="C375" s="169"/>
      <c r="D375" s="156" t="s">
        <v>1943</v>
      </c>
      <c r="E375" s="156" t="s">
        <v>141</v>
      </c>
      <c r="F375" s="170" t="s">
        <v>2600</v>
      </c>
      <c r="G375" s="171">
        <v>41290.0</v>
      </c>
      <c r="H375" s="172" t="s">
        <v>2601</v>
      </c>
      <c r="I375" s="179" t="s">
        <v>2602</v>
      </c>
      <c r="J375" s="157">
        <v>1345.0</v>
      </c>
      <c r="K375" s="158" t="s">
        <v>952</v>
      </c>
      <c r="L375" s="174"/>
      <c r="M375" s="162"/>
      <c r="N375" s="162"/>
      <c r="O375" s="180"/>
      <c r="P375" s="180"/>
      <c r="Q375" s="175"/>
      <c r="R375" s="175"/>
      <c r="S375" s="162"/>
      <c r="T375" s="162"/>
      <c r="U375" s="162"/>
      <c r="V375" s="162"/>
      <c r="W375" s="162"/>
      <c r="X375" s="174"/>
      <c r="Y375" s="174"/>
      <c r="Z375" s="174"/>
      <c r="AA375" s="174"/>
      <c r="AB375" s="162"/>
      <c r="AC375" s="163"/>
      <c r="AD375" s="176"/>
      <c r="AE375" s="177" t="s">
        <v>141</v>
      </c>
      <c r="AF375" s="176"/>
      <c r="AG375" s="176"/>
      <c r="AH375" s="178">
        <v>45232.06140046296</v>
      </c>
    </row>
    <row r="376" ht="15.75" customHeight="1">
      <c r="A376" s="50" t="s">
        <v>2603</v>
      </c>
      <c r="B376" s="51" t="s">
        <v>182</v>
      </c>
      <c r="C376" s="51"/>
      <c r="D376" s="52" t="s">
        <v>2457</v>
      </c>
      <c r="E376" s="50" t="s">
        <v>141</v>
      </c>
      <c r="F376" s="52" t="s">
        <v>2604</v>
      </c>
      <c r="G376" s="64">
        <v>41257.0</v>
      </c>
      <c r="H376" s="54" t="s">
        <v>2605</v>
      </c>
      <c r="I376" s="55" t="s">
        <v>2606</v>
      </c>
      <c r="J376" s="51">
        <v>647.0</v>
      </c>
      <c r="K376" s="57"/>
      <c r="L376" s="57"/>
      <c r="M376" s="58">
        <v>195600.0</v>
      </c>
      <c r="N376" s="57" t="s">
        <v>2607</v>
      </c>
      <c r="O376" s="58"/>
      <c r="P376" s="58"/>
      <c r="Q376" s="59"/>
      <c r="R376" s="59"/>
      <c r="S376" s="58"/>
      <c r="T376" s="58"/>
      <c r="U376" s="58"/>
      <c r="V376" s="58"/>
      <c r="W376" s="58"/>
      <c r="X376" s="57"/>
      <c r="Y376" s="57"/>
      <c r="Z376" s="57"/>
      <c r="AA376" s="57"/>
      <c r="AB376" s="58"/>
      <c r="AC376" s="60"/>
      <c r="AD376" s="61"/>
      <c r="AE376" s="62"/>
      <c r="AF376" s="71" t="s">
        <v>104</v>
      </c>
      <c r="AG376" s="61" t="s">
        <v>2608</v>
      </c>
      <c r="AH376" s="68">
        <v>45183.808842592596</v>
      </c>
    </row>
    <row r="377" ht="15.75" customHeight="1">
      <c r="A377" s="50" t="s">
        <v>2609</v>
      </c>
      <c r="B377" s="51"/>
      <c r="C377" s="51"/>
      <c r="D377" s="51" t="s">
        <v>2610</v>
      </c>
      <c r="E377" s="51" t="s">
        <v>141</v>
      </c>
      <c r="F377" s="52" t="s">
        <v>2611</v>
      </c>
      <c r="G377" s="53">
        <v>41245.0</v>
      </c>
      <c r="H377" s="54" t="s">
        <v>2612</v>
      </c>
      <c r="I377" s="55" t="s">
        <v>2613</v>
      </c>
      <c r="J377" s="56">
        <v>6366.0</v>
      </c>
      <c r="K377" s="57" t="s">
        <v>952</v>
      </c>
      <c r="L377" s="57"/>
      <c r="M377" s="58"/>
      <c r="N377" s="58"/>
      <c r="O377" s="58"/>
      <c r="P377" s="58"/>
      <c r="Q377" s="59"/>
      <c r="R377" s="59"/>
      <c r="S377" s="58"/>
      <c r="T377" s="58"/>
      <c r="U377" s="58"/>
      <c r="V377" s="58"/>
      <c r="W377" s="58"/>
      <c r="X377" s="57"/>
      <c r="Y377" s="57"/>
      <c r="Z377" s="57"/>
      <c r="AA377" s="57"/>
      <c r="AB377" s="65" t="s">
        <v>274</v>
      </c>
      <c r="AC377" s="66"/>
      <c r="AD377" s="67"/>
      <c r="AE377" s="62" t="s">
        <v>141</v>
      </c>
      <c r="AF377" s="61"/>
      <c r="AG377" s="61"/>
      <c r="AH377" s="63">
        <v>45232.06140046296</v>
      </c>
    </row>
    <row r="378" ht="15.75" customHeight="1">
      <c r="A378" s="181" t="s">
        <v>2614</v>
      </c>
      <c r="B378" s="51" t="s">
        <v>318</v>
      </c>
      <c r="C378" s="51" t="s">
        <v>415</v>
      </c>
      <c r="D378" s="51" t="s">
        <v>2141</v>
      </c>
      <c r="E378" s="51" t="s">
        <v>141</v>
      </c>
      <c r="F378" s="52" t="s">
        <v>2615</v>
      </c>
      <c r="G378" s="53">
        <v>41182.0</v>
      </c>
      <c r="H378" s="54" t="s">
        <v>2616</v>
      </c>
      <c r="I378" s="55" t="s">
        <v>2617</v>
      </c>
      <c r="J378" s="56">
        <v>102536.0</v>
      </c>
      <c r="K378" s="57" t="s">
        <v>952</v>
      </c>
      <c r="L378" s="57"/>
      <c r="M378" s="58">
        <v>6.0E7</v>
      </c>
      <c r="N378" s="58" t="s">
        <v>2618</v>
      </c>
      <c r="O378" s="58">
        <v>4.7E17</v>
      </c>
      <c r="P378" s="145" t="s">
        <v>2619</v>
      </c>
      <c r="Q378" s="59" t="s">
        <v>633</v>
      </c>
      <c r="R378" s="59"/>
      <c r="S378" s="58">
        <v>1200000.0</v>
      </c>
      <c r="T378" s="58" t="s">
        <v>2620</v>
      </c>
      <c r="U378" s="58"/>
      <c r="V378" s="58"/>
      <c r="W378" s="58"/>
      <c r="X378" s="57"/>
      <c r="Y378" s="57"/>
      <c r="Z378" s="57" t="s">
        <v>2552</v>
      </c>
      <c r="AA378" s="57"/>
      <c r="AB378" s="58">
        <v>7.99991372136391</v>
      </c>
      <c r="AC378" s="66"/>
      <c r="AD378" s="67"/>
      <c r="AE378" s="62" t="s">
        <v>141</v>
      </c>
      <c r="AF378" s="61"/>
      <c r="AG378" s="61"/>
      <c r="AH378" s="87">
        <v>45232.06140046296</v>
      </c>
    </row>
    <row r="379" ht="15.75" customHeight="1">
      <c r="A379" s="50" t="s">
        <v>2621</v>
      </c>
      <c r="B379" s="51" t="s">
        <v>52</v>
      </c>
      <c r="C379" s="51" t="s">
        <v>53</v>
      </c>
      <c r="D379" s="52" t="s">
        <v>2622</v>
      </c>
      <c r="E379" s="50" t="s">
        <v>69</v>
      </c>
      <c r="F379" s="52" t="s">
        <v>2623</v>
      </c>
      <c r="G379" s="64">
        <v>41117.0</v>
      </c>
      <c r="H379" s="54" t="s">
        <v>2624</v>
      </c>
      <c r="I379" s="55" t="s">
        <v>2625</v>
      </c>
      <c r="J379" s="51">
        <v>707.0</v>
      </c>
      <c r="K379" s="57" t="s">
        <v>48</v>
      </c>
      <c r="L379" s="57" t="s">
        <v>2626</v>
      </c>
      <c r="M379" s="58">
        <v>3136400.0</v>
      </c>
      <c r="N379" s="57" t="s">
        <v>2627</v>
      </c>
      <c r="O379" s="58"/>
      <c r="P379" s="58"/>
      <c r="Q379" s="59"/>
      <c r="R379" s="59"/>
      <c r="S379" s="58"/>
      <c r="T379" s="58"/>
      <c r="U379" s="58"/>
      <c r="V379" s="58"/>
      <c r="W379" s="58"/>
      <c r="X379" s="57"/>
      <c r="Y379" s="57"/>
      <c r="Z379" s="57"/>
      <c r="AA379" s="57"/>
      <c r="AB379" s="58"/>
      <c r="AC379" s="60"/>
      <c r="AD379" s="61"/>
      <c r="AE379" s="62" t="s">
        <v>45</v>
      </c>
      <c r="AF379" s="71" t="s">
        <v>50</v>
      </c>
      <c r="AG379" s="61" t="s">
        <v>2628</v>
      </c>
      <c r="AH379" s="68">
        <v>45210.85372685185</v>
      </c>
    </row>
    <row r="380" ht="15.75" customHeight="1">
      <c r="A380" s="50" t="s">
        <v>2629</v>
      </c>
      <c r="B380" s="51" t="s">
        <v>52</v>
      </c>
      <c r="C380" s="51" t="s">
        <v>1792</v>
      </c>
      <c r="D380" s="51" t="s">
        <v>1943</v>
      </c>
      <c r="E380" s="51" t="s">
        <v>141</v>
      </c>
      <c r="F380" s="52" t="s">
        <v>2630</v>
      </c>
      <c r="G380" s="53">
        <v>41102.0</v>
      </c>
      <c r="H380" s="54" t="s">
        <v>2631</v>
      </c>
      <c r="I380" s="55" t="s">
        <v>2632</v>
      </c>
      <c r="J380" s="56">
        <v>1459.0</v>
      </c>
      <c r="K380" s="57" t="s">
        <v>952</v>
      </c>
      <c r="L380" s="57"/>
      <c r="M380" s="58">
        <v>3510255.0</v>
      </c>
      <c r="N380" s="58" t="s">
        <v>2633</v>
      </c>
      <c r="O380" s="58"/>
      <c r="P380" s="58"/>
      <c r="Q380" s="59"/>
      <c r="R380" s="59"/>
      <c r="S380" s="58"/>
      <c r="T380" s="58"/>
      <c r="U380" s="58"/>
      <c r="V380" s="58"/>
      <c r="W380" s="58"/>
      <c r="X380" s="57"/>
      <c r="Y380" s="57"/>
      <c r="Z380" s="57"/>
      <c r="AA380" s="57"/>
      <c r="AB380" s="65" t="s">
        <v>274</v>
      </c>
      <c r="AC380" s="66"/>
      <c r="AD380" s="61"/>
      <c r="AE380" s="62" t="s">
        <v>141</v>
      </c>
      <c r="AF380" s="61"/>
      <c r="AG380" s="61"/>
      <c r="AH380" s="87">
        <v>45210.85372685185</v>
      </c>
    </row>
    <row r="381" ht="15.75" customHeight="1">
      <c r="A381" s="50" t="s">
        <v>2634</v>
      </c>
      <c r="B381" s="51" t="s">
        <v>318</v>
      </c>
      <c r="C381" s="51" t="s">
        <v>415</v>
      </c>
      <c r="D381" s="52" t="s">
        <v>192</v>
      </c>
      <c r="E381" s="50" t="s">
        <v>45</v>
      </c>
      <c r="F381" s="52" t="s">
        <v>2635</v>
      </c>
      <c r="G381" s="53">
        <v>41102.0</v>
      </c>
      <c r="H381" s="54" t="s">
        <v>2636</v>
      </c>
      <c r="I381" s="55" t="s">
        <v>2637</v>
      </c>
      <c r="J381" s="56">
        <v>2909.0</v>
      </c>
      <c r="K381" s="57" t="s">
        <v>518</v>
      </c>
      <c r="L381" s="57" t="s">
        <v>2638</v>
      </c>
      <c r="M381" s="58">
        <v>1.0E9</v>
      </c>
      <c r="N381" s="58" t="s">
        <v>2639</v>
      </c>
      <c r="O381" s="58">
        <v>6.0E17</v>
      </c>
      <c r="P381" s="58" t="s">
        <v>2640</v>
      </c>
      <c r="Q381" s="59"/>
      <c r="R381" s="59" t="s">
        <v>2641</v>
      </c>
      <c r="S381" s="58">
        <v>1.0E7</v>
      </c>
      <c r="T381" s="58" t="s">
        <v>2641</v>
      </c>
      <c r="U381" s="58"/>
      <c r="V381" s="58"/>
      <c r="W381" s="58"/>
      <c r="X381" s="57">
        <v>72.0</v>
      </c>
      <c r="Y381" s="57" t="s">
        <v>2642</v>
      </c>
      <c r="Z381" s="57"/>
      <c r="AA381" s="57" t="s">
        <v>2643</v>
      </c>
      <c r="AB381" s="58"/>
      <c r="AC381" s="60" t="s">
        <v>2644</v>
      </c>
      <c r="AD381" s="61"/>
      <c r="AE381" s="62" t="s">
        <v>45</v>
      </c>
      <c r="AF381" s="61" t="s">
        <v>63</v>
      </c>
      <c r="AG381" s="61" t="s">
        <v>2645</v>
      </c>
      <c r="AH381" s="63">
        <v>45189.832766203705</v>
      </c>
    </row>
    <row r="382" ht="15.75" customHeight="1">
      <c r="A382" s="50" t="s">
        <v>2646</v>
      </c>
      <c r="B382" s="51" t="s">
        <v>52</v>
      </c>
      <c r="C382" s="51"/>
      <c r="D382" s="51" t="s">
        <v>192</v>
      </c>
      <c r="E382" s="51" t="s">
        <v>45</v>
      </c>
      <c r="F382" s="52" t="s">
        <v>2647</v>
      </c>
      <c r="G382" s="53">
        <v>41098.0</v>
      </c>
      <c r="H382" s="54" t="s">
        <v>2648</v>
      </c>
      <c r="I382" s="55" t="s">
        <v>2649</v>
      </c>
      <c r="J382" s="56">
        <v>489.0</v>
      </c>
      <c r="K382" s="57"/>
      <c r="L382" s="57"/>
      <c r="M382" s="58"/>
      <c r="N382" s="58"/>
      <c r="O382" s="58"/>
      <c r="P382" s="58"/>
      <c r="Q382" s="59"/>
      <c r="R382" s="59"/>
      <c r="S382" s="58"/>
      <c r="T382" s="58"/>
      <c r="U382" s="58"/>
      <c r="V382" s="58"/>
      <c r="W382" s="58"/>
      <c r="X382" s="57"/>
      <c r="Y382" s="57"/>
      <c r="Z382" s="57"/>
      <c r="AA382" s="57"/>
      <c r="AB382" s="65" t="s">
        <v>274</v>
      </c>
      <c r="AC382" s="66"/>
      <c r="AD382" s="67"/>
      <c r="AE382" s="62" t="s">
        <v>45</v>
      </c>
      <c r="AF382" s="61"/>
      <c r="AG382" s="61"/>
      <c r="AH382" s="63">
        <v>45181.75533564815</v>
      </c>
    </row>
    <row r="383" ht="15.75" customHeight="1">
      <c r="A383" s="50" t="s">
        <v>2650</v>
      </c>
      <c r="B383" s="51" t="s">
        <v>318</v>
      </c>
      <c r="C383" s="51" t="s">
        <v>1830</v>
      </c>
      <c r="D383" s="51" t="s">
        <v>2141</v>
      </c>
      <c r="E383" s="51" t="s">
        <v>141</v>
      </c>
      <c r="F383" s="52" t="s">
        <v>2651</v>
      </c>
      <c r="G383" s="53">
        <v>41063.0</v>
      </c>
      <c r="H383" s="54" t="s">
        <v>2652</v>
      </c>
      <c r="I383" s="55" t="s">
        <v>2653</v>
      </c>
      <c r="J383" s="56">
        <v>7013.0</v>
      </c>
      <c r="K383" s="57" t="s">
        <v>952</v>
      </c>
      <c r="L383" s="57"/>
      <c r="M383" s="58"/>
      <c r="N383" s="58"/>
      <c r="O383" s="58">
        <v>4.2687E15</v>
      </c>
      <c r="P383" s="58" t="s">
        <v>2654</v>
      </c>
      <c r="Q383" s="59" t="s">
        <v>1640</v>
      </c>
      <c r="R383" s="59"/>
      <c r="S383" s="58"/>
      <c r="T383" s="58"/>
      <c r="U383" s="58"/>
      <c r="V383" s="58"/>
      <c r="W383" s="58"/>
      <c r="X383" s="57">
        <v>1.5</v>
      </c>
      <c r="Y383" s="57" t="s">
        <v>2655</v>
      </c>
      <c r="Z383" s="57" t="s">
        <v>2552</v>
      </c>
      <c r="AA383" s="57"/>
      <c r="AB383" s="65" t="s">
        <v>274</v>
      </c>
      <c r="AC383" s="66"/>
      <c r="AD383" s="67"/>
      <c r="AE383" s="62" t="s">
        <v>141</v>
      </c>
      <c r="AF383" s="61"/>
      <c r="AG383" s="61"/>
      <c r="AH383" s="87">
        <v>45232.06162037037</v>
      </c>
    </row>
    <row r="384" ht="15.75" customHeight="1">
      <c r="A384" s="50" t="s">
        <v>2656</v>
      </c>
      <c r="B384" s="51" t="s">
        <v>318</v>
      </c>
      <c r="C384" s="51" t="s">
        <v>415</v>
      </c>
      <c r="D384" s="51" t="s">
        <v>2141</v>
      </c>
      <c r="E384" s="51" t="s">
        <v>141</v>
      </c>
      <c r="F384" s="52" t="s">
        <v>2651</v>
      </c>
      <c r="G384" s="53">
        <v>41063.0</v>
      </c>
      <c r="H384" s="54" t="s">
        <v>2652</v>
      </c>
      <c r="I384" s="55" t="s">
        <v>2653</v>
      </c>
      <c r="J384" s="56">
        <v>7013.0</v>
      </c>
      <c r="K384" s="57" t="s">
        <v>952</v>
      </c>
      <c r="L384" s="57"/>
      <c r="M384" s="58"/>
      <c r="N384" s="58" t="s">
        <v>2657</v>
      </c>
      <c r="O384" s="58">
        <v>2.731968E17</v>
      </c>
      <c r="P384" s="58" t="s">
        <v>2658</v>
      </c>
      <c r="Q384" s="59" t="s">
        <v>633</v>
      </c>
      <c r="R384" s="59"/>
      <c r="S384" s="58">
        <v>1000000.0</v>
      </c>
      <c r="T384" s="58" t="s">
        <v>2659</v>
      </c>
      <c r="U384" s="58"/>
      <c r="V384" s="58"/>
      <c r="W384" s="58"/>
      <c r="X384" s="57">
        <v>96.0</v>
      </c>
      <c r="Y384" s="57" t="s">
        <v>2660</v>
      </c>
      <c r="Z384" s="57" t="s">
        <v>2552</v>
      </c>
      <c r="AA384" s="57"/>
      <c r="AB384" s="65" t="s">
        <v>274</v>
      </c>
      <c r="AC384" s="66"/>
      <c r="AD384" s="67"/>
      <c r="AE384" s="62" t="s">
        <v>141</v>
      </c>
      <c r="AF384" s="61"/>
      <c r="AG384" s="61"/>
      <c r="AH384" s="63">
        <v>45232.06140046296</v>
      </c>
    </row>
    <row r="385" ht="15.75" customHeight="1">
      <c r="A385" s="50" t="s">
        <v>2661</v>
      </c>
      <c r="B385" s="51" t="s">
        <v>318</v>
      </c>
      <c r="C385" s="51" t="s">
        <v>1830</v>
      </c>
      <c r="D385" s="51" t="s">
        <v>2141</v>
      </c>
      <c r="E385" s="51" t="s">
        <v>141</v>
      </c>
      <c r="F385" s="52" t="s">
        <v>2651</v>
      </c>
      <c r="G385" s="53">
        <v>41063.0</v>
      </c>
      <c r="H385" s="54" t="s">
        <v>2652</v>
      </c>
      <c r="I385" s="55" t="s">
        <v>2653</v>
      </c>
      <c r="J385" s="56">
        <v>6680.0</v>
      </c>
      <c r="K385" s="57" t="s">
        <v>952</v>
      </c>
      <c r="L385" s="57"/>
      <c r="M385" s="58">
        <v>5592010.0</v>
      </c>
      <c r="N385" s="58"/>
      <c r="O385" s="58">
        <v>6.0393708E15</v>
      </c>
      <c r="P385" s="58" t="s">
        <v>2662</v>
      </c>
      <c r="Q385" s="59" t="s">
        <v>1836</v>
      </c>
      <c r="R385" s="59"/>
      <c r="S385" s="58">
        <v>60000.0</v>
      </c>
      <c r="T385" s="58" t="s">
        <v>2663</v>
      </c>
      <c r="U385" s="58"/>
      <c r="V385" s="58">
        <v>1.118402E7</v>
      </c>
      <c r="W385" s="58" t="s">
        <v>2664</v>
      </c>
      <c r="X385" s="57"/>
      <c r="Y385" s="57"/>
      <c r="Z385" s="57" t="s">
        <v>2552</v>
      </c>
      <c r="AA385" s="57"/>
      <c r="AB385" s="58">
        <v>0.102126558145071</v>
      </c>
      <c r="AC385" s="66"/>
      <c r="AD385" s="67"/>
      <c r="AE385" s="62" t="s">
        <v>141</v>
      </c>
      <c r="AF385" s="61"/>
      <c r="AG385" s="61"/>
      <c r="AH385" s="63">
        <v>45084.555393518516</v>
      </c>
    </row>
    <row r="386" ht="15.75" customHeight="1">
      <c r="A386" s="50" t="s">
        <v>2665</v>
      </c>
      <c r="B386" s="51" t="s">
        <v>337</v>
      </c>
      <c r="C386" s="51" t="s">
        <v>1579</v>
      </c>
      <c r="D386" s="51" t="s">
        <v>2141</v>
      </c>
      <c r="E386" s="51" t="s">
        <v>141</v>
      </c>
      <c r="F386" s="52" t="s">
        <v>2651</v>
      </c>
      <c r="G386" s="53">
        <v>41063.0</v>
      </c>
      <c r="H386" s="54" t="s">
        <v>2652</v>
      </c>
      <c r="I386" s="55" t="s">
        <v>2653</v>
      </c>
      <c r="J386" s="56">
        <v>6680.0</v>
      </c>
      <c r="K386" s="57" t="s">
        <v>952</v>
      </c>
      <c r="L386" s="57"/>
      <c r="M386" s="58">
        <v>4.8840185E7</v>
      </c>
      <c r="N386" s="58" t="s">
        <v>2666</v>
      </c>
      <c r="O386" s="58"/>
      <c r="P386" s="58"/>
      <c r="Q386" s="59" t="s">
        <v>2667</v>
      </c>
      <c r="R386" s="59"/>
      <c r="S386" s="58">
        <v>41620.0</v>
      </c>
      <c r="T386" s="58" t="s">
        <v>2668</v>
      </c>
      <c r="U386" s="58"/>
      <c r="V386" s="58"/>
      <c r="W386" s="58"/>
      <c r="X386" s="57"/>
      <c r="Y386" s="57"/>
      <c r="Z386" s="57" t="s">
        <v>2552</v>
      </c>
      <c r="AA386" s="57"/>
      <c r="AB386" s="65" t="s">
        <v>274</v>
      </c>
      <c r="AC386" s="66"/>
      <c r="AD386" s="67"/>
      <c r="AE386" s="62" t="s">
        <v>141</v>
      </c>
      <c r="AF386" s="61"/>
      <c r="AG386" s="61"/>
      <c r="AH386" s="63">
        <v>45084.55547453704</v>
      </c>
    </row>
    <row r="387" ht="15.75" customHeight="1">
      <c r="A387" s="50" t="s">
        <v>2669</v>
      </c>
      <c r="B387" s="51" t="s">
        <v>318</v>
      </c>
      <c r="C387" s="51" t="s">
        <v>1830</v>
      </c>
      <c r="D387" s="51" t="s">
        <v>2568</v>
      </c>
      <c r="E387" s="51" t="s">
        <v>141</v>
      </c>
      <c r="F387" s="52" t="s">
        <v>2670</v>
      </c>
      <c r="G387" s="53">
        <v>40952.0</v>
      </c>
      <c r="H387" s="54" t="s">
        <v>2671</v>
      </c>
      <c r="I387" s="55" t="s">
        <v>2672</v>
      </c>
      <c r="J387" s="56">
        <v>4828.0</v>
      </c>
      <c r="K387" s="57" t="s">
        <v>952</v>
      </c>
      <c r="L387" s="57"/>
      <c r="M387" s="58">
        <v>1994300.0</v>
      </c>
      <c r="N387" s="58" t="s">
        <v>2673</v>
      </c>
      <c r="O387" s="58">
        <v>3.7269792E15</v>
      </c>
      <c r="P387" s="58" t="s">
        <v>2674</v>
      </c>
      <c r="Q387" s="59" t="s">
        <v>1836</v>
      </c>
      <c r="R387" s="59"/>
      <c r="S387" s="58">
        <v>60000.0</v>
      </c>
      <c r="T387" s="58" t="s">
        <v>2663</v>
      </c>
      <c r="U387" s="58"/>
      <c r="V387" s="58">
        <v>2.58818E7</v>
      </c>
      <c r="W387" s="58" t="s">
        <v>2675</v>
      </c>
      <c r="X387" s="57"/>
      <c r="Y387" s="57"/>
      <c r="Z387" s="57"/>
      <c r="AA387" s="57"/>
      <c r="AB387" s="58">
        <v>0.0833259334877972</v>
      </c>
      <c r="AC387" s="66"/>
      <c r="AD387" s="67"/>
      <c r="AE387" s="62" t="s">
        <v>141</v>
      </c>
      <c r="AF387" s="61"/>
      <c r="AG387" s="61"/>
      <c r="AH387" s="87">
        <v>45229.78208333333</v>
      </c>
    </row>
    <row r="388" ht="15.75" customHeight="1">
      <c r="A388" s="50" t="s">
        <v>2676</v>
      </c>
      <c r="B388" s="51"/>
      <c r="C388" s="51"/>
      <c r="D388" s="51" t="s">
        <v>2677</v>
      </c>
      <c r="E388" s="51" t="s">
        <v>141</v>
      </c>
      <c r="F388" s="52" t="s">
        <v>2678</v>
      </c>
      <c r="G388" s="53">
        <v>40858.0</v>
      </c>
      <c r="H388" s="54" t="s">
        <v>2679</v>
      </c>
      <c r="I388" s="55" t="s">
        <v>2680</v>
      </c>
      <c r="J388" s="56">
        <v>2124.0</v>
      </c>
      <c r="K388" s="57" t="s">
        <v>952</v>
      </c>
      <c r="L388" s="57"/>
      <c r="M388" s="58"/>
      <c r="N388" s="58"/>
      <c r="O388" s="58"/>
      <c r="P388" s="58"/>
      <c r="Q388" s="59"/>
      <c r="R388" s="59"/>
      <c r="S388" s="58"/>
      <c r="T388" s="58"/>
      <c r="U388" s="58"/>
      <c r="V388" s="58"/>
      <c r="W388" s="58"/>
      <c r="X388" s="57"/>
      <c r="Y388" s="57"/>
      <c r="Z388" s="57"/>
      <c r="AA388" s="57"/>
      <c r="AB388" s="65" t="s">
        <v>274</v>
      </c>
      <c r="AC388" s="66"/>
      <c r="AD388" s="67"/>
      <c r="AE388" s="62" t="s">
        <v>141</v>
      </c>
      <c r="AF388" s="61"/>
      <c r="AG388" s="61"/>
      <c r="AH388" s="63">
        <v>45181.7556712963</v>
      </c>
    </row>
    <row r="389" ht="15.75" customHeight="1">
      <c r="A389" s="50" t="s">
        <v>2681</v>
      </c>
      <c r="B389" s="51" t="s">
        <v>52</v>
      </c>
      <c r="C389" s="51"/>
      <c r="D389" s="51" t="s">
        <v>2682</v>
      </c>
      <c r="E389" s="51" t="s">
        <v>457</v>
      </c>
      <c r="F389" s="52" t="s">
        <v>2683</v>
      </c>
      <c r="G389" s="53">
        <v>40855.0</v>
      </c>
      <c r="H389" s="54" t="s">
        <v>2684</v>
      </c>
      <c r="I389" s="55" t="s">
        <v>2685</v>
      </c>
      <c r="J389" s="56">
        <v>7640.0</v>
      </c>
      <c r="K389" s="57" t="s">
        <v>952</v>
      </c>
      <c r="L389" s="57"/>
      <c r="M389" s="58">
        <v>5000000.0</v>
      </c>
      <c r="N389" s="58" t="s">
        <v>2686</v>
      </c>
      <c r="O389" s="80"/>
      <c r="P389" s="80"/>
      <c r="Q389" s="59"/>
      <c r="R389" s="59"/>
      <c r="S389" s="58">
        <v>8.52E8</v>
      </c>
      <c r="T389" s="58" t="s">
        <v>2687</v>
      </c>
      <c r="U389" s="58"/>
      <c r="V389" s="58"/>
      <c r="W389" s="58"/>
      <c r="X389" s="57"/>
      <c r="Y389" s="57"/>
      <c r="Z389" s="57"/>
      <c r="AA389" s="57"/>
      <c r="AB389" s="65" t="s">
        <v>274</v>
      </c>
      <c r="AC389" s="66"/>
      <c r="AD389" s="67"/>
      <c r="AE389" s="62" t="s">
        <v>45</v>
      </c>
      <c r="AF389" s="61"/>
      <c r="AG389" s="61"/>
      <c r="AH389" s="87">
        <v>45218.82576388889</v>
      </c>
    </row>
    <row r="390" ht="15.75" customHeight="1">
      <c r="A390" s="50" t="s">
        <v>2688</v>
      </c>
      <c r="B390" s="51" t="s">
        <v>318</v>
      </c>
      <c r="C390" s="51" t="s">
        <v>2689</v>
      </c>
      <c r="D390" s="51" t="s">
        <v>2690</v>
      </c>
      <c r="E390" s="51" t="s">
        <v>141</v>
      </c>
      <c r="F390" s="52" t="s">
        <v>2691</v>
      </c>
      <c r="G390" s="53">
        <v>40853.0</v>
      </c>
      <c r="H390" s="54" t="s">
        <v>2692</v>
      </c>
      <c r="I390" s="55" t="s">
        <v>2693</v>
      </c>
      <c r="J390" s="56">
        <v>1061.0</v>
      </c>
      <c r="K390" s="57" t="s">
        <v>952</v>
      </c>
      <c r="L390" s="57"/>
      <c r="M390" s="58">
        <v>15260.0</v>
      </c>
      <c r="N390" s="58" t="s">
        <v>2694</v>
      </c>
      <c r="O390" s="58"/>
      <c r="P390" s="58"/>
      <c r="Q390" s="59" t="s">
        <v>2695</v>
      </c>
      <c r="R390" s="59"/>
      <c r="S390" s="58">
        <v>4652.0</v>
      </c>
      <c r="T390" s="58" t="s">
        <v>2696</v>
      </c>
      <c r="U390" s="58"/>
      <c r="V390" s="80"/>
      <c r="W390" s="80"/>
      <c r="X390" s="57"/>
      <c r="Y390" s="57"/>
      <c r="Z390" s="57"/>
      <c r="AA390" s="57" t="s">
        <v>131</v>
      </c>
      <c r="AB390" s="65" t="s">
        <v>274</v>
      </c>
      <c r="AC390" s="66"/>
      <c r="AD390" s="67"/>
      <c r="AE390" s="62" t="s">
        <v>141</v>
      </c>
      <c r="AF390" s="61"/>
      <c r="AG390" s="61"/>
      <c r="AH390" s="63">
        <v>45196.728425925925</v>
      </c>
    </row>
    <row r="391" ht="15.75" customHeight="1">
      <c r="A391" s="50" t="s">
        <v>2697</v>
      </c>
      <c r="B391" s="51"/>
      <c r="C391" s="51"/>
      <c r="D391" s="51" t="s">
        <v>2698</v>
      </c>
      <c r="E391" s="51" t="s">
        <v>457</v>
      </c>
      <c r="F391" s="52" t="s">
        <v>2699</v>
      </c>
      <c r="G391" s="53">
        <v>40819.0</v>
      </c>
      <c r="H391" s="54" t="s">
        <v>2700</v>
      </c>
      <c r="I391" s="55" t="s">
        <v>2701</v>
      </c>
      <c r="J391" s="56">
        <v>8811.0</v>
      </c>
      <c r="K391" s="57" t="s">
        <v>952</v>
      </c>
      <c r="L391" s="57"/>
      <c r="M391" s="58"/>
      <c r="N391" s="58"/>
      <c r="O391" s="58"/>
      <c r="P391" s="58"/>
      <c r="Q391" s="59"/>
      <c r="R391" s="59"/>
      <c r="S391" s="58"/>
      <c r="T391" s="58"/>
      <c r="U391" s="58"/>
      <c r="V391" s="58"/>
      <c r="W391" s="58"/>
      <c r="X391" s="57"/>
      <c r="Y391" s="57"/>
      <c r="Z391" s="57"/>
      <c r="AA391" s="57"/>
      <c r="AB391" s="65" t="s">
        <v>274</v>
      </c>
      <c r="AC391" s="66"/>
      <c r="AD391" s="67"/>
      <c r="AE391" s="62" t="s">
        <v>45</v>
      </c>
      <c r="AF391" s="61"/>
      <c r="AG391" s="61"/>
      <c r="AH391" s="87">
        <v>45196.61898148148</v>
      </c>
    </row>
    <row r="392" ht="15.75" customHeight="1">
      <c r="A392" s="50" t="s">
        <v>2702</v>
      </c>
      <c r="B392" s="51" t="s">
        <v>266</v>
      </c>
      <c r="C392" s="51"/>
      <c r="D392" s="50" t="s">
        <v>2703</v>
      </c>
      <c r="E392" s="51" t="s">
        <v>141</v>
      </c>
      <c r="F392" s="72" t="s">
        <v>2704</v>
      </c>
      <c r="G392" s="53">
        <v>40786.0</v>
      </c>
      <c r="H392" s="73" t="s">
        <v>2705</v>
      </c>
      <c r="I392" s="55" t="s">
        <v>2706</v>
      </c>
      <c r="J392" s="151">
        <v>86.0</v>
      </c>
      <c r="K392" s="57"/>
      <c r="L392" s="57"/>
      <c r="M392" s="58">
        <f>1*25*25 + 3*25*25 + 2*25*25 + 2*25*25 + 2*25*25 + 10*25*25 + 25*25</f>
        <v>13125</v>
      </c>
      <c r="N392" s="58" t="s">
        <v>2707</v>
      </c>
      <c r="O392" s="80"/>
      <c r="P392" s="80"/>
      <c r="Q392" s="59"/>
      <c r="R392" s="59"/>
      <c r="S392" s="58"/>
      <c r="T392" s="58"/>
      <c r="U392" s="58"/>
      <c r="V392" s="58"/>
      <c r="W392" s="58"/>
      <c r="X392" s="57"/>
      <c r="Y392" s="57"/>
      <c r="Z392" s="57"/>
      <c r="AA392" s="57"/>
      <c r="AB392" s="65" t="s">
        <v>274</v>
      </c>
      <c r="AC392" s="66"/>
      <c r="AD392" s="67"/>
      <c r="AE392" s="74" t="str">
        <f>IFS($E392="Academia", "Academia", $E392="Research Collective", "TO MANUALLY ADJUST", true,"Industry")</f>
        <v>Academia</v>
      </c>
      <c r="AF392" s="61"/>
      <c r="AG392" s="61"/>
      <c r="AH392" s="131">
        <v>45075.86879842593</v>
      </c>
    </row>
    <row r="393" ht="15.75" customHeight="1">
      <c r="A393" s="155" t="s">
        <v>2708</v>
      </c>
      <c r="B393" s="156" t="s">
        <v>52</v>
      </c>
      <c r="C393" s="169"/>
      <c r="D393" s="156" t="s">
        <v>1943</v>
      </c>
      <c r="E393" s="156" t="s">
        <v>141</v>
      </c>
      <c r="F393" s="170" t="s">
        <v>2709</v>
      </c>
      <c r="G393" s="171">
        <v>40725.0</v>
      </c>
      <c r="H393" s="172" t="s">
        <v>2710</v>
      </c>
      <c r="I393" s="173" t="s">
        <v>2711</v>
      </c>
      <c r="J393" s="157">
        <v>1477.0</v>
      </c>
      <c r="K393" s="158" t="s">
        <v>952</v>
      </c>
      <c r="L393" s="174"/>
      <c r="M393" s="162"/>
      <c r="N393" s="162"/>
      <c r="O393" s="162"/>
      <c r="P393" s="162"/>
      <c r="Q393" s="182"/>
      <c r="R393" s="182"/>
      <c r="S393" s="162"/>
      <c r="T393" s="159" t="s">
        <v>2712</v>
      </c>
      <c r="U393" s="159"/>
      <c r="V393" s="160"/>
      <c r="W393" s="160"/>
      <c r="X393" s="174"/>
      <c r="Y393" s="174"/>
      <c r="Z393" s="174"/>
      <c r="AA393" s="174"/>
      <c r="AB393" s="162"/>
      <c r="AC393" s="163"/>
      <c r="AD393" s="176"/>
      <c r="AE393" s="177" t="s">
        <v>141</v>
      </c>
      <c r="AF393" s="176"/>
      <c r="AG393" s="176"/>
      <c r="AH393" s="178">
        <v>45181.757685185185</v>
      </c>
    </row>
    <row r="394" ht="15.75" customHeight="1">
      <c r="A394" s="50" t="s">
        <v>2713</v>
      </c>
      <c r="B394" s="51" t="s">
        <v>52</v>
      </c>
      <c r="C394" s="51" t="s">
        <v>2714</v>
      </c>
      <c r="D394" s="52" t="s">
        <v>2715</v>
      </c>
      <c r="E394" s="50" t="s">
        <v>457</v>
      </c>
      <c r="F394" s="52" t="s">
        <v>2716</v>
      </c>
      <c r="G394" s="64">
        <v>40713.0</v>
      </c>
      <c r="H394" s="54" t="s">
        <v>2717</v>
      </c>
      <c r="I394" s="55" t="s">
        <v>2718</v>
      </c>
      <c r="J394" s="51">
        <v>316.0</v>
      </c>
      <c r="K394" s="57" t="s">
        <v>48</v>
      </c>
      <c r="L394" s="57" t="s">
        <v>2719</v>
      </c>
      <c r="M394" s="58"/>
      <c r="N394" s="58"/>
      <c r="O394" s="58"/>
      <c r="P394" s="58"/>
      <c r="Q394" s="59"/>
      <c r="R394" s="59"/>
      <c r="S394" s="58"/>
      <c r="T394" s="57"/>
      <c r="U394" s="57"/>
      <c r="V394" s="58"/>
      <c r="W394" s="58"/>
      <c r="X394" s="57"/>
      <c r="Y394" s="57"/>
      <c r="Z394" s="57"/>
      <c r="AA394" s="57"/>
      <c r="AB394" s="58"/>
      <c r="AC394" s="60"/>
      <c r="AD394" s="61"/>
      <c r="AE394" s="62" t="s">
        <v>45</v>
      </c>
      <c r="AF394" s="61"/>
      <c r="AG394" s="61"/>
      <c r="AH394" s="68">
        <v>45226.6346875</v>
      </c>
    </row>
    <row r="395" ht="15.75" customHeight="1">
      <c r="A395" s="50" t="s">
        <v>2720</v>
      </c>
      <c r="B395" s="51" t="s">
        <v>52</v>
      </c>
      <c r="C395" s="51"/>
      <c r="D395" s="51" t="s">
        <v>2721</v>
      </c>
      <c r="E395" s="51" t="s">
        <v>141</v>
      </c>
      <c r="F395" s="52" t="s">
        <v>2722</v>
      </c>
      <c r="G395" s="53">
        <v>40685.0</v>
      </c>
      <c r="H395" s="54" t="s">
        <v>2723</v>
      </c>
      <c r="I395" s="55" t="s">
        <v>2724</v>
      </c>
      <c r="J395" s="56">
        <v>1244.0</v>
      </c>
      <c r="K395" s="57" t="s">
        <v>952</v>
      </c>
      <c r="L395" s="57"/>
      <c r="M395" s="58"/>
      <c r="N395" s="58"/>
      <c r="O395" s="58"/>
      <c r="P395" s="58"/>
      <c r="Q395" s="59" t="s">
        <v>2725</v>
      </c>
      <c r="R395" s="59"/>
      <c r="S395" s="58">
        <v>697500.0</v>
      </c>
      <c r="T395" s="58" t="s">
        <v>2726</v>
      </c>
      <c r="U395" s="58"/>
      <c r="V395" s="80"/>
      <c r="W395" s="80"/>
      <c r="X395" s="57"/>
      <c r="Y395" s="57"/>
      <c r="Z395" s="57"/>
      <c r="AA395" s="57"/>
      <c r="AB395" s="65" t="s">
        <v>274</v>
      </c>
      <c r="AC395" s="66"/>
      <c r="AD395" s="61"/>
      <c r="AE395" s="62" t="s">
        <v>141</v>
      </c>
      <c r="AF395" s="61"/>
      <c r="AG395" s="61"/>
      <c r="AH395" s="87">
        <v>45181.759409722225</v>
      </c>
    </row>
    <row r="396" ht="15.75" customHeight="1">
      <c r="A396" s="128" t="s">
        <v>2727</v>
      </c>
      <c r="B396" s="51"/>
      <c r="C396" s="51"/>
      <c r="D396" s="51" t="s">
        <v>2595</v>
      </c>
      <c r="E396" s="51" t="s">
        <v>141</v>
      </c>
      <c r="F396" s="52" t="s">
        <v>2728</v>
      </c>
      <c r="G396" s="53">
        <v>40646.0</v>
      </c>
      <c r="H396" s="54" t="s">
        <v>2729</v>
      </c>
      <c r="I396" s="55" t="s">
        <v>2730</v>
      </c>
      <c r="J396" s="56">
        <v>7215.0</v>
      </c>
      <c r="K396" s="57" t="s">
        <v>952</v>
      </c>
      <c r="L396" s="57"/>
      <c r="M396" s="58"/>
      <c r="N396" s="58"/>
      <c r="O396" s="58"/>
      <c r="P396" s="58"/>
      <c r="Q396" s="59"/>
      <c r="R396" s="59"/>
      <c r="S396" s="58"/>
      <c r="T396" s="58"/>
      <c r="U396" s="58"/>
      <c r="V396" s="138"/>
      <c r="W396" s="138"/>
      <c r="X396" s="57"/>
      <c r="Y396" s="57"/>
      <c r="Z396" s="57"/>
      <c r="AA396" s="57"/>
      <c r="AB396" s="65" t="s">
        <v>274</v>
      </c>
      <c r="AC396" s="66"/>
      <c r="AD396" s="67"/>
      <c r="AE396" s="62" t="s">
        <v>141</v>
      </c>
      <c r="AF396" s="61"/>
      <c r="AG396" s="61"/>
      <c r="AH396" s="63">
        <v>45176.712175925924</v>
      </c>
    </row>
    <row r="397" ht="15.75" customHeight="1">
      <c r="A397" s="155" t="s">
        <v>2731</v>
      </c>
      <c r="B397" s="169"/>
      <c r="C397" s="169"/>
      <c r="D397" s="156" t="s">
        <v>2732</v>
      </c>
      <c r="E397" s="156" t="s">
        <v>141</v>
      </c>
      <c r="F397" s="170" t="s">
        <v>2733</v>
      </c>
      <c r="G397" s="171">
        <v>40644.0</v>
      </c>
      <c r="H397" s="172" t="s">
        <v>2734</v>
      </c>
      <c r="I397" s="173" t="s">
        <v>2735</v>
      </c>
      <c r="J397" s="157">
        <v>3263.0</v>
      </c>
      <c r="K397" s="158" t="s">
        <v>952</v>
      </c>
      <c r="L397" s="174"/>
      <c r="M397" s="162"/>
      <c r="N397" s="162"/>
      <c r="O397" s="162"/>
      <c r="P397" s="162"/>
      <c r="Q397" s="182"/>
      <c r="R397" s="182"/>
      <c r="S397" s="162"/>
      <c r="T397" s="162"/>
      <c r="U397" s="162"/>
      <c r="V397" s="180"/>
      <c r="W397" s="180"/>
      <c r="X397" s="174"/>
      <c r="Y397" s="174"/>
      <c r="Z397" s="174"/>
      <c r="AA397" s="174"/>
      <c r="AB397" s="162"/>
      <c r="AC397" s="163"/>
      <c r="AD397" s="176"/>
      <c r="AE397" s="177" t="s">
        <v>141</v>
      </c>
      <c r="AF397" s="176"/>
      <c r="AG397" s="176"/>
      <c r="AH397" s="178">
        <v>45232.06162037037</v>
      </c>
    </row>
    <row r="398" ht="15.75" customHeight="1">
      <c r="A398" s="50" t="s">
        <v>2736</v>
      </c>
      <c r="B398" s="51" t="s">
        <v>52</v>
      </c>
      <c r="C398" s="51"/>
      <c r="D398" s="51" t="s">
        <v>2737</v>
      </c>
      <c r="E398" s="51" t="s">
        <v>457</v>
      </c>
      <c r="F398" s="52" t="s">
        <v>2738</v>
      </c>
      <c r="G398" s="53">
        <v>40528.0</v>
      </c>
      <c r="H398" s="54" t="s">
        <v>2739</v>
      </c>
      <c r="I398" s="55" t="s">
        <v>2740</v>
      </c>
      <c r="J398" s="56">
        <v>2274.0</v>
      </c>
      <c r="K398" s="57" t="s">
        <v>952</v>
      </c>
      <c r="L398" s="57"/>
      <c r="M398" s="58"/>
      <c r="N398" s="58"/>
      <c r="O398" s="58"/>
      <c r="P398" s="58"/>
      <c r="Q398" s="59"/>
      <c r="R398" s="59"/>
      <c r="S398" s="58"/>
      <c r="T398" s="58"/>
      <c r="U398" s="58"/>
      <c r="V398" s="138"/>
      <c r="W398" s="138"/>
      <c r="X398" s="57"/>
      <c r="Y398" s="57"/>
      <c r="Z398" s="57"/>
      <c r="AA398" s="57"/>
      <c r="AB398" s="65" t="s">
        <v>274</v>
      </c>
      <c r="AC398" s="66"/>
      <c r="AD398" s="67"/>
      <c r="AE398" s="62" t="s">
        <v>45</v>
      </c>
      <c r="AF398" s="61"/>
      <c r="AG398" s="61"/>
      <c r="AH398" s="63">
        <v>45181.93956018519</v>
      </c>
    </row>
    <row r="399" ht="15.75" customHeight="1">
      <c r="A399" s="50" t="s">
        <v>2741</v>
      </c>
      <c r="B399" s="51" t="s">
        <v>337</v>
      </c>
      <c r="C399" s="51" t="s">
        <v>2742</v>
      </c>
      <c r="D399" s="51" t="s">
        <v>2721</v>
      </c>
      <c r="E399" s="51" t="s">
        <v>141</v>
      </c>
      <c r="F399" s="51" t="s">
        <v>2743</v>
      </c>
      <c r="G399" s="75">
        <v>40447.0</v>
      </c>
      <c r="H399" s="50" t="s">
        <v>2744</v>
      </c>
      <c r="I399" s="76" t="s">
        <v>2745</v>
      </c>
      <c r="J399" s="56">
        <v>5665.0</v>
      </c>
      <c r="K399" s="57" t="s">
        <v>952</v>
      </c>
      <c r="L399" s="57"/>
      <c r="M399" s="58">
        <v>8.0E7</v>
      </c>
      <c r="N399" s="58" t="s">
        <v>2746</v>
      </c>
      <c r="O399" s="58">
        <v>6.144E16</v>
      </c>
      <c r="P399" s="58" t="s">
        <v>2747</v>
      </c>
      <c r="Q399" s="59" t="s">
        <v>2748</v>
      </c>
      <c r="R399" s="59"/>
      <c r="S399" s="58">
        <v>6400000.0</v>
      </c>
      <c r="T399" s="58" t="s">
        <v>2749</v>
      </c>
      <c r="U399" s="58"/>
      <c r="V399" s="58">
        <v>1.6E8</v>
      </c>
      <c r="W399" s="58" t="s">
        <v>2750</v>
      </c>
      <c r="X399" s="57"/>
      <c r="Y399" s="57"/>
      <c r="Z399" s="57"/>
      <c r="AA399" s="57"/>
      <c r="AB399" s="58">
        <v>2.0283479276474</v>
      </c>
      <c r="AC399" s="66"/>
      <c r="AD399" s="67"/>
      <c r="AE399" s="62" t="s">
        <v>141</v>
      </c>
      <c r="AF399" s="61"/>
      <c r="AG399" s="61"/>
      <c r="AH399" s="87">
        <v>45222.595625</v>
      </c>
    </row>
    <row r="400" ht="15.75" customHeight="1">
      <c r="A400" s="50" t="s">
        <v>2751</v>
      </c>
      <c r="B400" s="51" t="s">
        <v>337</v>
      </c>
      <c r="C400" s="51" t="s">
        <v>2742</v>
      </c>
      <c r="D400" s="51" t="s">
        <v>2721</v>
      </c>
      <c r="E400" s="51" t="s">
        <v>141</v>
      </c>
      <c r="F400" s="51" t="s">
        <v>2752</v>
      </c>
      <c r="G400" s="75">
        <v>40447.0</v>
      </c>
      <c r="H400" s="50" t="s">
        <v>2744</v>
      </c>
      <c r="I400" s="76" t="s">
        <v>2745</v>
      </c>
      <c r="J400" s="56">
        <v>5665.0</v>
      </c>
      <c r="K400" s="57" t="s">
        <v>952</v>
      </c>
      <c r="L400" s="57"/>
      <c r="M400" s="58">
        <v>5269500.0</v>
      </c>
      <c r="N400" s="58" t="s">
        <v>2753</v>
      </c>
      <c r="O400" s="58">
        <v>3.414636E15</v>
      </c>
      <c r="P400" s="58" t="s">
        <v>2754</v>
      </c>
      <c r="Q400" s="78" t="s">
        <v>2755</v>
      </c>
      <c r="R400" s="78"/>
      <c r="S400" s="58">
        <v>5400000.0</v>
      </c>
      <c r="T400" s="58" t="s">
        <v>2756</v>
      </c>
      <c r="U400" s="58"/>
      <c r="V400" s="58">
        <v>1.0539E7</v>
      </c>
      <c r="W400" s="58" t="s">
        <v>2750</v>
      </c>
      <c r="X400" s="57"/>
      <c r="Y400" s="57"/>
      <c r="Z400" s="57"/>
      <c r="AA400" s="57"/>
      <c r="AB400" s="58">
        <v>0.113055458262314</v>
      </c>
      <c r="AC400" s="66"/>
      <c r="AD400" s="67"/>
      <c r="AE400" s="62" t="s">
        <v>141</v>
      </c>
      <c r="AF400" s="61"/>
      <c r="AG400" s="61"/>
      <c r="AH400" s="63">
        <v>45211.782118055555</v>
      </c>
    </row>
    <row r="401" ht="15.75" customHeight="1">
      <c r="A401" s="50" t="s">
        <v>2757</v>
      </c>
      <c r="B401" s="51" t="s">
        <v>772</v>
      </c>
      <c r="C401" s="51"/>
      <c r="D401" s="52" t="s">
        <v>192</v>
      </c>
      <c r="E401" s="50" t="s">
        <v>45</v>
      </c>
      <c r="F401" s="52" t="s">
        <v>2758</v>
      </c>
      <c r="G401" s="64">
        <v>40447.0</v>
      </c>
      <c r="H401" s="54" t="s">
        <v>2759</v>
      </c>
      <c r="I401" s="55" t="s">
        <v>2760</v>
      </c>
      <c r="J401" s="51">
        <v>1081.0</v>
      </c>
      <c r="K401" s="57" t="s">
        <v>952</v>
      </c>
      <c r="L401" s="57"/>
      <c r="M401" s="58"/>
      <c r="N401" s="57"/>
      <c r="O401" s="58"/>
      <c r="P401" s="57"/>
      <c r="Q401" s="59"/>
      <c r="R401" s="57"/>
      <c r="S401" s="58">
        <v>1.0E10</v>
      </c>
      <c r="T401" s="57" t="s">
        <v>2761</v>
      </c>
      <c r="U401" s="57"/>
      <c r="V401" s="58"/>
      <c r="W401" s="58"/>
      <c r="X401" s="57"/>
      <c r="Y401" s="57"/>
      <c r="Z401" s="57"/>
      <c r="AA401" s="57"/>
      <c r="AB401" s="58"/>
      <c r="AC401" s="57"/>
      <c r="AD401" s="61"/>
      <c r="AE401" s="62" t="s">
        <v>45</v>
      </c>
      <c r="AF401" s="61"/>
      <c r="AG401" s="61"/>
      <c r="AH401" s="68">
        <v>45232.06140046296</v>
      </c>
    </row>
    <row r="402" ht="15.75" customHeight="1">
      <c r="A402" s="50" t="s">
        <v>2762</v>
      </c>
      <c r="B402" s="51" t="s">
        <v>318</v>
      </c>
      <c r="C402" s="51"/>
      <c r="D402" s="51" t="s">
        <v>2763</v>
      </c>
      <c r="E402" s="51" t="s">
        <v>45</v>
      </c>
      <c r="F402" s="52" t="s">
        <v>2764</v>
      </c>
      <c r="G402" s="53">
        <v>40426.0</v>
      </c>
      <c r="H402" s="54" t="s">
        <v>2765</v>
      </c>
      <c r="I402" s="55" t="s">
        <v>2766</v>
      </c>
      <c r="J402" s="56">
        <v>3062.0</v>
      </c>
      <c r="K402" s="57" t="s">
        <v>952</v>
      </c>
      <c r="L402" s="57"/>
      <c r="M402" s="58"/>
      <c r="N402" s="58"/>
      <c r="O402" s="58"/>
      <c r="P402" s="58"/>
      <c r="Q402" s="59"/>
      <c r="R402" s="59"/>
      <c r="S402" s="58"/>
      <c r="T402" s="58"/>
      <c r="U402" s="58"/>
      <c r="V402" s="58"/>
      <c r="W402" s="58"/>
      <c r="X402" s="57"/>
      <c r="Y402" s="57"/>
      <c r="Z402" s="57"/>
      <c r="AA402" s="57"/>
      <c r="AB402" s="65" t="s">
        <v>274</v>
      </c>
      <c r="AC402" s="66"/>
      <c r="AD402" s="67"/>
      <c r="AE402" s="62" t="s">
        <v>45</v>
      </c>
      <c r="AF402" s="61"/>
      <c r="AG402" s="61"/>
      <c r="AH402" s="63">
        <v>45181.772199074076</v>
      </c>
    </row>
    <row r="403" ht="15.75" customHeight="1">
      <c r="A403" s="50" t="s">
        <v>2767</v>
      </c>
      <c r="B403" s="51"/>
      <c r="C403" s="51"/>
      <c r="D403" s="51" t="s">
        <v>2141</v>
      </c>
      <c r="E403" s="51" t="s">
        <v>141</v>
      </c>
      <c r="F403" s="52" t="s">
        <v>2768</v>
      </c>
      <c r="G403" s="53">
        <v>40392.0</v>
      </c>
      <c r="H403" s="54" t="s">
        <v>2769</v>
      </c>
      <c r="I403" s="55" t="s">
        <v>2770</v>
      </c>
      <c r="J403" s="56">
        <v>3335.0</v>
      </c>
      <c r="K403" s="57" t="s">
        <v>952</v>
      </c>
      <c r="L403" s="57"/>
      <c r="M403" s="58"/>
      <c r="N403" s="58"/>
      <c r="O403" s="58"/>
      <c r="P403" s="58"/>
      <c r="Q403" s="59"/>
      <c r="R403" s="59"/>
      <c r="S403" s="58"/>
      <c r="T403" s="58"/>
      <c r="U403" s="58"/>
      <c r="V403" s="58"/>
      <c r="W403" s="58"/>
      <c r="X403" s="57"/>
      <c r="Y403" s="57"/>
      <c r="Z403" s="57"/>
      <c r="AA403" s="57"/>
      <c r="AB403" s="65" t="s">
        <v>274</v>
      </c>
      <c r="AC403" s="66"/>
      <c r="AD403" s="67"/>
      <c r="AE403" s="62" t="s">
        <v>141</v>
      </c>
      <c r="AF403" s="61"/>
      <c r="AG403" s="61"/>
      <c r="AH403" s="87">
        <v>45181.772465277776</v>
      </c>
    </row>
    <row r="404" ht="15.75" customHeight="1">
      <c r="A404" s="50" t="s">
        <v>2771</v>
      </c>
      <c r="B404" s="51" t="s">
        <v>318</v>
      </c>
      <c r="C404" s="51" t="s">
        <v>2772</v>
      </c>
      <c r="D404" s="51" t="s">
        <v>2141</v>
      </c>
      <c r="E404" s="51" t="s">
        <v>141</v>
      </c>
      <c r="F404" s="51" t="s">
        <v>2773</v>
      </c>
      <c r="G404" s="75">
        <v>40344.0</v>
      </c>
      <c r="H404" s="50" t="s">
        <v>2774</v>
      </c>
      <c r="I404" s="76" t="s">
        <v>2775</v>
      </c>
      <c r="J404" s="56">
        <v>15634.0</v>
      </c>
      <c r="K404" s="57" t="s">
        <v>952</v>
      </c>
      <c r="L404" s="57"/>
      <c r="M404" s="58"/>
      <c r="N404" s="58"/>
      <c r="O404" s="58"/>
      <c r="P404" s="58"/>
      <c r="Q404" s="59"/>
      <c r="R404" s="59"/>
      <c r="S404" s="58"/>
      <c r="T404" s="58"/>
      <c r="U404" s="58"/>
      <c r="V404" s="58"/>
      <c r="W404" s="58"/>
      <c r="X404" s="57"/>
      <c r="Y404" s="57"/>
      <c r="Z404" s="57"/>
      <c r="AA404" s="57"/>
      <c r="AB404" s="65" t="s">
        <v>274</v>
      </c>
      <c r="AC404" s="66"/>
      <c r="AD404" s="67"/>
      <c r="AE404" s="62" t="s">
        <v>141</v>
      </c>
      <c r="AF404" s="61"/>
      <c r="AG404" s="61"/>
      <c r="AH404" s="63">
        <v>45232.06162037037</v>
      </c>
    </row>
    <row r="405" ht="15.75" customHeight="1">
      <c r="A405" s="50" t="s">
        <v>2776</v>
      </c>
      <c r="B405" s="51" t="s">
        <v>318</v>
      </c>
      <c r="C405" s="51" t="s">
        <v>1468</v>
      </c>
      <c r="D405" s="51" t="s">
        <v>2141</v>
      </c>
      <c r="E405" s="51" t="s">
        <v>141</v>
      </c>
      <c r="F405" s="72" t="s">
        <v>2773</v>
      </c>
      <c r="G405" s="129">
        <v>40344.0</v>
      </c>
      <c r="H405" s="73" t="s">
        <v>2774</v>
      </c>
      <c r="I405" s="130" t="s">
        <v>2775</v>
      </c>
      <c r="J405" s="151">
        <v>13997.0</v>
      </c>
      <c r="K405" s="57" t="s">
        <v>952</v>
      </c>
      <c r="L405" s="57"/>
      <c r="M405" s="58">
        <f>(32*32*2+1)*4000 + (4000+1)*2000 + (2000+1)*58320/9720</f>
        <v>16210006</v>
      </c>
      <c r="N405" s="58" t="s">
        <v>2777</v>
      </c>
      <c r="O405" s="58"/>
      <c r="P405" s="58"/>
      <c r="Q405" s="59"/>
      <c r="R405" s="59"/>
      <c r="S405" s="58">
        <v>291600.0</v>
      </c>
      <c r="T405" s="58" t="s">
        <v>2778</v>
      </c>
      <c r="U405" s="58"/>
      <c r="V405" s="58"/>
      <c r="W405" s="58"/>
      <c r="X405" s="57"/>
      <c r="Y405" s="57"/>
      <c r="Z405" s="57"/>
      <c r="AA405" s="57"/>
      <c r="AB405" s="65" t="s">
        <v>274</v>
      </c>
      <c r="AC405" s="66"/>
      <c r="AD405" s="67"/>
      <c r="AE405" s="74" t="str">
        <f>IFS($E405="Academia", "Academia", $E405="Research Collective", "TO MANUALLY ADJUST", true,"Industry")</f>
        <v>Academia</v>
      </c>
      <c r="AF405" s="61"/>
      <c r="AG405" s="61"/>
      <c r="AH405" s="132">
        <v>45075.8687984375</v>
      </c>
    </row>
    <row r="406" ht="15.75" customHeight="1">
      <c r="A406" s="50" t="s">
        <v>2779</v>
      </c>
      <c r="B406" s="51" t="s">
        <v>318</v>
      </c>
      <c r="C406" s="51"/>
      <c r="D406" s="51" t="s">
        <v>2506</v>
      </c>
      <c r="E406" s="51" t="s">
        <v>141</v>
      </c>
      <c r="F406" s="52" t="s">
        <v>2780</v>
      </c>
      <c r="G406" s="53">
        <v>40342.0</v>
      </c>
      <c r="H406" s="54" t="s">
        <v>2781</v>
      </c>
      <c r="I406" s="55" t="s">
        <v>2782</v>
      </c>
      <c r="J406" s="56">
        <v>1516.0</v>
      </c>
      <c r="K406" s="57" t="s">
        <v>952</v>
      </c>
      <c r="L406" s="57"/>
      <c r="M406" s="58"/>
      <c r="N406" s="58"/>
      <c r="O406" s="58"/>
      <c r="P406" s="58"/>
      <c r="Q406" s="59"/>
      <c r="R406" s="59"/>
      <c r="S406" s="58"/>
      <c r="T406" s="58"/>
      <c r="U406" s="58"/>
      <c r="V406" s="58"/>
      <c r="W406" s="58" t="s">
        <v>2783</v>
      </c>
      <c r="X406" s="57"/>
      <c r="Y406" s="57"/>
      <c r="Z406" s="57"/>
      <c r="AA406" s="57"/>
      <c r="AB406" s="65" t="s">
        <v>274</v>
      </c>
      <c r="AC406" s="66"/>
      <c r="AD406" s="67"/>
      <c r="AE406" s="62" t="s">
        <v>141</v>
      </c>
      <c r="AF406" s="61"/>
      <c r="AG406" s="61"/>
      <c r="AH406" s="63">
        <v>45181.92209490741</v>
      </c>
    </row>
    <row r="407" ht="15.75" customHeight="1">
      <c r="A407" s="50" t="s">
        <v>2784</v>
      </c>
      <c r="B407" s="51" t="s">
        <v>318</v>
      </c>
      <c r="C407" s="51"/>
      <c r="D407" s="52" t="s">
        <v>2785</v>
      </c>
      <c r="E407" s="50" t="s">
        <v>141</v>
      </c>
      <c r="F407" s="52" t="s">
        <v>2786</v>
      </c>
      <c r="G407" s="64">
        <v>40342.0</v>
      </c>
      <c r="H407" s="54" t="s">
        <v>2787</v>
      </c>
      <c r="I407" s="55" t="s">
        <v>2788</v>
      </c>
      <c r="J407" s="51">
        <v>1314.0</v>
      </c>
      <c r="K407" s="57" t="s">
        <v>952</v>
      </c>
      <c r="L407" s="57"/>
      <c r="M407" s="58"/>
      <c r="N407" s="57" t="s">
        <v>2789</v>
      </c>
      <c r="O407" s="58"/>
      <c r="P407" s="57"/>
      <c r="Q407" s="59"/>
      <c r="R407" s="57"/>
      <c r="S407" s="58"/>
      <c r="T407" s="57"/>
      <c r="U407" s="57"/>
      <c r="V407" s="58"/>
      <c r="W407" s="58"/>
      <c r="X407" s="57"/>
      <c r="Y407" s="57"/>
      <c r="Z407" s="57"/>
      <c r="AA407" s="57"/>
      <c r="AB407" s="58"/>
      <c r="AC407" s="57"/>
      <c r="AD407" s="61"/>
      <c r="AE407" s="62" t="s">
        <v>141</v>
      </c>
      <c r="AF407" s="61"/>
      <c r="AG407" s="61"/>
      <c r="AH407" s="68">
        <v>45181.922372685185</v>
      </c>
    </row>
    <row r="408" ht="15.75" customHeight="1">
      <c r="A408" s="50" t="s">
        <v>2790</v>
      </c>
      <c r="B408" s="51" t="s">
        <v>52</v>
      </c>
      <c r="C408" s="51"/>
      <c r="D408" s="51" t="s">
        <v>2791</v>
      </c>
      <c r="E408" s="51" t="s">
        <v>141</v>
      </c>
      <c r="F408" s="52" t="s">
        <v>2792</v>
      </c>
      <c r="G408" s="53">
        <v>40330.0</v>
      </c>
      <c r="H408" s="54" t="s">
        <v>2793</v>
      </c>
      <c r="I408" s="55" t="s">
        <v>2794</v>
      </c>
      <c r="J408" s="56">
        <v>2510.0</v>
      </c>
      <c r="K408" s="57" t="s">
        <v>952</v>
      </c>
      <c r="L408" s="57"/>
      <c r="M408" s="58"/>
      <c r="N408" s="58"/>
      <c r="O408" s="58"/>
      <c r="P408" s="58"/>
      <c r="Q408" s="59"/>
      <c r="R408" s="59"/>
      <c r="S408" s="58">
        <v>3.7E7</v>
      </c>
      <c r="T408" s="58" t="s">
        <v>2795</v>
      </c>
      <c r="U408" s="58"/>
      <c r="V408" s="58"/>
      <c r="W408" s="58"/>
      <c r="X408" s="57"/>
      <c r="Y408" s="57"/>
      <c r="Z408" s="57"/>
      <c r="AA408" s="57"/>
      <c r="AB408" s="65" t="s">
        <v>274</v>
      </c>
      <c r="AC408" s="66"/>
      <c r="AD408" s="67"/>
      <c r="AE408" s="62" t="s">
        <v>141</v>
      </c>
      <c r="AF408" s="61"/>
      <c r="AG408" s="61"/>
      <c r="AH408" s="63">
        <v>45196.68814814815</v>
      </c>
    </row>
    <row r="409" ht="15.75" customHeight="1">
      <c r="A409" s="50" t="s">
        <v>2796</v>
      </c>
      <c r="B409" s="51" t="s">
        <v>318</v>
      </c>
      <c r="C409" s="51" t="s">
        <v>2797</v>
      </c>
      <c r="D409" s="51" t="s">
        <v>2595</v>
      </c>
      <c r="E409" s="51" t="s">
        <v>141</v>
      </c>
      <c r="F409" s="52" t="s">
        <v>2798</v>
      </c>
      <c r="G409" s="53">
        <v>40311.0</v>
      </c>
      <c r="H409" s="54" t="s">
        <v>2799</v>
      </c>
      <c r="I409" s="55" t="s">
        <v>2800</v>
      </c>
      <c r="J409" s="56">
        <v>15400.0</v>
      </c>
      <c r="K409" s="57" t="s">
        <v>952</v>
      </c>
      <c r="L409" s="57"/>
      <c r="M409" s="58">
        <v>7082000.0</v>
      </c>
      <c r="N409" s="58" t="s">
        <v>2801</v>
      </c>
      <c r="O409" s="58">
        <v>3.5E14</v>
      </c>
      <c r="P409" s="58" t="s">
        <v>2802</v>
      </c>
      <c r="Q409" s="59" t="s">
        <v>1836</v>
      </c>
      <c r="R409" s="59"/>
      <c r="S409" s="58"/>
      <c r="T409" s="58"/>
      <c r="U409" s="58"/>
      <c r="V409" s="58">
        <v>1.4E7</v>
      </c>
      <c r="W409" s="58" t="s">
        <v>2803</v>
      </c>
      <c r="X409" s="57"/>
      <c r="Y409" s="57"/>
      <c r="Z409" s="57"/>
      <c r="AA409" s="57"/>
      <c r="AB409" s="58">
        <v>0.0129257750226527</v>
      </c>
      <c r="AC409" s="66"/>
      <c r="AD409" s="67"/>
      <c r="AE409" s="62" t="s">
        <v>141</v>
      </c>
      <c r="AF409" s="61"/>
      <c r="AG409" s="61"/>
      <c r="AH409" s="87">
        <v>45232.06140046296</v>
      </c>
    </row>
    <row r="410" ht="15.75" customHeight="1">
      <c r="A410" s="50" t="s">
        <v>2804</v>
      </c>
      <c r="B410" s="51" t="s">
        <v>318</v>
      </c>
      <c r="C410" s="51" t="s">
        <v>1830</v>
      </c>
      <c r="D410" s="51" t="s">
        <v>2805</v>
      </c>
      <c r="E410" s="51" t="s">
        <v>141</v>
      </c>
      <c r="F410" s="52" t="s">
        <v>2806</v>
      </c>
      <c r="G410" s="53">
        <v>40238.0</v>
      </c>
      <c r="H410" s="54" t="s">
        <v>2807</v>
      </c>
      <c r="I410" s="55" t="s">
        <v>2808</v>
      </c>
      <c r="J410" s="56">
        <v>1264.0</v>
      </c>
      <c r="K410" s="57" t="s">
        <v>952</v>
      </c>
      <c r="L410" s="57"/>
      <c r="M410" s="58">
        <v>1.211E7</v>
      </c>
      <c r="N410" s="58" t="s">
        <v>281</v>
      </c>
      <c r="O410" s="58">
        <v>1.30788E14</v>
      </c>
      <c r="P410" s="58" t="s">
        <v>2809</v>
      </c>
      <c r="Q410" s="59" t="s">
        <v>1836</v>
      </c>
      <c r="R410" s="59"/>
      <c r="S410" s="58">
        <v>60000.0</v>
      </c>
      <c r="T410" s="58" t="s">
        <v>2810</v>
      </c>
      <c r="U410" s="58"/>
      <c r="V410" s="58"/>
      <c r="W410" s="58"/>
      <c r="X410" s="57"/>
      <c r="Y410" s="57"/>
      <c r="Z410" s="57"/>
      <c r="AA410" s="57"/>
      <c r="AB410" s="58">
        <v>0.00738138726456491</v>
      </c>
      <c r="AC410" s="66"/>
      <c r="AD410" s="67"/>
      <c r="AE410" s="62" t="s">
        <v>141</v>
      </c>
      <c r="AF410" s="61"/>
      <c r="AG410" s="61"/>
      <c r="AH410" s="63">
        <v>45196.659467592595</v>
      </c>
    </row>
    <row r="411" ht="15.75" customHeight="1">
      <c r="A411" s="50" t="s">
        <v>2811</v>
      </c>
      <c r="B411" s="51"/>
      <c r="C411" s="51"/>
      <c r="D411" s="51" t="s">
        <v>2812</v>
      </c>
      <c r="E411" s="51" t="s">
        <v>141</v>
      </c>
      <c r="F411" s="52" t="s">
        <v>2813</v>
      </c>
      <c r="G411" s="53">
        <v>40181.0</v>
      </c>
      <c r="H411" s="54" t="s">
        <v>2814</v>
      </c>
      <c r="I411" s="55" t="s">
        <v>2815</v>
      </c>
      <c r="J411" s="56">
        <v>6523.0</v>
      </c>
      <c r="K411" s="57" t="s">
        <v>952</v>
      </c>
      <c r="L411" s="57"/>
      <c r="M411" s="58"/>
      <c r="N411" s="58"/>
      <c r="O411" s="58"/>
      <c r="P411" s="58"/>
      <c r="Q411" s="59"/>
      <c r="R411" s="59"/>
      <c r="S411" s="58"/>
      <c r="T411" s="58"/>
      <c r="U411" s="58"/>
      <c r="V411" s="58"/>
      <c r="W411" s="58"/>
      <c r="X411" s="57"/>
      <c r="Y411" s="57"/>
      <c r="Z411" s="57"/>
      <c r="AA411" s="57"/>
      <c r="AB411" s="65" t="s">
        <v>274</v>
      </c>
      <c r="AC411" s="66"/>
      <c r="AD411" s="67"/>
      <c r="AE411" s="62" t="s">
        <v>141</v>
      </c>
      <c r="AF411" s="61"/>
      <c r="AG411" s="61"/>
      <c r="AH411" s="87">
        <v>45232.06140046296</v>
      </c>
    </row>
    <row r="412" ht="15.75" customHeight="1">
      <c r="A412" s="50" t="s">
        <v>2816</v>
      </c>
      <c r="B412" s="51" t="s">
        <v>2817</v>
      </c>
      <c r="C412" s="51"/>
      <c r="D412" s="52" t="s">
        <v>2818</v>
      </c>
      <c r="E412" s="50" t="s">
        <v>937</v>
      </c>
      <c r="F412" s="52" t="s">
        <v>2819</v>
      </c>
      <c r="G412" s="64">
        <v>40085.0</v>
      </c>
      <c r="H412" s="54" t="s">
        <v>2820</v>
      </c>
      <c r="I412" s="55" t="s">
        <v>2821</v>
      </c>
      <c r="J412" s="51">
        <v>2203.0</v>
      </c>
      <c r="K412" s="57" t="s">
        <v>952</v>
      </c>
      <c r="L412" s="57"/>
      <c r="M412" s="58"/>
      <c r="N412" s="58"/>
      <c r="O412" s="58"/>
      <c r="P412" s="58"/>
      <c r="Q412" s="59"/>
      <c r="R412" s="59"/>
      <c r="S412" s="58"/>
      <c r="T412" s="57"/>
      <c r="U412" s="57"/>
      <c r="V412" s="58"/>
      <c r="W412" s="58"/>
      <c r="X412" s="57"/>
      <c r="Y412" s="57"/>
      <c r="Z412" s="57"/>
      <c r="AA412" s="57"/>
      <c r="AB412" s="58"/>
      <c r="AC412" s="60"/>
      <c r="AD412" s="61"/>
      <c r="AE412" s="62" t="s">
        <v>45</v>
      </c>
      <c r="AF412" s="61"/>
      <c r="AG412" s="61"/>
      <c r="AH412" s="68">
        <v>45181.77599537037</v>
      </c>
    </row>
    <row r="413" ht="15.75" customHeight="1">
      <c r="A413" s="50" t="s">
        <v>2822</v>
      </c>
      <c r="B413" s="51" t="s">
        <v>772</v>
      </c>
      <c r="C413" s="51" t="s">
        <v>2823</v>
      </c>
      <c r="D413" s="52" t="s">
        <v>2824</v>
      </c>
      <c r="E413" s="51" t="s">
        <v>45</v>
      </c>
      <c r="F413" s="52" t="s">
        <v>2825</v>
      </c>
      <c r="G413" s="53">
        <v>40077.0</v>
      </c>
      <c r="H413" s="54" t="s">
        <v>2826</v>
      </c>
      <c r="I413" s="55" t="s">
        <v>2827</v>
      </c>
      <c r="J413" s="56">
        <v>238.0</v>
      </c>
      <c r="K413" s="57" t="s">
        <v>48</v>
      </c>
      <c r="L413" s="57" t="s">
        <v>2828</v>
      </c>
      <c r="M413" s="58"/>
      <c r="N413" s="58"/>
      <c r="O413" s="58"/>
      <c r="P413" s="58"/>
      <c r="Q413" s="59" t="s">
        <v>2829</v>
      </c>
      <c r="R413" s="59"/>
      <c r="S413" s="58">
        <v>1.00480507E8</v>
      </c>
      <c r="T413" s="58" t="s">
        <v>2830</v>
      </c>
      <c r="U413" s="58"/>
      <c r="V413" s="80"/>
      <c r="W413" s="80"/>
      <c r="X413" s="57"/>
      <c r="Y413" s="57"/>
      <c r="Z413" s="57"/>
      <c r="AA413" s="57"/>
      <c r="AB413" s="65" t="s">
        <v>274</v>
      </c>
      <c r="AC413" s="66"/>
      <c r="AD413" s="67"/>
      <c r="AE413" s="62" t="s">
        <v>45</v>
      </c>
      <c r="AF413" s="61"/>
      <c r="AG413" s="61"/>
      <c r="AH413" s="63">
        <v>45210.85372685185</v>
      </c>
    </row>
    <row r="414" ht="15.75" customHeight="1">
      <c r="A414" s="50" t="s">
        <v>2831</v>
      </c>
      <c r="B414" s="51" t="s">
        <v>52</v>
      </c>
      <c r="C414" s="51"/>
      <c r="D414" s="52" t="s">
        <v>2832</v>
      </c>
      <c r="E414" s="51" t="s">
        <v>141</v>
      </c>
      <c r="F414" s="52" t="s">
        <v>2833</v>
      </c>
      <c r="G414" s="53">
        <v>40057.0</v>
      </c>
      <c r="H414" s="54" t="s">
        <v>2834</v>
      </c>
      <c r="I414" s="55" t="s">
        <v>2835</v>
      </c>
      <c r="J414" s="56">
        <v>866.0</v>
      </c>
      <c r="K414" s="57"/>
      <c r="L414" s="57"/>
      <c r="M414" s="58"/>
      <c r="N414" s="58"/>
      <c r="O414" s="58"/>
      <c r="P414" s="58"/>
      <c r="Q414" s="59"/>
      <c r="R414" s="59"/>
      <c r="S414" s="58">
        <v>11112.0</v>
      </c>
      <c r="T414" s="58" t="s">
        <v>2836</v>
      </c>
      <c r="U414" s="58"/>
      <c r="V414" s="58"/>
      <c r="W414" s="58"/>
      <c r="X414" s="57"/>
      <c r="Y414" s="57"/>
      <c r="Z414" s="57"/>
      <c r="AA414" s="57"/>
      <c r="AB414" s="65" t="s">
        <v>274</v>
      </c>
      <c r="AC414" s="66"/>
      <c r="AD414" s="67"/>
      <c r="AE414" s="62" t="s">
        <v>141</v>
      </c>
      <c r="AF414" s="61"/>
      <c r="AG414" s="61"/>
      <c r="AH414" s="87">
        <v>45211.789618055554</v>
      </c>
    </row>
    <row r="415" ht="15.75" customHeight="1">
      <c r="A415" s="50" t="s">
        <v>2837</v>
      </c>
      <c r="B415" s="51" t="s">
        <v>772</v>
      </c>
      <c r="C415" s="51"/>
      <c r="D415" s="52" t="s">
        <v>2838</v>
      </c>
      <c r="E415" s="51" t="s">
        <v>45</v>
      </c>
      <c r="F415" s="52" t="s">
        <v>2839</v>
      </c>
      <c r="G415" s="53">
        <v>40032.0</v>
      </c>
      <c r="H415" s="54" t="s">
        <v>2840</v>
      </c>
      <c r="I415" s="55" t="s">
        <v>2841</v>
      </c>
      <c r="J415" s="56">
        <v>8913.0</v>
      </c>
      <c r="K415" s="57" t="s">
        <v>952</v>
      </c>
      <c r="L415" s="57"/>
      <c r="M415" s="58"/>
      <c r="N415" s="58"/>
      <c r="O415" s="58"/>
      <c r="P415" s="58"/>
      <c r="Q415" s="59" t="s">
        <v>2829</v>
      </c>
      <c r="R415" s="59"/>
      <c r="S415" s="58">
        <v>1.00480507E8</v>
      </c>
      <c r="T415" s="58"/>
      <c r="U415" s="58"/>
      <c r="V415" s="58"/>
      <c r="W415" s="58"/>
      <c r="X415" s="57"/>
      <c r="Y415" s="57"/>
      <c r="Z415" s="57"/>
      <c r="AA415" s="57"/>
      <c r="AB415" s="65" t="s">
        <v>274</v>
      </c>
      <c r="AC415" s="66"/>
      <c r="AD415" s="67"/>
      <c r="AE415" s="62" t="s">
        <v>45</v>
      </c>
      <c r="AF415" s="61"/>
      <c r="AG415" s="61"/>
      <c r="AH415" s="63">
        <v>45196.661886574075</v>
      </c>
    </row>
    <row r="416" ht="15.75" customHeight="1">
      <c r="A416" s="50" t="s">
        <v>2842</v>
      </c>
      <c r="B416" s="51" t="s">
        <v>2843</v>
      </c>
      <c r="C416" s="51" t="s">
        <v>2844</v>
      </c>
      <c r="D416" s="51" t="s">
        <v>1469</v>
      </c>
      <c r="E416" s="51" t="s">
        <v>141</v>
      </c>
      <c r="F416" s="51" t="s">
        <v>2845</v>
      </c>
      <c r="G416" s="75">
        <v>40027.0</v>
      </c>
      <c r="H416" s="183" t="s">
        <v>2846</v>
      </c>
      <c r="I416" s="55" t="s">
        <v>2847</v>
      </c>
      <c r="J416" s="56">
        <v>296.0</v>
      </c>
      <c r="K416" s="57"/>
      <c r="L416" s="57"/>
      <c r="M416" s="58">
        <v>133140.0</v>
      </c>
      <c r="N416" s="58" t="s">
        <v>2848</v>
      </c>
      <c r="O416" s="58"/>
      <c r="P416" s="58"/>
      <c r="Q416" s="59" t="s">
        <v>2849</v>
      </c>
      <c r="R416" s="59"/>
      <c r="S416" s="69">
        <v>1327.36</v>
      </c>
      <c r="T416" s="69" t="s">
        <v>2850</v>
      </c>
      <c r="U416" s="69"/>
      <c r="V416" s="58"/>
      <c r="W416" s="58"/>
      <c r="X416" s="57"/>
      <c r="Y416" s="57"/>
      <c r="Z416" s="57"/>
      <c r="AA416" s="57"/>
      <c r="AB416" s="65" t="s">
        <v>274</v>
      </c>
      <c r="AC416" s="66"/>
      <c r="AD416" s="61"/>
      <c r="AE416" s="62" t="s">
        <v>141</v>
      </c>
      <c r="AF416" s="61"/>
      <c r="AG416" s="61"/>
      <c r="AH416" s="87">
        <v>45232.06140046296</v>
      </c>
    </row>
    <row r="417" ht="15.75" customHeight="1">
      <c r="A417" s="50" t="s">
        <v>2851</v>
      </c>
      <c r="B417" s="51" t="s">
        <v>772</v>
      </c>
      <c r="C417" s="51" t="s">
        <v>2823</v>
      </c>
      <c r="D417" s="52" t="s">
        <v>2824</v>
      </c>
      <c r="E417" s="51" t="s">
        <v>45</v>
      </c>
      <c r="F417" s="52" t="s">
        <v>2825</v>
      </c>
      <c r="G417" s="53">
        <v>40026.0</v>
      </c>
      <c r="H417" s="54" t="s">
        <v>2852</v>
      </c>
      <c r="I417" s="55" t="s">
        <v>2853</v>
      </c>
      <c r="J417" s="56">
        <v>158.0</v>
      </c>
      <c r="K417" s="57" t="s">
        <v>48</v>
      </c>
      <c r="L417" s="57" t="s">
        <v>2828</v>
      </c>
      <c r="M417" s="58"/>
      <c r="N417" s="58"/>
      <c r="O417" s="58"/>
      <c r="P417" s="58"/>
      <c r="Q417" s="59" t="s">
        <v>2829</v>
      </c>
      <c r="R417" s="59"/>
      <c r="S417" s="58">
        <v>1.00480507E8</v>
      </c>
      <c r="T417" s="58" t="s">
        <v>2854</v>
      </c>
      <c r="U417" s="58"/>
      <c r="V417" s="58"/>
      <c r="W417" s="58"/>
      <c r="X417" s="57"/>
      <c r="Y417" s="57"/>
      <c r="Z417" s="57"/>
      <c r="AA417" s="57"/>
      <c r="AB417" s="65" t="s">
        <v>274</v>
      </c>
      <c r="AC417" s="66"/>
      <c r="AD417" s="67"/>
      <c r="AE417" s="62" t="s">
        <v>45</v>
      </c>
      <c r="AF417" s="61"/>
      <c r="AG417" s="61"/>
      <c r="AH417" s="63">
        <v>45210.85372685185</v>
      </c>
    </row>
    <row r="418" ht="15.75" customHeight="1">
      <c r="A418" s="50" t="s">
        <v>2855</v>
      </c>
      <c r="B418" s="51" t="s">
        <v>772</v>
      </c>
      <c r="C418" s="51" t="s">
        <v>2823</v>
      </c>
      <c r="D418" s="51" t="s">
        <v>2824</v>
      </c>
      <c r="E418" s="51" t="s">
        <v>45</v>
      </c>
      <c r="F418" s="52" t="s">
        <v>2856</v>
      </c>
      <c r="G418" s="53">
        <v>40026.0</v>
      </c>
      <c r="H418" s="54" t="s">
        <v>2857</v>
      </c>
      <c r="I418" s="55" t="s">
        <v>2858</v>
      </c>
      <c r="J418" s="56">
        <v>507.0</v>
      </c>
      <c r="K418" s="57" t="s">
        <v>137</v>
      </c>
      <c r="L418" s="57" t="s">
        <v>2859</v>
      </c>
      <c r="M418" s="58"/>
      <c r="N418" s="58"/>
      <c r="O418" s="58"/>
      <c r="P418" s="58"/>
      <c r="Q418" s="59" t="s">
        <v>2829</v>
      </c>
      <c r="R418" s="59"/>
      <c r="S418" s="58">
        <v>1.00480507E8</v>
      </c>
      <c r="T418" s="58" t="s">
        <v>2854</v>
      </c>
      <c r="U418" s="58"/>
      <c r="V418" s="58"/>
      <c r="W418" s="58"/>
      <c r="X418" s="57"/>
      <c r="Y418" s="57"/>
      <c r="Z418" s="57"/>
      <c r="AA418" s="57"/>
      <c r="AB418" s="65" t="s">
        <v>274</v>
      </c>
      <c r="AC418" s="66"/>
      <c r="AD418" s="67"/>
      <c r="AE418" s="62" t="s">
        <v>45</v>
      </c>
      <c r="AF418" s="61"/>
      <c r="AG418" s="61"/>
      <c r="AH418" s="63">
        <v>45196.661886574075</v>
      </c>
    </row>
    <row r="419" ht="15.75" customHeight="1">
      <c r="A419" s="50" t="s">
        <v>2860</v>
      </c>
      <c r="B419" s="51" t="s">
        <v>772</v>
      </c>
      <c r="C419" s="51" t="s">
        <v>2823</v>
      </c>
      <c r="D419" s="51" t="s">
        <v>2824</v>
      </c>
      <c r="E419" s="51" t="s">
        <v>45</v>
      </c>
      <c r="F419" s="52" t="s">
        <v>2861</v>
      </c>
      <c r="G419" s="53">
        <v>40026.0</v>
      </c>
      <c r="H419" s="54" t="s">
        <v>2862</v>
      </c>
      <c r="I419" s="55" t="s">
        <v>2863</v>
      </c>
      <c r="J419" s="56">
        <v>237.0</v>
      </c>
      <c r="K419" s="57" t="s">
        <v>48</v>
      </c>
      <c r="L419" s="57" t="s">
        <v>2864</v>
      </c>
      <c r="M419" s="58"/>
      <c r="N419" s="58"/>
      <c r="O419" s="58"/>
      <c r="P419" s="58"/>
      <c r="Q419" s="59" t="s">
        <v>2829</v>
      </c>
      <c r="R419" s="59"/>
      <c r="S419" s="58">
        <v>1.00480507E8</v>
      </c>
      <c r="T419" s="58" t="s">
        <v>2854</v>
      </c>
      <c r="U419" s="58"/>
      <c r="V419" s="58"/>
      <c r="W419" s="58"/>
      <c r="X419" s="57"/>
      <c r="Y419" s="57"/>
      <c r="Z419" s="57"/>
      <c r="AA419" s="57"/>
      <c r="AB419" s="65" t="s">
        <v>274</v>
      </c>
      <c r="AC419" s="66"/>
      <c r="AD419" s="67"/>
      <c r="AE419" s="62" t="s">
        <v>45</v>
      </c>
      <c r="AF419" s="61"/>
      <c r="AG419" s="61"/>
      <c r="AH419" s="87">
        <v>45210.85372685185</v>
      </c>
    </row>
    <row r="420" ht="15.75" customHeight="1">
      <c r="A420" s="50" t="s">
        <v>2865</v>
      </c>
      <c r="B420" s="51" t="s">
        <v>772</v>
      </c>
      <c r="C420" s="51" t="s">
        <v>2823</v>
      </c>
      <c r="D420" s="51" t="s">
        <v>2866</v>
      </c>
      <c r="E420" s="51" t="s">
        <v>45</v>
      </c>
      <c r="F420" s="52" t="s">
        <v>2867</v>
      </c>
      <c r="G420" s="53">
        <v>40026.0</v>
      </c>
      <c r="H420" s="54" t="s">
        <v>2868</v>
      </c>
      <c r="I420" s="55" t="s">
        <v>2869</v>
      </c>
      <c r="J420" s="56">
        <v>111.0</v>
      </c>
      <c r="K420" s="57" t="s">
        <v>48</v>
      </c>
      <c r="L420" s="57" t="s">
        <v>2870</v>
      </c>
      <c r="M420" s="58"/>
      <c r="N420" s="58" t="s">
        <v>2871</v>
      </c>
      <c r="O420" s="58"/>
      <c r="P420" s="58" t="s">
        <v>2872</v>
      </c>
      <c r="Q420" s="59" t="s">
        <v>2829</v>
      </c>
      <c r="R420" s="59"/>
      <c r="S420" s="58">
        <v>1.00480507E8</v>
      </c>
      <c r="T420" s="58" t="s">
        <v>2854</v>
      </c>
      <c r="U420" s="58"/>
      <c r="V420" s="58"/>
      <c r="W420" s="58"/>
      <c r="X420" s="57"/>
      <c r="Y420" s="57"/>
      <c r="Z420" s="57"/>
      <c r="AA420" s="57"/>
      <c r="AB420" s="65" t="s">
        <v>274</v>
      </c>
      <c r="AC420" s="66"/>
      <c r="AD420" s="67"/>
      <c r="AE420" s="62" t="s">
        <v>45</v>
      </c>
      <c r="AF420" s="61" t="s">
        <v>63</v>
      </c>
      <c r="AG420" s="61"/>
      <c r="AH420" s="63">
        <v>45229.82125</v>
      </c>
    </row>
    <row r="421" ht="15.75" customHeight="1">
      <c r="A421" s="50" t="s">
        <v>2873</v>
      </c>
      <c r="B421" s="51" t="s">
        <v>2843</v>
      </c>
      <c r="C421" s="51" t="s">
        <v>2844</v>
      </c>
      <c r="D421" s="51" t="s">
        <v>1469</v>
      </c>
      <c r="E421" s="51" t="s">
        <v>141</v>
      </c>
      <c r="F421" s="51" t="s">
        <v>2845</v>
      </c>
      <c r="G421" s="75">
        <v>40026.0</v>
      </c>
      <c r="H421" s="183" t="s">
        <v>2846</v>
      </c>
      <c r="I421" s="55" t="s">
        <v>2847</v>
      </c>
      <c r="J421" s="56">
        <v>296.0</v>
      </c>
      <c r="K421" s="57"/>
      <c r="L421" s="57"/>
      <c r="M421" s="58">
        <v>80940.0</v>
      </c>
      <c r="N421" s="58" t="s">
        <v>2874</v>
      </c>
      <c r="O421" s="58"/>
      <c r="P421" s="58"/>
      <c r="Q421" s="59" t="s">
        <v>2849</v>
      </c>
      <c r="R421" s="59"/>
      <c r="S421" s="69">
        <v>293.0</v>
      </c>
      <c r="T421" s="69" t="s">
        <v>2875</v>
      </c>
      <c r="U421" s="69"/>
      <c r="V421" s="58"/>
      <c r="W421" s="58"/>
      <c r="X421" s="57"/>
      <c r="Y421" s="57"/>
      <c r="Z421" s="57"/>
      <c r="AA421" s="57"/>
      <c r="AB421" s="65" t="s">
        <v>274</v>
      </c>
      <c r="AC421" s="66"/>
      <c r="AD421" s="61"/>
      <c r="AE421" s="62" t="s">
        <v>141</v>
      </c>
      <c r="AF421" s="61"/>
      <c r="AG421" s="61"/>
      <c r="AH421" s="87">
        <v>45232.06140046296</v>
      </c>
    </row>
    <row r="422" ht="15.75" customHeight="1">
      <c r="A422" s="50" t="s">
        <v>2876</v>
      </c>
      <c r="B422" s="51" t="s">
        <v>569</v>
      </c>
      <c r="C422" s="51"/>
      <c r="D422" s="52" t="s">
        <v>1943</v>
      </c>
      <c r="E422" s="51" t="s">
        <v>141</v>
      </c>
      <c r="F422" s="52" t="s">
        <v>2877</v>
      </c>
      <c r="G422" s="53">
        <v>39979.0</v>
      </c>
      <c r="H422" s="54" t="s">
        <v>2878</v>
      </c>
      <c r="I422" s="55" t="s">
        <v>2879</v>
      </c>
      <c r="J422" s="56">
        <v>1032.0</v>
      </c>
      <c r="K422" s="57" t="s">
        <v>952</v>
      </c>
      <c r="L422" s="57"/>
      <c r="M422" s="58">
        <v>1.0E8</v>
      </c>
      <c r="N422" s="58" t="s">
        <v>2880</v>
      </c>
      <c r="O422" s="58">
        <v>1.0E15</v>
      </c>
      <c r="P422" s="70" t="s">
        <v>2881</v>
      </c>
      <c r="Q422" s="59"/>
      <c r="R422" s="59"/>
      <c r="S422" s="58">
        <v>1000000.0</v>
      </c>
      <c r="T422" s="58" t="s">
        <v>2882</v>
      </c>
      <c r="U422" s="58"/>
      <c r="V422" s="58"/>
      <c r="W422" s="58"/>
      <c r="X422" s="57"/>
      <c r="Y422" s="57"/>
      <c r="Z422" s="57"/>
      <c r="AA422" s="57"/>
      <c r="AB422" s="58">
        <v>0.0567799020351146</v>
      </c>
      <c r="AC422" s="66"/>
      <c r="AD422" s="67"/>
      <c r="AE422" s="62" t="s">
        <v>141</v>
      </c>
      <c r="AF422" s="61"/>
      <c r="AG422" s="61"/>
      <c r="AH422" s="87">
        <v>45215.88025462963</v>
      </c>
    </row>
    <row r="423" ht="15.75" customHeight="1">
      <c r="A423" s="50" t="s">
        <v>2883</v>
      </c>
      <c r="B423" s="51"/>
      <c r="C423" s="51"/>
      <c r="D423" s="52" t="s">
        <v>1943</v>
      </c>
      <c r="E423" s="51" t="s">
        <v>141</v>
      </c>
      <c r="F423" s="52" t="s">
        <v>2884</v>
      </c>
      <c r="G423" s="64">
        <v>39978.0</v>
      </c>
      <c r="H423" s="54" t="s">
        <v>2885</v>
      </c>
      <c r="I423" s="55" t="s">
        <v>2886</v>
      </c>
      <c r="J423" s="51">
        <v>2964.0</v>
      </c>
      <c r="K423" s="57" t="s">
        <v>952</v>
      </c>
      <c r="L423" s="57"/>
      <c r="M423" s="58"/>
      <c r="N423" s="57"/>
      <c r="O423" s="58"/>
      <c r="P423" s="57"/>
      <c r="Q423" s="59"/>
      <c r="R423" s="57"/>
      <c r="S423" s="58"/>
      <c r="T423" s="57"/>
      <c r="U423" s="57"/>
      <c r="V423" s="58"/>
      <c r="W423" s="57"/>
      <c r="X423" s="57"/>
      <c r="Y423" s="57"/>
      <c r="Z423" s="57"/>
      <c r="AA423" s="57"/>
      <c r="AB423" s="58"/>
      <c r="AC423" s="57"/>
      <c r="AD423" s="67"/>
      <c r="AE423" s="62" t="s">
        <v>141</v>
      </c>
      <c r="AF423" s="61"/>
      <c r="AG423" s="61"/>
      <c r="AH423" s="178">
        <v>45177.05594907407</v>
      </c>
    </row>
    <row r="424" ht="15.75" customHeight="1">
      <c r="A424" s="50" t="s">
        <v>2887</v>
      </c>
      <c r="B424" s="51"/>
      <c r="C424" s="51"/>
      <c r="D424" s="72" t="s">
        <v>2141</v>
      </c>
      <c r="E424" s="51" t="s">
        <v>141</v>
      </c>
      <c r="F424" s="72" t="s">
        <v>2888</v>
      </c>
      <c r="G424" s="53">
        <v>39919.0</v>
      </c>
      <c r="H424" s="73" t="s">
        <v>2887</v>
      </c>
      <c r="I424" s="55" t="s">
        <v>2889</v>
      </c>
      <c r="J424" s="56">
        <v>2666.0</v>
      </c>
      <c r="K424" s="57" t="s">
        <v>952</v>
      </c>
      <c r="L424" s="57"/>
      <c r="M424" s="58"/>
      <c r="N424" s="58"/>
      <c r="O424" s="58"/>
      <c r="P424" s="58"/>
      <c r="Q424" s="59"/>
      <c r="R424" s="59"/>
      <c r="S424" s="58"/>
      <c r="T424" s="58"/>
      <c r="U424" s="58"/>
      <c r="V424" s="58"/>
      <c r="W424" s="58"/>
      <c r="X424" s="57"/>
      <c r="Y424" s="57"/>
      <c r="Z424" s="57"/>
      <c r="AA424" s="57"/>
      <c r="AB424" s="65" t="s">
        <v>274</v>
      </c>
      <c r="AC424" s="66"/>
      <c r="AD424" s="67"/>
      <c r="AE424" s="74" t="str">
        <f t="shared" ref="AE424:AE425" si="6">IFS($E424="Academia", "Academia", $E424="Research Collective", "TO MANUALLY ADJUST", true,"Industry")</f>
        <v>Academia</v>
      </c>
      <c r="AF424" s="61"/>
      <c r="AG424" s="61"/>
      <c r="AH424" s="131">
        <v>45075.868798449075</v>
      </c>
    </row>
    <row r="425" ht="15.75" customHeight="1">
      <c r="A425" s="50" t="s">
        <v>2890</v>
      </c>
      <c r="B425" s="51" t="s">
        <v>569</v>
      </c>
      <c r="C425" s="51"/>
      <c r="D425" s="72" t="s">
        <v>2141</v>
      </c>
      <c r="E425" s="51" t="s">
        <v>141</v>
      </c>
      <c r="F425" s="72" t="s">
        <v>2891</v>
      </c>
      <c r="G425" s="129">
        <v>39792.0</v>
      </c>
      <c r="H425" s="73" t="s">
        <v>2890</v>
      </c>
      <c r="I425" s="130" t="s">
        <v>2892</v>
      </c>
      <c r="J425" s="151">
        <v>1487.0</v>
      </c>
      <c r="K425" s="57" t="s">
        <v>952</v>
      </c>
      <c r="L425" s="57"/>
      <c r="M425" s="58">
        <v>2600000.0</v>
      </c>
      <c r="N425" s="58"/>
      <c r="O425" s="58"/>
      <c r="P425" s="58"/>
      <c r="Q425" s="59"/>
      <c r="R425" s="59"/>
      <c r="S425" s="58">
        <f>8314+302207</f>
        <v>310521</v>
      </c>
      <c r="T425" s="58" t="s">
        <v>684</v>
      </c>
      <c r="U425" s="58"/>
      <c r="V425" s="58"/>
      <c r="W425" s="58"/>
      <c r="X425" s="57"/>
      <c r="Y425" s="57"/>
      <c r="Z425" s="57"/>
      <c r="AA425" s="57"/>
      <c r="AB425" s="65" t="s">
        <v>274</v>
      </c>
      <c r="AC425" s="66"/>
      <c r="AD425" s="67"/>
      <c r="AE425" s="74" t="str">
        <f t="shared" si="6"/>
        <v>Academia</v>
      </c>
      <c r="AF425" s="61"/>
      <c r="AG425" s="61"/>
      <c r="AH425" s="132">
        <v>45075.86879847222</v>
      </c>
    </row>
    <row r="426" ht="15.75" customHeight="1">
      <c r="A426" s="50" t="s">
        <v>2893</v>
      </c>
      <c r="B426" s="51" t="s">
        <v>772</v>
      </c>
      <c r="C426" s="51" t="s">
        <v>2823</v>
      </c>
      <c r="D426" s="52" t="s">
        <v>2824</v>
      </c>
      <c r="E426" s="51" t="s">
        <v>45</v>
      </c>
      <c r="F426" s="52" t="s">
        <v>2894</v>
      </c>
      <c r="G426" s="53">
        <v>39777.0</v>
      </c>
      <c r="H426" s="54" t="s">
        <v>2895</v>
      </c>
      <c r="I426" s="55" t="s">
        <v>2896</v>
      </c>
      <c r="J426" s="56">
        <v>35.0</v>
      </c>
      <c r="K426" s="57" t="s">
        <v>137</v>
      </c>
      <c r="L426" s="57" t="s">
        <v>2897</v>
      </c>
      <c r="M426" s="58"/>
      <c r="N426" s="58"/>
      <c r="O426" s="58"/>
      <c r="P426" s="58"/>
      <c r="Q426" s="59" t="s">
        <v>2829</v>
      </c>
      <c r="R426" s="59"/>
      <c r="S426" s="58">
        <v>1.00480507E8</v>
      </c>
      <c r="T426" s="58" t="s">
        <v>2854</v>
      </c>
      <c r="U426" s="58"/>
      <c r="V426" s="58"/>
      <c r="W426" s="58"/>
      <c r="X426" s="57"/>
      <c r="Y426" s="57"/>
      <c r="Z426" s="57"/>
      <c r="AA426" s="57"/>
      <c r="AB426" s="65" t="s">
        <v>274</v>
      </c>
      <c r="AC426" s="66"/>
      <c r="AD426" s="67"/>
      <c r="AE426" s="62" t="s">
        <v>45</v>
      </c>
      <c r="AF426" s="61"/>
      <c r="AG426" s="61"/>
      <c r="AH426" s="63">
        <v>45196.661886574075</v>
      </c>
    </row>
    <row r="427" ht="15.75" customHeight="1">
      <c r="A427" s="50" t="s">
        <v>2898</v>
      </c>
      <c r="B427" s="51" t="s">
        <v>318</v>
      </c>
      <c r="C427" s="51"/>
      <c r="D427" s="52" t="s">
        <v>2899</v>
      </c>
      <c r="E427" s="51" t="s">
        <v>141</v>
      </c>
      <c r="F427" s="52" t="s">
        <v>2900</v>
      </c>
      <c r="G427" s="53">
        <v>39771.0</v>
      </c>
      <c r="H427" s="54" t="s">
        <v>2901</v>
      </c>
      <c r="I427" s="55" t="s">
        <v>2902</v>
      </c>
      <c r="J427" s="56">
        <v>124.0</v>
      </c>
      <c r="K427" s="57" t="s">
        <v>48</v>
      </c>
      <c r="L427" s="57" t="s">
        <v>2903</v>
      </c>
      <c r="M427" s="58"/>
      <c r="N427" s="58"/>
      <c r="O427" s="58"/>
      <c r="P427" s="58"/>
      <c r="Q427" s="59"/>
      <c r="R427" s="59"/>
      <c r="S427" s="58"/>
      <c r="T427" s="58"/>
      <c r="U427" s="58"/>
      <c r="V427" s="58"/>
      <c r="W427" s="58"/>
      <c r="X427" s="57"/>
      <c r="Y427" s="57"/>
      <c r="Z427" s="57"/>
      <c r="AA427" s="57"/>
      <c r="AB427" s="65" t="s">
        <v>274</v>
      </c>
      <c r="AC427" s="66"/>
      <c r="AD427" s="67"/>
      <c r="AE427" s="62" t="s">
        <v>141</v>
      </c>
      <c r="AF427" s="61"/>
      <c r="AG427" s="61"/>
      <c r="AH427" s="87">
        <v>45210.85372685185</v>
      </c>
    </row>
    <row r="428" ht="15.75" customHeight="1">
      <c r="A428" s="50" t="s">
        <v>2904</v>
      </c>
      <c r="B428" s="51" t="s">
        <v>2905</v>
      </c>
      <c r="C428" s="51" t="s">
        <v>2906</v>
      </c>
      <c r="D428" s="52" t="s">
        <v>2010</v>
      </c>
      <c r="E428" s="51" t="s">
        <v>457</v>
      </c>
      <c r="F428" s="52" t="s">
        <v>2907</v>
      </c>
      <c r="G428" s="53">
        <v>39652.0</v>
      </c>
      <c r="H428" s="54" t="s">
        <v>2908</v>
      </c>
      <c r="I428" s="55" t="s">
        <v>2909</v>
      </c>
      <c r="J428" s="56">
        <v>1840.0</v>
      </c>
      <c r="K428" s="57" t="s">
        <v>952</v>
      </c>
      <c r="L428" s="57"/>
      <c r="M428" s="58"/>
      <c r="N428" s="58"/>
      <c r="O428" s="58"/>
      <c r="P428" s="58"/>
      <c r="Q428" s="59"/>
      <c r="R428" s="59"/>
      <c r="S428" s="58"/>
      <c r="T428" s="58"/>
      <c r="U428" s="58"/>
      <c r="V428" s="80"/>
      <c r="W428" s="80"/>
      <c r="X428" s="57"/>
      <c r="Y428" s="57"/>
      <c r="Z428" s="57"/>
      <c r="AA428" s="57"/>
      <c r="AB428" s="65" t="s">
        <v>274</v>
      </c>
      <c r="AC428" s="66"/>
      <c r="AD428" s="67"/>
      <c r="AE428" s="62" t="s">
        <v>45</v>
      </c>
      <c r="AF428" s="61"/>
      <c r="AG428" s="61"/>
      <c r="AH428" s="63">
        <v>45210.85372685185</v>
      </c>
    </row>
    <row r="429" ht="15.75" customHeight="1">
      <c r="A429" s="50" t="s">
        <v>2910</v>
      </c>
      <c r="B429" s="51" t="s">
        <v>52</v>
      </c>
      <c r="C429" s="51" t="s">
        <v>2911</v>
      </c>
      <c r="D429" s="52" t="s">
        <v>2912</v>
      </c>
      <c r="E429" s="51" t="s">
        <v>457</v>
      </c>
      <c r="F429" s="52" t="s">
        <v>2913</v>
      </c>
      <c r="G429" s="53">
        <v>39644.0</v>
      </c>
      <c r="H429" s="54" t="s">
        <v>2914</v>
      </c>
      <c r="I429" s="55" t="s">
        <v>2915</v>
      </c>
      <c r="J429" s="56">
        <v>243.0</v>
      </c>
      <c r="K429" s="57"/>
      <c r="L429" s="57"/>
      <c r="M429" s="58">
        <v>3000000.0</v>
      </c>
      <c r="N429" s="58"/>
      <c r="O429" s="58"/>
      <c r="P429" s="58"/>
      <c r="Q429" s="59"/>
      <c r="R429" s="59"/>
      <c r="S429" s="58">
        <v>66087.0</v>
      </c>
      <c r="T429" s="58" t="s">
        <v>2916</v>
      </c>
      <c r="U429" s="58"/>
      <c r="V429" s="58"/>
      <c r="W429" s="58"/>
      <c r="X429" s="57"/>
      <c r="Y429" s="57"/>
      <c r="Z429" s="57"/>
      <c r="AA429" s="57"/>
      <c r="AB429" s="65" t="s">
        <v>274</v>
      </c>
      <c r="AC429" s="66"/>
      <c r="AD429" s="67"/>
      <c r="AE429" s="62" t="s">
        <v>45</v>
      </c>
      <c r="AF429" s="61"/>
      <c r="AG429" s="61"/>
      <c r="AH429" s="87">
        <v>45181.922939814816</v>
      </c>
    </row>
    <row r="430" ht="15.75" customHeight="1">
      <c r="A430" s="50" t="s">
        <v>2917</v>
      </c>
      <c r="B430" s="51" t="s">
        <v>52</v>
      </c>
      <c r="C430" s="51" t="s">
        <v>53</v>
      </c>
      <c r="D430" s="52" t="s">
        <v>2918</v>
      </c>
      <c r="E430" s="50" t="s">
        <v>45</v>
      </c>
      <c r="F430" s="52" t="s">
        <v>2919</v>
      </c>
      <c r="G430" s="64">
        <v>39634.0</v>
      </c>
      <c r="H430" s="54" t="s">
        <v>2920</v>
      </c>
      <c r="I430" s="55" t="s">
        <v>2921</v>
      </c>
      <c r="J430" s="51">
        <v>7095.0</v>
      </c>
      <c r="K430" s="57" t="s">
        <v>2388</v>
      </c>
      <c r="L430" s="57"/>
      <c r="M430" s="58">
        <v>1500000.0</v>
      </c>
      <c r="N430" s="57" t="s">
        <v>2922</v>
      </c>
      <c r="O430" s="58"/>
      <c r="P430" s="58"/>
      <c r="Q430" s="57" t="s">
        <v>2923</v>
      </c>
      <c r="R430" s="57" t="s">
        <v>2924</v>
      </c>
      <c r="S430" s="58">
        <v>6.33E8</v>
      </c>
      <c r="T430" s="58" t="s">
        <v>2925</v>
      </c>
      <c r="U430" s="58"/>
      <c r="V430" s="58"/>
      <c r="W430" s="58"/>
      <c r="X430" s="57">
        <v>168.0</v>
      </c>
      <c r="Y430" s="57" t="s">
        <v>2926</v>
      </c>
      <c r="Z430" s="57"/>
      <c r="AA430" s="57" t="s">
        <v>2643</v>
      </c>
      <c r="AB430" s="58"/>
      <c r="AC430" s="60"/>
      <c r="AD430" s="61"/>
      <c r="AE430" s="62" t="s">
        <v>45</v>
      </c>
      <c r="AF430" s="71" t="s">
        <v>104</v>
      </c>
      <c r="AG430" s="61" t="s">
        <v>2927</v>
      </c>
      <c r="AH430" s="68">
        <v>45212.804756944446</v>
      </c>
    </row>
    <row r="431" ht="15.75" customHeight="1">
      <c r="A431" s="50" t="s">
        <v>2928</v>
      </c>
      <c r="B431" s="51"/>
      <c r="C431" s="51"/>
      <c r="D431" s="52" t="s">
        <v>2595</v>
      </c>
      <c r="E431" s="51" t="s">
        <v>141</v>
      </c>
      <c r="F431" s="52" t="s">
        <v>2929</v>
      </c>
      <c r="G431" s="53">
        <v>39634.0</v>
      </c>
      <c r="H431" s="54" t="s">
        <v>2930</v>
      </c>
      <c r="I431" s="55" t="s">
        <v>2931</v>
      </c>
      <c r="J431" s="56">
        <v>6545.0</v>
      </c>
      <c r="K431" s="57" t="s">
        <v>952</v>
      </c>
      <c r="L431" s="57"/>
      <c r="M431" s="58"/>
      <c r="N431" s="58"/>
      <c r="O431" s="58"/>
      <c r="P431" s="58"/>
      <c r="Q431" s="59"/>
      <c r="R431" s="59"/>
      <c r="S431" s="58"/>
      <c r="T431" s="58"/>
      <c r="U431" s="58"/>
      <c r="V431" s="58"/>
      <c r="W431" s="58"/>
      <c r="X431" s="57"/>
      <c r="Y431" s="57"/>
      <c r="Z431" s="57"/>
      <c r="AA431" s="57"/>
      <c r="AB431" s="65" t="s">
        <v>274</v>
      </c>
      <c r="AC431" s="66"/>
      <c r="AD431" s="67"/>
      <c r="AE431" s="62" t="s">
        <v>141</v>
      </c>
      <c r="AF431" s="61"/>
      <c r="AG431" s="61"/>
      <c r="AH431" s="63">
        <v>45232.06140046296</v>
      </c>
    </row>
    <row r="432" ht="15.75" customHeight="1">
      <c r="A432" s="50" t="s">
        <v>2932</v>
      </c>
      <c r="B432" s="51"/>
      <c r="C432" s="51"/>
      <c r="D432" s="52" t="s">
        <v>2933</v>
      </c>
      <c r="E432" s="51" t="s">
        <v>457</v>
      </c>
      <c r="F432" s="52" t="s">
        <v>2934</v>
      </c>
      <c r="G432" s="53">
        <v>39634.0</v>
      </c>
      <c r="H432" s="54" t="s">
        <v>2935</v>
      </c>
      <c r="I432" s="55" t="s">
        <v>2936</v>
      </c>
      <c r="J432" s="56">
        <v>1087.0</v>
      </c>
      <c r="K432" s="57" t="s">
        <v>952</v>
      </c>
      <c r="L432" s="57"/>
      <c r="M432" s="58"/>
      <c r="N432" s="58"/>
      <c r="O432" s="58"/>
      <c r="P432" s="58"/>
      <c r="Q432" s="59"/>
      <c r="R432" s="59"/>
      <c r="S432" s="58"/>
      <c r="T432" s="58"/>
      <c r="U432" s="58"/>
      <c r="V432" s="58"/>
      <c r="W432" s="58"/>
      <c r="X432" s="57"/>
      <c r="Y432" s="57"/>
      <c r="Z432" s="57"/>
      <c r="AA432" s="57"/>
      <c r="AB432" s="65" t="s">
        <v>274</v>
      </c>
      <c r="AC432" s="66"/>
      <c r="AD432" s="67"/>
      <c r="AE432" s="62" t="s">
        <v>45</v>
      </c>
      <c r="AF432" s="61"/>
      <c r="AG432" s="61"/>
      <c r="AH432" s="87">
        <v>45210.85372685185</v>
      </c>
    </row>
    <row r="433" ht="15.75" customHeight="1">
      <c r="A433" s="50" t="s">
        <v>2937</v>
      </c>
      <c r="B433" s="51" t="s">
        <v>318</v>
      </c>
      <c r="C433" s="51"/>
      <c r="D433" s="52" t="s">
        <v>2938</v>
      </c>
      <c r="E433" s="51" t="s">
        <v>141</v>
      </c>
      <c r="F433" s="52" t="s">
        <v>2939</v>
      </c>
      <c r="G433" s="53">
        <v>39622.0</v>
      </c>
      <c r="H433" s="54" t="s">
        <v>2940</v>
      </c>
      <c r="I433" s="55" t="s">
        <v>2941</v>
      </c>
      <c r="J433" s="56">
        <v>3093.0</v>
      </c>
      <c r="K433" s="57" t="s">
        <v>952</v>
      </c>
      <c r="L433" s="57"/>
      <c r="M433" s="58"/>
      <c r="N433" s="58"/>
      <c r="O433" s="58"/>
      <c r="P433" s="58"/>
      <c r="Q433" s="59"/>
      <c r="R433" s="59"/>
      <c r="S433" s="58"/>
      <c r="T433" s="58"/>
      <c r="U433" s="58"/>
      <c r="V433" s="58"/>
      <c r="W433" s="58"/>
      <c r="X433" s="57"/>
      <c r="Y433" s="57"/>
      <c r="Z433" s="57"/>
      <c r="AA433" s="57"/>
      <c r="AB433" s="65" t="s">
        <v>274</v>
      </c>
      <c r="AC433" s="66"/>
      <c r="AD433" s="67"/>
      <c r="AE433" s="62" t="s">
        <v>141</v>
      </c>
      <c r="AF433" s="61"/>
      <c r="AG433" s="61"/>
      <c r="AH433" s="87">
        <v>45196.69321759259</v>
      </c>
    </row>
    <row r="434" ht="15.75" customHeight="1">
      <c r="A434" s="50" t="s">
        <v>2942</v>
      </c>
      <c r="B434" s="51" t="s">
        <v>318</v>
      </c>
      <c r="C434" s="51" t="s">
        <v>1830</v>
      </c>
      <c r="D434" s="52" t="s">
        <v>2943</v>
      </c>
      <c r="E434" s="51" t="s">
        <v>141</v>
      </c>
      <c r="F434" s="52" t="s">
        <v>2944</v>
      </c>
      <c r="G434" s="53">
        <v>39419.0</v>
      </c>
      <c r="H434" s="54" t="s">
        <v>2945</v>
      </c>
      <c r="I434" s="55" t="s">
        <v>2946</v>
      </c>
      <c r="J434" s="56">
        <v>341.0</v>
      </c>
      <c r="K434" s="57" t="s">
        <v>48</v>
      </c>
      <c r="L434" s="57" t="s">
        <v>2947</v>
      </c>
      <c r="M434" s="58">
        <v>100881.0</v>
      </c>
      <c r="N434" s="58" t="s">
        <v>2948</v>
      </c>
      <c r="O434" s="58"/>
      <c r="P434" s="58"/>
      <c r="Q434" s="59"/>
      <c r="R434" s="59"/>
      <c r="S434" s="58"/>
      <c r="T434" s="58"/>
      <c r="U434" s="58"/>
      <c r="V434" s="58"/>
      <c r="W434" s="58"/>
      <c r="X434" s="57"/>
      <c r="Y434" s="57"/>
      <c r="Z434" s="57"/>
      <c r="AA434" s="57"/>
      <c r="AB434" s="65" t="s">
        <v>274</v>
      </c>
      <c r="AC434" s="66"/>
      <c r="AD434" s="67"/>
      <c r="AE434" s="62" t="s">
        <v>141</v>
      </c>
      <c r="AF434" s="61"/>
      <c r="AG434" s="61"/>
      <c r="AH434" s="87">
        <v>45229.82320601852</v>
      </c>
    </row>
    <row r="435" ht="15.75" customHeight="1">
      <c r="A435" s="50" t="s">
        <v>2949</v>
      </c>
      <c r="B435" s="51" t="s">
        <v>772</v>
      </c>
      <c r="C435" s="51"/>
      <c r="D435" s="52" t="s">
        <v>2824</v>
      </c>
      <c r="E435" s="51" t="s">
        <v>45</v>
      </c>
      <c r="F435" s="52" t="s">
        <v>2950</v>
      </c>
      <c r="G435" s="53">
        <v>39383.0</v>
      </c>
      <c r="H435" s="54" t="s">
        <v>2951</v>
      </c>
      <c r="I435" s="55" t="s">
        <v>2952</v>
      </c>
      <c r="J435" s="56">
        <v>687.0</v>
      </c>
      <c r="K435" s="57" t="s">
        <v>48</v>
      </c>
      <c r="L435" s="57" t="s">
        <v>2953</v>
      </c>
      <c r="M435" s="58"/>
      <c r="N435" s="58"/>
      <c r="O435" s="58"/>
      <c r="P435" s="58"/>
      <c r="Q435" s="59"/>
      <c r="R435" s="59"/>
      <c r="S435" s="58"/>
      <c r="T435" s="58"/>
      <c r="U435" s="58"/>
      <c r="V435" s="80"/>
      <c r="W435" s="80"/>
      <c r="X435" s="57"/>
      <c r="Y435" s="57"/>
      <c r="Z435" s="57"/>
      <c r="AA435" s="57"/>
      <c r="AB435" s="65" t="s">
        <v>274</v>
      </c>
      <c r="AC435" s="66"/>
      <c r="AD435" s="67"/>
      <c r="AE435" s="62" t="s">
        <v>45</v>
      </c>
      <c r="AF435" s="61"/>
      <c r="AG435" s="61"/>
      <c r="AH435" s="87">
        <v>45229.831921296296</v>
      </c>
    </row>
    <row r="436" ht="15.75" customHeight="1">
      <c r="A436" s="50" t="s">
        <v>2954</v>
      </c>
      <c r="B436" s="51" t="s">
        <v>318</v>
      </c>
      <c r="C436" s="51"/>
      <c r="D436" s="52" t="s">
        <v>2943</v>
      </c>
      <c r="E436" s="51" t="s">
        <v>141</v>
      </c>
      <c r="F436" s="52" t="s">
        <v>2955</v>
      </c>
      <c r="G436" s="53">
        <v>39348.0</v>
      </c>
      <c r="H436" s="54" t="s">
        <v>2956</v>
      </c>
      <c r="I436" s="55" t="s">
        <v>2957</v>
      </c>
      <c r="J436" s="56">
        <v>287.0</v>
      </c>
      <c r="K436" s="57" t="s">
        <v>48</v>
      </c>
      <c r="L436" s="57"/>
      <c r="M436" s="58"/>
      <c r="N436" s="58"/>
      <c r="O436" s="58"/>
      <c r="P436" s="58"/>
      <c r="Q436" s="59"/>
      <c r="R436" s="59"/>
      <c r="S436" s="58"/>
      <c r="T436" s="58"/>
      <c r="U436" s="58"/>
      <c r="V436" s="58"/>
      <c r="W436" s="58"/>
      <c r="X436" s="57"/>
      <c r="Y436" s="57"/>
      <c r="Z436" s="57"/>
      <c r="AA436" s="57"/>
      <c r="AB436" s="65" t="s">
        <v>274</v>
      </c>
      <c r="AC436" s="66"/>
      <c r="AD436" s="67"/>
      <c r="AE436" s="62" t="s">
        <v>141</v>
      </c>
      <c r="AF436" s="61"/>
      <c r="AG436" s="61"/>
      <c r="AH436" s="63">
        <v>45121.87278935185</v>
      </c>
    </row>
    <row r="437" ht="15.75" customHeight="1">
      <c r="A437" s="50" t="s">
        <v>2958</v>
      </c>
      <c r="B437" s="51" t="s">
        <v>772</v>
      </c>
      <c r="C437" s="51"/>
      <c r="D437" s="52" t="s">
        <v>2959</v>
      </c>
      <c r="E437" s="51" t="s">
        <v>141</v>
      </c>
      <c r="F437" s="52" t="s">
        <v>2960</v>
      </c>
      <c r="G437" s="53">
        <v>39306.0</v>
      </c>
      <c r="H437" s="54" t="s">
        <v>2961</v>
      </c>
      <c r="I437" s="133" t="s">
        <v>2962</v>
      </c>
      <c r="J437" s="56">
        <v>1117.0</v>
      </c>
      <c r="K437" s="57" t="s">
        <v>952</v>
      </c>
      <c r="L437" s="57"/>
      <c r="M437" s="58"/>
      <c r="N437" s="58"/>
      <c r="O437" s="58"/>
      <c r="P437" s="58"/>
      <c r="Q437" s="59" t="s">
        <v>2829</v>
      </c>
      <c r="R437" s="59"/>
      <c r="S437" s="58">
        <v>1.00480507E8</v>
      </c>
      <c r="T437" s="58"/>
      <c r="U437" s="58"/>
      <c r="V437" s="80"/>
      <c r="W437" s="80"/>
      <c r="X437" s="57"/>
      <c r="Y437" s="57"/>
      <c r="Z437" s="57"/>
      <c r="AA437" s="57"/>
      <c r="AB437" s="65" t="s">
        <v>274</v>
      </c>
      <c r="AC437" s="66"/>
      <c r="AD437" s="67"/>
      <c r="AE437" s="62" t="s">
        <v>141</v>
      </c>
      <c r="AF437" s="61"/>
      <c r="AG437" s="61"/>
      <c r="AH437" s="87">
        <v>45181.80226851852</v>
      </c>
    </row>
    <row r="438" ht="15.75" customHeight="1">
      <c r="A438" s="50" t="s">
        <v>2963</v>
      </c>
      <c r="B438" s="51" t="s">
        <v>772</v>
      </c>
      <c r="C438" s="51"/>
      <c r="D438" s="52" t="s">
        <v>2141</v>
      </c>
      <c r="E438" s="51" t="s">
        <v>141</v>
      </c>
      <c r="F438" s="52" t="s">
        <v>2964</v>
      </c>
      <c r="G438" s="53">
        <v>39253.0</v>
      </c>
      <c r="H438" s="54" t="s">
        <v>2965</v>
      </c>
      <c r="I438" s="55" t="s">
        <v>2966</v>
      </c>
      <c r="J438" s="56">
        <v>2140.0</v>
      </c>
      <c r="K438" s="57" t="s">
        <v>952</v>
      </c>
      <c r="L438" s="57"/>
      <c r="M438" s="58"/>
      <c r="N438" s="58"/>
      <c r="O438" s="58"/>
      <c r="P438" s="58"/>
      <c r="Q438" s="59" t="s">
        <v>2829</v>
      </c>
      <c r="R438" s="59"/>
      <c r="S438" s="58">
        <v>1.00480507E8</v>
      </c>
      <c r="T438" s="58" t="s">
        <v>2830</v>
      </c>
      <c r="U438" s="58"/>
      <c r="V438" s="58"/>
      <c r="W438" s="58"/>
      <c r="X438" s="57"/>
      <c r="Y438" s="57"/>
      <c r="Z438" s="57"/>
      <c r="AA438" s="57"/>
      <c r="AB438" s="65" t="s">
        <v>274</v>
      </c>
      <c r="AC438" s="66"/>
      <c r="AD438" s="67"/>
      <c r="AE438" s="62" t="s">
        <v>141</v>
      </c>
      <c r="AF438" s="61"/>
      <c r="AG438" s="61"/>
      <c r="AH438" s="63">
        <v>45210.85372685185</v>
      </c>
    </row>
    <row r="439" ht="15.75" customHeight="1">
      <c r="A439" s="50" t="s">
        <v>2967</v>
      </c>
      <c r="B439" s="51"/>
      <c r="C439" s="51"/>
      <c r="D439" s="52" t="s">
        <v>2595</v>
      </c>
      <c r="E439" s="51" t="s">
        <v>141</v>
      </c>
      <c r="F439" s="52" t="s">
        <v>2968</v>
      </c>
      <c r="G439" s="53">
        <v>39234.0</v>
      </c>
      <c r="H439" s="54" t="s">
        <v>2969</v>
      </c>
      <c r="I439" s="55" t="s">
        <v>2970</v>
      </c>
      <c r="J439" s="56">
        <v>1115.0</v>
      </c>
      <c r="K439" s="57"/>
      <c r="L439" s="57"/>
      <c r="M439" s="58"/>
      <c r="N439" s="58"/>
      <c r="O439" s="58"/>
      <c r="P439" s="58"/>
      <c r="Q439" s="59"/>
      <c r="R439" s="59"/>
      <c r="S439" s="58"/>
      <c r="T439" s="58"/>
      <c r="U439" s="58"/>
      <c r="V439" s="58"/>
      <c r="W439" s="58"/>
      <c r="X439" s="57"/>
      <c r="Y439" s="57"/>
      <c r="Z439" s="57"/>
      <c r="AA439" s="57"/>
      <c r="AB439" s="65" t="s">
        <v>274</v>
      </c>
      <c r="AC439" s="66"/>
      <c r="AD439" s="67"/>
      <c r="AE439" s="62" t="s">
        <v>141</v>
      </c>
      <c r="AF439" s="61"/>
      <c r="AG439" s="61"/>
      <c r="AH439" s="87">
        <v>45181.80321759259</v>
      </c>
    </row>
    <row r="440" ht="15.75" customHeight="1">
      <c r="A440" s="50" t="s">
        <v>2971</v>
      </c>
      <c r="B440" s="51" t="s">
        <v>52</v>
      </c>
      <c r="C440" s="51"/>
      <c r="D440" s="52" t="s">
        <v>2972</v>
      </c>
      <c r="E440" s="51" t="s">
        <v>141</v>
      </c>
      <c r="F440" s="52" t="s">
        <v>2973</v>
      </c>
      <c r="G440" s="53">
        <v>39234.0</v>
      </c>
      <c r="H440" s="54" t="s">
        <v>2974</v>
      </c>
      <c r="I440" s="55" t="s">
        <v>2975</v>
      </c>
      <c r="J440" s="56">
        <v>383.0</v>
      </c>
      <c r="K440" s="57" t="s">
        <v>48</v>
      </c>
      <c r="L440" s="57" t="s">
        <v>2976</v>
      </c>
      <c r="M440" s="58"/>
      <c r="N440" s="58"/>
      <c r="O440" s="58"/>
      <c r="P440" s="58"/>
      <c r="Q440" s="59"/>
      <c r="R440" s="59"/>
      <c r="S440" s="58">
        <v>792.0</v>
      </c>
      <c r="T440" s="58" t="s">
        <v>2977</v>
      </c>
      <c r="U440" s="58"/>
      <c r="V440" s="80"/>
      <c r="W440" s="80"/>
      <c r="X440" s="57"/>
      <c r="Y440" s="57"/>
      <c r="Z440" s="57"/>
      <c r="AA440" s="57"/>
      <c r="AB440" s="65" t="s">
        <v>274</v>
      </c>
      <c r="AC440" s="66"/>
      <c r="AD440" s="61"/>
      <c r="AE440" s="62" t="s">
        <v>141</v>
      </c>
      <c r="AF440" s="61"/>
      <c r="AG440" s="61"/>
      <c r="AH440" s="63">
        <v>45229.83237268519</v>
      </c>
    </row>
    <row r="441" ht="15.75" customHeight="1">
      <c r="A441" s="50" t="s">
        <v>2978</v>
      </c>
      <c r="B441" s="51"/>
      <c r="C441" s="51"/>
      <c r="D441" s="52" t="s">
        <v>2595</v>
      </c>
      <c r="E441" s="51" t="s">
        <v>141</v>
      </c>
      <c r="F441" s="52" t="s">
        <v>2979</v>
      </c>
      <c r="G441" s="53">
        <v>39055.0</v>
      </c>
      <c r="H441" s="54" t="s">
        <v>2980</v>
      </c>
      <c r="I441" s="55" t="s">
        <v>2981</v>
      </c>
      <c r="J441" s="56">
        <v>5605.0</v>
      </c>
      <c r="K441" s="57" t="s">
        <v>952</v>
      </c>
      <c r="L441" s="57"/>
      <c r="M441" s="58"/>
      <c r="N441" s="58"/>
      <c r="O441" s="58"/>
      <c r="P441" s="58"/>
      <c r="Q441" s="59"/>
      <c r="R441" s="59"/>
      <c r="S441" s="58"/>
      <c r="T441" s="58"/>
      <c r="U441" s="58"/>
      <c r="V441" s="80"/>
      <c r="W441" s="80"/>
      <c r="X441" s="57"/>
      <c r="Y441" s="57"/>
      <c r="Z441" s="57"/>
      <c r="AA441" s="57"/>
      <c r="AB441" s="65" t="s">
        <v>274</v>
      </c>
      <c r="AC441" s="66"/>
      <c r="AD441" s="67"/>
      <c r="AE441" s="62" t="s">
        <v>141</v>
      </c>
      <c r="AF441" s="61"/>
      <c r="AG441" s="61"/>
      <c r="AH441" s="63">
        <v>45181.804293981484</v>
      </c>
    </row>
    <row r="442" ht="15.75" customHeight="1">
      <c r="A442" s="50" t="s">
        <v>2982</v>
      </c>
      <c r="B442" s="51" t="s">
        <v>318</v>
      </c>
      <c r="C442" s="51"/>
      <c r="D442" s="52" t="s">
        <v>2506</v>
      </c>
      <c r="E442" s="51" t="s">
        <v>141</v>
      </c>
      <c r="F442" s="52" t="s">
        <v>2983</v>
      </c>
      <c r="G442" s="53">
        <v>39055.0</v>
      </c>
      <c r="H442" s="54" t="s">
        <v>2984</v>
      </c>
      <c r="I442" s="55" t="s">
        <v>2985</v>
      </c>
      <c r="J442" s="56">
        <v>1601.0</v>
      </c>
      <c r="K442" s="57" t="s">
        <v>952</v>
      </c>
      <c r="L442" s="57"/>
      <c r="M442" s="58"/>
      <c r="N442" s="58"/>
      <c r="O442" s="58"/>
      <c r="P442" s="58"/>
      <c r="Q442" s="78" t="s">
        <v>1836</v>
      </c>
      <c r="R442" s="78"/>
      <c r="S442" s="58">
        <v>60000.0</v>
      </c>
      <c r="T442" s="58"/>
      <c r="U442" s="58"/>
      <c r="V442" s="58"/>
      <c r="W442" s="58"/>
      <c r="X442" s="57"/>
      <c r="Y442" s="57"/>
      <c r="Z442" s="57"/>
      <c r="AA442" s="57"/>
      <c r="AB442" s="65" t="s">
        <v>274</v>
      </c>
      <c r="AC442" s="66"/>
      <c r="AD442" s="67"/>
      <c r="AE442" s="62" t="s">
        <v>141</v>
      </c>
      <c r="AF442" s="61"/>
      <c r="AG442" s="61"/>
      <c r="AH442" s="87">
        <v>45210.85372685185</v>
      </c>
    </row>
    <row r="443" ht="15.75" customHeight="1">
      <c r="A443" s="50" t="s">
        <v>2986</v>
      </c>
      <c r="B443" s="51"/>
      <c r="C443" s="120"/>
      <c r="D443" s="52" t="s">
        <v>2987</v>
      </c>
      <c r="E443" s="51" t="s">
        <v>141</v>
      </c>
      <c r="F443" s="52" t="s">
        <v>2988</v>
      </c>
      <c r="G443" s="53">
        <v>39052.0</v>
      </c>
      <c r="H443" s="54" t="s">
        <v>2989</v>
      </c>
      <c r="I443" s="55" t="s">
        <v>2990</v>
      </c>
      <c r="J443" s="56">
        <v>3111.0</v>
      </c>
      <c r="K443" s="57" t="s">
        <v>952</v>
      </c>
      <c r="L443" s="57"/>
      <c r="M443" s="58"/>
      <c r="N443" s="58" t="s">
        <v>2991</v>
      </c>
      <c r="O443" s="58"/>
      <c r="P443" s="58"/>
      <c r="Q443" s="59"/>
      <c r="R443" s="59"/>
      <c r="S443" s="58"/>
      <c r="T443" s="58"/>
      <c r="U443" s="58"/>
      <c r="V443" s="58"/>
      <c r="W443" s="58"/>
      <c r="X443" s="57"/>
      <c r="Y443" s="57"/>
      <c r="Z443" s="57"/>
      <c r="AA443" s="57"/>
      <c r="AB443" s="65" t="s">
        <v>274</v>
      </c>
      <c r="AC443" s="66"/>
      <c r="AD443" s="67"/>
      <c r="AE443" s="62" t="s">
        <v>141</v>
      </c>
      <c r="AF443" s="61"/>
      <c r="AG443" s="61"/>
      <c r="AH443" s="63">
        <v>45196.734444444446</v>
      </c>
    </row>
    <row r="444" ht="15.75" customHeight="1">
      <c r="A444" s="50" t="s">
        <v>2992</v>
      </c>
      <c r="B444" s="51" t="s">
        <v>318</v>
      </c>
      <c r="C444" s="51" t="s">
        <v>1830</v>
      </c>
      <c r="D444" s="72" t="s">
        <v>2993</v>
      </c>
      <c r="E444" s="51" t="s">
        <v>141</v>
      </c>
      <c r="F444" s="72" t="s">
        <v>2994</v>
      </c>
      <c r="G444" s="129">
        <v>38916.0</v>
      </c>
      <c r="H444" s="73" t="s">
        <v>2995</v>
      </c>
      <c r="I444" s="130" t="s">
        <v>2996</v>
      </c>
      <c r="J444" s="151">
        <v>16071.0</v>
      </c>
      <c r="K444" s="57" t="s">
        <v>952</v>
      </c>
      <c r="L444" s="57"/>
      <c r="M444" s="58">
        <f>1600000</f>
        <v>1600000</v>
      </c>
      <c r="N444" s="58"/>
      <c r="O444" s="58"/>
      <c r="P444" s="58"/>
      <c r="Q444" s="184" t="s">
        <v>1836</v>
      </c>
      <c r="R444" s="184"/>
      <c r="S444" s="58">
        <v>60000.0</v>
      </c>
      <c r="T444" s="58" t="s">
        <v>2997</v>
      </c>
      <c r="U444" s="58"/>
      <c r="V444" s="58"/>
      <c r="W444" s="58"/>
      <c r="X444" s="57"/>
      <c r="Y444" s="57"/>
      <c r="Z444" s="57"/>
      <c r="AA444" s="57"/>
      <c r="AB444" s="65" t="s">
        <v>274</v>
      </c>
      <c r="AC444" s="66"/>
      <c r="AD444" s="67"/>
      <c r="AE444" s="74" t="str">
        <f t="shared" ref="AE444:AE445" si="7">IFS($E444="Academia", "Academia", $E444="Research Collective", "TO MANUALLY ADJUST", true,"Industry")</f>
        <v>Academia</v>
      </c>
      <c r="AF444" s="61"/>
      <c r="AG444" s="61"/>
      <c r="AH444" s="132">
        <v>45075.868798483796</v>
      </c>
    </row>
    <row r="445" ht="15.75" customHeight="1">
      <c r="A445" s="50" t="s">
        <v>2998</v>
      </c>
      <c r="B445" s="51" t="s">
        <v>318</v>
      </c>
      <c r="C445" s="51" t="s">
        <v>2772</v>
      </c>
      <c r="D445" s="72" t="s">
        <v>2141</v>
      </c>
      <c r="E445" s="51" t="s">
        <v>141</v>
      </c>
      <c r="F445" s="72" t="s">
        <v>2999</v>
      </c>
      <c r="G445" s="129">
        <v>38916.0</v>
      </c>
      <c r="H445" s="73" t="s">
        <v>3000</v>
      </c>
      <c r="I445" s="130" t="s">
        <v>3001</v>
      </c>
      <c r="J445" s="151">
        <v>15697.0</v>
      </c>
      <c r="K445" s="57" t="s">
        <v>952</v>
      </c>
      <c r="L445" s="57"/>
      <c r="M445" s="58">
        <v>3800000.0</v>
      </c>
      <c r="N445" s="58"/>
      <c r="O445" s="58"/>
      <c r="P445" s="58"/>
      <c r="Q445" s="59"/>
      <c r="R445" s="59"/>
      <c r="S445" s="58">
        <v>70000.0</v>
      </c>
      <c r="T445" s="58" t="s">
        <v>3002</v>
      </c>
      <c r="U445" s="58"/>
      <c r="V445" s="58"/>
      <c r="W445" s="58"/>
      <c r="X445" s="57"/>
      <c r="Y445" s="57"/>
      <c r="Z445" s="57"/>
      <c r="AA445" s="57"/>
      <c r="AB445" s="65" t="s">
        <v>274</v>
      </c>
      <c r="AC445" s="66"/>
      <c r="AD445" s="67"/>
      <c r="AE445" s="74" t="str">
        <f t="shared" si="7"/>
        <v>Academia</v>
      </c>
      <c r="AF445" s="61"/>
      <c r="AG445" s="61"/>
      <c r="AH445" s="131">
        <v>45075.868798483796</v>
      </c>
    </row>
    <row r="446" ht="15.75" customHeight="1">
      <c r="A446" s="50" t="s">
        <v>3003</v>
      </c>
      <c r="B446" s="51" t="s">
        <v>52</v>
      </c>
      <c r="C446" s="51"/>
      <c r="D446" s="52" t="s">
        <v>1943</v>
      </c>
      <c r="E446" s="51" t="s">
        <v>141</v>
      </c>
      <c r="F446" s="52" t="s">
        <v>3004</v>
      </c>
      <c r="G446" s="53">
        <v>38905.0</v>
      </c>
      <c r="H446" s="54" t="s">
        <v>3005</v>
      </c>
      <c r="I446" s="55" t="s">
        <v>3006</v>
      </c>
      <c r="J446" s="56">
        <v>571.0</v>
      </c>
      <c r="K446" s="57"/>
      <c r="L446" s="57"/>
      <c r="M446" s="58">
        <v>100.0</v>
      </c>
      <c r="N446" s="58" t="s">
        <v>3007</v>
      </c>
      <c r="O446" s="58"/>
      <c r="P446" s="58"/>
      <c r="Q446" s="84"/>
      <c r="R446" s="84"/>
      <c r="S446" s="58">
        <v>850750.0</v>
      </c>
      <c r="T446" s="58" t="s">
        <v>3008</v>
      </c>
      <c r="U446" s="58"/>
      <c r="V446" s="58"/>
      <c r="W446" s="58"/>
      <c r="X446" s="57"/>
      <c r="Y446" s="57"/>
      <c r="Z446" s="57"/>
      <c r="AA446" s="57"/>
      <c r="AB446" s="65" t="s">
        <v>274</v>
      </c>
      <c r="AC446" s="66"/>
      <c r="AD446" s="61"/>
      <c r="AE446" s="62" t="s">
        <v>141</v>
      </c>
      <c r="AF446" s="61"/>
      <c r="AG446" s="61"/>
      <c r="AH446" s="87">
        <v>45175.76048611111</v>
      </c>
    </row>
    <row r="447" ht="15.75" customHeight="1">
      <c r="A447" s="50" t="s">
        <v>3009</v>
      </c>
      <c r="B447" s="51" t="s">
        <v>337</v>
      </c>
      <c r="C447" s="51" t="s">
        <v>1579</v>
      </c>
      <c r="D447" s="72" t="s">
        <v>3010</v>
      </c>
      <c r="E447" s="51" t="s">
        <v>141</v>
      </c>
      <c r="F447" s="72" t="s">
        <v>3011</v>
      </c>
      <c r="G447" s="129">
        <v>38893.0</v>
      </c>
      <c r="H447" s="73" t="s">
        <v>3012</v>
      </c>
      <c r="I447" s="130" t="s">
        <v>3013</v>
      </c>
      <c r="J447" s="151">
        <v>3288.0</v>
      </c>
      <c r="K447" s="57" t="s">
        <v>952</v>
      </c>
      <c r="L447" s="57"/>
      <c r="M447" s="58">
        <v>114662.0</v>
      </c>
      <c r="N447" s="58" t="s">
        <v>3014</v>
      </c>
      <c r="O447" s="58"/>
      <c r="P447" s="58"/>
      <c r="Q447" s="59" t="s">
        <v>2667</v>
      </c>
      <c r="R447" s="59"/>
      <c r="S447" s="58">
        <v>41620.0</v>
      </c>
      <c r="T447" s="58" t="s">
        <v>2668</v>
      </c>
      <c r="U447" s="58"/>
      <c r="V447" s="58"/>
      <c r="W447" s="58"/>
      <c r="X447" s="57"/>
      <c r="Y447" s="57"/>
      <c r="Z447" s="57"/>
      <c r="AA447" s="57"/>
      <c r="AB447" s="65" t="s">
        <v>274</v>
      </c>
      <c r="AC447" s="66"/>
      <c r="AD447" s="67"/>
      <c r="AE447" s="74" t="str">
        <f>IFS($E447="Academia", "Academia", $E447="Research Collective", "TO MANUALLY ADJUST", true,"Industry")</f>
        <v>Academia</v>
      </c>
      <c r="AF447" s="61"/>
      <c r="AG447" s="61"/>
      <c r="AH447" s="131">
        <v>45075.868798483796</v>
      </c>
    </row>
    <row r="448" ht="15.75" customHeight="1">
      <c r="A448" s="50" t="s">
        <v>3015</v>
      </c>
      <c r="B448" s="51" t="s">
        <v>318</v>
      </c>
      <c r="C448" s="51" t="s">
        <v>3016</v>
      </c>
      <c r="D448" s="52" t="s">
        <v>2506</v>
      </c>
      <c r="E448" s="51" t="s">
        <v>141</v>
      </c>
      <c r="F448" s="52" t="s">
        <v>3017</v>
      </c>
      <c r="G448" s="53">
        <v>38885.0</v>
      </c>
      <c r="H448" s="54" t="s">
        <v>3018</v>
      </c>
      <c r="I448" s="55" t="s">
        <v>3019</v>
      </c>
      <c r="J448" s="56">
        <v>4245.0</v>
      </c>
      <c r="K448" s="57" t="s">
        <v>952</v>
      </c>
      <c r="L448" s="57"/>
      <c r="M448" s="58">
        <v>37097.0</v>
      </c>
      <c r="N448" s="58" t="s">
        <v>3020</v>
      </c>
      <c r="O448" s="58"/>
      <c r="P448" s="58"/>
      <c r="Q448" s="59"/>
      <c r="R448" s="59"/>
      <c r="S448" s="58">
        <v>217470.0</v>
      </c>
      <c r="T448" s="58" t="s">
        <v>3021</v>
      </c>
      <c r="U448" s="58"/>
      <c r="V448" s="58"/>
      <c r="W448" s="58"/>
      <c r="X448" s="57"/>
      <c r="Y448" s="57"/>
      <c r="Z448" s="57"/>
      <c r="AA448" s="57"/>
      <c r="AB448" s="65" t="s">
        <v>274</v>
      </c>
      <c r="AC448" s="66"/>
      <c r="AD448" s="67"/>
      <c r="AE448" s="62" t="s">
        <v>141</v>
      </c>
      <c r="AF448" s="61"/>
      <c r="AG448" s="61"/>
      <c r="AH448" s="87">
        <v>45232.06140046296</v>
      </c>
    </row>
    <row r="449" ht="15.75" customHeight="1">
      <c r="A449" s="50" t="s">
        <v>3022</v>
      </c>
      <c r="B449" s="51" t="s">
        <v>318</v>
      </c>
      <c r="C449" s="51"/>
      <c r="D449" s="52" t="s">
        <v>3023</v>
      </c>
      <c r="E449" s="51" t="s">
        <v>141</v>
      </c>
      <c r="F449" s="52" t="s">
        <v>3024</v>
      </c>
      <c r="G449" s="53">
        <v>38885.0</v>
      </c>
      <c r="H449" s="54" t="s">
        <v>3025</v>
      </c>
      <c r="I449" s="55" t="s">
        <v>3026</v>
      </c>
      <c r="J449" s="56">
        <v>9807.0</v>
      </c>
      <c r="K449" s="57" t="s">
        <v>952</v>
      </c>
      <c r="L449" s="57"/>
      <c r="M449" s="58"/>
      <c r="N449" s="58"/>
      <c r="O449" s="58"/>
      <c r="P449" s="58"/>
      <c r="Q449" s="59"/>
      <c r="R449" s="59"/>
      <c r="S449" s="58"/>
      <c r="T449" s="58"/>
      <c r="U449" s="58"/>
      <c r="V449" s="58"/>
      <c r="W449" s="58"/>
      <c r="X449" s="57"/>
      <c r="Y449" s="57"/>
      <c r="Z449" s="57"/>
      <c r="AA449" s="57"/>
      <c r="AB449" s="65" t="s">
        <v>274</v>
      </c>
      <c r="AC449" s="66"/>
      <c r="AD449" s="67"/>
      <c r="AE449" s="62" t="s">
        <v>141</v>
      </c>
      <c r="AF449" s="61"/>
      <c r="AG449" s="61"/>
      <c r="AH449" s="63">
        <v>45196.68814814815</v>
      </c>
    </row>
    <row r="450" ht="15.75" customHeight="1">
      <c r="A450" s="50" t="s">
        <v>3027</v>
      </c>
      <c r="B450" s="51" t="s">
        <v>318</v>
      </c>
      <c r="C450" s="51" t="s">
        <v>3028</v>
      </c>
      <c r="D450" s="72" t="s">
        <v>3029</v>
      </c>
      <c r="E450" s="51" t="s">
        <v>141</v>
      </c>
      <c r="F450" s="72" t="s">
        <v>3030</v>
      </c>
      <c r="G450" s="53">
        <v>38844.0</v>
      </c>
      <c r="H450" s="73" t="s">
        <v>3031</v>
      </c>
      <c r="I450" s="130" t="s">
        <v>3032</v>
      </c>
      <c r="J450" s="151">
        <v>5419.0</v>
      </c>
      <c r="K450" s="57" t="s">
        <v>952</v>
      </c>
      <c r="L450" s="57"/>
      <c r="M450" s="58"/>
      <c r="N450" s="58"/>
      <c r="O450" s="58"/>
      <c r="P450" s="58"/>
      <c r="Q450" s="59"/>
      <c r="R450" s="59"/>
      <c r="S450" s="58"/>
      <c r="T450" s="58"/>
      <c r="U450" s="58"/>
      <c r="V450" s="58"/>
      <c r="W450" s="58"/>
      <c r="X450" s="57"/>
      <c r="Y450" s="57"/>
      <c r="Z450" s="57"/>
      <c r="AA450" s="57"/>
      <c r="AB450" s="65" t="s">
        <v>274</v>
      </c>
      <c r="AC450" s="66"/>
      <c r="AD450" s="67"/>
      <c r="AE450" s="74" t="str">
        <f>IFS($E450="Academia", "Academia", $E450="Research Collective", "TO MANUALLY ADJUST", true,"Industry")</f>
        <v>Academia</v>
      </c>
      <c r="AF450" s="61"/>
      <c r="AG450" s="61"/>
      <c r="AH450" s="132">
        <v>45075.868798483796</v>
      </c>
    </row>
    <row r="451" ht="15.75" customHeight="1">
      <c r="A451" s="50" t="s">
        <v>3033</v>
      </c>
      <c r="B451" s="51" t="s">
        <v>2905</v>
      </c>
      <c r="C451" s="51" t="s">
        <v>67</v>
      </c>
      <c r="D451" s="52" t="s">
        <v>3034</v>
      </c>
      <c r="E451" s="51" t="s">
        <v>141</v>
      </c>
      <c r="F451" s="52" t="s">
        <v>3035</v>
      </c>
      <c r="G451" s="53">
        <v>38785.0</v>
      </c>
      <c r="H451" s="54" t="s">
        <v>3036</v>
      </c>
      <c r="I451" s="55" t="s">
        <v>3037</v>
      </c>
      <c r="J451" s="56">
        <v>81.0</v>
      </c>
      <c r="K451" s="57"/>
      <c r="L451" s="57"/>
      <c r="M451" s="58"/>
      <c r="N451" s="58"/>
      <c r="O451" s="58"/>
      <c r="P451" s="58"/>
      <c r="Q451" s="59"/>
      <c r="R451" s="59"/>
      <c r="S451" s="58"/>
      <c r="T451" s="58"/>
      <c r="U451" s="58"/>
      <c r="V451" s="80"/>
      <c r="W451" s="80"/>
      <c r="X451" s="57"/>
      <c r="Y451" s="57"/>
      <c r="Z451" s="57"/>
      <c r="AA451" s="57"/>
      <c r="AB451" s="65" t="s">
        <v>274</v>
      </c>
      <c r="AC451" s="66"/>
      <c r="AD451" s="67"/>
      <c r="AE451" s="62" t="s">
        <v>141</v>
      </c>
      <c r="AF451" s="61"/>
      <c r="AG451" s="61"/>
      <c r="AH451" s="63">
        <v>45181.81155092592</v>
      </c>
    </row>
    <row r="452" ht="15.75" customHeight="1">
      <c r="A452" s="50" t="s">
        <v>3038</v>
      </c>
      <c r="B452" s="51"/>
      <c r="C452" s="51"/>
      <c r="D452" s="52" t="s">
        <v>3039</v>
      </c>
      <c r="E452" s="51" t="s">
        <v>141</v>
      </c>
      <c r="F452" s="52" t="s">
        <v>3040</v>
      </c>
      <c r="G452" s="53">
        <v>38750.0</v>
      </c>
      <c r="H452" s="54" t="s">
        <v>3041</v>
      </c>
      <c r="I452" s="55" t="s">
        <v>3042</v>
      </c>
      <c r="J452" s="56">
        <v>365.0</v>
      </c>
      <c r="K452" s="57"/>
      <c r="L452" s="57"/>
      <c r="M452" s="58"/>
      <c r="N452" s="58"/>
      <c r="O452" s="58"/>
      <c r="P452" s="58"/>
      <c r="Q452" s="59"/>
      <c r="R452" s="59"/>
      <c r="S452" s="58"/>
      <c r="T452" s="58"/>
      <c r="U452" s="58"/>
      <c r="V452" s="58"/>
      <c r="W452" s="58"/>
      <c r="X452" s="57"/>
      <c r="Y452" s="57"/>
      <c r="Z452" s="57"/>
      <c r="AA452" s="57"/>
      <c r="AB452" s="65" t="s">
        <v>274</v>
      </c>
      <c r="AC452" s="66"/>
      <c r="AD452" s="67"/>
      <c r="AE452" s="62" t="s">
        <v>141</v>
      </c>
      <c r="AF452" s="61"/>
      <c r="AG452" s="61"/>
      <c r="AH452" s="87">
        <v>45181.8124537037</v>
      </c>
    </row>
    <row r="453" ht="15.75" customHeight="1">
      <c r="A453" s="50" t="s">
        <v>3043</v>
      </c>
      <c r="B453" s="51" t="s">
        <v>2905</v>
      </c>
      <c r="C453" s="51" t="s">
        <v>2906</v>
      </c>
      <c r="D453" s="52" t="s">
        <v>1943</v>
      </c>
      <c r="E453" s="51" t="s">
        <v>457</v>
      </c>
      <c r="F453" s="52" t="s">
        <v>3044</v>
      </c>
      <c r="G453" s="53">
        <v>38718.0</v>
      </c>
      <c r="H453" s="54" t="s">
        <v>3045</v>
      </c>
      <c r="I453" s="55" t="s">
        <v>3046</v>
      </c>
      <c r="J453" s="56">
        <v>2561.0</v>
      </c>
      <c r="K453" s="57" t="s">
        <v>952</v>
      </c>
      <c r="L453" s="57"/>
      <c r="M453" s="58"/>
      <c r="N453" s="58" t="s">
        <v>3047</v>
      </c>
      <c r="O453" s="58"/>
      <c r="P453" s="58"/>
      <c r="Q453" s="59"/>
      <c r="R453" s="59"/>
      <c r="S453" s="58"/>
      <c r="T453" s="58"/>
      <c r="U453" s="58"/>
      <c r="V453" s="80"/>
      <c r="W453" s="80"/>
      <c r="X453" s="57"/>
      <c r="Y453" s="57"/>
      <c r="Z453" s="57"/>
      <c r="AA453" s="57"/>
      <c r="AB453" s="65" t="s">
        <v>274</v>
      </c>
      <c r="AC453" s="66"/>
      <c r="AD453" s="67"/>
      <c r="AE453" s="62" t="s">
        <v>45</v>
      </c>
      <c r="AF453" s="61"/>
      <c r="AG453" s="61"/>
      <c r="AH453" s="63">
        <v>45229.79099537037</v>
      </c>
    </row>
    <row r="454" ht="15.75" customHeight="1">
      <c r="A454" s="50" t="s">
        <v>3048</v>
      </c>
      <c r="B454" s="51" t="s">
        <v>337</v>
      </c>
      <c r="C454" s="51" t="s">
        <v>1579</v>
      </c>
      <c r="D454" s="52" t="s">
        <v>3049</v>
      </c>
      <c r="E454" s="51" t="s">
        <v>141</v>
      </c>
      <c r="F454" s="52" t="s">
        <v>3050</v>
      </c>
      <c r="G454" s="53">
        <v>38565.0</v>
      </c>
      <c r="H454" s="54" t="s">
        <v>3051</v>
      </c>
      <c r="I454" s="55" t="s">
        <v>3052</v>
      </c>
      <c r="J454" s="56">
        <v>3386.0</v>
      </c>
      <c r="K454" s="57" t="s">
        <v>952</v>
      </c>
      <c r="L454" s="57"/>
      <c r="M454" s="58">
        <v>152061.0</v>
      </c>
      <c r="N454" s="58" t="s">
        <v>3053</v>
      </c>
      <c r="O454" s="58">
        <v>2.41245759587748E13</v>
      </c>
      <c r="P454" s="58" t="s">
        <v>1807</v>
      </c>
      <c r="Q454" s="78" t="s">
        <v>2667</v>
      </c>
      <c r="R454" s="78"/>
      <c r="S454" s="58">
        <v>36960.0</v>
      </c>
      <c r="T454" s="58" t="s">
        <v>3054</v>
      </c>
      <c r="U454" s="58"/>
      <c r="V454" s="58"/>
      <c r="W454" s="58"/>
      <c r="X454" s="57"/>
      <c r="Y454" s="57"/>
      <c r="Z454" s="57"/>
      <c r="AA454" s="57"/>
      <c r="AB454" s="65" t="s">
        <v>274</v>
      </c>
      <c r="AC454" s="66"/>
      <c r="AD454" s="67"/>
      <c r="AE454" s="62" t="s">
        <v>141</v>
      </c>
      <c r="AF454" s="61"/>
      <c r="AG454" s="61"/>
      <c r="AH454" s="87">
        <v>45196.65883101852</v>
      </c>
    </row>
    <row r="455" ht="15.75" customHeight="1">
      <c r="A455" s="50" t="s">
        <v>3055</v>
      </c>
      <c r="B455" s="51" t="s">
        <v>318</v>
      </c>
      <c r="C455" s="51"/>
      <c r="D455" s="52" t="s">
        <v>3056</v>
      </c>
      <c r="E455" s="51" t="s">
        <v>141</v>
      </c>
      <c r="F455" s="52" t="s">
        <v>3057</v>
      </c>
      <c r="G455" s="53">
        <v>38528.0</v>
      </c>
      <c r="H455" s="54" t="s">
        <v>3058</v>
      </c>
      <c r="I455" s="55" t="s">
        <v>3059</v>
      </c>
      <c r="J455" s="56">
        <v>36578.0</v>
      </c>
      <c r="K455" s="57" t="s">
        <v>952</v>
      </c>
      <c r="L455" s="57"/>
      <c r="M455" s="58"/>
      <c r="N455" s="58"/>
      <c r="O455" s="58"/>
      <c r="P455" s="58"/>
      <c r="Q455" s="84"/>
      <c r="R455" s="84"/>
      <c r="S455" s="58">
        <v>1805.0</v>
      </c>
      <c r="T455" s="58" t="s">
        <v>3060</v>
      </c>
      <c r="U455" s="58"/>
      <c r="V455" s="58"/>
      <c r="W455" s="58"/>
      <c r="X455" s="57"/>
      <c r="Y455" s="57"/>
      <c r="Z455" s="57"/>
      <c r="AA455" s="57"/>
      <c r="AB455" s="65" t="s">
        <v>274</v>
      </c>
      <c r="AC455" s="66"/>
      <c r="AD455" s="67"/>
      <c r="AE455" s="62" t="s">
        <v>141</v>
      </c>
      <c r="AF455" s="61"/>
      <c r="AG455" s="61"/>
      <c r="AH455" s="63">
        <v>45196.684745370374</v>
      </c>
    </row>
    <row r="456" ht="15.75" customHeight="1">
      <c r="A456" s="50" t="s">
        <v>3061</v>
      </c>
      <c r="B456" s="51" t="s">
        <v>318</v>
      </c>
      <c r="C456" s="51"/>
      <c r="D456" s="52" t="s">
        <v>2506</v>
      </c>
      <c r="E456" s="51" t="s">
        <v>141</v>
      </c>
      <c r="F456" s="52" t="s">
        <v>3062</v>
      </c>
      <c r="G456" s="53">
        <v>38523.0</v>
      </c>
      <c r="H456" s="54" t="s">
        <v>3063</v>
      </c>
      <c r="I456" s="55" t="s">
        <v>3064</v>
      </c>
      <c r="J456" s="56">
        <v>3716.0</v>
      </c>
      <c r="K456" s="57" t="s">
        <v>952</v>
      </c>
      <c r="L456" s="57"/>
      <c r="M456" s="58"/>
      <c r="N456" s="58"/>
      <c r="O456" s="58"/>
      <c r="P456" s="58"/>
      <c r="Q456" s="59"/>
      <c r="R456" s="59"/>
      <c r="S456" s="58">
        <v>140000.0</v>
      </c>
      <c r="T456" s="58" t="s">
        <v>3065</v>
      </c>
      <c r="U456" s="58"/>
      <c r="V456" s="80"/>
      <c r="W456" s="80"/>
      <c r="X456" s="57"/>
      <c r="Y456" s="57"/>
      <c r="Z456" s="57"/>
      <c r="AA456" s="57"/>
      <c r="AB456" s="65" t="s">
        <v>274</v>
      </c>
      <c r="AC456" s="66"/>
      <c r="AD456" s="67"/>
      <c r="AE456" s="62" t="s">
        <v>141</v>
      </c>
      <c r="AF456" s="61"/>
      <c r="AG456" s="61"/>
      <c r="AH456" s="87">
        <v>45232.06140046296</v>
      </c>
    </row>
    <row r="457" ht="15.75" customHeight="1">
      <c r="A457" s="50" t="s">
        <v>3066</v>
      </c>
      <c r="B457" s="51" t="s">
        <v>52</v>
      </c>
      <c r="C457" s="51" t="s">
        <v>365</v>
      </c>
      <c r="D457" s="52" t="s">
        <v>2690</v>
      </c>
      <c r="E457" s="51" t="s">
        <v>141</v>
      </c>
      <c r="F457" s="52" t="s">
        <v>3067</v>
      </c>
      <c r="G457" s="53">
        <v>38504.0</v>
      </c>
      <c r="H457" s="54" t="s">
        <v>3068</v>
      </c>
      <c r="I457" s="55" t="s">
        <v>3069</v>
      </c>
      <c r="J457" s="56">
        <v>1487.0</v>
      </c>
      <c r="K457" s="57" t="s">
        <v>952</v>
      </c>
      <c r="L457" s="57"/>
      <c r="M457" s="58">
        <v>1.2E8</v>
      </c>
      <c r="N457" s="58" t="s">
        <v>3070</v>
      </c>
      <c r="O457" s="58"/>
      <c r="P457" s="58"/>
      <c r="Q457" s="59"/>
      <c r="R457" s="59"/>
      <c r="S457" s="58">
        <v>1.714E8</v>
      </c>
      <c r="T457" s="58" t="s">
        <v>3071</v>
      </c>
      <c r="U457" s="58"/>
      <c r="V457" s="58"/>
      <c r="W457" s="58"/>
      <c r="X457" s="57"/>
      <c r="Y457" s="57"/>
      <c r="Z457" s="57"/>
      <c r="AA457" s="57"/>
      <c r="AB457" s="65" t="s">
        <v>274</v>
      </c>
      <c r="AC457" s="66"/>
      <c r="AD457" s="61"/>
      <c r="AE457" s="62" t="s">
        <v>141</v>
      </c>
      <c r="AF457" s="61"/>
      <c r="AG457" s="61"/>
      <c r="AH457" s="87">
        <v>45196.728425925925</v>
      </c>
    </row>
    <row r="458" ht="15.75" customHeight="1">
      <c r="A458" s="50" t="s">
        <v>3072</v>
      </c>
      <c r="B458" s="51" t="s">
        <v>569</v>
      </c>
      <c r="C458" s="51"/>
      <c r="D458" s="52" t="s">
        <v>3073</v>
      </c>
      <c r="E458" s="51" t="s">
        <v>141</v>
      </c>
      <c r="F458" s="52" t="s">
        <v>3074</v>
      </c>
      <c r="G458" s="53">
        <v>38464.0</v>
      </c>
      <c r="H458" s="54" t="s">
        <v>3075</v>
      </c>
      <c r="I458" s="55" t="s">
        <v>3076</v>
      </c>
      <c r="J458" s="56">
        <v>1682.0</v>
      </c>
      <c r="K458" s="57" t="s">
        <v>952</v>
      </c>
      <c r="L458" s="57"/>
      <c r="M458" s="58">
        <v>178.0</v>
      </c>
      <c r="N458" s="58" t="s">
        <v>3077</v>
      </c>
      <c r="O458" s="58"/>
      <c r="P458" s="58"/>
      <c r="Q458" s="59"/>
      <c r="R458" s="59"/>
      <c r="S458" s="58">
        <v>5400.0</v>
      </c>
      <c r="T458" s="58" t="s">
        <v>3078</v>
      </c>
      <c r="U458" s="58"/>
      <c r="V458" s="80"/>
      <c r="W458" s="80"/>
      <c r="X458" s="57"/>
      <c r="Y458" s="57"/>
      <c r="Z458" s="57"/>
      <c r="AA458" s="57"/>
      <c r="AB458" s="65" t="s">
        <v>274</v>
      </c>
      <c r="AC458" s="66"/>
      <c r="AD458" s="67"/>
      <c r="AE458" s="62" t="s">
        <v>141</v>
      </c>
      <c r="AF458" s="61"/>
      <c r="AG458" s="61"/>
      <c r="AH458" s="63">
        <v>45175.76174768519</v>
      </c>
    </row>
    <row r="459" ht="15.75" customHeight="1">
      <c r="A459" s="50" t="s">
        <v>3079</v>
      </c>
      <c r="B459" s="51" t="s">
        <v>318</v>
      </c>
      <c r="C459" s="51" t="s">
        <v>1830</v>
      </c>
      <c r="D459" s="72" t="s">
        <v>3080</v>
      </c>
      <c r="E459" s="51" t="s">
        <v>141</v>
      </c>
      <c r="F459" s="72" t="s">
        <v>3081</v>
      </c>
      <c r="G459" s="129">
        <v>38198.0</v>
      </c>
      <c r="H459" s="73" t="s">
        <v>3082</v>
      </c>
      <c r="I459" s="130" t="s">
        <v>3083</v>
      </c>
      <c r="J459" s="151">
        <v>188.0</v>
      </c>
      <c r="K459" s="57"/>
      <c r="L459" s="57"/>
      <c r="M459" s="58">
        <f>10000*10</f>
        <v>100000</v>
      </c>
      <c r="N459" s="58" t="s">
        <v>3084</v>
      </c>
      <c r="O459" s="58"/>
      <c r="P459" s="58" t="s">
        <v>3085</v>
      </c>
      <c r="Q459" s="59"/>
      <c r="R459" s="59"/>
      <c r="S459" s="58">
        <v>10000.0</v>
      </c>
      <c r="T459" s="58"/>
      <c r="U459" s="58"/>
      <c r="V459" s="80"/>
      <c r="W459" s="80"/>
      <c r="X459" s="57"/>
      <c r="Y459" s="57"/>
      <c r="Z459" s="57"/>
      <c r="AA459" s="57"/>
      <c r="AB459" s="65" t="s">
        <v>274</v>
      </c>
      <c r="AC459" s="66"/>
      <c r="AD459" s="67"/>
      <c r="AE459" s="74" t="str">
        <f>IFS($E459="Academia", "Academia", $E459="Research Collective", "TO MANUALLY ADJUST", true,"Industry")</f>
        <v>Academia</v>
      </c>
      <c r="AF459" s="61"/>
      <c r="AG459" s="61"/>
      <c r="AH459" s="132">
        <v>45075.86879849537</v>
      </c>
    </row>
    <row r="460" ht="15.75" customHeight="1">
      <c r="A460" s="50" t="s">
        <v>3086</v>
      </c>
      <c r="B460" s="51" t="s">
        <v>52</v>
      </c>
      <c r="C460" s="51" t="s">
        <v>3087</v>
      </c>
      <c r="D460" s="52" t="s">
        <v>3088</v>
      </c>
      <c r="E460" s="51" t="s">
        <v>141</v>
      </c>
      <c r="F460" s="52" t="s">
        <v>3089</v>
      </c>
      <c r="G460" s="53">
        <v>38169.0</v>
      </c>
      <c r="H460" s="54" t="s">
        <v>3090</v>
      </c>
      <c r="I460" s="55" t="s">
        <v>3091</v>
      </c>
      <c r="J460" s="56">
        <v>475.0</v>
      </c>
      <c r="K460" s="57"/>
      <c r="L460" s="57"/>
      <c r="M460" s="58"/>
      <c r="N460" s="58"/>
      <c r="O460" s="58"/>
      <c r="P460" s="58"/>
      <c r="Q460" s="59"/>
      <c r="R460" s="59"/>
      <c r="S460" s="58">
        <v>5000.0</v>
      </c>
      <c r="T460" s="58" t="s">
        <v>3092</v>
      </c>
      <c r="U460" s="58"/>
      <c r="V460" s="80"/>
      <c r="W460" s="80"/>
      <c r="X460" s="57"/>
      <c r="Y460" s="57"/>
      <c r="Z460" s="57"/>
      <c r="AA460" s="57"/>
      <c r="AB460" s="65" t="s">
        <v>274</v>
      </c>
      <c r="AC460" s="66"/>
      <c r="AD460" s="67"/>
      <c r="AE460" s="62" t="s">
        <v>141</v>
      </c>
      <c r="AF460" s="61"/>
      <c r="AG460" s="61"/>
      <c r="AH460" s="63">
        <v>45181.81658564815</v>
      </c>
    </row>
    <row r="461" ht="15.75" customHeight="1">
      <c r="A461" s="50" t="s">
        <v>3093</v>
      </c>
      <c r="B461" s="51" t="s">
        <v>2905</v>
      </c>
      <c r="C461" s="51" t="s">
        <v>2906</v>
      </c>
      <c r="D461" s="72" t="s">
        <v>2010</v>
      </c>
      <c r="E461" s="51" t="s">
        <v>141</v>
      </c>
      <c r="F461" s="72" t="s">
        <v>3094</v>
      </c>
      <c r="G461" s="53">
        <v>38152.0</v>
      </c>
      <c r="H461" s="73" t="s">
        <v>3095</v>
      </c>
      <c r="I461" s="55" t="s">
        <v>3096</v>
      </c>
      <c r="J461" s="151">
        <v>66.0</v>
      </c>
      <c r="K461" s="57"/>
      <c r="L461" s="57"/>
      <c r="M461" s="58"/>
      <c r="N461" s="58"/>
      <c r="O461" s="58"/>
      <c r="P461" s="58"/>
      <c r="Q461" s="59"/>
      <c r="R461" s="59"/>
      <c r="S461" s="58"/>
      <c r="T461" s="58"/>
      <c r="U461" s="58"/>
      <c r="V461" s="80"/>
      <c r="W461" s="80"/>
      <c r="X461" s="57"/>
      <c r="Y461" s="57"/>
      <c r="Z461" s="57"/>
      <c r="AA461" s="57"/>
      <c r="AB461" s="65" t="s">
        <v>274</v>
      </c>
      <c r="AC461" s="66"/>
      <c r="AD461" s="67"/>
      <c r="AE461" s="74" t="str">
        <f>IFS($E461="Academia", "Academia", $E461="Research Collective", "TO MANUALLY ADJUST", true,"Industry")</f>
        <v>Academia</v>
      </c>
      <c r="AF461" s="61"/>
      <c r="AG461" s="61"/>
      <c r="AH461" s="132">
        <v>45075.86879849537</v>
      </c>
    </row>
    <row r="462" ht="15.75" customHeight="1">
      <c r="A462" s="50" t="s">
        <v>3097</v>
      </c>
      <c r="B462" s="51"/>
      <c r="C462" s="51"/>
      <c r="D462" s="52" t="s">
        <v>3098</v>
      </c>
      <c r="E462" s="51" t="s">
        <v>141</v>
      </c>
      <c r="F462" s="52" t="s">
        <v>3099</v>
      </c>
      <c r="G462" s="53">
        <v>38139.0</v>
      </c>
      <c r="H462" s="54" t="s">
        <v>3097</v>
      </c>
      <c r="I462" s="55" t="s">
        <v>3100</v>
      </c>
      <c r="J462" s="56">
        <v>471.0</v>
      </c>
      <c r="K462" s="57"/>
      <c r="L462" s="57"/>
      <c r="M462" s="58"/>
      <c r="N462" s="58"/>
      <c r="O462" s="58"/>
      <c r="P462" s="58"/>
      <c r="Q462" s="59"/>
      <c r="R462" s="59"/>
      <c r="S462" s="58"/>
      <c r="T462" s="58"/>
      <c r="U462" s="58"/>
      <c r="V462" s="80"/>
      <c r="W462" s="80"/>
      <c r="X462" s="57"/>
      <c r="Y462" s="57"/>
      <c r="Z462" s="57"/>
      <c r="AA462" s="57"/>
      <c r="AB462" s="65" t="s">
        <v>274</v>
      </c>
      <c r="AC462" s="66"/>
      <c r="AD462" s="67"/>
      <c r="AE462" s="62" t="s">
        <v>141</v>
      </c>
      <c r="AF462" s="61"/>
      <c r="AG462" s="61"/>
      <c r="AH462" s="63">
        <v>45177.165358796294</v>
      </c>
    </row>
    <row r="463" ht="15.75" customHeight="1">
      <c r="A463" s="50" t="s">
        <v>3101</v>
      </c>
      <c r="B463" s="51"/>
      <c r="C463" s="51"/>
      <c r="D463" s="52" t="s">
        <v>1943</v>
      </c>
      <c r="E463" s="51" t="s">
        <v>141</v>
      </c>
      <c r="F463" s="52" t="s">
        <v>3102</v>
      </c>
      <c r="G463" s="53">
        <v>38047.0</v>
      </c>
      <c r="H463" s="54" t="s">
        <v>3103</v>
      </c>
      <c r="I463" s="55" t="s">
        <v>3104</v>
      </c>
      <c r="J463" s="56">
        <v>1764.0</v>
      </c>
      <c r="K463" s="57" t="s">
        <v>952</v>
      </c>
      <c r="L463" s="57"/>
      <c r="M463" s="58"/>
      <c r="N463" s="58"/>
      <c r="O463" s="58"/>
      <c r="P463" s="58"/>
      <c r="Q463" s="59"/>
      <c r="R463" s="59"/>
      <c r="S463" s="58">
        <v>600.0</v>
      </c>
      <c r="T463" s="58" t="s">
        <v>3105</v>
      </c>
      <c r="U463" s="58"/>
      <c r="V463" s="80"/>
      <c r="W463" s="80"/>
      <c r="X463" s="57"/>
      <c r="Y463" s="57"/>
      <c r="Z463" s="57"/>
      <c r="AA463" s="57"/>
      <c r="AB463" s="65" t="s">
        <v>274</v>
      </c>
      <c r="AC463" s="66"/>
      <c r="AD463" s="67"/>
      <c r="AE463" s="62" t="s">
        <v>141</v>
      </c>
      <c r="AF463" s="61"/>
      <c r="AG463" s="61"/>
      <c r="AH463" s="87">
        <v>45177.16168981481</v>
      </c>
    </row>
    <row r="464" ht="15.75" customHeight="1">
      <c r="A464" s="50" t="s">
        <v>3106</v>
      </c>
      <c r="B464" s="51" t="s">
        <v>318</v>
      </c>
      <c r="C464" s="51" t="s">
        <v>1830</v>
      </c>
      <c r="D464" s="52" t="s">
        <v>409</v>
      </c>
      <c r="E464" s="51" t="s">
        <v>45</v>
      </c>
      <c r="F464" s="52" t="s">
        <v>3107</v>
      </c>
      <c r="G464" s="53">
        <v>37839.0</v>
      </c>
      <c r="H464" s="54" t="s">
        <v>3108</v>
      </c>
      <c r="I464" s="55" t="s">
        <v>3109</v>
      </c>
      <c r="J464" s="56">
        <v>3065.0</v>
      </c>
      <c r="K464" s="57" t="s">
        <v>952</v>
      </c>
      <c r="L464" s="57"/>
      <c r="M464" s="58"/>
      <c r="N464" s="58"/>
      <c r="O464" s="58"/>
      <c r="P464" s="58"/>
      <c r="Q464" s="59" t="s">
        <v>1836</v>
      </c>
      <c r="R464" s="59"/>
      <c r="S464" s="58">
        <v>50000.0</v>
      </c>
      <c r="T464" s="58"/>
      <c r="U464" s="58"/>
      <c r="V464" s="58"/>
      <c r="W464" s="58"/>
      <c r="X464" s="57"/>
      <c r="Y464" s="57"/>
      <c r="Z464" s="57"/>
      <c r="AA464" s="57"/>
      <c r="AB464" s="65" t="s">
        <v>274</v>
      </c>
      <c r="AC464" s="66"/>
      <c r="AD464" s="67"/>
      <c r="AE464" s="62" t="s">
        <v>45</v>
      </c>
      <c r="AF464" s="61"/>
      <c r="AG464" s="61"/>
      <c r="AH464" s="87">
        <v>45196.65591435185</v>
      </c>
    </row>
    <row r="465" ht="15.75" customHeight="1">
      <c r="A465" s="50" t="s">
        <v>3110</v>
      </c>
      <c r="B465" s="51" t="s">
        <v>318</v>
      </c>
      <c r="C465" s="51"/>
      <c r="D465" s="72" t="s">
        <v>1366</v>
      </c>
      <c r="E465" s="51" t="s">
        <v>141</v>
      </c>
      <c r="F465" s="72" t="s">
        <v>3111</v>
      </c>
      <c r="G465" s="53">
        <v>37790.0</v>
      </c>
      <c r="H465" s="73" t="s">
        <v>3112</v>
      </c>
      <c r="I465" s="130" t="s">
        <v>3113</v>
      </c>
      <c r="J465" s="151">
        <v>2970.0</v>
      </c>
      <c r="K465" s="57" t="s">
        <v>952</v>
      </c>
      <c r="L465" s="57"/>
      <c r="M465" s="58">
        <v>451.0</v>
      </c>
      <c r="N465" s="58" t="s">
        <v>3114</v>
      </c>
      <c r="O465" s="58"/>
      <c r="P465" s="58"/>
      <c r="Q465" s="59"/>
      <c r="R465" s="59"/>
      <c r="S465" s="58">
        <f>7*500</f>
        <v>3500</v>
      </c>
      <c r="T465" s="58" t="s">
        <v>3115</v>
      </c>
      <c r="U465" s="58"/>
      <c r="V465" s="80"/>
      <c r="W465" s="80"/>
      <c r="X465" s="57"/>
      <c r="Y465" s="57"/>
      <c r="Z465" s="57"/>
      <c r="AA465" s="57"/>
      <c r="AB465" s="65" t="s">
        <v>274</v>
      </c>
      <c r="AC465" s="66"/>
      <c r="AD465" s="67"/>
      <c r="AE465" s="74" t="str">
        <f t="shared" ref="AE465:AE466" si="8">IFS($E465="Academia", "Academia", $E465="Research Collective", "TO MANUALLY ADJUST", true,"Industry")</f>
        <v>Academia</v>
      </c>
      <c r="AF465" s="61"/>
      <c r="AG465" s="61"/>
      <c r="AH465" s="131">
        <v>45075.86879850694</v>
      </c>
    </row>
    <row r="466" ht="15.75" customHeight="1">
      <c r="A466" s="50" t="s">
        <v>3116</v>
      </c>
      <c r="B466" s="51" t="s">
        <v>52</v>
      </c>
      <c r="C466" s="51" t="s">
        <v>365</v>
      </c>
      <c r="D466" s="72" t="s">
        <v>3117</v>
      </c>
      <c r="E466" s="51" t="s">
        <v>141</v>
      </c>
      <c r="F466" s="72" t="s">
        <v>3118</v>
      </c>
      <c r="G466" s="129">
        <v>37742.0</v>
      </c>
      <c r="H466" s="73" t="s">
        <v>3119</v>
      </c>
      <c r="I466" s="55" t="s">
        <v>3120</v>
      </c>
      <c r="J466" s="151">
        <v>4270.0</v>
      </c>
      <c r="K466" s="57" t="s">
        <v>952</v>
      </c>
      <c r="L466" s="57"/>
      <c r="M466" s="58">
        <f>1996000 + 3866964 + 2674322 + 641604</f>
        <v>9178890</v>
      </c>
      <c r="N466" s="58" t="s">
        <v>3121</v>
      </c>
      <c r="O466" s="58"/>
      <c r="P466" s="58"/>
      <c r="Q466" s="59"/>
      <c r="R466" s="59"/>
      <c r="S466" s="58">
        <v>2.0E7</v>
      </c>
      <c r="T466" s="58" t="s">
        <v>3122</v>
      </c>
      <c r="U466" s="58"/>
      <c r="V466" s="58"/>
      <c r="W466" s="58" t="s">
        <v>3123</v>
      </c>
      <c r="X466" s="57"/>
      <c r="Y466" s="57"/>
      <c r="Z466" s="57"/>
      <c r="AA466" s="57"/>
      <c r="AB466" s="65" t="s">
        <v>274</v>
      </c>
      <c r="AC466" s="66"/>
      <c r="AD466" s="67"/>
      <c r="AE466" s="74" t="str">
        <f t="shared" si="8"/>
        <v>Academia</v>
      </c>
      <c r="AF466" s="61"/>
      <c r="AG466" s="61"/>
      <c r="AH466" s="132">
        <v>45075.86879850694</v>
      </c>
    </row>
    <row r="467" ht="15.75" customHeight="1">
      <c r="A467" s="50" t="s">
        <v>3124</v>
      </c>
      <c r="B467" s="51" t="s">
        <v>52</v>
      </c>
      <c r="C467" s="51" t="s">
        <v>241</v>
      </c>
      <c r="D467" s="52" t="s">
        <v>3125</v>
      </c>
      <c r="E467" s="51" t="s">
        <v>141</v>
      </c>
      <c r="F467" s="52" t="s">
        <v>3126</v>
      </c>
      <c r="G467" s="53">
        <v>37695.0</v>
      </c>
      <c r="H467" s="54" t="s">
        <v>3127</v>
      </c>
      <c r="I467" s="55" t="s">
        <v>3128</v>
      </c>
      <c r="J467" s="56">
        <v>7627.0</v>
      </c>
      <c r="K467" s="57" t="s">
        <v>952</v>
      </c>
      <c r="L467" s="57"/>
      <c r="M467" s="58">
        <v>1.1904264E7</v>
      </c>
      <c r="N467" s="58" t="s">
        <v>3129</v>
      </c>
      <c r="O467" s="58">
        <v>1.30389876E15</v>
      </c>
      <c r="P467" s="58" t="s">
        <v>3130</v>
      </c>
      <c r="Q467" s="59" t="s">
        <v>3131</v>
      </c>
      <c r="R467" s="59"/>
      <c r="S467" s="58">
        <v>1000000.0</v>
      </c>
      <c r="T467" s="58" t="s">
        <v>3132</v>
      </c>
      <c r="U467" s="58"/>
      <c r="V467" s="58">
        <v>2.1731646E7</v>
      </c>
      <c r="W467" s="58"/>
      <c r="X467" s="57"/>
      <c r="Y467" s="57"/>
      <c r="Z467" s="57"/>
      <c r="AA467" s="57"/>
      <c r="AB467" s="65" t="s">
        <v>274</v>
      </c>
      <c r="AC467" s="66"/>
      <c r="AD467" s="67"/>
      <c r="AE467" s="62" t="s">
        <v>141</v>
      </c>
      <c r="AF467" s="61"/>
      <c r="AG467" s="61"/>
      <c r="AH467" s="63">
        <v>45085.02758101852</v>
      </c>
    </row>
    <row r="468" ht="15.75" customHeight="1">
      <c r="A468" s="50" t="s">
        <v>3133</v>
      </c>
      <c r="B468" s="51" t="s">
        <v>52</v>
      </c>
      <c r="C468" s="51" t="s">
        <v>3134</v>
      </c>
      <c r="D468" s="52" t="s">
        <v>1943</v>
      </c>
      <c r="E468" s="51" t="s">
        <v>141</v>
      </c>
      <c r="F468" s="52" t="s">
        <v>3135</v>
      </c>
      <c r="G468" s="53">
        <v>37654.0</v>
      </c>
      <c r="H468" s="54" t="s">
        <v>3136</v>
      </c>
      <c r="I468" s="55" t="s">
        <v>3137</v>
      </c>
      <c r="J468" s="56">
        <v>38724.0</v>
      </c>
      <c r="K468" s="57" t="s">
        <v>952</v>
      </c>
      <c r="L468" s="57"/>
      <c r="M468" s="58"/>
      <c r="N468" s="58"/>
      <c r="O468" s="58"/>
      <c r="P468" s="58"/>
      <c r="Q468" s="59"/>
      <c r="R468" s="59"/>
      <c r="S468" s="58"/>
      <c r="T468" s="58" t="s">
        <v>3138</v>
      </c>
      <c r="U468" s="58"/>
      <c r="V468" s="58"/>
      <c r="W468" s="58"/>
      <c r="X468" s="57"/>
      <c r="Y468" s="57"/>
      <c r="Z468" s="57"/>
      <c r="AA468" s="57"/>
      <c r="AB468" s="65" t="s">
        <v>274</v>
      </c>
      <c r="AC468" s="66"/>
      <c r="AD468" s="61"/>
      <c r="AE468" s="62" t="s">
        <v>141</v>
      </c>
      <c r="AF468" s="61"/>
      <c r="AG468" s="61"/>
      <c r="AH468" s="63">
        <v>45196.61944444444</v>
      </c>
    </row>
    <row r="469" ht="15.75" customHeight="1">
      <c r="A469" s="88" t="s">
        <v>3139</v>
      </c>
      <c r="B469" s="89" t="s">
        <v>318</v>
      </c>
      <c r="C469" s="89" t="s">
        <v>879</v>
      </c>
      <c r="D469" s="89" t="s">
        <v>3140</v>
      </c>
      <c r="E469" s="89" t="s">
        <v>141</v>
      </c>
      <c r="F469" s="89" t="s">
        <v>3141</v>
      </c>
      <c r="G469" s="99">
        <v>37622.0</v>
      </c>
      <c r="H469" s="51" t="s">
        <v>3142</v>
      </c>
      <c r="I469" s="113" t="s">
        <v>3143</v>
      </c>
      <c r="J469" s="91">
        <v>949.0</v>
      </c>
      <c r="K469" s="92" t="s">
        <v>137</v>
      </c>
      <c r="L469" s="92"/>
      <c r="M469" s="96"/>
      <c r="N469" s="93"/>
      <c r="O469" s="96"/>
      <c r="P469" s="96"/>
      <c r="Q469" s="112"/>
      <c r="R469" s="112"/>
      <c r="S469" s="96"/>
      <c r="T469" s="96"/>
      <c r="U469" s="96"/>
      <c r="V469" s="96"/>
      <c r="W469" s="93"/>
      <c r="X469" s="93"/>
      <c r="Y469" s="93"/>
      <c r="Z469" s="93"/>
      <c r="AA469" s="93"/>
      <c r="AB469" s="96" t="s">
        <v>274</v>
      </c>
      <c r="AC469" s="97"/>
      <c r="AD469" s="67"/>
      <c r="AE469" s="62" t="s">
        <v>141</v>
      </c>
      <c r="AF469" s="61"/>
      <c r="AG469" s="61"/>
      <c r="AH469" s="87">
        <v>45182.673622685186</v>
      </c>
    </row>
    <row r="470" ht="15.75" customHeight="1">
      <c r="A470" s="50" t="s">
        <v>3144</v>
      </c>
      <c r="B470" s="51"/>
      <c r="C470" s="51"/>
      <c r="D470" s="52" t="s">
        <v>3145</v>
      </c>
      <c r="E470" s="51" t="s">
        <v>141</v>
      </c>
      <c r="F470" s="52" t="s">
        <v>3146</v>
      </c>
      <c r="G470" s="53">
        <v>37530.0</v>
      </c>
      <c r="H470" s="54" t="s">
        <v>3147</v>
      </c>
      <c r="I470" s="55" t="s">
        <v>3148</v>
      </c>
      <c r="J470" s="56">
        <v>656.0</v>
      </c>
      <c r="K470" s="57"/>
      <c r="L470" s="57"/>
      <c r="M470" s="58"/>
      <c r="N470" s="58"/>
      <c r="O470" s="58"/>
      <c r="P470" s="58"/>
      <c r="Q470" s="59"/>
      <c r="R470" s="59"/>
      <c r="S470" s="58"/>
      <c r="T470" s="58"/>
      <c r="U470" s="58"/>
      <c r="V470" s="58"/>
      <c r="W470" s="58"/>
      <c r="X470" s="57"/>
      <c r="Y470" s="57"/>
      <c r="Z470" s="57"/>
      <c r="AA470" s="57"/>
      <c r="AB470" s="65" t="s">
        <v>274</v>
      </c>
      <c r="AC470" s="66"/>
      <c r="AD470" s="67"/>
      <c r="AE470" s="62" t="s">
        <v>141</v>
      </c>
      <c r="AF470" s="61"/>
      <c r="AG470" s="61"/>
      <c r="AH470" s="63">
        <v>45177.158541666664</v>
      </c>
    </row>
    <row r="471" ht="15.75" customHeight="1">
      <c r="A471" s="50" t="s">
        <v>3149</v>
      </c>
      <c r="B471" s="51" t="s">
        <v>52</v>
      </c>
      <c r="C471" s="51" t="s">
        <v>365</v>
      </c>
      <c r="D471" s="52" t="s">
        <v>3150</v>
      </c>
      <c r="E471" s="51" t="s">
        <v>141</v>
      </c>
      <c r="F471" s="52" t="s">
        <v>3151</v>
      </c>
      <c r="G471" s="53">
        <v>37443.0</v>
      </c>
      <c r="H471" s="54" t="s">
        <v>3152</v>
      </c>
      <c r="I471" s="55" t="s">
        <v>3153</v>
      </c>
      <c r="J471" s="56">
        <v>1413.0</v>
      </c>
      <c r="K471" s="57" t="s">
        <v>952</v>
      </c>
      <c r="L471" s="57"/>
      <c r="M471" s="58"/>
      <c r="N471" s="58"/>
      <c r="O471" s="58"/>
      <c r="P471" s="58"/>
      <c r="Q471" s="78"/>
      <c r="R471" s="78"/>
      <c r="S471" s="58">
        <v>519523.0</v>
      </c>
      <c r="T471" s="58" t="s">
        <v>3154</v>
      </c>
      <c r="U471" s="58"/>
      <c r="V471" s="58"/>
      <c r="W471" s="58"/>
      <c r="X471" s="57"/>
      <c r="Y471" s="57"/>
      <c r="Z471" s="57"/>
      <c r="AA471" s="57"/>
      <c r="AB471" s="65" t="s">
        <v>274</v>
      </c>
      <c r="AC471" s="66"/>
      <c r="AD471" s="67"/>
      <c r="AE471" s="62" t="s">
        <v>141</v>
      </c>
      <c r="AF471" s="61"/>
      <c r="AG471" s="61"/>
      <c r="AH471" s="63">
        <v>45196.652291666665</v>
      </c>
    </row>
    <row r="472" ht="15.75" customHeight="1">
      <c r="A472" s="50" t="s">
        <v>3155</v>
      </c>
      <c r="B472" s="51" t="s">
        <v>52</v>
      </c>
      <c r="C472" s="51"/>
      <c r="D472" s="52" t="s">
        <v>3117</v>
      </c>
      <c r="E472" s="51" t="s">
        <v>457</v>
      </c>
      <c r="F472" s="52" t="s">
        <v>3156</v>
      </c>
      <c r="G472" s="53">
        <v>37408.0</v>
      </c>
      <c r="H472" s="54" t="s">
        <v>3157</v>
      </c>
      <c r="I472" s="55" t="s">
        <v>3158</v>
      </c>
      <c r="J472" s="56">
        <v>623.0</v>
      </c>
      <c r="K472" s="57"/>
      <c r="L472" s="57"/>
      <c r="M472" s="58"/>
      <c r="N472" s="58"/>
      <c r="O472" s="58"/>
      <c r="P472" s="58"/>
      <c r="Q472" s="59" t="s">
        <v>3159</v>
      </c>
      <c r="R472" s="59"/>
      <c r="S472" s="58">
        <v>1073480.0</v>
      </c>
      <c r="T472" s="58" t="s">
        <v>3160</v>
      </c>
      <c r="U472" s="58"/>
      <c r="V472" s="58"/>
      <c r="W472" s="58"/>
      <c r="X472" s="57"/>
      <c r="Y472" s="57"/>
      <c r="Z472" s="57"/>
      <c r="AA472" s="57"/>
      <c r="AB472" s="65" t="s">
        <v>274</v>
      </c>
      <c r="AC472" s="66"/>
      <c r="AD472" s="61"/>
      <c r="AE472" s="62" t="s">
        <v>45</v>
      </c>
      <c r="AF472" s="61"/>
      <c r="AG472" s="61"/>
      <c r="AH472" s="63">
        <v>45177.102060185185</v>
      </c>
    </row>
    <row r="473" ht="15.75" customHeight="1">
      <c r="A473" s="50" t="s">
        <v>3161</v>
      </c>
      <c r="B473" s="51"/>
      <c r="C473" s="51"/>
      <c r="D473" s="52" t="s">
        <v>2568</v>
      </c>
      <c r="E473" s="51" t="s">
        <v>141</v>
      </c>
      <c r="F473" s="52" t="s">
        <v>3162</v>
      </c>
      <c r="G473" s="53">
        <v>37408.0</v>
      </c>
      <c r="H473" s="54" t="s">
        <v>3163</v>
      </c>
      <c r="I473" s="55" t="s">
        <v>3164</v>
      </c>
      <c r="J473" s="56">
        <v>3366.0</v>
      </c>
      <c r="K473" s="57" t="s">
        <v>952</v>
      </c>
      <c r="L473" s="57"/>
      <c r="M473" s="58"/>
      <c r="N473" s="58"/>
      <c r="O473" s="58"/>
      <c r="P473" s="58"/>
      <c r="Q473" s="59"/>
      <c r="R473" s="59"/>
      <c r="S473" s="58"/>
      <c r="T473" s="58"/>
      <c r="U473" s="58"/>
      <c r="V473" s="58"/>
      <c r="W473" s="58"/>
      <c r="X473" s="57"/>
      <c r="Y473" s="57"/>
      <c r="Z473" s="57"/>
      <c r="AA473" s="57"/>
      <c r="AB473" s="65" t="s">
        <v>274</v>
      </c>
      <c r="AC473" s="66"/>
      <c r="AD473" s="67"/>
      <c r="AE473" s="62" t="s">
        <v>141</v>
      </c>
      <c r="AF473" s="61"/>
      <c r="AG473" s="61"/>
      <c r="AH473" s="87">
        <v>45196.6583912037</v>
      </c>
    </row>
    <row r="474" ht="15.75" customHeight="1">
      <c r="A474" s="50" t="s">
        <v>3165</v>
      </c>
      <c r="B474" s="51" t="s">
        <v>52</v>
      </c>
      <c r="C474" s="51"/>
      <c r="D474" s="52" t="s">
        <v>2824</v>
      </c>
      <c r="E474" s="51" t="s">
        <v>45</v>
      </c>
      <c r="F474" s="52" t="s">
        <v>3166</v>
      </c>
      <c r="G474" s="53">
        <v>37408.0</v>
      </c>
      <c r="H474" s="54" t="s">
        <v>3167</v>
      </c>
      <c r="I474" s="55" t="s">
        <v>3168</v>
      </c>
      <c r="J474" s="56">
        <v>2582.0</v>
      </c>
      <c r="K474" s="57" t="s">
        <v>952</v>
      </c>
      <c r="L474" s="57"/>
      <c r="M474" s="58"/>
      <c r="N474" s="58"/>
      <c r="O474" s="58"/>
      <c r="P474" s="58"/>
      <c r="Q474" s="78"/>
      <c r="R474" s="78"/>
      <c r="S474" s="58"/>
      <c r="T474" s="58"/>
      <c r="U474" s="58"/>
      <c r="V474" s="58"/>
      <c r="W474" s="58"/>
      <c r="X474" s="57"/>
      <c r="Y474" s="57"/>
      <c r="Z474" s="57"/>
      <c r="AA474" s="57"/>
      <c r="AB474" s="65" t="s">
        <v>274</v>
      </c>
      <c r="AC474" s="66"/>
      <c r="AD474" s="67"/>
      <c r="AE474" s="62" t="s">
        <v>45</v>
      </c>
      <c r="AF474" s="61"/>
      <c r="AG474" s="61"/>
      <c r="AH474" s="87">
        <v>45196.661886574075</v>
      </c>
    </row>
    <row r="475" ht="15.75" customHeight="1">
      <c r="A475" s="50" t="s">
        <v>3169</v>
      </c>
      <c r="B475" s="51" t="s">
        <v>52</v>
      </c>
      <c r="C475" s="51" t="s">
        <v>3170</v>
      </c>
      <c r="D475" s="52" t="s">
        <v>3171</v>
      </c>
      <c r="E475" s="51" t="s">
        <v>457</v>
      </c>
      <c r="F475" s="52" t="s">
        <v>3172</v>
      </c>
      <c r="G475" s="53">
        <v>37404.0</v>
      </c>
      <c r="H475" s="54" t="s">
        <v>3173</v>
      </c>
      <c r="I475" s="55" t="s">
        <v>3174</v>
      </c>
      <c r="J475" s="56">
        <v>10656.0</v>
      </c>
      <c r="K475" s="57" t="s">
        <v>952</v>
      </c>
      <c r="L475" s="57"/>
      <c r="M475" s="58"/>
      <c r="N475" s="58"/>
      <c r="O475" s="58"/>
      <c r="P475" s="58"/>
      <c r="Q475" s="59" t="s">
        <v>3175</v>
      </c>
      <c r="R475" s="59"/>
      <c r="S475" s="58">
        <v>2053.0</v>
      </c>
      <c r="T475" s="58" t="s">
        <v>3176</v>
      </c>
      <c r="U475" s="58"/>
      <c r="V475" s="58"/>
      <c r="W475" s="58"/>
      <c r="X475" s="57"/>
      <c r="Y475" s="57"/>
      <c r="Z475" s="57"/>
      <c r="AA475" s="57"/>
      <c r="AB475" s="65" t="s">
        <v>274</v>
      </c>
      <c r="AC475" s="66"/>
      <c r="AD475" s="67"/>
      <c r="AE475" s="62" t="s">
        <v>45</v>
      </c>
      <c r="AF475" s="61"/>
      <c r="AG475" s="61"/>
      <c r="AH475" s="63">
        <v>45196.63695601852</v>
      </c>
    </row>
    <row r="476" ht="15.75" customHeight="1">
      <c r="A476" s="50" t="s">
        <v>3177</v>
      </c>
      <c r="B476" s="51" t="s">
        <v>318</v>
      </c>
      <c r="C476" s="51" t="s">
        <v>2772</v>
      </c>
      <c r="D476" s="72" t="s">
        <v>3178</v>
      </c>
      <c r="E476" s="51" t="s">
        <v>457</v>
      </c>
      <c r="F476" s="72" t="s">
        <v>3179</v>
      </c>
      <c r="G476" s="129">
        <v>37233.0</v>
      </c>
      <c r="H476" s="73" t="s">
        <v>3180</v>
      </c>
      <c r="I476" s="130" t="s">
        <v>3181</v>
      </c>
      <c r="J476" s="151">
        <v>23449.0</v>
      </c>
      <c r="K476" s="57" t="s">
        <v>952</v>
      </c>
      <c r="L476" s="57"/>
      <c r="M476" s="58">
        <v>1.2E8</v>
      </c>
      <c r="N476" s="58" t="s">
        <v>3182</v>
      </c>
      <c r="O476" s="58">
        <v>6.3E13</v>
      </c>
      <c r="P476" s="58" t="s">
        <v>3183</v>
      </c>
      <c r="Q476" s="78"/>
      <c r="R476" s="78" t="s">
        <v>3184</v>
      </c>
      <c r="S476" s="58">
        <v>14460.0</v>
      </c>
      <c r="T476" s="58" t="s">
        <v>3185</v>
      </c>
      <c r="U476" s="58"/>
      <c r="V476" s="58">
        <v>6.7E7</v>
      </c>
      <c r="W476" s="58" t="s">
        <v>3186</v>
      </c>
      <c r="X476" s="57"/>
      <c r="Y476" s="57"/>
      <c r="Z476" s="57"/>
      <c r="AA476" s="57"/>
      <c r="AB476" s="65" t="s">
        <v>274</v>
      </c>
      <c r="AC476" s="66"/>
      <c r="AD476" s="67"/>
      <c r="AE476" s="74" t="str">
        <f>IFS($E476="Academia", "Academia", $E476="Research Collective", "TO MANUALLY ADJUST", true,"Industry")</f>
        <v>Industry</v>
      </c>
      <c r="AF476" s="61"/>
      <c r="AG476" s="61"/>
      <c r="AH476" s="132">
        <v>45075.86879851852</v>
      </c>
    </row>
    <row r="477" ht="15.75" customHeight="1">
      <c r="A477" s="50" t="s">
        <v>3187</v>
      </c>
      <c r="B477" s="51"/>
      <c r="C477" s="51"/>
      <c r="D477" s="52" t="s">
        <v>1943</v>
      </c>
      <c r="E477" s="51" t="s">
        <v>141</v>
      </c>
      <c r="F477" s="52" t="s">
        <v>3188</v>
      </c>
      <c r="G477" s="53">
        <v>37165.0</v>
      </c>
      <c r="H477" s="54" t="s">
        <v>3189</v>
      </c>
      <c r="I477" s="55" t="s">
        <v>3190</v>
      </c>
      <c r="J477" s="56">
        <v>17891.0</v>
      </c>
      <c r="K477" s="57" t="s">
        <v>952</v>
      </c>
      <c r="L477" s="57"/>
      <c r="M477" s="58"/>
      <c r="N477" s="58"/>
      <c r="O477" s="58"/>
      <c r="P477" s="58"/>
      <c r="Q477" s="78"/>
      <c r="R477" s="78"/>
      <c r="S477" s="58"/>
      <c r="T477" s="58"/>
      <c r="U477" s="58"/>
      <c r="V477" s="58"/>
      <c r="W477" s="58"/>
      <c r="X477" s="57"/>
      <c r="Y477" s="57"/>
      <c r="Z477" s="57"/>
      <c r="AA477" s="57"/>
      <c r="AB477" s="65" t="s">
        <v>274</v>
      </c>
      <c r="AC477" s="66"/>
      <c r="AD477" s="67"/>
      <c r="AE477" s="62" t="s">
        <v>141</v>
      </c>
      <c r="AF477" s="61"/>
      <c r="AG477" s="61"/>
      <c r="AH477" s="87">
        <v>45212.803449074076</v>
      </c>
    </row>
    <row r="478" ht="15.75" customHeight="1">
      <c r="A478" s="50" t="s">
        <v>3191</v>
      </c>
      <c r="B478" s="51" t="s">
        <v>52</v>
      </c>
      <c r="C478" s="51"/>
      <c r="D478" s="52" t="s">
        <v>3192</v>
      </c>
      <c r="E478" s="51" t="s">
        <v>141</v>
      </c>
      <c r="F478" s="52" t="s">
        <v>3193</v>
      </c>
      <c r="G478" s="53">
        <v>37078.0</v>
      </c>
      <c r="H478" s="54" t="s">
        <v>3194</v>
      </c>
      <c r="I478" s="55" t="s">
        <v>3195</v>
      </c>
      <c r="J478" s="56">
        <v>422.0</v>
      </c>
      <c r="K478" s="57" t="s">
        <v>48</v>
      </c>
      <c r="L478" s="57" t="s">
        <v>3196</v>
      </c>
      <c r="M478" s="58"/>
      <c r="N478" s="58"/>
      <c r="O478" s="58"/>
      <c r="P478" s="58"/>
      <c r="Q478" s="59"/>
      <c r="R478" s="59"/>
      <c r="S478" s="58"/>
      <c r="T478" s="58"/>
      <c r="U478" s="58"/>
      <c r="V478" s="58"/>
      <c r="W478" s="58"/>
      <c r="X478" s="57"/>
      <c r="Y478" s="57"/>
      <c r="Z478" s="57"/>
      <c r="AA478" s="57"/>
      <c r="AB478" s="65" t="s">
        <v>274</v>
      </c>
      <c r="AC478" s="66"/>
      <c r="AD478" s="67"/>
      <c r="AE478" s="62" t="s">
        <v>141</v>
      </c>
      <c r="AF478" s="61"/>
      <c r="AG478" s="61"/>
      <c r="AH478" s="63">
        <v>45229.884247685186</v>
      </c>
    </row>
    <row r="479" ht="15.75" customHeight="1">
      <c r="A479" s="50" t="s">
        <v>3197</v>
      </c>
      <c r="B479" s="51" t="s">
        <v>52</v>
      </c>
      <c r="C479" s="51"/>
      <c r="D479" s="52" t="s">
        <v>3198</v>
      </c>
      <c r="E479" s="51" t="s">
        <v>141</v>
      </c>
      <c r="F479" s="52" t="s">
        <v>3199</v>
      </c>
      <c r="G479" s="53">
        <v>36770.0</v>
      </c>
      <c r="H479" s="54" t="s">
        <v>3200</v>
      </c>
      <c r="I479" s="55" t="s">
        <v>3201</v>
      </c>
      <c r="J479" s="56">
        <v>2499.0</v>
      </c>
      <c r="K479" s="57" t="s">
        <v>952</v>
      </c>
      <c r="L479" s="57"/>
      <c r="M479" s="58"/>
      <c r="N479" s="58"/>
      <c r="O479" s="58"/>
      <c r="P479" s="58"/>
      <c r="Q479" s="59" t="s">
        <v>3202</v>
      </c>
      <c r="R479" s="59"/>
      <c r="S479" s="58">
        <v>50000.0</v>
      </c>
      <c r="T479" s="58" t="s">
        <v>3203</v>
      </c>
      <c r="U479" s="58"/>
      <c r="V479" s="58"/>
      <c r="W479" s="58"/>
      <c r="X479" s="57"/>
      <c r="Y479" s="57"/>
      <c r="Z479" s="57"/>
      <c r="AA479" s="57"/>
      <c r="AB479" s="65" t="s">
        <v>274</v>
      </c>
      <c r="AC479" s="66"/>
      <c r="AD479" s="67"/>
      <c r="AE479" s="62" t="s">
        <v>141</v>
      </c>
      <c r="AF479" s="61"/>
      <c r="AG479" s="61"/>
      <c r="AH479" s="63">
        <v>45177.11549768518</v>
      </c>
    </row>
    <row r="480" ht="15.75" customHeight="1">
      <c r="A480" s="50" t="s">
        <v>3204</v>
      </c>
      <c r="B480" s="51" t="s">
        <v>569</v>
      </c>
      <c r="C480" s="51" t="s">
        <v>3205</v>
      </c>
      <c r="D480" s="52" t="s">
        <v>2568</v>
      </c>
      <c r="E480" s="51" t="s">
        <v>141</v>
      </c>
      <c r="F480" s="52" t="s">
        <v>3206</v>
      </c>
      <c r="G480" s="53">
        <v>36733.0</v>
      </c>
      <c r="H480" s="54" t="s">
        <v>3207</v>
      </c>
      <c r="I480" s="55" t="s">
        <v>3208</v>
      </c>
      <c r="J480" s="56">
        <v>630.0</v>
      </c>
      <c r="K480" s="57"/>
      <c r="L480" s="57"/>
      <c r="M480" s="58">
        <v>17.0</v>
      </c>
      <c r="N480" s="58" t="s">
        <v>3209</v>
      </c>
      <c r="O480" s="58"/>
      <c r="P480" s="58"/>
      <c r="Q480" s="59"/>
      <c r="R480" s="59"/>
      <c r="S480" s="58">
        <v>6.497E7</v>
      </c>
      <c r="T480" s="58" t="s">
        <v>3210</v>
      </c>
      <c r="U480" s="58"/>
      <c r="V480" s="58"/>
      <c r="W480" s="58"/>
      <c r="X480" s="57"/>
      <c r="Y480" s="57"/>
      <c r="Z480" s="57"/>
      <c r="AA480" s="57"/>
      <c r="AB480" s="65" t="s">
        <v>274</v>
      </c>
      <c r="AC480" s="66"/>
      <c r="AD480" s="67"/>
      <c r="AE480" s="62" t="s">
        <v>141</v>
      </c>
      <c r="AF480" s="61"/>
      <c r="AG480" s="61"/>
      <c r="AH480" s="87">
        <v>45229.884247685186</v>
      </c>
    </row>
    <row r="481" ht="15.75" customHeight="1">
      <c r="A481" s="50" t="s">
        <v>3211</v>
      </c>
      <c r="B481" s="51" t="s">
        <v>772</v>
      </c>
      <c r="C481" s="51"/>
      <c r="D481" s="52" t="s">
        <v>3212</v>
      </c>
      <c r="E481" s="51" t="s">
        <v>141</v>
      </c>
      <c r="F481" s="52" t="s">
        <v>3213</v>
      </c>
      <c r="G481" s="53">
        <v>36721.0</v>
      </c>
      <c r="H481" s="54" t="s">
        <v>3214</v>
      </c>
      <c r="I481" s="55" t="s">
        <v>3215</v>
      </c>
      <c r="J481" s="56">
        <v>2126.0</v>
      </c>
      <c r="K481" s="57" t="s">
        <v>952</v>
      </c>
      <c r="L481" s="57"/>
      <c r="M481" s="58"/>
      <c r="N481" s="58"/>
      <c r="O481" s="58"/>
      <c r="P481" s="58"/>
      <c r="Q481" s="59"/>
      <c r="R481" s="59"/>
      <c r="S481" s="58"/>
      <c r="T481" s="58"/>
      <c r="U481" s="58"/>
      <c r="V481" s="58"/>
      <c r="W481" s="58"/>
      <c r="X481" s="57"/>
      <c r="Y481" s="57"/>
      <c r="Z481" s="57"/>
      <c r="AA481" s="57"/>
      <c r="AB481" s="65" t="s">
        <v>274</v>
      </c>
      <c r="AC481" s="66"/>
      <c r="AD481" s="67"/>
      <c r="AE481" s="62" t="s">
        <v>141</v>
      </c>
      <c r="AF481" s="61"/>
      <c r="AG481" s="61"/>
      <c r="AH481" s="63">
        <v>45177.1015162037</v>
      </c>
    </row>
    <row r="482" ht="15.75" customHeight="1">
      <c r="A482" s="50" t="s">
        <v>3216</v>
      </c>
      <c r="B482" s="51" t="s">
        <v>318</v>
      </c>
      <c r="C482" s="51" t="s">
        <v>1830</v>
      </c>
      <c r="D482" s="52" t="s">
        <v>3217</v>
      </c>
      <c r="E482" s="51" t="s">
        <v>45</v>
      </c>
      <c r="F482" s="52" t="s">
        <v>3218</v>
      </c>
      <c r="G482" s="53">
        <v>36495.0</v>
      </c>
      <c r="H482" s="54" t="s">
        <v>3219</v>
      </c>
      <c r="I482" s="55" t="s">
        <v>3220</v>
      </c>
      <c r="J482" s="56">
        <v>1731.0</v>
      </c>
      <c r="K482" s="57" t="s">
        <v>952</v>
      </c>
      <c r="L482" s="57"/>
      <c r="M482" s="58"/>
      <c r="N482" s="58"/>
      <c r="O482" s="58"/>
      <c r="P482" s="58"/>
      <c r="Q482" s="78" t="s">
        <v>1836</v>
      </c>
      <c r="R482" s="78"/>
      <c r="S482" s="58">
        <v>60000.0</v>
      </c>
      <c r="T482" s="58" t="s">
        <v>3221</v>
      </c>
      <c r="U482" s="58"/>
      <c r="V482" s="58"/>
      <c r="W482" s="58"/>
      <c r="X482" s="57"/>
      <c r="Y482" s="57"/>
      <c r="Z482" s="57"/>
      <c r="AA482" s="57"/>
      <c r="AB482" s="65" t="s">
        <v>274</v>
      </c>
      <c r="AC482" s="66"/>
      <c r="AD482" s="67"/>
      <c r="AE482" s="62" t="s">
        <v>45</v>
      </c>
      <c r="AF482" s="61"/>
      <c r="AG482" s="61"/>
      <c r="AH482" s="63">
        <v>45196.661886574075</v>
      </c>
    </row>
    <row r="483" ht="15.75" customHeight="1">
      <c r="A483" s="50" t="s">
        <v>3222</v>
      </c>
      <c r="B483" s="51" t="s">
        <v>52</v>
      </c>
      <c r="C483" s="51" t="s">
        <v>365</v>
      </c>
      <c r="D483" s="52" t="s">
        <v>3223</v>
      </c>
      <c r="E483" s="51" t="s">
        <v>937</v>
      </c>
      <c r="F483" s="52" t="s">
        <v>3224</v>
      </c>
      <c r="G483" s="53">
        <v>36343.0</v>
      </c>
      <c r="H483" s="54" t="s">
        <v>3225</v>
      </c>
      <c r="I483" s="55" t="s">
        <v>3226</v>
      </c>
      <c r="J483" s="56">
        <v>1921.0</v>
      </c>
      <c r="K483" s="57" t="s">
        <v>952</v>
      </c>
      <c r="L483" s="57"/>
      <c r="M483" s="58"/>
      <c r="N483" s="58"/>
      <c r="O483" s="58"/>
      <c r="P483" s="58"/>
      <c r="Q483" s="59"/>
      <c r="R483" s="59"/>
      <c r="S483" s="58">
        <v>800000.0</v>
      </c>
      <c r="T483" s="58" t="s">
        <v>3227</v>
      </c>
      <c r="U483" s="58"/>
      <c r="V483" s="58"/>
      <c r="W483" s="58"/>
      <c r="X483" s="57"/>
      <c r="Y483" s="57"/>
      <c r="Z483" s="57"/>
      <c r="AA483" s="57"/>
      <c r="AB483" s="65" t="s">
        <v>274</v>
      </c>
      <c r="AC483" s="66"/>
      <c r="AD483" s="67"/>
      <c r="AE483" s="62" t="s">
        <v>45</v>
      </c>
      <c r="AF483" s="61"/>
      <c r="AG483" s="61"/>
      <c r="AH483" s="87">
        <v>45196.63783564815</v>
      </c>
    </row>
    <row r="484" ht="15.75" customHeight="1">
      <c r="A484" s="50" t="s">
        <v>3228</v>
      </c>
      <c r="B484" s="51"/>
      <c r="C484" s="51"/>
      <c r="D484" s="52" t="s">
        <v>2568</v>
      </c>
      <c r="E484" s="51" t="s">
        <v>141</v>
      </c>
      <c r="F484" s="52" t="s">
        <v>3229</v>
      </c>
      <c r="G484" s="53">
        <v>36162.0</v>
      </c>
      <c r="H484" s="54" t="s">
        <v>3230</v>
      </c>
      <c r="I484" s="55" t="s">
        <v>3231</v>
      </c>
      <c r="J484" s="56">
        <v>4522.0</v>
      </c>
      <c r="K484" s="57" t="s">
        <v>952</v>
      </c>
      <c r="L484" s="57"/>
      <c r="M484" s="58">
        <v>276.0</v>
      </c>
      <c r="N484" s="58" t="s">
        <v>509</v>
      </c>
      <c r="O484" s="58"/>
      <c r="P484" s="58"/>
      <c r="Q484" s="59"/>
      <c r="R484" s="59"/>
      <c r="S484" s="58">
        <v>30000.0</v>
      </c>
      <c r="T484" s="58" t="s">
        <v>3232</v>
      </c>
      <c r="U484" s="58"/>
      <c r="V484" s="58"/>
      <c r="W484" s="58"/>
      <c r="X484" s="57"/>
      <c r="Y484" s="57"/>
      <c r="Z484" s="57"/>
      <c r="AA484" s="57"/>
      <c r="AB484" s="65" t="s">
        <v>274</v>
      </c>
      <c r="AC484" s="66"/>
      <c r="AD484" s="67"/>
      <c r="AE484" s="62" t="s">
        <v>141</v>
      </c>
      <c r="AF484" s="61"/>
      <c r="AG484" s="61"/>
      <c r="AH484" s="63">
        <v>45196.6583912037</v>
      </c>
    </row>
    <row r="485" ht="15.75" customHeight="1">
      <c r="A485" s="50" t="s">
        <v>3233</v>
      </c>
      <c r="B485" s="51" t="s">
        <v>318</v>
      </c>
      <c r="C485" s="51" t="s">
        <v>1830</v>
      </c>
      <c r="D485" s="52" t="s">
        <v>2824</v>
      </c>
      <c r="E485" s="51" t="s">
        <v>69</v>
      </c>
      <c r="F485" s="52" t="s">
        <v>3234</v>
      </c>
      <c r="G485" s="53">
        <v>36100.0</v>
      </c>
      <c r="H485" s="54" t="s">
        <v>3235</v>
      </c>
      <c r="I485" s="55" t="s">
        <v>3236</v>
      </c>
      <c r="J485" s="56">
        <v>38581.0</v>
      </c>
      <c r="K485" s="57" t="s">
        <v>137</v>
      </c>
      <c r="L485" s="57"/>
      <c r="M485" s="58">
        <v>60000.0</v>
      </c>
      <c r="N485" s="58" t="s">
        <v>3237</v>
      </c>
      <c r="O485" s="58">
        <v>2.8109376E12</v>
      </c>
      <c r="P485" s="58" t="s">
        <v>3238</v>
      </c>
      <c r="Q485" s="59" t="s">
        <v>1836</v>
      </c>
      <c r="R485" s="59"/>
      <c r="S485" s="58">
        <v>60000.0</v>
      </c>
      <c r="T485" s="58" t="s">
        <v>2663</v>
      </c>
      <c r="U485" s="58"/>
      <c r="V485" s="58">
        <v>780816.0</v>
      </c>
      <c r="W485" s="58"/>
      <c r="X485" s="57"/>
      <c r="Y485" s="57"/>
      <c r="Z485" s="57"/>
      <c r="AA485" s="57"/>
      <c r="AB485" s="65" t="s">
        <v>274</v>
      </c>
      <c r="AC485" s="66"/>
      <c r="AD485" s="67"/>
      <c r="AE485" s="62" t="s">
        <v>45</v>
      </c>
      <c r="AF485" s="61"/>
      <c r="AG485" s="61"/>
      <c r="AH485" s="87">
        <v>45229.78293981482</v>
      </c>
    </row>
    <row r="486" ht="15.75" customHeight="1">
      <c r="A486" s="50" t="s">
        <v>3239</v>
      </c>
      <c r="B486" s="51" t="s">
        <v>569</v>
      </c>
      <c r="C486" s="51" t="s">
        <v>998</v>
      </c>
      <c r="D486" s="52" t="s">
        <v>3240</v>
      </c>
      <c r="E486" s="50" t="s">
        <v>457</v>
      </c>
      <c r="F486" s="52" t="s">
        <v>3241</v>
      </c>
      <c r="G486" s="53">
        <v>35977.0</v>
      </c>
      <c r="H486" s="54" t="s">
        <v>3242</v>
      </c>
      <c r="I486" s="55" t="s">
        <v>3243</v>
      </c>
      <c r="J486" s="56">
        <v>1564.0</v>
      </c>
      <c r="K486" s="57" t="s">
        <v>952</v>
      </c>
      <c r="L486" s="57"/>
      <c r="M486" s="58"/>
      <c r="N486" s="58"/>
      <c r="O486" s="65"/>
      <c r="P486" s="58"/>
      <c r="Q486" s="59"/>
      <c r="R486" s="59"/>
      <c r="S486" s="58">
        <v>45000.0</v>
      </c>
      <c r="T486" s="58" t="s">
        <v>3244</v>
      </c>
      <c r="U486" s="58"/>
      <c r="V486" s="58"/>
      <c r="W486" s="58"/>
      <c r="X486" s="57"/>
      <c r="Y486" s="57"/>
      <c r="Z486" s="57"/>
      <c r="AA486" s="57"/>
      <c r="AB486" s="65"/>
      <c r="AC486" s="66"/>
      <c r="AD486" s="67"/>
      <c r="AE486" s="62" t="s">
        <v>45</v>
      </c>
      <c r="AF486" s="61"/>
      <c r="AG486" s="61"/>
      <c r="AH486" s="63">
        <v>45196.661157407405</v>
      </c>
    </row>
    <row r="487" ht="15.75" customHeight="1">
      <c r="A487" s="50" t="s">
        <v>3245</v>
      </c>
      <c r="B487" s="51" t="s">
        <v>318</v>
      </c>
      <c r="C487" s="51" t="s">
        <v>2772</v>
      </c>
      <c r="D487" s="52" t="s">
        <v>2010</v>
      </c>
      <c r="E487" s="51" t="s">
        <v>141</v>
      </c>
      <c r="F487" s="52" t="s">
        <v>3246</v>
      </c>
      <c r="G487" s="53">
        <v>35969.0</v>
      </c>
      <c r="H487" s="54" t="s">
        <v>3247</v>
      </c>
      <c r="I487" s="55" t="s">
        <v>3248</v>
      </c>
      <c r="J487" s="56">
        <v>602.0</v>
      </c>
      <c r="K487" s="57"/>
      <c r="L487" s="57"/>
      <c r="M487" s="58"/>
      <c r="N487" s="58"/>
      <c r="O487" s="58"/>
      <c r="P487" s="58"/>
      <c r="Q487" s="84"/>
      <c r="R487" s="84"/>
      <c r="S487" s="58">
        <v>120472.0</v>
      </c>
      <c r="T487" s="58" t="s">
        <v>3249</v>
      </c>
      <c r="U487" s="58"/>
      <c r="V487" s="58"/>
      <c r="W487" s="58"/>
      <c r="X487" s="57"/>
      <c r="Y487" s="57"/>
      <c r="Z487" s="57"/>
      <c r="AA487" s="57"/>
      <c r="AB487" s="65" t="s">
        <v>274</v>
      </c>
      <c r="AC487" s="66"/>
      <c r="AD487" s="67"/>
      <c r="AE487" s="62" t="s">
        <v>141</v>
      </c>
      <c r="AF487" s="61"/>
      <c r="AG487" s="61"/>
      <c r="AH487" s="63">
        <v>45181.852118055554</v>
      </c>
    </row>
    <row r="488" ht="15.75" customHeight="1">
      <c r="A488" s="50" t="s">
        <v>3250</v>
      </c>
      <c r="B488" s="51" t="s">
        <v>337</v>
      </c>
      <c r="C488" s="51" t="s">
        <v>3251</v>
      </c>
      <c r="D488" s="52" t="s">
        <v>3252</v>
      </c>
      <c r="E488" s="51" t="s">
        <v>141</v>
      </c>
      <c r="F488" s="52" t="s">
        <v>3253</v>
      </c>
      <c r="G488" s="53">
        <v>35930.0</v>
      </c>
      <c r="H488" s="54" t="s">
        <v>3254</v>
      </c>
      <c r="I488" s="55" t="s">
        <v>3255</v>
      </c>
      <c r="J488" s="56">
        <v>231.0</v>
      </c>
      <c r="K488" s="57"/>
      <c r="L488" s="57"/>
      <c r="M488" s="58">
        <v>7512.0</v>
      </c>
      <c r="N488" s="58" t="s">
        <v>3256</v>
      </c>
      <c r="O488" s="58">
        <v>2.26690156032018E11</v>
      </c>
      <c r="P488" s="58" t="s">
        <v>1807</v>
      </c>
      <c r="Q488" s="84"/>
      <c r="R488" s="84"/>
      <c r="S488" s="58">
        <v>14096.0</v>
      </c>
      <c r="T488" s="58" t="s">
        <v>3257</v>
      </c>
      <c r="U488" s="58"/>
      <c r="V488" s="58"/>
      <c r="W488" s="58"/>
      <c r="X488" s="57"/>
      <c r="Y488" s="57"/>
      <c r="Z488" s="57"/>
      <c r="AA488" s="57"/>
      <c r="AB488" s="65" t="s">
        <v>274</v>
      </c>
      <c r="AC488" s="66"/>
      <c r="AD488" s="67"/>
      <c r="AE488" s="62" t="s">
        <v>141</v>
      </c>
      <c r="AF488" s="61"/>
      <c r="AG488" s="61"/>
      <c r="AH488" s="63">
        <v>45153.66239583334</v>
      </c>
    </row>
    <row r="489" ht="15.75" customHeight="1">
      <c r="A489" s="50" t="s">
        <v>3258</v>
      </c>
      <c r="B489" s="51"/>
      <c r="C489" s="51"/>
      <c r="D489" s="52" t="s">
        <v>3259</v>
      </c>
      <c r="E489" s="51" t="s">
        <v>141</v>
      </c>
      <c r="F489" s="52" t="s">
        <v>3260</v>
      </c>
      <c r="G489" s="53">
        <v>35765.0</v>
      </c>
      <c r="H489" s="54" t="s">
        <v>3261</v>
      </c>
      <c r="I489" s="55" t="s">
        <v>3262</v>
      </c>
      <c r="J489" s="56">
        <v>4257.0</v>
      </c>
      <c r="K489" s="57" t="s">
        <v>952</v>
      </c>
      <c r="L489" s="57"/>
      <c r="M489" s="58"/>
      <c r="N489" s="58"/>
      <c r="O489" s="58"/>
      <c r="P489" s="58"/>
      <c r="Q489" s="84"/>
      <c r="R489" s="84"/>
      <c r="S489" s="58">
        <v>10.0</v>
      </c>
      <c r="T489" s="58" t="s">
        <v>3263</v>
      </c>
      <c r="U489" s="58"/>
      <c r="V489" s="58"/>
      <c r="W489" s="58"/>
      <c r="X489" s="57"/>
      <c r="Y489" s="57"/>
      <c r="Z489" s="57"/>
      <c r="AA489" s="57"/>
      <c r="AB489" s="65" t="s">
        <v>274</v>
      </c>
      <c r="AC489" s="66"/>
      <c r="AD489" s="67"/>
      <c r="AE489" s="62" t="s">
        <v>141</v>
      </c>
      <c r="AF489" s="61"/>
      <c r="AG489" s="61"/>
      <c r="AH489" s="63">
        <v>45177.06519675926</v>
      </c>
    </row>
    <row r="490" ht="15.75" customHeight="1">
      <c r="A490" s="50" t="s">
        <v>3264</v>
      </c>
      <c r="B490" s="51" t="s">
        <v>52</v>
      </c>
      <c r="C490" s="51" t="s">
        <v>53</v>
      </c>
      <c r="D490" s="52" t="s">
        <v>3265</v>
      </c>
      <c r="E490" s="51" t="s">
        <v>141</v>
      </c>
      <c r="F490" s="52" t="s">
        <v>3266</v>
      </c>
      <c r="G490" s="53">
        <v>35749.0</v>
      </c>
      <c r="H490" s="54" t="s">
        <v>3267</v>
      </c>
      <c r="I490" s="55" t="s">
        <v>3268</v>
      </c>
      <c r="J490" s="56">
        <v>51992.0</v>
      </c>
      <c r="K490" s="57" t="s">
        <v>952</v>
      </c>
      <c r="L490" s="57"/>
      <c r="M490" s="58">
        <v>10504.0</v>
      </c>
      <c r="N490" s="58" t="s">
        <v>3269</v>
      </c>
      <c r="O490" s="58">
        <v>2.1008E13</v>
      </c>
      <c r="P490" s="58" t="s">
        <v>3270</v>
      </c>
      <c r="Q490" s="84"/>
      <c r="R490" s="84"/>
      <c r="S490" s="58">
        <v>1273000.0</v>
      </c>
      <c r="T490" s="58" t="s">
        <v>3271</v>
      </c>
      <c r="U490" s="58"/>
      <c r="V490" s="58">
        <v>42016.0</v>
      </c>
      <c r="W490" s="58" t="s">
        <v>3272</v>
      </c>
      <c r="X490" s="57"/>
      <c r="Y490" s="57"/>
      <c r="Z490" s="57"/>
      <c r="AA490" s="57"/>
      <c r="AB490" s="65" t="s">
        <v>274</v>
      </c>
      <c r="AC490" s="66"/>
      <c r="AD490" s="67"/>
      <c r="AE490" s="62" t="s">
        <v>141</v>
      </c>
      <c r="AF490" s="61"/>
      <c r="AG490" s="61"/>
      <c r="AH490" s="63">
        <v>45184.80185185185</v>
      </c>
    </row>
    <row r="491" ht="15.75" customHeight="1">
      <c r="A491" s="50" t="s">
        <v>3273</v>
      </c>
      <c r="B491" s="51" t="s">
        <v>337</v>
      </c>
      <c r="C491" s="51" t="s">
        <v>1579</v>
      </c>
      <c r="D491" s="52" t="s">
        <v>3274</v>
      </c>
      <c r="E491" s="51" t="s">
        <v>45</v>
      </c>
      <c r="F491" s="52" t="s">
        <v>3275</v>
      </c>
      <c r="G491" s="53">
        <v>35735.0</v>
      </c>
      <c r="H491" s="54" t="s">
        <v>3276</v>
      </c>
      <c r="I491" s="55" t="s">
        <v>3277</v>
      </c>
      <c r="J491" s="56">
        <v>6896.0</v>
      </c>
      <c r="K491" s="77" t="s">
        <v>952</v>
      </c>
      <c r="L491" s="77"/>
      <c r="M491" s="58">
        <v>13000.0</v>
      </c>
      <c r="N491" s="58" t="s">
        <v>3278</v>
      </c>
      <c r="O491" s="58"/>
      <c r="P491" s="58"/>
      <c r="Q491" s="78" t="s">
        <v>2667</v>
      </c>
      <c r="R491" s="78"/>
      <c r="S491" s="58">
        <v>73920.0</v>
      </c>
      <c r="T491" s="58" t="s">
        <v>3279</v>
      </c>
      <c r="U491" s="58"/>
      <c r="V491" s="58"/>
      <c r="W491" s="58"/>
      <c r="X491" s="57"/>
      <c r="Y491" s="57"/>
      <c r="Z491" s="57"/>
      <c r="AA491" s="57"/>
      <c r="AB491" s="65" t="s">
        <v>274</v>
      </c>
      <c r="AC491" s="66"/>
      <c r="AD491" s="67"/>
      <c r="AE491" s="62" t="s">
        <v>45</v>
      </c>
      <c r="AF491" s="61"/>
      <c r="AG491" s="61"/>
      <c r="AH491" s="87">
        <v>45232.06140046296</v>
      </c>
    </row>
    <row r="492" ht="15.75" customHeight="1">
      <c r="A492" s="50" t="s">
        <v>3280</v>
      </c>
      <c r="B492" s="51" t="s">
        <v>52</v>
      </c>
      <c r="C492" s="51"/>
      <c r="D492" s="52" t="s">
        <v>3281</v>
      </c>
      <c r="E492" s="51" t="s">
        <v>141</v>
      </c>
      <c r="F492" s="52" t="s">
        <v>3282</v>
      </c>
      <c r="G492" s="53">
        <v>35612.0</v>
      </c>
      <c r="H492" s="54" t="s">
        <v>3283</v>
      </c>
      <c r="I492" s="133" t="s">
        <v>3284</v>
      </c>
      <c r="J492" s="56">
        <v>954.0</v>
      </c>
      <c r="K492" s="57"/>
      <c r="L492" s="57"/>
      <c r="M492" s="58"/>
      <c r="N492" s="58"/>
      <c r="O492" s="58"/>
      <c r="P492" s="58"/>
      <c r="Q492" s="84"/>
      <c r="R492" s="84"/>
      <c r="S492" s="58"/>
      <c r="T492" s="58"/>
      <c r="U492" s="58"/>
      <c r="V492" s="58"/>
      <c r="W492" s="58"/>
      <c r="X492" s="57"/>
      <c r="Y492" s="57"/>
      <c r="Z492" s="57"/>
      <c r="AA492" s="57" t="s">
        <v>131</v>
      </c>
      <c r="AB492" s="65" t="s">
        <v>274</v>
      </c>
      <c r="AC492" s="66"/>
      <c r="AD492" s="67"/>
      <c r="AE492" s="62" t="s">
        <v>141</v>
      </c>
      <c r="AF492" s="61"/>
      <c r="AG492" s="61"/>
      <c r="AH492" s="63">
        <v>45196.6284375</v>
      </c>
    </row>
    <row r="493" ht="15.75" customHeight="1">
      <c r="A493" s="50" t="s">
        <v>3285</v>
      </c>
      <c r="B493" s="51" t="s">
        <v>318</v>
      </c>
      <c r="C493" s="51"/>
      <c r="D493" s="52" t="s">
        <v>1469</v>
      </c>
      <c r="E493" s="51" t="s">
        <v>141</v>
      </c>
      <c r="F493" s="52" t="s">
        <v>3286</v>
      </c>
      <c r="G493" s="53">
        <v>35598.0</v>
      </c>
      <c r="H493" s="54" t="s">
        <v>3287</v>
      </c>
      <c r="I493" s="55" t="s">
        <v>3288</v>
      </c>
      <c r="J493" s="56">
        <v>3851.0</v>
      </c>
      <c r="K493" s="57" t="s">
        <v>952</v>
      </c>
      <c r="L493" s="57"/>
      <c r="M493" s="58"/>
      <c r="N493" s="58"/>
      <c r="O493" s="58"/>
      <c r="P493" s="58"/>
      <c r="Q493" s="84"/>
      <c r="R493" s="84"/>
      <c r="S493" s="58">
        <v>50000.0</v>
      </c>
      <c r="T493" s="58" t="s">
        <v>3289</v>
      </c>
      <c r="U493" s="58"/>
      <c r="V493" s="58"/>
      <c r="W493" s="58"/>
      <c r="X493" s="57"/>
      <c r="Y493" s="57"/>
      <c r="Z493" s="57"/>
      <c r="AA493" s="57"/>
      <c r="AB493" s="65" t="s">
        <v>274</v>
      </c>
      <c r="AC493" s="66"/>
      <c r="AD493" s="67"/>
      <c r="AE493" s="62" t="s">
        <v>141</v>
      </c>
      <c r="AF493" s="61"/>
      <c r="AG493" s="61"/>
      <c r="AH493" s="87">
        <v>45181.93609953704</v>
      </c>
    </row>
    <row r="494" ht="15.75" customHeight="1">
      <c r="A494" s="50" t="s">
        <v>3290</v>
      </c>
      <c r="B494" s="51" t="s">
        <v>52</v>
      </c>
      <c r="C494" s="51" t="s">
        <v>3291</v>
      </c>
      <c r="D494" s="52" t="s">
        <v>3292</v>
      </c>
      <c r="E494" s="51" t="s">
        <v>141</v>
      </c>
      <c r="F494" s="52" t="s">
        <v>3293</v>
      </c>
      <c r="G494" s="53">
        <v>35282.0</v>
      </c>
      <c r="H494" s="54" t="s">
        <v>3294</v>
      </c>
      <c r="I494" s="55" t="s">
        <v>3295</v>
      </c>
      <c r="J494" s="56">
        <v>1099.0</v>
      </c>
      <c r="K494" s="57" t="s">
        <v>952</v>
      </c>
      <c r="L494" s="57"/>
      <c r="M494" s="58"/>
      <c r="N494" s="58"/>
      <c r="O494" s="58"/>
      <c r="P494" s="58"/>
      <c r="Q494" s="84"/>
      <c r="R494" s="84"/>
      <c r="S494" s="58">
        <v>442316.0</v>
      </c>
      <c r="T494" s="58" t="s">
        <v>3296</v>
      </c>
      <c r="U494" s="58"/>
      <c r="V494" s="58"/>
      <c r="W494" s="58"/>
      <c r="X494" s="57"/>
      <c r="Y494" s="57"/>
      <c r="Z494" s="57"/>
      <c r="AA494" s="57" t="s">
        <v>131</v>
      </c>
      <c r="AB494" s="65" t="s">
        <v>274</v>
      </c>
      <c r="AC494" s="66"/>
      <c r="AD494" s="61"/>
      <c r="AE494" s="62" t="s">
        <v>141</v>
      </c>
      <c r="AF494" s="61"/>
      <c r="AG494" s="61"/>
      <c r="AH494" s="63">
        <v>45085.02758101852</v>
      </c>
    </row>
    <row r="495" ht="15.75" customHeight="1">
      <c r="A495" s="50" t="s">
        <v>3297</v>
      </c>
      <c r="B495" s="51" t="s">
        <v>318</v>
      </c>
      <c r="C495" s="51" t="s">
        <v>2130</v>
      </c>
      <c r="D495" s="52" t="s">
        <v>2010</v>
      </c>
      <c r="E495" s="51" t="s">
        <v>141</v>
      </c>
      <c r="F495" s="52" t="s">
        <v>3298</v>
      </c>
      <c r="G495" s="53">
        <v>35234.0</v>
      </c>
      <c r="H495" s="54" t="s">
        <v>3299</v>
      </c>
      <c r="I495" s="55" t="s">
        <v>3300</v>
      </c>
      <c r="J495" s="56">
        <v>6011.0</v>
      </c>
      <c r="K495" s="57" t="s">
        <v>952</v>
      </c>
      <c r="L495" s="57"/>
      <c r="M495" s="58">
        <v>6452.0</v>
      </c>
      <c r="N495" s="58" t="s">
        <v>3301</v>
      </c>
      <c r="O495" s="58">
        <v>1.293E10</v>
      </c>
      <c r="P495" s="58" t="s">
        <v>3302</v>
      </c>
      <c r="Q495" s="59"/>
      <c r="R495" s="59"/>
      <c r="S495" s="58">
        <v>9050.0</v>
      </c>
      <c r="T495" s="58" t="s">
        <v>3303</v>
      </c>
      <c r="U495" s="58"/>
      <c r="V495" s="58">
        <v>12904.0</v>
      </c>
      <c r="W495" s="58" t="s">
        <v>3304</v>
      </c>
      <c r="X495" s="57"/>
      <c r="Y495" s="57"/>
      <c r="Z495" s="57"/>
      <c r="AA495" s="57"/>
      <c r="AB495" s="65" t="s">
        <v>274</v>
      </c>
      <c r="AC495" s="66"/>
      <c r="AD495" s="67"/>
      <c r="AE495" s="62" t="s">
        <v>141</v>
      </c>
      <c r="AF495" s="61"/>
      <c r="AG495" s="61"/>
      <c r="AH495" s="87">
        <v>45141.8621412037</v>
      </c>
    </row>
    <row r="496" ht="15.75" customHeight="1">
      <c r="A496" s="50" t="s">
        <v>3305</v>
      </c>
      <c r="B496" s="51"/>
      <c r="C496" s="51"/>
      <c r="D496" s="52" t="s">
        <v>3306</v>
      </c>
      <c r="E496" s="51" t="s">
        <v>45</v>
      </c>
      <c r="F496" s="52" t="s">
        <v>3307</v>
      </c>
      <c r="G496" s="53">
        <v>34943.0</v>
      </c>
      <c r="H496" s="54" t="s">
        <v>3308</v>
      </c>
      <c r="I496" s="55" t="s">
        <v>3309</v>
      </c>
      <c r="J496" s="56">
        <v>48968.0</v>
      </c>
      <c r="K496" s="57" t="s">
        <v>952</v>
      </c>
      <c r="L496" s="57"/>
      <c r="M496" s="58">
        <v>1.0E8</v>
      </c>
      <c r="N496" s="58" t="s">
        <v>3310</v>
      </c>
      <c r="O496" s="58"/>
      <c r="P496" s="58"/>
      <c r="Q496" s="78" t="s">
        <v>1836</v>
      </c>
      <c r="R496" s="78"/>
      <c r="S496" s="58">
        <v>60000.0</v>
      </c>
      <c r="T496" s="58" t="s">
        <v>3311</v>
      </c>
      <c r="U496" s="58"/>
      <c r="V496" s="58"/>
      <c r="W496" s="58"/>
      <c r="X496" s="57"/>
      <c r="Y496" s="57"/>
      <c r="Z496" s="57"/>
      <c r="AA496" s="57"/>
      <c r="AB496" s="65" t="s">
        <v>274</v>
      </c>
      <c r="AC496" s="66"/>
      <c r="AD496" s="67"/>
      <c r="AE496" s="62" t="s">
        <v>45</v>
      </c>
      <c r="AF496" s="61"/>
      <c r="AG496" s="61"/>
      <c r="AH496" s="63">
        <v>45196.662835648145</v>
      </c>
    </row>
    <row r="497" ht="15.75" customHeight="1">
      <c r="A497" s="50" t="s">
        <v>3312</v>
      </c>
      <c r="B497" s="51"/>
      <c r="C497" s="51"/>
      <c r="D497" s="52" t="s">
        <v>3306</v>
      </c>
      <c r="E497" s="51" t="s">
        <v>45</v>
      </c>
      <c r="F497" s="52" t="s">
        <v>3313</v>
      </c>
      <c r="G497" s="53">
        <v>34925.0</v>
      </c>
      <c r="H497" s="54" t="s">
        <v>3314</v>
      </c>
      <c r="I497" s="55" t="s">
        <v>3315</v>
      </c>
      <c r="J497" s="56">
        <v>4678.0</v>
      </c>
      <c r="K497" s="57" t="s">
        <v>952</v>
      </c>
      <c r="L497" s="57"/>
      <c r="M497" s="58"/>
      <c r="N497" s="58"/>
      <c r="O497" s="58"/>
      <c r="P497" s="58"/>
      <c r="Q497" s="78" t="s">
        <v>1836</v>
      </c>
      <c r="R497" s="78"/>
      <c r="S497" s="58">
        <v>60000.0</v>
      </c>
      <c r="T497" s="58" t="s">
        <v>3316</v>
      </c>
      <c r="U497" s="58"/>
      <c r="V497" s="58"/>
      <c r="W497" s="58"/>
      <c r="X497" s="57"/>
      <c r="Y497" s="57"/>
      <c r="Z497" s="57"/>
      <c r="AA497" s="57"/>
      <c r="AB497" s="65" t="s">
        <v>274</v>
      </c>
      <c r="AC497" s="66"/>
      <c r="AD497" s="67"/>
      <c r="AE497" s="62" t="s">
        <v>45</v>
      </c>
      <c r="AF497" s="61"/>
      <c r="AG497" s="61"/>
      <c r="AH497" s="87">
        <v>45196.662835648145</v>
      </c>
    </row>
    <row r="498" ht="15.75" customHeight="1">
      <c r="A498" s="50" t="s">
        <v>3317</v>
      </c>
      <c r="B498" s="51" t="s">
        <v>52</v>
      </c>
      <c r="C498" s="51"/>
      <c r="D498" s="52" t="s">
        <v>3318</v>
      </c>
      <c r="E498" s="51" t="s">
        <v>141</v>
      </c>
      <c r="F498" s="52" t="s">
        <v>3319</v>
      </c>
      <c r="G498" s="53">
        <v>34876.0</v>
      </c>
      <c r="H498" s="54" t="s">
        <v>3320</v>
      </c>
      <c r="I498" s="55" t="s">
        <v>3321</v>
      </c>
      <c r="J498" s="56">
        <v>2996.0</v>
      </c>
      <c r="K498" s="57" t="s">
        <v>952</v>
      </c>
      <c r="L498" s="57"/>
      <c r="M498" s="58"/>
      <c r="N498" s="58"/>
      <c r="O498" s="58"/>
      <c r="P498" s="58"/>
      <c r="Q498" s="84"/>
      <c r="R498" s="84"/>
      <c r="S498" s="58">
        <v>4.6E8</v>
      </c>
      <c r="T498" s="58" t="s">
        <v>3322</v>
      </c>
      <c r="U498" s="58"/>
      <c r="V498" s="58"/>
      <c r="W498" s="58"/>
      <c r="X498" s="57"/>
      <c r="Y498" s="57"/>
      <c r="Z498" s="57"/>
      <c r="AA498" s="57"/>
      <c r="AB498" s="65" t="s">
        <v>274</v>
      </c>
      <c r="AC498" s="66"/>
      <c r="AD498" s="61"/>
      <c r="AE498" s="62" t="s">
        <v>141</v>
      </c>
      <c r="AF498" s="61"/>
      <c r="AG498" s="61"/>
      <c r="AH498" s="63">
        <v>45177.08390046296</v>
      </c>
    </row>
    <row r="499" ht="15.75" customHeight="1">
      <c r="A499" s="50" t="s">
        <v>3323</v>
      </c>
      <c r="B499" s="51"/>
      <c r="C499" s="51"/>
      <c r="D499" s="52" t="s">
        <v>3324</v>
      </c>
      <c r="E499" s="51" t="s">
        <v>45</v>
      </c>
      <c r="F499" s="52" t="s">
        <v>3325</v>
      </c>
      <c r="G499" s="53">
        <v>34700.0</v>
      </c>
      <c r="H499" s="54" t="s">
        <v>3326</v>
      </c>
      <c r="I499" s="55" t="s">
        <v>3327</v>
      </c>
      <c r="J499" s="56">
        <v>176.0</v>
      </c>
      <c r="K499" s="57"/>
      <c r="L499" s="57"/>
      <c r="M499" s="58"/>
      <c r="N499" s="58"/>
      <c r="O499" s="58"/>
      <c r="P499" s="58"/>
      <c r="Q499" s="59"/>
      <c r="R499" s="59"/>
      <c r="S499" s="58"/>
      <c r="T499" s="58"/>
      <c r="U499" s="58"/>
      <c r="V499" s="58"/>
      <c r="W499" s="58"/>
      <c r="X499" s="57"/>
      <c r="Y499" s="57"/>
      <c r="Z499" s="57"/>
      <c r="AA499" s="57"/>
      <c r="AB499" s="65" t="s">
        <v>274</v>
      </c>
      <c r="AC499" s="66"/>
      <c r="AD499" s="67"/>
      <c r="AE499" s="62" t="s">
        <v>45</v>
      </c>
      <c r="AF499" s="61"/>
      <c r="AG499" s="61"/>
      <c r="AH499" s="87">
        <v>45177.08377314815</v>
      </c>
    </row>
    <row r="500" ht="15.75" customHeight="1">
      <c r="A500" s="50" t="s">
        <v>3328</v>
      </c>
      <c r="B500" s="51" t="s">
        <v>772</v>
      </c>
      <c r="C500" s="51"/>
      <c r="D500" s="52" t="s">
        <v>1469</v>
      </c>
      <c r="E500" s="51" t="s">
        <v>141</v>
      </c>
      <c r="F500" s="52" t="s">
        <v>3329</v>
      </c>
      <c r="G500" s="53">
        <v>34629.0</v>
      </c>
      <c r="H500" s="54" t="s">
        <v>3330</v>
      </c>
      <c r="I500" s="55" t="s">
        <v>3331</v>
      </c>
      <c r="J500" s="56">
        <v>7733.0</v>
      </c>
      <c r="K500" s="57" t="s">
        <v>952</v>
      </c>
      <c r="L500" s="57"/>
      <c r="M500" s="58">
        <v>1.0E8</v>
      </c>
      <c r="N500" s="58" t="s">
        <v>3332</v>
      </c>
      <c r="O500" s="58"/>
      <c r="P500" s="58"/>
      <c r="Q500" s="84"/>
      <c r="R500" s="84"/>
      <c r="S500" s="58">
        <v>1.0E8</v>
      </c>
      <c r="T500" s="58" t="s">
        <v>3332</v>
      </c>
      <c r="U500" s="58"/>
      <c r="V500" s="58"/>
      <c r="W500" s="58"/>
      <c r="X500" s="57"/>
      <c r="Y500" s="57"/>
      <c r="Z500" s="57"/>
      <c r="AA500" s="57"/>
      <c r="AB500" s="65" t="s">
        <v>274</v>
      </c>
      <c r="AC500" s="66"/>
      <c r="AD500" s="67"/>
      <c r="AE500" s="62" t="s">
        <v>141</v>
      </c>
      <c r="AF500" s="61"/>
      <c r="AG500" s="61"/>
      <c r="AH500" s="63">
        <v>45191.98196759259</v>
      </c>
    </row>
    <row r="501" ht="15.75" customHeight="1">
      <c r="A501" s="50" t="s">
        <v>3333</v>
      </c>
      <c r="B501" s="51" t="s">
        <v>52</v>
      </c>
      <c r="C501" s="51" t="s">
        <v>2714</v>
      </c>
      <c r="D501" s="52" t="s">
        <v>3334</v>
      </c>
      <c r="E501" s="51" t="s">
        <v>141</v>
      </c>
      <c r="F501" s="52" t="s">
        <v>3335</v>
      </c>
      <c r="G501" s="53">
        <v>34486.0</v>
      </c>
      <c r="H501" s="54" t="s">
        <v>3336</v>
      </c>
      <c r="I501" s="55" t="s">
        <v>3337</v>
      </c>
      <c r="J501" s="56">
        <v>788.0</v>
      </c>
      <c r="K501" s="57"/>
      <c r="L501" s="57"/>
      <c r="M501" s="58">
        <v>2447124.0</v>
      </c>
      <c r="N501" s="58" t="s">
        <v>3338</v>
      </c>
      <c r="O501" s="58"/>
      <c r="P501" s="58"/>
      <c r="Q501" s="84"/>
      <c r="R501" s="84"/>
      <c r="S501" s="58">
        <v>1000000.0</v>
      </c>
      <c r="T501" s="58" t="s">
        <v>3339</v>
      </c>
      <c r="U501" s="58"/>
      <c r="V501" s="58"/>
      <c r="W501" s="58"/>
      <c r="X501" s="57"/>
      <c r="Y501" s="57"/>
      <c r="Z501" s="57"/>
      <c r="AA501" s="57"/>
      <c r="AB501" s="65" t="s">
        <v>274</v>
      </c>
      <c r="AC501" s="66"/>
      <c r="AD501" s="67"/>
      <c r="AE501" s="62" t="s">
        <v>141</v>
      </c>
      <c r="AF501" s="61"/>
      <c r="AG501" s="61"/>
      <c r="AH501" s="87">
        <v>45177.081712962965</v>
      </c>
    </row>
    <row r="502" ht="15.75" customHeight="1">
      <c r="A502" s="50" t="s">
        <v>3340</v>
      </c>
      <c r="B502" s="51" t="s">
        <v>52</v>
      </c>
      <c r="C502" s="51" t="s">
        <v>365</v>
      </c>
      <c r="D502" s="52" t="s">
        <v>3341</v>
      </c>
      <c r="E502" s="51" t="s">
        <v>45</v>
      </c>
      <c r="F502" s="52" t="s">
        <v>3342</v>
      </c>
      <c r="G502" s="53">
        <v>34135.0</v>
      </c>
      <c r="H502" s="54" t="s">
        <v>3343</v>
      </c>
      <c r="I502" s="55" t="s">
        <v>3344</v>
      </c>
      <c r="J502" s="56">
        <v>5752.0</v>
      </c>
      <c r="K502" s="57" t="s">
        <v>952</v>
      </c>
      <c r="L502" s="57"/>
      <c r="M502" s="58">
        <v>1658364.0</v>
      </c>
      <c r="N502" s="58" t="s">
        <v>3345</v>
      </c>
      <c r="O502" s="58"/>
      <c r="P502" s="58"/>
      <c r="Q502" s="59" t="s">
        <v>3346</v>
      </c>
      <c r="R502" s="59"/>
      <c r="S502" s="69">
        <v>5.33586E7</v>
      </c>
      <c r="T502" s="69" t="s">
        <v>3347</v>
      </c>
      <c r="U502" s="69"/>
      <c r="V502" s="58"/>
      <c r="W502" s="58"/>
      <c r="X502" s="185"/>
      <c r="Y502" s="185"/>
      <c r="Z502" s="185"/>
      <c r="AA502" s="57"/>
      <c r="AB502" s="65" t="s">
        <v>274</v>
      </c>
      <c r="AC502" s="66"/>
      <c r="AD502" s="61"/>
      <c r="AE502" s="62" t="s">
        <v>45</v>
      </c>
      <c r="AF502" s="61"/>
      <c r="AG502" s="61"/>
      <c r="AH502" s="87">
        <v>45196.63793981481</v>
      </c>
    </row>
    <row r="503" ht="15.75" customHeight="1">
      <c r="A503" s="50" t="s">
        <v>3348</v>
      </c>
      <c r="B503" s="51" t="s">
        <v>337</v>
      </c>
      <c r="C503" s="51" t="s">
        <v>1579</v>
      </c>
      <c r="D503" s="52" t="s">
        <v>3349</v>
      </c>
      <c r="E503" s="51" t="s">
        <v>141</v>
      </c>
      <c r="F503" s="52" t="s">
        <v>3350</v>
      </c>
      <c r="G503" s="53">
        <v>33848.0</v>
      </c>
      <c r="H503" s="54" t="s">
        <v>3351</v>
      </c>
      <c r="I503" s="55" t="s">
        <v>3352</v>
      </c>
      <c r="J503" s="56">
        <v>1223.0</v>
      </c>
      <c r="K503" s="57" t="s">
        <v>952</v>
      </c>
      <c r="L503" s="57"/>
      <c r="M503" s="58">
        <v>1166.0</v>
      </c>
      <c r="N503" s="58" t="s">
        <v>3353</v>
      </c>
      <c r="O503" s="58">
        <v>1.40311776E9</v>
      </c>
      <c r="P503" s="58" t="s">
        <v>3354</v>
      </c>
      <c r="Q503" s="59"/>
      <c r="R503" s="59"/>
      <c r="S503" s="58">
        <v>436.0</v>
      </c>
      <c r="T503" s="58" t="s">
        <v>3355</v>
      </c>
      <c r="U503" s="58"/>
      <c r="V503" s="58"/>
      <c r="W503" s="58"/>
      <c r="X503" s="57"/>
      <c r="Y503" s="57"/>
      <c r="Z503" s="57"/>
      <c r="AA503" s="57"/>
      <c r="AB503" s="65" t="s">
        <v>274</v>
      </c>
      <c r="AC503" s="66"/>
      <c r="AD503" s="67"/>
      <c r="AE503" s="62" t="s">
        <v>141</v>
      </c>
      <c r="AF503" s="61"/>
      <c r="AG503" s="61"/>
      <c r="AH503" s="87">
        <v>45098.80400462963</v>
      </c>
    </row>
    <row r="504" ht="15.75" customHeight="1">
      <c r="A504" s="50" t="s">
        <v>3356</v>
      </c>
      <c r="B504" s="51"/>
      <c r="C504" s="51"/>
      <c r="D504" s="52" t="s">
        <v>1690</v>
      </c>
      <c r="E504" s="51" t="s">
        <v>141</v>
      </c>
      <c r="F504" s="52" t="s">
        <v>3357</v>
      </c>
      <c r="G504" s="53">
        <v>33725.0</v>
      </c>
      <c r="H504" s="54" t="s">
        <v>3358</v>
      </c>
      <c r="I504" s="55" t="s">
        <v>3359</v>
      </c>
      <c r="J504" s="56">
        <v>6528.0</v>
      </c>
      <c r="K504" s="57" t="s">
        <v>952</v>
      </c>
      <c r="L504" s="57"/>
      <c r="M504" s="58"/>
      <c r="N504" s="58"/>
      <c r="O504" s="58"/>
      <c r="P504" s="58"/>
      <c r="Q504" s="59"/>
      <c r="R504" s="59"/>
      <c r="S504" s="58"/>
      <c r="T504" s="58"/>
      <c r="U504" s="58"/>
      <c r="V504" s="58"/>
      <c r="W504" s="58"/>
      <c r="X504" s="57"/>
      <c r="Y504" s="57"/>
      <c r="Z504" s="57"/>
      <c r="AA504" s="57"/>
      <c r="AB504" s="65" t="s">
        <v>274</v>
      </c>
      <c r="AC504" s="66"/>
      <c r="AD504" s="67"/>
      <c r="AE504" s="62" t="s">
        <v>141</v>
      </c>
      <c r="AF504" s="61"/>
      <c r="AG504" s="61"/>
      <c r="AH504" s="63">
        <v>45177.08125</v>
      </c>
    </row>
    <row r="505" ht="15.75" customHeight="1">
      <c r="A505" s="50" t="s">
        <v>3360</v>
      </c>
      <c r="B505" s="51" t="s">
        <v>266</v>
      </c>
      <c r="C505" s="51" t="s">
        <v>3361</v>
      </c>
      <c r="D505" s="52" t="s">
        <v>3341</v>
      </c>
      <c r="E505" s="51" t="s">
        <v>45</v>
      </c>
      <c r="F505" s="52" t="s">
        <v>3362</v>
      </c>
      <c r="G505" s="53">
        <v>33725.0</v>
      </c>
      <c r="H505" s="54" t="s">
        <v>3363</v>
      </c>
      <c r="I505" s="55" t="s">
        <v>3364</v>
      </c>
      <c r="J505" s="56">
        <v>1344.0</v>
      </c>
      <c r="K505" s="57" t="s">
        <v>952</v>
      </c>
      <c r="L505" s="57"/>
      <c r="M505" s="58">
        <v>25000.0</v>
      </c>
      <c r="N505" s="58" t="s">
        <v>3365</v>
      </c>
      <c r="O505" s="58">
        <v>1.82321576228327E13</v>
      </c>
      <c r="P505" s="58" t="s">
        <v>1807</v>
      </c>
      <c r="Q505" s="59"/>
      <c r="R505" s="59"/>
      <c r="S505" s="58">
        <v>6300000.0</v>
      </c>
      <c r="T505" s="58" t="s">
        <v>3366</v>
      </c>
      <c r="U505" s="58"/>
      <c r="V505" s="58"/>
      <c r="W505" s="58"/>
      <c r="X505" s="57"/>
      <c r="Y505" s="57"/>
      <c r="Z505" s="57"/>
      <c r="AA505" s="57"/>
      <c r="AB505" s="65" t="s">
        <v>274</v>
      </c>
      <c r="AC505" s="66"/>
      <c r="AD505" s="67"/>
      <c r="AE505" s="62" t="s">
        <v>45</v>
      </c>
      <c r="AF505" s="61"/>
      <c r="AG505" s="61"/>
      <c r="AH505" s="63">
        <v>45229.78277777778</v>
      </c>
    </row>
    <row r="506" ht="15.75" customHeight="1">
      <c r="A506" s="50" t="s">
        <v>3367</v>
      </c>
      <c r="B506" s="51" t="s">
        <v>52</v>
      </c>
      <c r="C506" s="51"/>
      <c r="D506" s="52" t="s">
        <v>3368</v>
      </c>
      <c r="E506" s="51" t="s">
        <v>141</v>
      </c>
      <c r="F506" s="52" t="s">
        <v>3369</v>
      </c>
      <c r="G506" s="53">
        <v>33482.0</v>
      </c>
      <c r="H506" s="54" t="s">
        <v>3370</v>
      </c>
      <c r="I506" s="55" t="s">
        <v>3371</v>
      </c>
      <c r="J506" s="56">
        <v>1717.0</v>
      </c>
      <c r="K506" s="57" t="s">
        <v>952</v>
      </c>
      <c r="L506" s="57"/>
      <c r="M506" s="58"/>
      <c r="N506" s="58"/>
      <c r="O506" s="58"/>
      <c r="P506" s="58"/>
      <c r="Q506" s="59"/>
      <c r="R506" s="59"/>
      <c r="S506" s="58">
        <v>177805.0</v>
      </c>
      <c r="T506" s="58" t="s">
        <v>3372</v>
      </c>
      <c r="U506" s="58"/>
      <c r="V506" s="58"/>
      <c r="W506" s="58"/>
      <c r="X506" s="57"/>
      <c r="Y506" s="57"/>
      <c r="Z506" s="57"/>
      <c r="AA506" s="57"/>
      <c r="AB506" s="65" t="s">
        <v>274</v>
      </c>
      <c r="AC506" s="66"/>
      <c r="AD506" s="61"/>
      <c r="AE506" s="62" t="s">
        <v>141</v>
      </c>
      <c r="AF506" s="61"/>
      <c r="AG506" s="61"/>
      <c r="AH506" s="63">
        <v>45196.63491898148</v>
      </c>
    </row>
    <row r="507" ht="15.75" customHeight="1">
      <c r="A507" s="50" t="s">
        <v>3373</v>
      </c>
      <c r="B507" s="51" t="s">
        <v>569</v>
      </c>
      <c r="C507" s="51" t="s">
        <v>3374</v>
      </c>
      <c r="D507" s="52" t="s">
        <v>3375</v>
      </c>
      <c r="E507" s="51" t="s">
        <v>141</v>
      </c>
      <c r="F507" s="52" t="s">
        <v>3376</v>
      </c>
      <c r="G507" s="53">
        <v>33413.0</v>
      </c>
      <c r="H507" s="54" t="s">
        <v>3377</v>
      </c>
      <c r="I507" s="55" t="s">
        <v>3378</v>
      </c>
      <c r="J507" s="56">
        <v>132.0</v>
      </c>
      <c r="K507" s="57"/>
      <c r="L507" s="57"/>
      <c r="M507" s="58">
        <v>429409.0</v>
      </c>
      <c r="N507" s="58" t="s">
        <v>3077</v>
      </c>
      <c r="O507" s="58"/>
      <c r="P507" s="58"/>
      <c r="Q507" s="59"/>
      <c r="R507" s="59"/>
      <c r="S507" s="58"/>
      <c r="T507" s="58"/>
      <c r="U507" s="58"/>
      <c r="V507" s="58"/>
      <c r="W507" s="58"/>
      <c r="X507" s="57"/>
      <c r="Y507" s="57"/>
      <c r="Z507" s="57"/>
      <c r="AA507" s="57"/>
      <c r="AB507" s="65" t="s">
        <v>274</v>
      </c>
      <c r="AC507" s="66"/>
      <c r="AD507" s="67"/>
      <c r="AE507" s="62" t="s">
        <v>141</v>
      </c>
      <c r="AF507" s="61"/>
      <c r="AG507" s="61"/>
      <c r="AH507" s="87">
        <v>45153.55255787037</v>
      </c>
    </row>
    <row r="508" ht="15.75" customHeight="1">
      <c r="A508" s="50" t="s">
        <v>3379</v>
      </c>
      <c r="B508" s="51"/>
      <c r="C508" s="51"/>
      <c r="D508" s="52" t="s">
        <v>3380</v>
      </c>
      <c r="E508" s="51" t="s">
        <v>141</v>
      </c>
      <c r="F508" s="52" t="s">
        <v>3381</v>
      </c>
      <c r="G508" s="53">
        <v>33208.0</v>
      </c>
      <c r="H508" s="54" t="s">
        <v>3382</v>
      </c>
      <c r="I508" s="55" t="s">
        <v>3383</v>
      </c>
      <c r="J508" s="56">
        <v>1046.0</v>
      </c>
      <c r="K508" s="57" t="s">
        <v>952</v>
      </c>
      <c r="L508" s="57"/>
      <c r="M508" s="58"/>
      <c r="N508" s="58"/>
      <c r="O508" s="58"/>
      <c r="P508" s="58"/>
      <c r="Q508" s="59"/>
      <c r="R508" s="59"/>
      <c r="S508" s="58"/>
      <c r="T508" s="58"/>
      <c r="U508" s="58"/>
      <c r="V508" s="58"/>
      <c r="W508" s="58"/>
      <c r="X508" s="57"/>
      <c r="Y508" s="57"/>
      <c r="Z508" s="57"/>
      <c r="AA508" s="57"/>
      <c r="AB508" s="65" t="s">
        <v>274</v>
      </c>
      <c r="AC508" s="66"/>
      <c r="AD508" s="67"/>
      <c r="AE508" s="62" t="s">
        <v>141</v>
      </c>
      <c r="AF508" s="61"/>
      <c r="AG508" s="61"/>
      <c r="AH508" s="63">
        <v>45177.067094907405</v>
      </c>
    </row>
    <row r="509" ht="15.75" customHeight="1">
      <c r="A509" s="50" t="s">
        <v>3384</v>
      </c>
      <c r="B509" s="51"/>
      <c r="C509" s="51"/>
      <c r="D509" s="52" t="s">
        <v>1943</v>
      </c>
      <c r="E509" s="51" t="s">
        <v>141</v>
      </c>
      <c r="F509" s="52" t="s">
        <v>3385</v>
      </c>
      <c r="G509" s="53">
        <v>33117.0</v>
      </c>
      <c r="H509" s="54" t="s">
        <v>3386</v>
      </c>
      <c r="I509" s="55" t="s">
        <v>3387</v>
      </c>
      <c r="J509" s="56">
        <v>3013.0</v>
      </c>
      <c r="K509" s="57" t="s">
        <v>952</v>
      </c>
      <c r="L509" s="57"/>
      <c r="M509" s="58"/>
      <c r="N509" s="58"/>
      <c r="O509" s="58"/>
      <c r="P509" s="58"/>
      <c r="Q509" s="59"/>
      <c r="R509" s="59"/>
      <c r="S509" s="58"/>
      <c r="T509" s="58"/>
      <c r="U509" s="58"/>
      <c r="V509" s="58"/>
      <c r="W509" s="58"/>
      <c r="X509" s="57"/>
      <c r="Y509" s="57"/>
      <c r="Z509" s="57"/>
      <c r="AA509" s="57"/>
      <c r="AB509" s="65" t="s">
        <v>274</v>
      </c>
      <c r="AC509" s="66"/>
      <c r="AD509" s="67"/>
      <c r="AE509" s="62" t="s">
        <v>141</v>
      </c>
      <c r="AF509" s="61"/>
      <c r="AG509" s="61"/>
      <c r="AH509" s="87">
        <v>45175.7612037037</v>
      </c>
    </row>
    <row r="510" ht="15.75" customHeight="1">
      <c r="A510" s="50" t="s">
        <v>3388</v>
      </c>
      <c r="B510" s="51" t="s">
        <v>2905</v>
      </c>
      <c r="C510" s="51"/>
      <c r="D510" s="72" t="s">
        <v>3389</v>
      </c>
      <c r="E510" s="51" t="s">
        <v>141</v>
      </c>
      <c r="F510" s="72" t="s">
        <v>3390</v>
      </c>
      <c r="G510" s="129">
        <v>32843.0</v>
      </c>
      <c r="H510" s="73" t="s">
        <v>3391</v>
      </c>
      <c r="I510" s="130" t="s">
        <v>3392</v>
      </c>
      <c r="J510" s="151">
        <v>1579.0</v>
      </c>
      <c r="K510" s="57" t="s">
        <v>952</v>
      </c>
      <c r="L510" s="57"/>
      <c r="M510" s="58">
        <v>3994.0</v>
      </c>
      <c r="N510" s="70" t="s">
        <v>3393</v>
      </c>
      <c r="O510" s="65">
        <v>8.118704144120895E10</v>
      </c>
      <c r="P510" s="58" t="s">
        <v>1807</v>
      </c>
      <c r="Q510" s="59" t="s">
        <v>3394</v>
      </c>
      <c r="R510" s="59"/>
      <c r="S510" s="58">
        <v>1200.0</v>
      </c>
      <c r="T510" s="58" t="s">
        <v>3395</v>
      </c>
      <c r="U510" s="58"/>
      <c r="V510" s="58"/>
      <c r="W510" s="58"/>
      <c r="X510" s="57"/>
      <c r="Y510" s="57"/>
      <c r="Z510" s="57"/>
      <c r="AA510" s="57"/>
      <c r="AB510" s="65" t="s">
        <v>274</v>
      </c>
      <c r="AC510" s="66"/>
      <c r="AD510" s="67"/>
      <c r="AE510" s="74" t="str">
        <f>IFS($E510="Academia", "Academia", $E510="Research Collective", "TO MANUALLY ADJUST", true,"Industry")</f>
        <v>Academia</v>
      </c>
      <c r="AF510" s="61"/>
      <c r="AG510" s="61"/>
      <c r="AH510" s="132">
        <v>45075.86879854166</v>
      </c>
    </row>
    <row r="511" ht="15.75" customHeight="1">
      <c r="A511" s="50" t="s">
        <v>3396</v>
      </c>
      <c r="B511" s="51" t="s">
        <v>318</v>
      </c>
      <c r="C511" s="51" t="s">
        <v>1830</v>
      </c>
      <c r="D511" s="52" t="s">
        <v>3306</v>
      </c>
      <c r="E511" s="51" t="s">
        <v>45</v>
      </c>
      <c r="F511" s="52" t="s">
        <v>3397</v>
      </c>
      <c r="G511" s="53">
        <v>32843.0</v>
      </c>
      <c r="H511" s="54" t="s">
        <v>3398</v>
      </c>
      <c r="I511" s="55" t="s">
        <v>3399</v>
      </c>
      <c r="J511" s="56">
        <v>9052.0</v>
      </c>
      <c r="K511" s="57" t="s">
        <v>952</v>
      </c>
      <c r="L511" s="57"/>
      <c r="M511" s="58">
        <v>9760.0</v>
      </c>
      <c r="N511" s="58" t="s">
        <v>3400</v>
      </c>
      <c r="O511" s="58">
        <v>4.337211752E10</v>
      </c>
      <c r="P511" s="58" t="s">
        <v>3401</v>
      </c>
      <c r="Q511" s="58" t="s">
        <v>3402</v>
      </c>
      <c r="R511" s="58" t="s">
        <v>3403</v>
      </c>
      <c r="S511" s="58">
        <v>7291.0</v>
      </c>
      <c r="T511" s="58" t="s">
        <v>3404</v>
      </c>
      <c r="U511" s="58"/>
      <c r="V511" s="58">
        <v>129320.0</v>
      </c>
      <c r="W511" s="58" t="s">
        <v>3405</v>
      </c>
      <c r="X511" s="57"/>
      <c r="Y511" s="57"/>
      <c r="Z511" s="57"/>
      <c r="AA511" s="57"/>
      <c r="AB511" s="65" t="s">
        <v>274</v>
      </c>
      <c r="AC511" s="66"/>
      <c r="AD511" s="67"/>
      <c r="AE511" s="62" t="s">
        <v>45</v>
      </c>
      <c r="AF511" s="61"/>
      <c r="AG511" s="61"/>
      <c r="AH511" s="63">
        <v>45229.78440972222</v>
      </c>
    </row>
    <row r="512" ht="15.75" customHeight="1">
      <c r="A512" s="50" t="s">
        <v>3406</v>
      </c>
      <c r="B512" s="51"/>
      <c r="C512" s="51"/>
      <c r="D512" s="52" t="s">
        <v>3407</v>
      </c>
      <c r="E512" s="51" t="s">
        <v>141</v>
      </c>
      <c r="F512" s="52" t="s">
        <v>3408</v>
      </c>
      <c r="G512" s="53">
        <v>32576.0</v>
      </c>
      <c r="H512" s="54" t="s">
        <v>3409</v>
      </c>
      <c r="I512" s="55" t="s">
        <v>3410</v>
      </c>
      <c r="J512" s="56">
        <v>21663.0</v>
      </c>
      <c r="K512" s="57" t="s">
        <v>952</v>
      </c>
      <c r="L512" s="57"/>
      <c r="M512" s="58"/>
      <c r="N512" s="58"/>
      <c r="O512" s="58"/>
      <c r="P512" s="58"/>
      <c r="Q512" s="59"/>
      <c r="R512" s="59"/>
      <c r="S512" s="58"/>
      <c r="T512" s="58"/>
      <c r="U512" s="58"/>
      <c r="V512" s="58"/>
      <c r="W512" s="58"/>
      <c r="X512" s="57"/>
      <c r="Y512" s="57"/>
      <c r="Z512" s="57"/>
      <c r="AA512" s="57"/>
      <c r="AB512" s="65" t="s">
        <v>274</v>
      </c>
      <c r="AC512" s="66"/>
      <c r="AD512" s="67"/>
      <c r="AE512" s="62" t="s">
        <v>141</v>
      </c>
      <c r="AF512" s="61"/>
      <c r="AG512" s="61"/>
      <c r="AH512" s="63">
        <v>45177.07108796296</v>
      </c>
    </row>
    <row r="513" ht="15.75" customHeight="1">
      <c r="A513" s="50" t="s">
        <v>3411</v>
      </c>
      <c r="B513" s="51"/>
      <c r="C513" s="51"/>
      <c r="D513" s="52" t="s">
        <v>3412</v>
      </c>
      <c r="E513" s="51" t="s">
        <v>457</v>
      </c>
      <c r="F513" s="52" t="s">
        <v>3413</v>
      </c>
      <c r="G513" s="53">
        <v>32570.0</v>
      </c>
      <c r="H513" s="54" t="s">
        <v>3414</v>
      </c>
      <c r="I513" s="55" t="s">
        <v>3415</v>
      </c>
      <c r="J513" s="56">
        <v>3445.0</v>
      </c>
      <c r="K513" s="57" t="s">
        <v>952</v>
      </c>
      <c r="L513" s="57"/>
      <c r="M513" s="58"/>
      <c r="N513" s="58"/>
      <c r="O513" s="58"/>
      <c r="P513" s="58"/>
      <c r="Q513" s="59"/>
      <c r="R513" s="59"/>
      <c r="S513" s="58"/>
      <c r="T513" s="58"/>
      <c r="U513" s="58"/>
      <c r="V513" s="58"/>
      <c r="W513" s="58"/>
      <c r="X513" s="57"/>
      <c r="Y513" s="57"/>
      <c r="Z513" s="57"/>
      <c r="AA513" s="57"/>
      <c r="AB513" s="65" t="s">
        <v>274</v>
      </c>
      <c r="AC513" s="66"/>
      <c r="AD513" s="67"/>
      <c r="AE513" s="62" t="s">
        <v>45</v>
      </c>
      <c r="AF513" s="61"/>
      <c r="AG513" s="61"/>
      <c r="AH513" s="87">
        <v>45196.629537037035</v>
      </c>
    </row>
    <row r="514" ht="15.75" customHeight="1">
      <c r="A514" s="50" t="s">
        <v>3416</v>
      </c>
      <c r="B514" s="51" t="s">
        <v>569</v>
      </c>
      <c r="C514" s="51" t="s">
        <v>3417</v>
      </c>
      <c r="D514" s="57" t="s">
        <v>3418</v>
      </c>
      <c r="E514" s="186" t="s">
        <v>141</v>
      </c>
      <c r="F514" s="51" t="s">
        <v>3419</v>
      </c>
      <c r="G514" s="187">
        <v>32509.0</v>
      </c>
      <c r="H514" s="51" t="s">
        <v>3420</v>
      </c>
      <c r="I514" s="188" t="s">
        <v>3421</v>
      </c>
      <c r="J514" s="189">
        <v>1132.0</v>
      </c>
      <c r="K514" s="57" t="s">
        <v>952</v>
      </c>
      <c r="L514" s="57"/>
      <c r="M514" s="58">
        <v>10.0</v>
      </c>
      <c r="N514" s="58" t="s">
        <v>3422</v>
      </c>
      <c r="O514" s="58">
        <v>1.2E8</v>
      </c>
      <c r="P514" s="58" t="s">
        <v>3423</v>
      </c>
      <c r="Q514" s="59"/>
      <c r="R514" s="59"/>
      <c r="S514" s="58">
        <v>4.0</v>
      </c>
      <c r="T514" s="58"/>
      <c r="U514" s="58"/>
      <c r="V514" s="58"/>
      <c r="W514" s="58"/>
      <c r="X514" s="57"/>
      <c r="Y514" s="57"/>
      <c r="Z514" s="57"/>
      <c r="AA514" s="57"/>
      <c r="AB514" s="65" t="s">
        <v>274</v>
      </c>
      <c r="AC514" s="66"/>
      <c r="AD514" s="67"/>
      <c r="AE514" s="74"/>
      <c r="AF514" s="61"/>
      <c r="AG514" s="61"/>
      <c r="AH514" s="87">
        <v>45175.76133101852</v>
      </c>
    </row>
    <row r="515" ht="15.75" customHeight="1">
      <c r="A515" s="50" t="s">
        <v>3424</v>
      </c>
      <c r="B515" s="51"/>
      <c r="C515" s="51"/>
      <c r="D515" s="72" t="s">
        <v>3425</v>
      </c>
      <c r="E515" s="51" t="s">
        <v>141</v>
      </c>
      <c r="F515" s="72" t="s">
        <v>3426</v>
      </c>
      <c r="G515" s="129">
        <v>32509.0</v>
      </c>
      <c r="H515" s="73" t="s">
        <v>3427</v>
      </c>
      <c r="I515" s="130" t="s">
        <v>3428</v>
      </c>
      <c r="J515" s="151">
        <v>8025.0</v>
      </c>
      <c r="K515" s="57" t="s">
        <v>952</v>
      </c>
      <c r="L515" s="57"/>
      <c r="M515" s="58"/>
      <c r="N515" s="58"/>
      <c r="O515" s="58"/>
      <c r="P515" s="58"/>
      <c r="Q515" s="59"/>
      <c r="R515" s="59"/>
      <c r="S515" s="58"/>
      <c r="T515" s="58"/>
      <c r="U515" s="58"/>
      <c r="V515" s="58"/>
      <c r="W515" s="58"/>
      <c r="X515" s="57"/>
      <c r="Y515" s="57"/>
      <c r="Z515" s="57"/>
      <c r="AA515" s="57"/>
      <c r="AB515" s="65" t="s">
        <v>274</v>
      </c>
      <c r="AC515" s="66"/>
      <c r="AD515" s="67"/>
      <c r="AE515" s="74" t="str">
        <f>IFS($E515="Academia", "Academia", $E515="Research Collective", "TO MANUALLY ADJUST", true,"Industry")</f>
        <v>Academia</v>
      </c>
      <c r="AF515" s="61"/>
      <c r="AG515" s="61"/>
      <c r="AH515" s="131">
        <v>45075.868798553245</v>
      </c>
    </row>
    <row r="516" ht="15.75" customHeight="1">
      <c r="A516" s="50" t="s">
        <v>3429</v>
      </c>
      <c r="B516" s="51" t="s">
        <v>266</v>
      </c>
      <c r="C516" s="51" t="s">
        <v>3430</v>
      </c>
      <c r="D516" s="52" t="s">
        <v>1943</v>
      </c>
      <c r="E516" s="51" t="s">
        <v>141</v>
      </c>
      <c r="F516" s="52" t="s">
        <v>3431</v>
      </c>
      <c r="G516" s="53">
        <v>32348.0</v>
      </c>
      <c r="H516" s="54" t="s">
        <v>3432</v>
      </c>
      <c r="I516" s="55" t="s">
        <v>3433</v>
      </c>
      <c r="J516" s="56">
        <v>80.0</v>
      </c>
      <c r="K516" s="57"/>
      <c r="L516" s="57"/>
      <c r="M516" s="58">
        <v>110.0</v>
      </c>
      <c r="N516" s="58" t="s">
        <v>3434</v>
      </c>
      <c r="O516" s="58"/>
      <c r="P516" s="58"/>
      <c r="Q516" s="59"/>
      <c r="R516" s="59"/>
      <c r="S516" s="58"/>
      <c r="T516" s="58"/>
      <c r="U516" s="58"/>
      <c r="V516" s="58"/>
      <c r="W516" s="58"/>
      <c r="X516" s="57"/>
      <c r="Y516" s="57"/>
      <c r="Z516" s="57"/>
      <c r="AA516" s="57"/>
      <c r="AB516" s="65" t="s">
        <v>274</v>
      </c>
      <c r="AC516" s="66"/>
      <c r="AD516" s="67"/>
      <c r="AE516" s="62" t="s">
        <v>141</v>
      </c>
      <c r="AF516" s="61"/>
      <c r="AG516" s="61"/>
      <c r="AH516" s="87">
        <v>45085.02758101852</v>
      </c>
    </row>
    <row r="517" ht="15.75" customHeight="1">
      <c r="A517" s="50" t="s">
        <v>3435</v>
      </c>
      <c r="B517" s="51" t="s">
        <v>569</v>
      </c>
      <c r="C517" s="51" t="s">
        <v>3417</v>
      </c>
      <c r="D517" s="72" t="s">
        <v>1943</v>
      </c>
      <c r="E517" s="51" t="s">
        <v>141</v>
      </c>
      <c r="F517" s="72" t="s">
        <v>3436</v>
      </c>
      <c r="G517" s="53">
        <v>32348.0</v>
      </c>
      <c r="H517" s="73" t="s">
        <v>3437</v>
      </c>
      <c r="I517" s="55" t="s">
        <v>3438</v>
      </c>
      <c r="J517" s="151">
        <v>81.0</v>
      </c>
      <c r="K517" s="57"/>
      <c r="L517" s="57"/>
      <c r="M517" s="58"/>
      <c r="N517" s="58"/>
      <c r="O517" s="58"/>
      <c r="P517" s="58"/>
      <c r="Q517" s="59"/>
      <c r="R517" s="59"/>
      <c r="S517" s="58"/>
      <c r="T517" s="58"/>
      <c r="U517" s="58"/>
      <c r="V517" s="58"/>
      <c r="W517" s="58"/>
      <c r="X517" s="57"/>
      <c r="Y517" s="57"/>
      <c r="Z517" s="57"/>
      <c r="AA517" s="57"/>
      <c r="AB517" s="65" t="s">
        <v>274</v>
      </c>
      <c r="AC517" s="66"/>
      <c r="AD517" s="67"/>
      <c r="AE517" s="74" t="str">
        <f>IFS($E517="Academia", "Academia", $E517="Research Collective", "TO MANUALLY ADJUST", true,"Industry")</f>
        <v>Academia</v>
      </c>
      <c r="AF517" s="61"/>
      <c r="AG517" s="61"/>
      <c r="AH517" s="131">
        <v>45075.868798553245</v>
      </c>
    </row>
    <row r="518" ht="15.75" customHeight="1">
      <c r="A518" s="50" t="s">
        <v>3439</v>
      </c>
      <c r="B518" s="51" t="s">
        <v>318</v>
      </c>
      <c r="C518" s="51"/>
      <c r="D518" s="52" t="s">
        <v>3440</v>
      </c>
      <c r="E518" s="51" t="s">
        <v>45</v>
      </c>
      <c r="F518" s="52" t="s">
        <v>3441</v>
      </c>
      <c r="G518" s="53">
        <v>32325.0</v>
      </c>
      <c r="H518" s="54" t="s">
        <v>3442</v>
      </c>
      <c r="I518" s="55" t="s">
        <v>3443</v>
      </c>
      <c r="J518" s="56">
        <v>19068.0</v>
      </c>
      <c r="K518" s="57" t="s">
        <v>952</v>
      </c>
      <c r="L518" s="57"/>
      <c r="M518" s="58"/>
      <c r="N518" s="58" t="s">
        <v>3444</v>
      </c>
      <c r="O518" s="58"/>
      <c r="P518" s="58"/>
      <c r="Q518" s="59"/>
      <c r="R518" s="59"/>
      <c r="S518" s="58">
        <v>1500.0</v>
      </c>
      <c r="T518" s="58" t="s">
        <v>3445</v>
      </c>
      <c r="U518" s="58"/>
      <c r="V518" s="58"/>
      <c r="W518" s="58"/>
      <c r="X518" s="57"/>
      <c r="Y518" s="57"/>
      <c r="Z518" s="57"/>
      <c r="AA518" s="57"/>
      <c r="AB518" s="65" t="s">
        <v>274</v>
      </c>
      <c r="AC518" s="66"/>
      <c r="AD518" s="67"/>
      <c r="AE518" s="62" t="s">
        <v>45</v>
      </c>
      <c r="AF518" s="61"/>
      <c r="AG518" s="61"/>
      <c r="AH518" s="87">
        <v>45177.07040509259</v>
      </c>
    </row>
    <row r="519" ht="15.75" customHeight="1">
      <c r="A519" s="50" t="s">
        <v>3446</v>
      </c>
      <c r="B519" s="51" t="s">
        <v>337</v>
      </c>
      <c r="C519" s="51" t="s">
        <v>3251</v>
      </c>
      <c r="D519" s="52" t="s">
        <v>3447</v>
      </c>
      <c r="E519" s="51" t="s">
        <v>141</v>
      </c>
      <c r="F519" s="52" t="s">
        <v>3448</v>
      </c>
      <c r="G519" s="53">
        <v>31934.0</v>
      </c>
      <c r="H519" s="54" t="s">
        <v>3449</v>
      </c>
      <c r="I519" s="55" t="s">
        <v>3450</v>
      </c>
      <c r="J519" s="56">
        <v>2558.0</v>
      </c>
      <c r="K519" s="57" t="s">
        <v>952</v>
      </c>
      <c r="L519" s="57"/>
      <c r="M519" s="58">
        <v>18629.0</v>
      </c>
      <c r="N519" s="58" t="s">
        <v>3451</v>
      </c>
      <c r="O519" s="58">
        <v>2.7664065E10</v>
      </c>
      <c r="P519" s="58" t="s">
        <v>3452</v>
      </c>
      <c r="Q519" s="59"/>
      <c r="R519" s="59"/>
      <c r="S519" s="58">
        <v>1024.0</v>
      </c>
      <c r="T519" s="58" t="s">
        <v>3453</v>
      </c>
      <c r="U519" s="58">
        <v>55.0</v>
      </c>
      <c r="V519" s="58"/>
      <c r="W519" s="58"/>
      <c r="X519" s="57"/>
      <c r="Y519" s="57"/>
      <c r="Z519" s="57"/>
      <c r="AA519" s="57"/>
      <c r="AB519" s="65" t="s">
        <v>274</v>
      </c>
      <c r="AC519" s="66"/>
      <c r="AD519" s="67"/>
      <c r="AE519" s="62" t="s">
        <v>141</v>
      </c>
      <c r="AF519" s="61"/>
      <c r="AG519" s="61"/>
      <c r="AH519" s="63">
        <v>45216.63182870371</v>
      </c>
    </row>
    <row r="520" ht="15.75" customHeight="1">
      <c r="A520" s="50" t="s">
        <v>3454</v>
      </c>
      <c r="B520" s="51" t="s">
        <v>318</v>
      </c>
      <c r="C520" s="51"/>
      <c r="D520" s="52" t="s">
        <v>1469</v>
      </c>
      <c r="E520" s="51" t="s">
        <v>141</v>
      </c>
      <c r="F520" s="52" t="s">
        <v>3455</v>
      </c>
      <c r="G520" s="53">
        <v>31717.0</v>
      </c>
      <c r="H520" s="54" t="s">
        <v>3456</v>
      </c>
      <c r="I520" s="55" t="s">
        <v>3457</v>
      </c>
      <c r="J520" s="56">
        <v>37931.0</v>
      </c>
      <c r="K520" s="57" t="s">
        <v>952</v>
      </c>
      <c r="L520" s="57"/>
      <c r="M520" s="58"/>
      <c r="N520" s="58"/>
      <c r="O520" s="58"/>
      <c r="P520" s="58"/>
      <c r="Q520" s="59"/>
      <c r="R520" s="59"/>
      <c r="S520" s="58"/>
      <c r="T520" s="58"/>
      <c r="U520" s="58"/>
      <c r="V520" s="58"/>
      <c r="W520" s="58"/>
      <c r="X520" s="57"/>
      <c r="Y520" s="57"/>
      <c r="Z520" s="57"/>
      <c r="AA520" s="57"/>
      <c r="AB520" s="65" t="s">
        <v>274</v>
      </c>
      <c r="AC520" s="66"/>
      <c r="AD520" s="67"/>
      <c r="AE520" s="62" t="s">
        <v>141</v>
      </c>
      <c r="AF520" s="61"/>
      <c r="AG520" s="61"/>
      <c r="AH520" s="63">
        <v>45177.06768518518</v>
      </c>
    </row>
    <row r="521" ht="15.75" customHeight="1">
      <c r="A521" s="50" t="s">
        <v>3458</v>
      </c>
      <c r="B521" s="51" t="s">
        <v>569</v>
      </c>
      <c r="C521" s="51" t="s">
        <v>3459</v>
      </c>
      <c r="D521" s="72" t="s">
        <v>3460</v>
      </c>
      <c r="E521" s="51" t="s">
        <v>141</v>
      </c>
      <c r="F521" s="52" t="s">
        <v>3461</v>
      </c>
      <c r="G521" s="53">
        <v>31686.0</v>
      </c>
      <c r="H521" s="54" t="s">
        <v>3462</v>
      </c>
      <c r="I521" s="55" t="s">
        <v>3463</v>
      </c>
      <c r="J521" s="56">
        <v>25301.0</v>
      </c>
      <c r="K521" s="57" t="s">
        <v>952</v>
      </c>
      <c r="L521" s="57"/>
      <c r="M521" s="58">
        <v>144.0</v>
      </c>
      <c r="N521" s="58" t="s">
        <v>3464</v>
      </c>
      <c r="O521" s="58">
        <v>1.24416E8</v>
      </c>
      <c r="P521" s="58" t="s">
        <v>3465</v>
      </c>
      <c r="Q521" s="59"/>
      <c r="R521" s="59"/>
      <c r="S521" s="58">
        <v>144.0</v>
      </c>
      <c r="T521" s="58" t="s">
        <v>3466</v>
      </c>
      <c r="U521" s="58"/>
      <c r="V521" s="58">
        <v>288.0</v>
      </c>
      <c r="W521" s="58" t="s">
        <v>3467</v>
      </c>
      <c r="X521" s="57"/>
      <c r="Y521" s="57"/>
      <c r="Z521" s="57"/>
      <c r="AA521" s="57" t="s">
        <v>2643</v>
      </c>
      <c r="AB521" s="65" t="s">
        <v>274</v>
      </c>
      <c r="AC521" s="66"/>
      <c r="AD521" s="67"/>
      <c r="AE521" s="62" t="s">
        <v>141</v>
      </c>
      <c r="AF521" s="61"/>
      <c r="AG521" s="61"/>
      <c r="AH521" s="63">
        <v>45196.61944444444</v>
      </c>
    </row>
    <row r="522" ht="15.75" customHeight="1">
      <c r="A522" s="50" t="s">
        <v>3468</v>
      </c>
      <c r="B522" s="51"/>
      <c r="C522" s="51"/>
      <c r="D522" s="52" t="s">
        <v>3460</v>
      </c>
      <c r="E522" s="51" t="s">
        <v>141</v>
      </c>
      <c r="F522" s="52" t="s">
        <v>3469</v>
      </c>
      <c r="G522" s="53">
        <v>31417.0</v>
      </c>
      <c r="H522" s="54" t="s">
        <v>3470</v>
      </c>
      <c r="I522" s="55" t="s">
        <v>3471</v>
      </c>
      <c r="J522" s="56">
        <v>1502.0</v>
      </c>
      <c r="K522" s="57" t="s">
        <v>952</v>
      </c>
      <c r="L522" s="57"/>
      <c r="M522" s="58"/>
      <c r="N522" s="58"/>
      <c r="O522" s="58"/>
      <c r="P522" s="58"/>
      <c r="Q522" s="59"/>
      <c r="R522" s="59"/>
      <c r="S522" s="58"/>
      <c r="T522" s="58"/>
      <c r="U522" s="58"/>
      <c r="V522" s="58"/>
      <c r="W522" s="58"/>
      <c r="X522" s="57"/>
      <c r="Y522" s="57"/>
      <c r="Z522" s="57"/>
      <c r="AA522" s="57"/>
      <c r="AB522" s="65" t="s">
        <v>274</v>
      </c>
      <c r="AC522" s="66"/>
      <c r="AD522" s="67"/>
      <c r="AE522" s="62" t="s">
        <v>141</v>
      </c>
      <c r="AF522" s="61"/>
      <c r="AG522" s="61"/>
      <c r="AH522" s="87">
        <v>45196.61944444444</v>
      </c>
    </row>
    <row r="523" ht="15.75" customHeight="1">
      <c r="A523" s="50" t="s">
        <v>3472</v>
      </c>
      <c r="B523" s="51"/>
      <c r="C523" s="51"/>
      <c r="D523" s="52" t="s">
        <v>3473</v>
      </c>
      <c r="E523" s="51" t="s">
        <v>141</v>
      </c>
      <c r="F523" s="52" t="s">
        <v>3474</v>
      </c>
      <c r="G523" s="53">
        <v>31415.0</v>
      </c>
      <c r="H523" s="54" t="s">
        <v>3475</v>
      </c>
      <c r="I523" s="55" t="s">
        <v>3476</v>
      </c>
      <c r="J523" s="56">
        <v>27322.0</v>
      </c>
      <c r="K523" s="57" t="s">
        <v>952</v>
      </c>
      <c r="L523" s="57"/>
      <c r="M523" s="58"/>
      <c r="N523" s="58"/>
      <c r="O523" s="58"/>
      <c r="P523" s="58"/>
      <c r="Q523" s="59"/>
      <c r="R523" s="59"/>
      <c r="S523" s="58"/>
      <c r="T523" s="58"/>
      <c r="U523" s="58"/>
      <c r="V523" s="58"/>
      <c r="W523" s="58"/>
      <c r="X523" s="57"/>
      <c r="Y523" s="57"/>
      <c r="Z523" s="57"/>
      <c r="AA523" s="57"/>
      <c r="AB523" s="65" t="s">
        <v>274</v>
      </c>
      <c r="AC523" s="66"/>
      <c r="AD523" s="67"/>
      <c r="AE523" s="62" t="s">
        <v>141</v>
      </c>
      <c r="AF523" s="61"/>
      <c r="AG523" s="61"/>
      <c r="AH523" s="87">
        <v>45196.628020833334</v>
      </c>
    </row>
    <row r="524" ht="15.75" customHeight="1">
      <c r="A524" s="50" t="s">
        <v>3477</v>
      </c>
      <c r="B524" s="51" t="s">
        <v>52</v>
      </c>
      <c r="C524" s="51" t="s">
        <v>3478</v>
      </c>
      <c r="D524" s="52" t="s">
        <v>1943</v>
      </c>
      <c r="E524" s="51" t="s">
        <v>141</v>
      </c>
      <c r="F524" s="52" t="s">
        <v>3479</v>
      </c>
      <c r="G524" s="53">
        <v>31415.0</v>
      </c>
      <c r="H524" s="54" t="s">
        <v>3480</v>
      </c>
      <c r="I524" s="55" t="s">
        <v>3481</v>
      </c>
      <c r="J524" s="56">
        <v>318.0</v>
      </c>
      <c r="K524" s="57"/>
      <c r="L524" s="57"/>
      <c r="M524" s="58">
        <v>211600.0</v>
      </c>
      <c r="N524" s="58" t="s">
        <v>3482</v>
      </c>
      <c r="O524" s="58"/>
      <c r="P524" s="58"/>
      <c r="Q524" s="59"/>
      <c r="R524" s="59"/>
      <c r="S524" s="58"/>
      <c r="T524" s="58"/>
      <c r="U524" s="58"/>
      <c r="V524" s="58"/>
      <c r="W524" s="58"/>
      <c r="X524" s="57"/>
      <c r="Y524" s="57"/>
      <c r="Z524" s="57"/>
      <c r="AA524" s="57"/>
      <c r="AB524" s="65" t="s">
        <v>274</v>
      </c>
      <c r="AC524" s="66"/>
      <c r="AD524" s="61"/>
      <c r="AE524" s="62" t="s">
        <v>45</v>
      </c>
      <c r="AF524" s="61"/>
      <c r="AG524" s="61"/>
      <c r="AH524" s="63">
        <v>45175.7608912037</v>
      </c>
    </row>
    <row r="525" ht="15.75" customHeight="1">
      <c r="A525" s="50" t="s">
        <v>3483</v>
      </c>
      <c r="B525" s="51" t="s">
        <v>52</v>
      </c>
      <c r="C525" s="51"/>
      <c r="D525" s="52" t="s">
        <v>1469</v>
      </c>
      <c r="E525" s="51" t="s">
        <v>141</v>
      </c>
      <c r="F525" s="52" t="s">
        <v>3484</v>
      </c>
      <c r="G525" s="53">
        <v>30864.0</v>
      </c>
      <c r="H525" s="54" t="s">
        <v>3485</v>
      </c>
      <c r="I525" s="55" t="s">
        <v>3486</v>
      </c>
      <c r="J525" s="56">
        <v>4730.0</v>
      </c>
      <c r="K525" s="57" t="s">
        <v>952</v>
      </c>
      <c r="L525" s="57"/>
      <c r="M525" s="58"/>
      <c r="N525" s="58"/>
      <c r="O525" s="58"/>
      <c r="P525" s="58"/>
      <c r="Q525" s="59"/>
      <c r="R525" s="59"/>
      <c r="S525" s="58"/>
      <c r="T525" s="58"/>
      <c r="U525" s="58"/>
      <c r="V525" s="58"/>
      <c r="W525" s="58"/>
      <c r="X525" s="57"/>
      <c r="Y525" s="57"/>
      <c r="Z525" s="57"/>
      <c r="AA525" s="57"/>
      <c r="AB525" s="65" t="s">
        <v>274</v>
      </c>
      <c r="AC525" s="66"/>
      <c r="AD525" s="67"/>
      <c r="AE525" s="62" t="s">
        <v>141</v>
      </c>
      <c r="AF525" s="61"/>
      <c r="AG525" s="61"/>
      <c r="AH525" s="87">
        <v>45191.98224537037</v>
      </c>
    </row>
    <row r="526" ht="15.75" customHeight="1">
      <c r="A526" s="50" t="s">
        <v>3487</v>
      </c>
      <c r="B526" s="51" t="s">
        <v>266</v>
      </c>
      <c r="C526" s="51" t="s">
        <v>3430</v>
      </c>
      <c r="D526" s="52" t="s">
        <v>1943</v>
      </c>
      <c r="E526" s="51" t="s">
        <v>141</v>
      </c>
      <c r="F526" s="52" t="s">
        <v>3488</v>
      </c>
      <c r="G526" s="53">
        <v>30560.0</v>
      </c>
      <c r="H526" s="54" t="s">
        <v>3489</v>
      </c>
      <c r="I526" s="55" t="s">
        <v>3490</v>
      </c>
      <c r="J526" s="56">
        <v>4296.0</v>
      </c>
      <c r="K526" s="57" t="s">
        <v>952</v>
      </c>
      <c r="L526" s="57"/>
      <c r="M526" s="58">
        <v>324.0</v>
      </c>
      <c r="N526" s="58"/>
      <c r="O526" s="58"/>
      <c r="P526" s="58"/>
      <c r="Q526" s="59"/>
      <c r="R526" s="59"/>
      <c r="S526" s="190"/>
      <c r="T526" s="190"/>
      <c r="U526" s="190"/>
      <c r="V526" s="58"/>
      <c r="W526" s="58"/>
      <c r="X526" s="57"/>
      <c r="Y526" s="57"/>
      <c r="Z526" s="57"/>
      <c r="AA526" s="57"/>
      <c r="AB526" s="65" t="s">
        <v>274</v>
      </c>
      <c r="AC526" s="66"/>
      <c r="AD526" s="67"/>
      <c r="AE526" s="62" t="s">
        <v>141</v>
      </c>
      <c r="AF526" s="61"/>
      <c r="AG526" s="61"/>
      <c r="AH526" s="63">
        <v>45175.760879629626</v>
      </c>
    </row>
    <row r="527" ht="15.75" customHeight="1">
      <c r="A527" s="50" t="s">
        <v>3491</v>
      </c>
      <c r="B527" s="51" t="s">
        <v>569</v>
      </c>
      <c r="C527" s="51" t="s">
        <v>3492</v>
      </c>
      <c r="D527" s="52" t="s">
        <v>3140</v>
      </c>
      <c r="E527" s="51" t="s">
        <v>141</v>
      </c>
      <c r="F527" s="52" t="s">
        <v>3493</v>
      </c>
      <c r="G527" s="53">
        <v>30042.0</v>
      </c>
      <c r="H527" s="54" t="s">
        <v>3494</v>
      </c>
      <c r="I527" s="55" t="s">
        <v>3495</v>
      </c>
      <c r="J527" s="56">
        <v>23315.0</v>
      </c>
      <c r="K527" s="57" t="s">
        <v>952</v>
      </c>
      <c r="L527" s="57"/>
      <c r="M527" s="58">
        <v>9900.0</v>
      </c>
      <c r="N527" s="58" t="s">
        <v>3496</v>
      </c>
      <c r="O527" s="58"/>
      <c r="P527" s="58"/>
      <c r="Q527" s="59"/>
      <c r="R527" s="59"/>
      <c r="S527" s="58"/>
      <c r="T527" s="58"/>
      <c r="U527" s="58"/>
      <c r="V527" s="58"/>
      <c r="W527" s="58"/>
      <c r="X527" s="57"/>
      <c r="Y527" s="57"/>
      <c r="Z527" s="57"/>
      <c r="AA527" s="57"/>
      <c r="AB527" s="65" t="s">
        <v>274</v>
      </c>
      <c r="AC527" s="66"/>
      <c r="AD527" s="67"/>
      <c r="AE527" s="62" t="s">
        <v>141</v>
      </c>
      <c r="AF527" s="61"/>
      <c r="AG527" s="61"/>
      <c r="AH527" s="87">
        <v>45120.02570601852</v>
      </c>
    </row>
    <row r="528" ht="15.75" customHeight="1">
      <c r="A528" s="50" t="s">
        <v>3497</v>
      </c>
      <c r="B528" s="51" t="s">
        <v>569</v>
      </c>
      <c r="C528" s="51" t="s">
        <v>3498</v>
      </c>
      <c r="D528" s="72" t="s">
        <v>3499</v>
      </c>
      <c r="E528" s="51" t="s">
        <v>141</v>
      </c>
      <c r="F528" s="72" t="s">
        <v>3500</v>
      </c>
      <c r="G528" s="129">
        <v>29792.0</v>
      </c>
      <c r="H528" s="73" t="s">
        <v>3501</v>
      </c>
      <c r="I528" s="130" t="s">
        <v>3502</v>
      </c>
      <c r="J528" s="151">
        <v>11841.0</v>
      </c>
      <c r="K528" s="57" t="s">
        <v>952</v>
      </c>
      <c r="L528" s="57"/>
      <c r="M528" s="58">
        <f>8*8*64</f>
        <v>4096</v>
      </c>
      <c r="N528" s="58" t="s">
        <v>3503</v>
      </c>
      <c r="O528" s="58"/>
      <c r="P528" s="58"/>
      <c r="Q528" s="59"/>
      <c r="R528" s="59"/>
      <c r="S528" s="58"/>
      <c r="T528" s="58" t="s">
        <v>3504</v>
      </c>
      <c r="U528" s="58"/>
      <c r="V528" s="58"/>
      <c r="W528" s="58"/>
      <c r="X528" s="57"/>
      <c r="Y528" s="57"/>
      <c r="Z528" s="57"/>
      <c r="AA528" s="57"/>
      <c r="AB528" s="65" t="s">
        <v>274</v>
      </c>
      <c r="AC528" s="66"/>
      <c r="AD528" s="67"/>
      <c r="AE528" s="74" t="str">
        <f>IFS($E528="Academia", "Academia", $E528="Research Collective", "TO MANUALLY ADJUST", true,"Industry")</f>
        <v>Academia</v>
      </c>
      <c r="AF528" s="61"/>
      <c r="AG528" s="61"/>
      <c r="AH528" s="131">
        <v>45075.868798564814</v>
      </c>
    </row>
    <row r="529" ht="15.75" customHeight="1">
      <c r="A529" s="50" t="s">
        <v>3505</v>
      </c>
      <c r="B529" s="51" t="s">
        <v>318</v>
      </c>
      <c r="C529" s="51" t="s">
        <v>1830</v>
      </c>
      <c r="D529" s="52" t="s">
        <v>3506</v>
      </c>
      <c r="E529" s="51" t="s">
        <v>45</v>
      </c>
      <c r="F529" s="52" t="s">
        <v>3507</v>
      </c>
      <c r="G529" s="53">
        <v>29312.0</v>
      </c>
      <c r="H529" s="54" t="s">
        <v>3508</v>
      </c>
      <c r="I529" s="55" t="s">
        <v>3509</v>
      </c>
      <c r="J529" s="56">
        <v>5782.0</v>
      </c>
      <c r="K529" s="57" t="s">
        <v>952</v>
      </c>
      <c r="L529" s="57"/>
      <c r="M529" s="58">
        <v>1140576.0</v>
      </c>
      <c r="N529" s="58" t="s">
        <v>3510</v>
      </c>
      <c r="O529" s="58">
        <v>2.281152E8</v>
      </c>
      <c r="P529" s="58" t="s">
        <v>3511</v>
      </c>
      <c r="Q529" s="59"/>
      <c r="R529" s="59"/>
      <c r="S529" s="58">
        <v>5.0</v>
      </c>
      <c r="T529" s="58" t="s">
        <v>3512</v>
      </c>
      <c r="U529" s="58"/>
      <c r="V529" s="58"/>
      <c r="W529" s="58"/>
      <c r="X529" s="57"/>
      <c r="Y529" s="57"/>
      <c r="Z529" s="57"/>
      <c r="AA529" s="57"/>
      <c r="AB529" s="65" t="s">
        <v>274</v>
      </c>
      <c r="AC529" s="66"/>
      <c r="AD529" s="67"/>
      <c r="AE529" s="62" t="s">
        <v>45</v>
      </c>
      <c r="AF529" s="61"/>
      <c r="AG529" s="61"/>
      <c r="AH529" s="87">
        <v>45229.784791666665</v>
      </c>
    </row>
    <row r="530" ht="15.75" customHeight="1">
      <c r="A530" s="50" t="s">
        <v>3513</v>
      </c>
      <c r="B530" s="51" t="s">
        <v>318</v>
      </c>
      <c r="C530" s="51"/>
      <c r="D530" s="52" t="s">
        <v>3514</v>
      </c>
      <c r="E530" s="51" t="s">
        <v>141</v>
      </c>
      <c r="F530" s="52" t="s">
        <v>3515</v>
      </c>
      <c r="G530" s="53">
        <v>28977.0</v>
      </c>
      <c r="H530" s="54" t="s">
        <v>3516</v>
      </c>
      <c r="I530" s="55" t="s">
        <v>3517</v>
      </c>
      <c r="J530" s="56">
        <v>981.0</v>
      </c>
      <c r="K530" s="57" t="s">
        <v>137</v>
      </c>
      <c r="L530" s="57"/>
      <c r="M530" s="58"/>
      <c r="N530" s="58"/>
      <c r="O530" s="58"/>
      <c r="P530" s="58"/>
      <c r="Q530" s="59"/>
      <c r="R530" s="59"/>
      <c r="S530" s="58"/>
      <c r="T530" s="58" t="s">
        <v>3504</v>
      </c>
      <c r="U530" s="58"/>
      <c r="V530" s="58"/>
      <c r="W530" s="58"/>
      <c r="X530" s="57"/>
      <c r="Y530" s="57"/>
      <c r="Z530" s="57"/>
      <c r="AA530" s="57"/>
      <c r="AB530" s="65" t="s">
        <v>274</v>
      </c>
      <c r="AC530" s="66"/>
      <c r="AD530" s="67"/>
      <c r="AE530" s="62" t="s">
        <v>141</v>
      </c>
      <c r="AF530" s="61"/>
      <c r="AG530" s="61"/>
      <c r="AH530" s="63">
        <v>45182.673622685186</v>
      </c>
    </row>
    <row r="531" ht="15.75" customHeight="1">
      <c r="A531" s="50" t="s">
        <v>3518</v>
      </c>
      <c r="B531" s="51"/>
      <c r="C531" s="51"/>
      <c r="D531" s="52" t="s">
        <v>3519</v>
      </c>
      <c r="E531" s="51" t="s">
        <v>141</v>
      </c>
      <c r="F531" s="52" t="s">
        <v>3520</v>
      </c>
      <c r="G531" s="53">
        <v>28338.0</v>
      </c>
      <c r="H531" s="54" t="s">
        <v>3521</v>
      </c>
      <c r="I531" s="55" t="s">
        <v>3522</v>
      </c>
      <c r="J531" s="56">
        <v>269.0</v>
      </c>
      <c r="K531" s="57" t="s">
        <v>137</v>
      </c>
      <c r="L531" s="57"/>
      <c r="M531" s="58"/>
      <c r="N531" s="58"/>
      <c r="O531" s="58"/>
      <c r="P531" s="58"/>
      <c r="Q531" s="59"/>
      <c r="R531" s="59"/>
      <c r="S531" s="58"/>
      <c r="T531" s="58" t="s">
        <v>3504</v>
      </c>
      <c r="U531" s="58"/>
      <c r="V531" s="58"/>
      <c r="W531" s="58"/>
      <c r="X531" s="57"/>
      <c r="Y531" s="57"/>
      <c r="Z531" s="57"/>
      <c r="AA531" s="57"/>
      <c r="AB531" s="65" t="s">
        <v>274</v>
      </c>
      <c r="AC531" s="66"/>
      <c r="AD531" s="67"/>
      <c r="AE531" s="62" t="s">
        <v>141</v>
      </c>
      <c r="AF531" s="61"/>
      <c r="AG531" s="61"/>
      <c r="AH531" s="87">
        <v>45182.673622685186</v>
      </c>
    </row>
    <row r="532" ht="15.75" customHeight="1">
      <c r="A532" s="50" t="s">
        <v>3523</v>
      </c>
      <c r="B532" s="51"/>
      <c r="C532" s="51"/>
      <c r="D532" s="52" t="s">
        <v>3524</v>
      </c>
      <c r="E532" s="191" t="s">
        <v>45</v>
      </c>
      <c r="F532" s="52" t="s">
        <v>3525</v>
      </c>
      <c r="G532" s="53">
        <v>27638.0</v>
      </c>
      <c r="H532" s="54" t="s">
        <v>3526</v>
      </c>
      <c r="I532" s="55" t="s">
        <v>3527</v>
      </c>
      <c r="J532" s="56">
        <v>791.0</v>
      </c>
      <c r="K532" s="57" t="s">
        <v>137</v>
      </c>
      <c r="L532" s="57" t="s">
        <v>3528</v>
      </c>
      <c r="M532" s="80"/>
      <c r="N532" s="81"/>
      <c r="O532" s="58"/>
      <c r="P532" s="58"/>
      <c r="Q532" s="59"/>
      <c r="R532" s="59"/>
      <c r="S532" s="58"/>
      <c r="T532" s="58" t="s">
        <v>3504</v>
      </c>
      <c r="U532" s="58"/>
      <c r="V532" s="58"/>
      <c r="W532" s="58"/>
      <c r="X532" s="57"/>
      <c r="Y532" s="57"/>
      <c r="Z532" s="57"/>
      <c r="AA532" s="57"/>
      <c r="AB532" s="65" t="s">
        <v>274</v>
      </c>
      <c r="AC532" s="66"/>
      <c r="AD532" s="67"/>
      <c r="AE532" s="62" t="s">
        <v>45</v>
      </c>
      <c r="AF532" s="61"/>
      <c r="AG532" s="61"/>
      <c r="AH532" s="63">
        <v>45182.673622685186</v>
      </c>
    </row>
    <row r="533" ht="15.75" customHeight="1">
      <c r="A533" s="50" t="s">
        <v>3529</v>
      </c>
      <c r="B533" s="51" t="s">
        <v>318</v>
      </c>
      <c r="C533" s="51"/>
      <c r="D533" s="52" t="s">
        <v>3530</v>
      </c>
      <c r="E533" s="51" t="s">
        <v>45</v>
      </c>
      <c r="F533" s="72" t="s">
        <v>3531</v>
      </c>
      <c r="G533" s="53">
        <v>27273.0</v>
      </c>
      <c r="H533" s="73" t="s">
        <v>3532</v>
      </c>
      <c r="I533" s="55" t="s">
        <v>3533</v>
      </c>
      <c r="J533" s="151">
        <v>23127.0</v>
      </c>
      <c r="K533" s="57" t="s">
        <v>952</v>
      </c>
      <c r="L533" s="57"/>
      <c r="M533" s="58"/>
      <c r="N533" s="58"/>
      <c r="O533" s="58"/>
      <c r="P533" s="58"/>
      <c r="Q533" s="59"/>
      <c r="R533" s="59"/>
      <c r="S533" s="58"/>
      <c r="T533" s="58"/>
      <c r="U533" s="58"/>
      <c r="V533" s="58"/>
      <c r="W533" s="58"/>
      <c r="X533" s="57"/>
      <c r="Y533" s="57"/>
      <c r="Z533" s="57"/>
      <c r="AA533" s="57"/>
      <c r="AB533" s="65" t="s">
        <v>274</v>
      </c>
      <c r="AC533" s="66"/>
      <c r="AD533" s="67"/>
      <c r="AE533" s="74" t="str">
        <f>IFS($E533="Academia", "Academia", $E533="Research Collective", "TO MANUALLY ADJUST", true,"Industry")</f>
        <v>Industry</v>
      </c>
      <c r="AF533" s="61"/>
      <c r="AG533" s="61"/>
      <c r="AH533" s="132">
        <v>45075.86879857639</v>
      </c>
    </row>
    <row r="534" ht="15.75" customHeight="1">
      <c r="A534" s="50" t="s">
        <v>3534</v>
      </c>
      <c r="B534" s="51" t="s">
        <v>266</v>
      </c>
      <c r="C534" s="51" t="s">
        <v>3535</v>
      </c>
      <c r="D534" s="52" t="s">
        <v>3536</v>
      </c>
      <c r="E534" s="51" t="s">
        <v>141</v>
      </c>
      <c r="F534" s="52" t="s">
        <v>3537</v>
      </c>
      <c r="G534" s="53">
        <v>26908.0</v>
      </c>
      <c r="H534" s="54" t="s">
        <v>3538</v>
      </c>
      <c r="I534" s="55" t="s">
        <v>3539</v>
      </c>
      <c r="J534" s="56">
        <v>397.0</v>
      </c>
      <c r="K534" s="57"/>
      <c r="L534" s="57"/>
      <c r="M534" s="58">
        <v>21.0</v>
      </c>
      <c r="N534" s="58" t="s">
        <v>3540</v>
      </c>
      <c r="O534" s="58"/>
      <c r="P534" s="58"/>
      <c r="Q534" s="59"/>
      <c r="R534" s="59"/>
      <c r="S534" s="58"/>
      <c r="T534" s="58" t="s">
        <v>3504</v>
      </c>
      <c r="U534" s="58"/>
      <c r="V534" s="58"/>
      <c r="W534" s="58"/>
      <c r="X534" s="57"/>
      <c r="Y534" s="57"/>
      <c r="Z534" s="57"/>
      <c r="AA534" s="57"/>
      <c r="AB534" s="65" t="s">
        <v>274</v>
      </c>
      <c r="AC534" s="66"/>
      <c r="AD534" s="67"/>
      <c r="AE534" s="168" t="s">
        <v>141</v>
      </c>
      <c r="AF534" s="61"/>
      <c r="AG534" s="61"/>
      <c r="AH534" s="63">
        <v>45117.6012962963</v>
      </c>
    </row>
    <row r="535" ht="15.75" customHeight="1">
      <c r="A535" s="50" t="s">
        <v>3541</v>
      </c>
      <c r="B535" s="51"/>
      <c r="C535" s="51"/>
      <c r="D535" s="52" t="s">
        <v>1469</v>
      </c>
      <c r="E535" s="50" t="s">
        <v>141</v>
      </c>
      <c r="F535" s="52" t="s">
        <v>3542</v>
      </c>
      <c r="G535" s="53">
        <v>25812.0</v>
      </c>
      <c r="H535" s="54" t="s">
        <v>3543</v>
      </c>
      <c r="I535" s="55" t="s">
        <v>3544</v>
      </c>
      <c r="J535" s="56">
        <v>1805.0</v>
      </c>
      <c r="K535" s="57" t="s">
        <v>952</v>
      </c>
      <c r="L535" s="57"/>
      <c r="M535" s="58"/>
      <c r="N535" s="58"/>
      <c r="O535" s="58"/>
      <c r="P535" s="58"/>
      <c r="Q535" s="59"/>
      <c r="R535" s="59"/>
      <c r="S535" s="58"/>
      <c r="T535" s="58"/>
      <c r="U535" s="58"/>
      <c r="V535" s="58"/>
      <c r="W535" s="58"/>
      <c r="X535" s="57"/>
      <c r="Y535" s="57"/>
      <c r="Z535" s="57"/>
      <c r="AA535" s="57"/>
      <c r="AB535" s="58"/>
      <c r="AC535" s="60"/>
      <c r="AD535" s="61"/>
      <c r="AE535" s="168" t="s">
        <v>141</v>
      </c>
      <c r="AF535" s="61"/>
      <c r="AG535" s="61"/>
      <c r="AH535" s="63">
        <v>45177.05731481482</v>
      </c>
    </row>
    <row r="536" ht="15.75" customHeight="1">
      <c r="A536" s="50" t="s">
        <v>3545</v>
      </c>
      <c r="B536" s="51" t="s">
        <v>266</v>
      </c>
      <c r="C536" s="51" t="s">
        <v>3430</v>
      </c>
      <c r="D536" s="51" t="s">
        <v>2276</v>
      </c>
      <c r="E536" s="51" t="s">
        <v>141</v>
      </c>
      <c r="F536" s="51" t="s">
        <v>3546</v>
      </c>
      <c r="G536" s="75">
        <v>25020.0</v>
      </c>
      <c r="H536" s="50" t="s">
        <v>3547</v>
      </c>
      <c r="I536" s="76" t="s">
        <v>3548</v>
      </c>
      <c r="J536" s="56">
        <v>590.0</v>
      </c>
      <c r="K536" s="57" t="s">
        <v>137</v>
      </c>
      <c r="L536" s="57"/>
      <c r="M536" s="58"/>
      <c r="N536" s="58"/>
      <c r="O536" s="58"/>
      <c r="P536" s="58"/>
      <c r="Q536" s="59"/>
      <c r="R536" s="59"/>
      <c r="S536" s="58"/>
      <c r="T536" s="58"/>
      <c r="U536" s="58"/>
      <c r="V536" s="58"/>
      <c r="W536" s="58"/>
      <c r="X536" s="57"/>
      <c r="Y536" s="57"/>
      <c r="Z536" s="57"/>
      <c r="AA536" s="57"/>
      <c r="AB536" s="65" t="s">
        <v>274</v>
      </c>
      <c r="AC536" s="66"/>
      <c r="AD536" s="67"/>
      <c r="AE536" s="62" t="s">
        <v>141</v>
      </c>
      <c r="AF536" s="61"/>
      <c r="AG536" s="61"/>
      <c r="AH536" s="87">
        <v>45182.673622685186</v>
      </c>
    </row>
    <row r="537" ht="15.75" customHeight="1">
      <c r="A537" s="50" t="s">
        <v>3549</v>
      </c>
      <c r="B537" s="51" t="s">
        <v>266</v>
      </c>
      <c r="C537" s="51" t="s">
        <v>3550</v>
      </c>
      <c r="D537" s="52" t="s">
        <v>2276</v>
      </c>
      <c r="E537" s="51" t="s">
        <v>141</v>
      </c>
      <c r="F537" s="52" t="s">
        <v>3546</v>
      </c>
      <c r="G537" s="53">
        <v>25020.0</v>
      </c>
      <c r="H537" s="54" t="s">
        <v>3547</v>
      </c>
      <c r="I537" s="55" t="s">
        <v>3548</v>
      </c>
      <c r="J537" s="56">
        <v>590.0</v>
      </c>
      <c r="K537" s="57" t="s">
        <v>137</v>
      </c>
      <c r="L537" s="57"/>
      <c r="M537" s="58"/>
      <c r="N537" s="58"/>
      <c r="O537" s="58"/>
      <c r="P537" s="58"/>
      <c r="Q537" s="59"/>
      <c r="R537" s="59"/>
      <c r="S537" s="58"/>
      <c r="T537" s="58"/>
      <c r="U537" s="58"/>
      <c r="V537" s="58"/>
      <c r="W537" s="58"/>
      <c r="X537" s="57"/>
      <c r="Y537" s="57"/>
      <c r="Z537" s="57"/>
      <c r="AA537" s="57"/>
      <c r="AB537" s="65" t="s">
        <v>274</v>
      </c>
      <c r="AC537" s="66"/>
      <c r="AD537" s="67"/>
      <c r="AE537" s="62" t="s">
        <v>141</v>
      </c>
      <c r="AF537" s="61"/>
      <c r="AG537" s="61"/>
      <c r="AH537" s="63">
        <v>45182.673622685186</v>
      </c>
    </row>
    <row r="538" ht="15.75" customHeight="1">
      <c r="A538" s="50" t="s">
        <v>3551</v>
      </c>
      <c r="B538" s="51" t="s">
        <v>266</v>
      </c>
      <c r="C538" s="51" t="s">
        <v>3552</v>
      </c>
      <c r="D538" s="52" t="s">
        <v>3553</v>
      </c>
      <c r="E538" s="51" t="s">
        <v>141</v>
      </c>
      <c r="F538" s="52" t="s">
        <v>3554</v>
      </c>
      <c r="G538" s="53">
        <v>24777.0</v>
      </c>
      <c r="H538" s="54" t="s">
        <v>3555</v>
      </c>
      <c r="I538" s="55" t="s">
        <v>3556</v>
      </c>
      <c r="J538" s="56">
        <v>747.0</v>
      </c>
      <c r="K538" s="57"/>
      <c r="L538" s="57"/>
      <c r="M538" s="58">
        <v>40.0</v>
      </c>
      <c r="N538" s="58" t="s">
        <v>3557</v>
      </c>
      <c r="O538" s="58"/>
      <c r="P538" s="58"/>
      <c r="Q538" s="59"/>
      <c r="R538" s="59"/>
      <c r="S538" s="58"/>
      <c r="T538" s="58"/>
      <c r="U538" s="58"/>
      <c r="V538" s="58"/>
      <c r="W538" s="58"/>
      <c r="X538" s="57"/>
      <c r="Y538" s="57"/>
      <c r="Z538" s="57"/>
      <c r="AA538" s="57"/>
      <c r="AB538" s="65" t="s">
        <v>274</v>
      </c>
      <c r="AC538" s="66"/>
      <c r="AD538" s="67"/>
      <c r="AE538" s="62" t="s">
        <v>141</v>
      </c>
      <c r="AF538" s="61"/>
      <c r="AG538" s="61"/>
      <c r="AH538" s="63">
        <v>45132.75010416667</v>
      </c>
    </row>
    <row r="539" ht="15.75" customHeight="1">
      <c r="A539" s="50" t="s">
        <v>3558</v>
      </c>
      <c r="B539" s="51" t="s">
        <v>266</v>
      </c>
      <c r="C539" s="51" t="s">
        <v>3550</v>
      </c>
      <c r="D539" s="52" t="s">
        <v>2276</v>
      </c>
      <c r="E539" s="51" t="s">
        <v>141</v>
      </c>
      <c r="F539" s="52" t="s">
        <v>3559</v>
      </c>
      <c r="G539" s="129">
        <v>23316.0</v>
      </c>
      <c r="H539" s="73" t="s">
        <v>3560</v>
      </c>
      <c r="I539" s="130" t="s">
        <v>3561</v>
      </c>
      <c r="J539" s="151">
        <v>46.0</v>
      </c>
      <c r="K539" s="57"/>
      <c r="L539" s="57"/>
      <c r="M539" s="58"/>
      <c r="N539" s="58"/>
      <c r="O539" s="58"/>
      <c r="P539" s="58"/>
      <c r="Q539" s="59"/>
      <c r="R539" s="59"/>
      <c r="S539" s="58"/>
      <c r="T539" s="58"/>
      <c r="U539" s="58"/>
      <c r="V539" s="58"/>
      <c r="W539" s="58"/>
      <c r="X539" s="57"/>
      <c r="Y539" s="57"/>
      <c r="Z539" s="57"/>
      <c r="AA539" s="57"/>
      <c r="AB539" s="65" t="s">
        <v>274</v>
      </c>
      <c r="AC539" s="66"/>
      <c r="AD539" s="67"/>
      <c r="AE539" s="74" t="str">
        <f t="shared" ref="AE539:AE540" si="9">IFS($E539="Academia", "Academia", $E539="Research Collective", "TO MANUALLY ADJUST", true,"Industry")</f>
        <v>Academia</v>
      </c>
      <c r="AF539" s="61"/>
      <c r="AG539" s="61"/>
      <c r="AH539" s="131">
        <v>45075.868798587966</v>
      </c>
    </row>
    <row r="540" ht="15.75" customHeight="1">
      <c r="A540" s="50" t="s">
        <v>3562</v>
      </c>
      <c r="B540" s="51"/>
      <c r="C540" s="51"/>
      <c r="D540" s="72" t="s">
        <v>3563</v>
      </c>
      <c r="E540" s="51" t="s">
        <v>141</v>
      </c>
      <c r="F540" s="72" t="s">
        <v>3564</v>
      </c>
      <c r="G540" s="53">
        <v>23163.0</v>
      </c>
      <c r="H540" s="73" t="s">
        <v>3565</v>
      </c>
      <c r="I540" s="55" t="s">
        <v>3566</v>
      </c>
      <c r="J540" s="151">
        <v>34.0</v>
      </c>
      <c r="K540" s="57"/>
      <c r="L540" s="57"/>
      <c r="M540" s="58"/>
      <c r="N540" s="58"/>
      <c r="O540" s="58"/>
      <c r="P540" s="58"/>
      <c r="Q540" s="59"/>
      <c r="R540" s="59"/>
      <c r="S540" s="58"/>
      <c r="T540" s="58"/>
      <c r="U540" s="58"/>
      <c r="V540" s="58"/>
      <c r="W540" s="58"/>
      <c r="X540" s="57"/>
      <c r="Y540" s="57"/>
      <c r="Z540" s="57"/>
      <c r="AA540" s="57"/>
      <c r="AB540" s="65" t="s">
        <v>274</v>
      </c>
      <c r="AC540" s="66"/>
      <c r="AD540" s="67"/>
      <c r="AE540" s="74" t="str">
        <f t="shared" si="9"/>
        <v>Academia</v>
      </c>
      <c r="AF540" s="61"/>
      <c r="AG540" s="61"/>
      <c r="AH540" s="132">
        <v>45075.868798587966</v>
      </c>
    </row>
    <row r="541" ht="15.75" customHeight="1">
      <c r="A541" s="50" t="s">
        <v>3567</v>
      </c>
      <c r="B541" s="51"/>
      <c r="C541" s="51"/>
      <c r="D541" s="52" t="s">
        <v>1943</v>
      </c>
      <c r="E541" s="51" t="s">
        <v>141</v>
      </c>
      <c r="F541" s="52" t="s">
        <v>3568</v>
      </c>
      <c r="G541" s="53">
        <v>22828.0</v>
      </c>
      <c r="H541" s="54" t="s">
        <v>3569</v>
      </c>
      <c r="I541" s="55" t="s">
        <v>3570</v>
      </c>
      <c r="J541" s="56">
        <v>75.0</v>
      </c>
      <c r="K541" s="57" t="s">
        <v>137</v>
      </c>
      <c r="L541" s="57"/>
      <c r="M541" s="58"/>
      <c r="N541" s="58"/>
      <c r="O541" s="58"/>
      <c r="P541" s="58"/>
      <c r="Q541" s="59"/>
      <c r="R541" s="59"/>
      <c r="S541" s="58"/>
      <c r="T541" s="58"/>
      <c r="U541" s="58"/>
      <c r="V541" s="58"/>
      <c r="W541" s="58"/>
      <c r="X541" s="57"/>
      <c r="Y541" s="57"/>
      <c r="Z541" s="57"/>
      <c r="AA541" s="57"/>
      <c r="AB541" s="65" t="s">
        <v>274</v>
      </c>
      <c r="AC541" s="66"/>
      <c r="AD541" s="67"/>
      <c r="AE541" s="62" t="s">
        <v>141</v>
      </c>
      <c r="AF541" s="61"/>
      <c r="AG541" s="61"/>
      <c r="AH541" s="87">
        <v>45182.673622685186</v>
      </c>
    </row>
    <row r="542" ht="15.75" customHeight="1">
      <c r="A542" s="50" t="s">
        <v>3571</v>
      </c>
      <c r="B542" s="51"/>
      <c r="C542" s="51" t="s">
        <v>3572</v>
      </c>
      <c r="D542" s="52" t="s">
        <v>3573</v>
      </c>
      <c r="E542" s="51" t="s">
        <v>141</v>
      </c>
      <c r="F542" s="52" t="s">
        <v>3574</v>
      </c>
      <c r="G542" s="53">
        <v>22525.0</v>
      </c>
      <c r="H542" s="54" t="s">
        <v>3575</v>
      </c>
      <c r="I542" s="55" t="s">
        <v>3576</v>
      </c>
      <c r="J542" s="56">
        <v>24.0</v>
      </c>
      <c r="K542" s="57"/>
      <c r="L542" s="57"/>
      <c r="M542" s="58"/>
      <c r="N542" s="58"/>
      <c r="O542" s="58"/>
      <c r="P542" s="58"/>
      <c r="Q542" s="59"/>
      <c r="R542" s="59"/>
      <c r="S542" s="58"/>
      <c r="T542" s="58"/>
      <c r="U542" s="58"/>
      <c r="V542" s="58"/>
      <c r="W542" s="58"/>
      <c r="X542" s="57"/>
      <c r="Y542" s="57"/>
      <c r="Z542" s="57"/>
      <c r="AA542" s="57"/>
      <c r="AB542" s="65" t="s">
        <v>274</v>
      </c>
      <c r="AC542" s="66"/>
      <c r="AD542" s="67"/>
      <c r="AE542" s="62" t="s">
        <v>141</v>
      </c>
      <c r="AF542" s="61"/>
      <c r="AG542" s="61"/>
      <c r="AH542" s="63">
        <v>45176.72928240741</v>
      </c>
    </row>
    <row r="543" ht="15.75" customHeight="1">
      <c r="A543" s="50" t="s">
        <v>3577</v>
      </c>
      <c r="B543" s="51"/>
      <c r="C543" s="51"/>
      <c r="D543" s="52" t="s">
        <v>1469</v>
      </c>
      <c r="E543" s="51" t="s">
        <v>141</v>
      </c>
      <c r="F543" s="52" t="s">
        <v>3578</v>
      </c>
      <c r="G543" s="53">
        <v>22282.0</v>
      </c>
      <c r="H543" s="54" t="s">
        <v>3579</v>
      </c>
      <c r="I543" s="55" t="s">
        <v>3580</v>
      </c>
      <c r="J543" s="56">
        <v>2430.0</v>
      </c>
      <c r="K543" s="57" t="s">
        <v>952</v>
      </c>
      <c r="L543" s="57"/>
      <c r="M543" s="58"/>
      <c r="N543" s="58"/>
      <c r="O543" s="58"/>
      <c r="P543" s="58"/>
      <c r="Q543" s="59"/>
      <c r="R543" s="59"/>
      <c r="S543" s="58"/>
      <c r="T543" s="58"/>
      <c r="U543" s="58"/>
      <c r="V543" s="58"/>
      <c r="W543" s="58"/>
      <c r="X543" s="57"/>
      <c r="Y543" s="57"/>
      <c r="Z543" s="57"/>
      <c r="AA543" s="57"/>
      <c r="AB543" s="65" t="s">
        <v>274</v>
      </c>
      <c r="AC543" s="66"/>
      <c r="AD543" s="67"/>
      <c r="AE543" s="62" t="s">
        <v>141</v>
      </c>
      <c r="AF543" s="61"/>
      <c r="AG543" s="61"/>
      <c r="AH543" s="63">
        <v>45181.936064814814</v>
      </c>
    </row>
    <row r="544" ht="15.75" customHeight="1">
      <c r="A544" s="50" t="s">
        <v>3581</v>
      </c>
      <c r="B544" s="51" t="s">
        <v>318</v>
      </c>
      <c r="C544" s="51" t="s">
        <v>3582</v>
      </c>
      <c r="D544" s="52" t="s">
        <v>1943</v>
      </c>
      <c r="E544" s="51" t="s">
        <v>141</v>
      </c>
      <c r="F544" s="72" t="s">
        <v>3583</v>
      </c>
      <c r="G544" s="53">
        <v>22097.0</v>
      </c>
      <c r="H544" s="73" t="s">
        <v>3584</v>
      </c>
      <c r="I544" s="130" t="s">
        <v>3585</v>
      </c>
      <c r="J544" s="151">
        <v>6329.0</v>
      </c>
      <c r="K544" s="57" t="s">
        <v>952</v>
      </c>
      <c r="L544" s="57"/>
      <c r="M544" s="58">
        <v>17.0</v>
      </c>
      <c r="N544" s="58" t="s">
        <v>3586</v>
      </c>
      <c r="O544" s="65">
        <f>V544*3*S544</f>
        <v>9900</v>
      </c>
      <c r="P544" s="58" t="s">
        <v>3587</v>
      </c>
      <c r="Q544" s="59"/>
      <c r="R544" s="59"/>
      <c r="S544" s="58">
        <v>100.0</v>
      </c>
      <c r="T544" s="58" t="s">
        <v>3588</v>
      </c>
      <c r="U544" s="58"/>
      <c r="V544" s="58">
        <f>16*2+1</f>
        <v>33</v>
      </c>
      <c r="W544" s="58" t="s">
        <v>3589</v>
      </c>
      <c r="X544" s="57"/>
      <c r="Y544" s="57"/>
      <c r="Z544" s="57"/>
      <c r="AA544" s="57"/>
      <c r="AB544" s="65" t="s">
        <v>274</v>
      </c>
      <c r="AC544" s="66"/>
      <c r="AD544" s="67"/>
      <c r="AE544" s="74" t="str">
        <f t="shared" ref="AE544:AE545" si="10">IFS($E544="Academia", "Academia", $E544="Research Collective", "TO MANUALLY ADJUST", true,"Industry")</f>
        <v>Academia</v>
      </c>
      <c r="AF544" s="61"/>
      <c r="AG544" s="61"/>
      <c r="AH544" s="132">
        <v>45075.868798599535</v>
      </c>
    </row>
    <row r="545" ht="15.75" customHeight="1">
      <c r="A545" s="50" t="s">
        <v>3590</v>
      </c>
      <c r="B545" s="51"/>
      <c r="C545" s="51"/>
      <c r="D545" s="52" t="s">
        <v>1943</v>
      </c>
      <c r="E545" s="51" t="s">
        <v>141</v>
      </c>
      <c r="F545" s="72" t="s">
        <v>3583</v>
      </c>
      <c r="G545" s="53">
        <v>22097.0</v>
      </c>
      <c r="H545" s="73" t="s">
        <v>3591</v>
      </c>
      <c r="I545" s="55" t="s">
        <v>3592</v>
      </c>
      <c r="J545" s="151">
        <v>6329.0</v>
      </c>
      <c r="K545" s="57" t="s">
        <v>952</v>
      </c>
      <c r="L545" s="57"/>
      <c r="M545" s="58"/>
      <c r="N545" s="58"/>
      <c r="O545" s="58"/>
      <c r="P545" s="58"/>
      <c r="Q545" s="59"/>
      <c r="R545" s="59"/>
      <c r="S545" s="58"/>
      <c r="T545" s="58"/>
      <c r="U545" s="58"/>
      <c r="V545" s="58"/>
      <c r="W545" s="58"/>
      <c r="X545" s="57"/>
      <c r="Y545" s="57"/>
      <c r="Z545" s="57"/>
      <c r="AA545" s="57"/>
      <c r="AB545" s="65" t="s">
        <v>274</v>
      </c>
      <c r="AC545" s="66"/>
      <c r="AD545" s="67"/>
      <c r="AE545" s="74" t="str">
        <f t="shared" si="10"/>
        <v>Academia</v>
      </c>
      <c r="AF545" s="61"/>
      <c r="AG545" s="61"/>
      <c r="AH545" s="131">
        <v>45075.868798599535</v>
      </c>
    </row>
    <row r="546" ht="15.75" customHeight="1">
      <c r="A546" s="50" t="s">
        <v>3593</v>
      </c>
      <c r="B546" s="51" t="s">
        <v>318</v>
      </c>
      <c r="C546" s="51" t="s">
        <v>1830</v>
      </c>
      <c r="D546" s="52" t="s">
        <v>3594</v>
      </c>
      <c r="E546" s="51" t="s">
        <v>45</v>
      </c>
      <c r="F546" s="52" t="s">
        <v>3595</v>
      </c>
      <c r="G546" s="53">
        <v>21885.0</v>
      </c>
      <c r="H546" s="54" t="s">
        <v>3593</v>
      </c>
      <c r="I546" s="55" t="s">
        <v>3596</v>
      </c>
      <c r="J546" s="56">
        <v>587.0</v>
      </c>
      <c r="K546" s="57" t="s">
        <v>137</v>
      </c>
      <c r="L546" s="57"/>
      <c r="M546" s="58">
        <v>2625.0</v>
      </c>
      <c r="N546" s="58" t="s">
        <v>3597</v>
      </c>
      <c r="O546" s="58"/>
      <c r="P546" s="58"/>
      <c r="Q546" s="59"/>
      <c r="R546" s="59"/>
      <c r="S546" s="58"/>
      <c r="T546" s="58"/>
      <c r="U546" s="58"/>
      <c r="V546" s="58"/>
      <c r="W546" s="58"/>
      <c r="X546" s="57"/>
      <c r="Y546" s="57"/>
      <c r="Z546" s="57"/>
      <c r="AA546" s="57"/>
      <c r="AB546" s="65" t="s">
        <v>274</v>
      </c>
      <c r="AC546" s="66"/>
      <c r="AD546" s="67"/>
      <c r="AE546" s="62" t="s">
        <v>45</v>
      </c>
      <c r="AF546" s="61"/>
      <c r="AG546" s="61"/>
      <c r="AH546" s="87">
        <v>45182.673622685186</v>
      </c>
    </row>
    <row r="547" ht="15.75" customHeight="1">
      <c r="A547" s="50" t="s">
        <v>3598</v>
      </c>
      <c r="B547" s="51" t="s">
        <v>266</v>
      </c>
      <c r="C547" s="51" t="s">
        <v>3552</v>
      </c>
      <c r="D547" s="52" t="s">
        <v>3341</v>
      </c>
      <c r="E547" s="51" t="s">
        <v>45</v>
      </c>
      <c r="F547" s="52" t="s">
        <v>3599</v>
      </c>
      <c r="G547" s="53">
        <v>21732.0</v>
      </c>
      <c r="H547" s="54" t="s">
        <v>3600</v>
      </c>
      <c r="I547" s="55" t="s">
        <v>3601</v>
      </c>
      <c r="J547" s="56">
        <v>4151.0</v>
      </c>
      <c r="K547" s="57" t="s">
        <v>952</v>
      </c>
      <c r="L547" s="57"/>
      <c r="M547" s="58">
        <v>16.0</v>
      </c>
      <c r="N547" s="58" t="s">
        <v>3602</v>
      </c>
      <c r="O547" s="58">
        <v>4.284E8</v>
      </c>
      <c r="P547" s="58" t="s">
        <v>3603</v>
      </c>
      <c r="Q547" s="59"/>
      <c r="R547" s="59"/>
      <c r="S547" s="58">
        <v>53000.0</v>
      </c>
      <c r="T547" s="58" t="s">
        <v>3604</v>
      </c>
      <c r="U547" s="58"/>
      <c r="V547" s="58"/>
      <c r="W547" s="58"/>
      <c r="X547" s="57"/>
      <c r="Y547" s="57"/>
      <c r="Z547" s="57"/>
      <c r="AA547" s="57"/>
      <c r="AB547" s="65" t="s">
        <v>274</v>
      </c>
      <c r="AC547" s="66"/>
      <c r="AD547" s="67"/>
      <c r="AE547" s="62" t="s">
        <v>45</v>
      </c>
      <c r="AF547" s="61"/>
      <c r="AG547" s="61"/>
      <c r="AH547" s="63">
        <v>45085.02758101852</v>
      </c>
    </row>
    <row r="548" ht="15.75" customHeight="1">
      <c r="A548" s="50" t="s">
        <v>3605</v>
      </c>
      <c r="B548" s="51" t="s">
        <v>569</v>
      </c>
      <c r="C548" s="51" t="s">
        <v>3606</v>
      </c>
      <c r="D548" s="52" t="s">
        <v>1469</v>
      </c>
      <c r="E548" s="51" t="s">
        <v>141</v>
      </c>
      <c r="F548" s="52" t="s">
        <v>3607</v>
      </c>
      <c r="G548" s="53">
        <v>21582.0</v>
      </c>
      <c r="H548" s="54" t="s">
        <v>3608</v>
      </c>
      <c r="I548" s="55" t="s">
        <v>3609</v>
      </c>
      <c r="J548" s="56">
        <v>1453.0</v>
      </c>
      <c r="K548" s="57" t="s">
        <v>952</v>
      </c>
      <c r="L548" s="57"/>
      <c r="M548" s="58">
        <v>3000.0</v>
      </c>
      <c r="N548" s="58" t="s">
        <v>3610</v>
      </c>
      <c r="O548" s="58">
        <v>6.0E8</v>
      </c>
      <c r="P548" s="58" t="s">
        <v>3611</v>
      </c>
      <c r="Q548" s="59"/>
      <c r="R548" s="59"/>
      <c r="S548" s="58"/>
      <c r="T548" s="58" t="s">
        <v>3612</v>
      </c>
      <c r="U548" s="58"/>
      <c r="V548" s="58"/>
      <c r="W548" s="58"/>
      <c r="X548" s="57"/>
      <c r="Y548" s="57"/>
      <c r="Z548" s="57"/>
      <c r="AA548" s="57"/>
      <c r="AB548" s="65" t="s">
        <v>274</v>
      </c>
      <c r="AC548" s="66"/>
      <c r="AD548" s="67"/>
      <c r="AE548" s="62" t="s">
        <v>141</v>
      </c>
      <c r="AF548" s="61" t="s">
        <v>104</v>
      </c>
      <c r="AG548" s="61"/>
      <c r="AH548" s="87">
        <v>45132.750289351854</v>
      </c>
    </row>
    <row r="549" ht="15.75" customHeight="1">
      <c r="A549" s="50" t="s">
        <v>3613</v>
      </c>
      <c r="B549" s="51" t="s">
        <v>318</v>
      </c>
      <c r="C549" s="51" t="s">
        <v>3572</v>
      </c>
      <c r="D549" s="52" t="s">
        <v>3614</v>
      </c>
      <c r="E549" s="51" t="s">
        <v>45</v>
      </c>
      <c r="F549" s="52" t="s">
        <v>3615</v>
      </c>
      <c r="G549" s="53">
        <v>20821.0</v>
      </c>
      <c r="H549" s="54" t="s">
        <v>3616</v>
      </c>
      <c r="I549" s="55" t="s">
        <v>3617</v>
      </c>
      <c r="J549" s="56">
        <v>1610.0</v>
      </c>
      <c r="K549" s="57" t="s">
        <v>3618</v>
      </c>
      <c r="L549" s="57" t="s">
        <v>3619</v>
      </c>
      <c r="M549" s="58">
        <v>1000.0</v>
      </c>
      <c r="N549" s="58" t="s">
        <v>3620</v>
      </c>
      <c r="O549" s="58">
        <v>694894.937736181</v>
      </c>
      <c r="P549" s="58" t="s">
        <v>1807</v>
      </c>
      <c r="Q549" s="59"/>
      <c r="R549" s="59"/>
      <c r="S549" s="58">
        <v>6.0</v>
      </c>
      <c r="T549" s="58" t="s">
        <v>3621</v>
      </c>
      <c r="U549" s="58"/>
      <c r="V549" s="58"/>
      <c r="W549" s="58"/>
      <c r="X549" s="57"/>
      <c r="Y549" s="57"/>
      <c r="Z549" s="57"/>
      <c r="AA549" s="57"/>
      <c r="AB549" s="65" t="s">
        <v>274</v>
      </c>
      <c r="AC549" s="66"/>
      <c r="AD549" s="67"/>
      <c r="AE549" s="62" t="s">
        <v>45</v>
      </c>
      <c r="AF549" s="61"/>
      <c r="AG549" s="61"/>
      <c r="AH549" s="63">
        <v>45182.673784722225</v>
      </c>
    </row>
    <row r="550" ht="15.75" customHeight="1">
      <c r="A550" s="50" t="s">
        <v>3622</v>
      </c>
      <c r="B550" s="51" t="s">
        <v>318</v>
      </c>
      <c r="C550" s="51"/>
      <c r="D550" s="52" t="s">
        <v>3447</v>
      </c>
      <c r="E550" s="51" t="s">
        <v>141</v>
      </c>
      <c r="F550" s="52" t="s">
        <v>3623</v>
      </c>
      <c r="G550" s="53">
        <v>20637.0</v>
      </c>
      <c r="H550" s="54" t="s">
        <v>3622</v>
      </c>
      <c r="I550" s="55" t="s">
        <v>3624</v>
      </c>
      <c r="J550" s="56">
        <v>84.0</v>
      </c>
      <c r="K550" s="57" t="s">
        <v>137</v>
      </c>
      <c r="L550" s="57"/>
      <c r="M550" s="58"/>
      <c r="N550" s="58"/>
      <c r="O550" s="58"/>
      <c r="P550" s="58"/>
      <c r="Q550" s="59"/>
      <c r="R550" s="59"/>
      <c r="S550" s="58"/>
      <c r="T550" s="58"/>
      <c r="U550" s="58"/>
      <c r="V550" s="58"/>
      <c r="W550" s="58"/>
      <c r="X550" s="57"/>
      <c r="Y550" s="57"/>
      <c r="Z550" s="57"/>
      <c r="AA550" s="57"/>
      <c r="AB550" s="65" t="s">
        <v>274</v>
      </c>
      <c r="AC550" s="66"/>
      <c r="AD550" s="67"/>
      <c r="AE550" s="62" t="s">
        <v>141</v>
      </c>
      <c r="AF550" s="61"/>
      <c r="AG550" s="61"/>
      <c r="AH550" s="87">
        <v>45182.673622685186</v>
      </c>
    </row>
    <row r="551" ht="15.75" customHeight="1">
      <c r="A551" s="50" t="s">
        <v>3625</v>
      </c>
      <c r="B551" s="51" t="s">
        <v>318</v>
      </c>
      <c r="C551" s="51" t="s">
        <v>3582</v>
      </c>
      <c r="D551" s="52" t="s">
        <v>1469</v>
      </c>
      <c r="E551" s="51" t="s">
        <v>141</v>
      </c>
      <c r="F551" s="52" t="s">
        <v>3626</v>
      </c>
      <c r="G551" s="53">
        <v>20149.0</v>
      </c>
      <c r="H551" s="54" t="s">
        <v>3627</v>
      </c>
      <c r="I551" s="55" t="s">
        <v>3628</v>
      </c>
      <c r="J551" s="56">
        <v>93.0</v>
      </c>
      <c r="K551" s="57" t="s">
        <v>137</v>
      </c>
      <c r="L551" s="57"/>
      <c r="M551" s="58">
        <v>225.0</v>
      </c>
      <c r="N551" s="58" t="s">
        <v>3629</v>
      </c>
      <c r="O551" s="58"/>
      <c r="P551" s="58"/>
      <c r="Q551" s="59"/>
      <c r="R551" s="59"/>
      <c r="S551" s="58">
        <v>256.0</v>
      </c>
      <c r="T551" s="58" t="s">
        <v>3630</v>
      </c>
      <c r="U551" s="58"/>
      <c r="V551" s="58"/>
      <c r="W551" s="58"/>
      <c r="X551" s="57"/>
      <c r="Y551" s="57"/>
      <c r="Z551" s="57"/>
      <c r="AA551" s="57"/>
      <c r="AB551" s="65" t="s">
        <v>274</v>
      </c>
      <c r="AC551" s="66"/>
      <c r="AD551" s="67"/>
      <c r="AE551" s="62" t="s">
        <v>141</v>
      </c>
      <c r="AF551" s="61"/>
      <c r="AG551" s="61"/>
      <c r="AH551" s="63">
        <v>45182.673622685186</v>
      </c>
    </row>
    <row r="552" ht="15.75" customHeight="1">
      <c r="A552" s="50" t="s">
        <v>3631</v>
      </c>
      <c r="B552" s="51" t="s">
        <v>318</v>
      </c>
      <c r="C552" s="51" t="s">
        <v>1830</v>
      </c>
      <c r="D552" s="52" t="s">
        <v>1469</v>
      </c>
      <c r="E552" s="51" t="s">
        <v>141</v>
      </c>
      <c r="F552" s="52" t="s">
        <v>3632</v>
      </c>
      <c r="G552" s="53">
        <v>20149.0</v>
      </c>
      <c r="H552" s="54" t="s">
        <v>3633</v>
      </c>
      <c r="I552" s="55" t="s">
        <v>3634</v>
      </c>
      <c r="J552" s="56">
        <v>290.0</v>
      </c>
      <c r="K552" s="57" t="s">
        <v>137</v>
      </c>
      <c r="L552" s="57"/>
      <c r="M552" s="58"/>
      <c r="N552" s="58"/>
      <c r="O552" s="58"/>
      <c r="P552" s="58"/>
      <c r="Q552" s="59"/>
      <c r="R552" s="59"/>
      <c r="S552" s="58"/>
      <c r="T552" s="58"/>
      <c r="U552" s="58"/>
      <c r="V552" s="58"/>
      <c r="W552" s="58"/>
      <c r="X552" s="57"/>
      <c r="Y552" s="57"/>
      <c r="Z552" s="57"/>
      <c r="AA552" s="57"/>
      <c r="AB552" s="65" t="s">
        <v>274</v>
      </c>
      <c r="AC552" s="66"/>
      <c r="AD552" s="67"/>
      <c r="AE552" s="62" t="s">
        <v>141</v>
      </c>
      <c r="AF552" s="61"/>
      <c r="AG552" s="61"/>
      <c r="AH552" s="87">
        <v>45212.80186342593</v>
      </c>
    </row>
    <row r="553" ht="15.75" customHeight="1">
      <c r="A553" s="50" t="s">
        <v>3635</v>
      </c>
      <c r="B553" s="51"/>
      <c r="C553" s="51"/>
      <c r="D553" s="52" t="s">
        <v>3636</v>
      </c>
      <c r="E553" s="51" t="s">
        <v>141</v>
      </c>
      <c r="F553" s="52" t="s">
        <v>3637</v>
      </c>
      <c r="G553" s="53">
        <v>19907.0</v>
      </c>
      <c r="H553" s="54" t="s">
        <v>3638</v>
      </c>
      <c r="I553" s="55" t="s">
        <v>3639</v>
      </c>
      <c r="J553" s="56">
        <v>266.0</v>
      </c>
      <c r="K553" s="57" t="s">
        <v>137</v>
      </c>
      <c r="L553" s="57" t="s">
        <v>3640</v>
      </c>
      <c r="M553" s="58"/>
      <c r="N553" s="58"/>
      <c r="O553" s="58"/>
      <c r="P553" s="58"/>
      <c r="Q553" s="59"/>
      <c r="R553" s="59"/>
      <c r="S553" s="58"/>
      <c r="T553" s="58"/>
      <c r="U553" s="58"/>
      <c r="V553" s="58"/>
      <c r="W553" s="58"/>
      <c r="X553" s="57"/>
      <c r="Y553" s="57"/>
      <c r="Z553" s="57"/>
      <c r="AA553" s="57"/>
      <c r="AB553" s="65" t="s">
        <v>274</v>
      </c>
      <c r="AC553" s="66"/>
      <c r="AD553" s="67"/>
      <c r="AE553" s="62" t="s">
        <v>141</v>
      </c>
      <c r="AF553" s="61"/>
      <c r="AG553" s="61"/>
      <c r="AH553" s="63">
        <v>45182.673622685186</v>
      </c>
    </row>
    <row r="554" ht="15.75" customHeight="1">
      <c r="A554" s="50" t="s">
        <v>3641</v>
      </c>
      <c r="B554" s="51" t="s">
        <v>569</v>
      </c>
      <c r="C554" s="51" t="s">
        <v>3642</v>
      </c>
      <c r="D554" s="52" t="s">
        <v>3643</v>
      </c>
      <c r="E554" s="50" t="s">
        <v>141</v>
      </c>
      <c r="F554" s="52" t="s">
        <v>3578</v>
      </c>
      <c r="G554" s="53">
        <v>19001.0</v>
      </c>
      <c r="H554" s="54" t="s">
        <v>3644</v>
      </c>
      <c r="I554" s="55" t="s">
        <v>3645</v>
      </c>
      <c r="J554" s="56">
        <v>33.0</v>
      </c>
      <c r="K554" s="57" t="s">
        <v>137</v>
      </c>
      <c r="L554" s="57"/>
      <c r="M554" s="58">
        <v>40.0</v>
      </c>
      <c r="N554" s="58" t="s">
        <v>3646</v>
      </c>
      <c r="O554" s="58"/>
      <c r="P554" s="58"/>
      <c r="Q554" s="59"/>
      <c r="R554" s="59"/>
      <c r="S554" s="58"/>
      <c r="T554" s="58"/>
      <c r="U554" s="58"/>
      <c r="V554" s="58"/>
      <c r="W554" s="58"/>
      <c r="X554" s="57"/>
      <c r="Y554" s="57"/>
      <c r="Z554" s="57"/>
      <c r="AA554" s="57"/>
      <c r="AB554" s="65" t="s">
        <v>274</v>
      </c>
      <c r="AC554" s="66"/>
      <c r="AD554" s="67"/>
      <c r="AE554" s="62" t="s">
        <v>141</v>
      </c>
      <c r="AF554" s="61"/>
      <c r="AG554" s="61"/>
      <c r="AH554" s="87">
        <v>45182.673622685186</v>
      </c>
    </row>
    <row r="555" ht="15.75" customHeight="1">
      <c r="A555" s="50" t="s">
        <v>3647</v>
      </c>
      <c r="B555" s="51" t="s">
        <v>569</v>
      </c>
      <c r="C555" s="51" t="s">
        <v>3642</v>
      </c>
      <c r="D555" s="52" t="s">
        <v>3648</v>
      </c>
      <c r="E555" s="50" t="s">
        <v>45</v>
      </c>
      <c r="F555" s="52" t="s">
        <v>3649</v>
      </c>
      <c r="G555" s="53">
        <v>18446.0</v>
      </c>
      <c r="H555" s="54" t="s">
        <v>3650</v>
      </c>
      <c r="I555" s="55" t="s">
        <v>3651</v>
      </c>
      <c r="J555" s="56">
        <v>0.0</v>
      </c>
      <c r="K555" s="57" t="s">
        <v>137</v>
      </c>
      <c r="L555" s="57"/>
      <c r="M555" s="58">
        <v>40.0</v>
      </c>
      <c r="N555" s="58" t="s">
        <v>3652</v>
      </c>
      <c r="O555" s="58">
        <v>40.0</v>
      </c>
      <c r="P555" s="58" t="s">
        <v>3653</v>
      </c>
      <c r="Q555" s="59"/>
      <c r="R555" s="59"/>
      <c r="S555" s="58">
        <v>40.0</v>
      </c>
      <c r="T555" s="58" t="s">
        <v>3654</v>
      </c>
      <c r="U555" s="58"/>
      <c r="V555" s="58"/>
      <c r="W555" s="58"/>
      <c r="X555" s="57"/>
      <c r="Y555" s="57"/>
      <c r="Z555" s="57"/>
      <c r="AA555" s="57"/>
      <c r="AB555" s="65" t="s">
        <v>274</v>
      </c>
      <c r="AC555" s="66"/>
      <c r="AD555" s="67"/>
      <c r="AE555" s="62" t="s">
        <v>45</v>
      </c>
      <c r="AF555" s="61"/>
      <c r="AG555" s="61"/>
      <c r="AH555" s="63">
        <v>45188.67239583333</v>
      </c>
    </row>
    <row r="556" ht="15.75" customHeight="1">
      <c r="A556" s="50" t="s">
        <v>3655</v>
      </c>
      <c r="B556" s="51" t="s">
        <v>182</v>
      </c>
      <c r="C556" s="51"/>
      <c r="D556" s="52" t="s">
        <v>2457</v>
      </c>
      <c r="E556" s="50" t="s">
        <v>141</v>
      </c>
      <c r="F556" s="52" t="s">
        <v>2604</v>
      </c>
      <c r="G556" s="64">
        <v>41257.0</v>
      </c>
      <c r="H556" s="54" t="s">
        <v>2605</v>
      </c>
      <c r="I556" s="55" t="s">
        <v>3656</v>
      </c>
      <c r="J556" s="51">
        <v>647.0</v>
      </c>
      <c r="K556" s="57"/>
      <c r="L556" s="57"/>
      <c r="M556" s="58">
        <v>195600.0</v>
      </c>
      <c r="N556" s="57" t="s">
        <v>2607</v>
      </c>
      <c r="O556" s="58"/>
      <c r="P556" s="57"/>
      <c r="Q556" s="59"/>
      <c r="R556" s="59" t="s">
        <v>3657</v>
      </c>
      <c r="S556" s="58"/>
      <c r="T556" s="58"/>
      <c r="U556" s="58"/>
      <c r="V556" s="58"/>
      <c r="W556" s="58"/>
      <c r="X556" s="57"/>
      <c r="Y556" s="57"/>
      <c r="Z556" s="57"/>
      <c r="AA556" s="57"/>
      <c r="AB556" s="65"/>
      <c r="AC556" s="66"/>
      <c r="AD556" s="67"/>
      <c r="AE556" s="62"/>
      <c r="AF556" s="61" t="s">
        <v>104</v>
      </c>
      <c r="AG556" s="61" t="s">
        <v>2608</v>
      </c>
      <c r="AH556" s="68">
        <v>45226.627534722225</v>
      </c>
    </row>
    <row r="557" ht="15.75" customHeight="1">
      <c r="A557" s="50" t="s">
        <v>3658</v>
      </c>
      <c r="B557" s="51" t="s">
        <v>66</v>
      </c>
      <c r="C557" s="51"/>
      <c r="D557" s="52" t="s">
        <v>3659</v>
      </c>
      <c r="E557" s="50" t="s">
        <v>457</v>
      </c>
      <c r="F557" s="52" t="s">
        <v>3660</v>
      </c>
      <c r="G557" s="64">
        <v>45181.0</v>
      </c>
      <c r="H557" s="54" t="s">
        <v>3661</v>
      </c>
      <c r="I557" s="55" t="s">
        <v>3662</v>
      </c>
      <c r="J557" s="51">
        <v>2.0</v>
      </c>
      <c r="K557" s="57" t="s">
        <v>48</v>
      </c>
      <c r="L557" s="57"/>
      <c r="M557" s="58">
        <v>500000.0</v>
      </c>
      <c r="N557" s="57" t="s">
        <v>3663</v>
      </c>
      <c r="O557" s="58"/>
      <c r="P557" s="57" t="s">
        <v>3664</v>
      </c>
      <c r="Q557" s="59"/>
      <c r="R557" s="57" t="s">
        <v>3665</v>
      </c>
      <c r="S557" s="58"/>
      <c r="T557" s="58"/>
      <c r="U557" s="58"/>
      <c r="V557" s="58"/>
      <c r="W557" s="58"/>
      <c r="X557" s="57"/>
      <c r="Y557" s="57"/>
      <c r="Z557" s="57" t="s">
        <v>77</v>
      </c>
      <c r="AA557" s="57"/>
      <c r="AB557" s="65"/>
      <c r="AC557" s="66"/>
      <c r="AD557" s="67"/>
      <c r="AE557" s="62"/>
      <c r="AF557" s="61" t="s">
        <v>63</v>
      </c>
      <c r="AG557" s="61" t="s">
        <v>3666</v>
      </c>
      <c r="AH557" s="68">
        <v>45194.92550925926</v>
      </c>
    </row>
    <row r="558" ht="15.75" customHeight="1">
      <c r="A558" s="50" t="s">
        <v>3667</v>
      </c>
      <c r="B558" s="51" t="s">
        <v>52</v>
      </c>
      <c r="C558" s="51" t="s">
        <v>53</v>
      </c>
      <c r="D558" s="52" t="s">
        <v>3668</v>
      </c>
      <c r="E558" s="50" t="s">
        <v>457</v>
      </c>
      <c r="F558" s="52" t="s">
        <v>3669</v>
      </c>
      <c r="G558" s="64">
        <v>45124.0</v>
      </c>
      <c r="H558" s="54" t="s">
        <v>3670</v>
      </c>
      <c r="I558" s="55" t="s">
        <v>3671</v>
      </c>
      <c r="J558" s="51">
        <v>4.0</v>
      </c>
      <c r="K558" s="57"/>
      <c r="L558" s="57"/>
      <c r="M558" s="58">
        <v>6.7E9</v>
      </c>
      <c r="N558" s="57" t="s">
        <v>3672</v>
      </c>
      <c r="O558" s="58">
        <v>4.02E21</v>
      </c>
      <c r="P558" s="57" t="s">
        <v>3673</v>
      </c>
      <c r="Q558" s="59"/>
      <c r="R558" s="57"/>
      <c r="S558" s="58">
        <v>7.5E10</v>
      </c>
      <c r="T558" s="58"/>
      <c r="U558" s="58"/>
      <c r="V558" s="58"/>
      <c r="W558" s="58"/>
      <c r="X558" s="57"/>
      <c r="Y558" s="57"/>
      <c r="Z558" s="57"/>
      <c r="AA558" s="57"/>
      <c r="AB558" s="65"/>
      <c r="AC558" s="66"/>
      <c r="AD558" s="67"/>
      <c r="AE558" s="62"/>
      <c r="AF558" s="61" t="s">
        <v>63</v>
      </c>
      <c r="AG558" s="61" t="s">
        <v>3674</v>
      </c>
      <c r="AH558" s="68">
        <v>45194.93791666667</v>
      </c>
    </row>
    <row r="559" ht="15.75" customHeight="1">
      <c r="A559" s="50" t="s">
        <v>3675</v>
      </c>
      <c r="B559" s="51" t="s">
        <v>52</v>
      </c>
      <c r="C559" s="51" t="s">
        <v>53</v>
      </c>
      <c r="D559" s="52"/>
      <c r="E559" s="50"/>
      <c r="F559" s="52" t="s">
        <v>3676</v>
      </c>
      <c r="G559" s="64">
        <v>45176.0</v>
      </c>
      <c r="H559" s="54" t="s">
        <v>3677</v>
      </c>
      <c r="I559" s="55" t="s">
        <v>3678</v>
      </c>
      <c r="J559" s="51">
        <v>0.0</v>
      </c>
      <c r="K559" s="57"/>
      <c r="L559" s="57"/>
      <c r="M559" s="58">
        <v>9.3E9</v>
      </c>
      <c r="N559" s="57" t="s">
        <v>3679</v>
      </c>
      <c r="O559" s="58"/>
      <c r="P559" s="57"/>
      <c r="Q559" s="59"/>
      <c r="R559" s="57" t="s">
        <v>3680</v>
      </c>
      <c r="S559" s="58">
        <v>5.5275E11</v>
      </c>
      <c r="T559" s="57" t="s">
        <v>3681</v>
      </c>
      <c r="U559" s="57"/>
      <c r="V559" s="58">
        <v>1.6E10</v>
      </c>
      <c r="W559" s="57" t="s">
        <v>3682</v>
      </c>
      <c r="X559" s="57"/>
      <c r="Y559" s="57"/>
      <c r="Z559" s="57"/>
      <c r="AA559" s="57"/>
      <c r="AB559" s="65"/>
      <c r="AC559" s="66"/>
      <c r="AD559" s="67"/>
      <c r="AE559" s="62" t="s">
        <v>45</v>
      </c>
      <c r="AF559" s="61" t="s">
        <v>63</v>
      </c>
      <c r="AG559" s="61"/>
      <c r="AH559" s="68">
        <v>45229.80012731482</v>
      </c>
    </row>
    <row r="560" ht="15.75" customHeight="1">
      <c r="A560" s="50" t="s">
        <v>3683</v>
      </c>
      <c r="B560" s="51" t="s">
        <v>52</v>
      </c>
      <c r="C560" s="51"/>
      <c r="D560" s="52"/>
      <c r="E560" s="50" t="s">
        <v>457</v>
      </c>
      <c r="F560" s="52" t="s">
        <v>3684</v>
      </c>
      <c r="G560" s="64">
        <v>44489.0</v>
      </c>
      <c r="H560" s="54" t="s">
        <v>3685</v>
      </c>
      <c r="I560" s="55" t="s">
        <v>3686</v>
      </c>
      <c r="J560" s="51">
        <v>5.0</v>
      </c>
      <c r="K560" s="57"/>
      <c r="L560" s="57"/>
      <c r="M560" s="58"/>
      <c r="N560" s="57"/>
      <c r="O560" s="58"/>
      <c r="P560" s="57"/>
      <c r="Q560" s="59"/>
      <c r="R560" s="57"/>
      <c r="S560" s="58"/>
      <c r="T560" s="57"/>
      <c r="U560" s="57"/>
      <c r="V560" s="58"/>
      <c r="W560" s="57"/>
      <c r="X560" s="57"/>
      <c r="Y560" s="57"/>
      <c r="Z560" s="57"/>
      <c r="AA560" s="57"/>
      <c r="AB560" s="65"/>
      <c r="AC560" s="66"/>
      <c r="AD560" s="67"/>
      <c r="AE560" s="62"/>
      <c r="AF560" s="61"/>
      <c r="AG560" s="61"/>
      <c r="AH560" s="68">
        <v>45231.94349537037</v>
      </c>
    </row>
    <row r="561" ht="15.75" customHeight="1">
      <c r="A561" s="50" t="s">
        <v>3687</v>
      </c>
      <c r="B561" s="51" t="s">
        <v>52</v>
      </c>
      <c r="C561" s="51"/>
      <c r="D561" s="52"/>
      <c r="E561" s="50"/>
      <c r="F561" s="52" t="s">
        <v>3688</v>
      </c>
      <c r="G561" s="64">
        <v>44041.0</v>
      </c>
      <c r="H561" s="54" t="s">
        <v>3689</v>
      </c>
      <c r="I561" s="55" t="s">
        <v>3690</v>
      </c>
      <c r="J561" s="51">
        <v>5.0</v>
      </c>
      <c r="K561" s="57"/>
      <c r="L561" s="57"/>
      <c r="M561" s="58"/>
      <c r="N561" s="57"/>
      <c r="O561" s="58"/>
      <c r="P561" s="57"/>
      <c r="Q561" s="59"/>
      <c r="R561" s="57"/>
      <c r="S561" s="58"/>
      <c r="T561" s="57"/>
      <c r="U561" s="57"/>
      <c r="V561" s="58"/>
      <c r="W561" s="57"/>
      <c r="X561" s="57"/>
      <c r="Y561" s="57"/>
      <c r="Z561" s="57"/>
      <c r="AA561" s="57"/>
      <c r="AB561" s="65"/>
      <c r="AC561" s="66"/>
      <c r="AD561" s="67"/>
      <c r="AE561" s="62"/>
      <c r="AF561" s="61"/>
      <c r="AG561" s="61"/>
      <c r="AH561" s="68">
        <v>45231.943449074075</v>
      </c>
    </row>
    <row r="562" ht="15.75" customHeight="1">
      <c r="A562" s="50" t="s">
        <v>3691</v>
      </c>
      <c r="B562" s="51" t="s">
        <v>52</v>
      </c>
      <c r="C562" s="51"/>
      <c r="D562" s="52"/>
      <c r="E562" s="50" t="s">
        <v>457</v>
      </c>
      <c r="F562" s="52" t="s">
        <v>3692</v>
      </c>
      <c r="G562" s="64">
        <v>44865.0</v>
      </c>
      <c r="H562" s="54" t="s">
        <v>3693</v>
      </c>
      <c r="I562" s="55" t="s">
        <v>3694</v>
      </c>
      <c r="J562" s="51">
        <v>3.0</v>
      </c>
      <c r="K562" s="57"/>
      <c r="L562" s="57"/>
      <c r="M562" s="58"/>
      <c r="N562" s="57"/>
      <c r="O562" s="58">
        <v>4.14E17</v>
      </c>
      <c r="P562" s="57"/>
      <c r="Q562" s="59"/>
      <c r="R562" s="57"/>
      <c r="S562" s="58"/>
      <c r="T562" s="57"/>
      <c r="U562" s="57"/>
      <c r="V562" s="58"/>
      <c r="W562" s="57"/>
      <c r="X562" s="57"/>
      <c r="Y562" s="57"/>
      <c r="Z562" s="57"/>
      <c r="AA562" s="57"/>
      <c r="AB562" s="65"/>
      <c r="AC562" s="66"/>
      <c r="AD562" s="67"/>
      <c r="AE562" s="62"/>
      <c r="AF562" s="61"/>
      <c r="AG562" s="61"/>
      <c r="AH562" s="68">
        <v>45231.943449074075</v>
      </c>
    </row>
    <row r="563" ht="15.75" customHeight="1">
      <c r="A563" s="50" t="s">
        <v>3695</v>
      </c>
      <c r="B563" s="51"/>
      <c r="C563" s="51"/>
      <c r="D563" s="52"/>
      <c r="E563" s="50" t="s">
        <v>45</v>
      </c>
      <c r="F563" s="52" t="s">
        <v>3696</v>
      </c>
      <c r="G563" s="64">
        <v>43466.0</v>
      </c>
      <c r="H563" s="54" t="s">
        <v>3697</v>
      </c>
      <c r="I563" s="55" t="s">
        <v>3698</v>
      </c>
      <c r="J563" s="51">
        <v>126.0</v>
      </c>
      <c r="K563" s="57"/>
      <c r="L563" s="57"/>
      <c r="M563" s="58"/>
      <c r="N563" s="57"/>
      <c r="O563" s="58"/>
      <c r="P563" s="57"/>
      <c r="Q563" s="57" t="s">
        <v>3699</v>
      </c>
      <c r="R563" s="57"/>
      <c r="S563" s="58"/>
      <c r="T563" s="57"/>
      <c r="U563" s="57"/>
      <c r="V563" s="58"/>
      <c r="W563" s="57"/>
      <c r="X563" s="57"/>
      <c r="Y563" s="57"/>
      <c r="Z563" s="57"/>
      <c r="AA563" s="57"/>
      <c r="AB563" s="65"/>
      <c r="AC563" s="66"/>
      <c r="AD563" s="67"/>
      <c r="AE563" s="62"/>
      <c r="AF563" s="61"/>
      <c r="AG563" s="61"/>
      <c r="AH563" s="68">
        <v>45196.24488425926</v>
      </c>
    </row>
    <row r="564" ht="15.75" customHeight="1">
      <c r="A564" s="50" t="s">
        <v>3700</v>
      </c>
      <c r="B564" s="51"/>
      <c r="C564" s="51"/>
      <c r="D564" s="52"/>
      <c r="E564" s="50" t="s">
        <v>141</v>
      </c>
      <c r="F564" s="52" t="s">
        <v>3701</v>
      </c>
      <c r="G564" s="64">
        <v>44529.0</v>
      </c>
      <c r="H564" s="54" t="s">
        <v>3702</v>
      </c>
      <c r="I564" s="55" t="s">
        <v>3703</v>
      </c>
      <c r="J564" s="51">
        <v>9.0</v>
      </c>
      <c r="K564" s="57"/>
      <c r="L564" s="57"/>
      <c r="M564" s="58"/>
      <c r="N564" s="57"/>
      <c r="O564" s="58"/>
      <c r="P564" s="57"/>
      <c r="Q564" s="57"/>
      <c r="R564" s="57"/>
      <c r="S564" s="58"/>
      <c r="T564" s="57"/>
      <c r="U564" s="57"/>
      <c r="V564" s="58"/>
      <c r="W564" s="57"/>
      <c r="X564" s="57"/>
      <c r="Y564" s="57"/>
      <c r="Z564" s="57"/>
      <c r="AA564" s="57"/>
      <c r="AB564" s="65"/>
      <c r="AC564" s="66"/>
      <c r="AD564" s="67"/>
      <c r="AE564" s="62"/>
      <c r="AF564" s="61"/>
      <c r="AG564" s="61"/>
      <c r="AH564" s="68">
        <v>45196.24489583333</v>
      </c>
    </row>
    <row r="565" ht="15.75" customHeight="1">
      <c r="A565" s="50" t="s">
        <v>3704</v>
      </c>
      <c r="B565" s="51"/>
      <c r="C565" s="51"/>
      <c r="D565" s="52"/>
      <c r="E565" s="50"/>
      <c r="F565" s="52" t="s">
        <v>3705</v>
      </c>
      <c r="G565" s="64">
        <v>43221.0</v>
      </c>
      <c r="H565" s="54" t="s">
        <v>3706</v>
      </c>
      <c r="I565" s="55" t="s">
        <v>3707</v>
      </c>
      <c r="J565" s="51">
        <v>7.0</v>
      </c>
      <c r="K565" s="57"/>
      <c r="L565" s="57"/>
      <c r="M565" s="58"/>
      <c r="N565" s="57"/>
      <c r="O565" s="58"/>
      <c r="P565" s="57"/>
      <c r="Q565" s="57"/>
      <c r="R565" s="57"/>
      <c r="S565" s="58"/>
      <c r="T565" s="57"/>
      <c r="U565" s="57"/>
      <c r="V565" s="58"/>
      <c r="W565" s="57"/>
      <c r="X565" s="57"/>
      <c r="Y565" s="57"/>
      <c r="Z565" s="57"/>
      <c r="AA565" s="57"/>
      <c r="AB565" s="65"/>
      <c r="AC565" s="66"/>
      <c r="AD565" s="67"/>
      <c r="AE565" s="62"/>
      <c r="AF565" s="61"/>
      <c r="AG565" s="61"/>
      <c r="AH565" s="68">
        <v>45196.24482638889</v>
      </c>
    </row>
    <row r="566" ht="15.75" customHeight="1">
      <c r="A566" s="50" t="s">
        <v>3708</v>
      </c>
      <c r="B566" s="51"/>
      <c r="C566" s="51"/>
      <c r="D566" s="52"/>
      <c r="E566" s="50"/>
      <c r="F566" s="52" t="s">
        <v>3705</v>
      </c>
      <c r="G566" s="64">
        <v>43221.0</v>
      </c>
      <c r="H566" s="54" t="s">
        <v>3706</v>
      </c>
      <c r="I566" s="55" t="s">
        <v>3707</v>
      </c>
      <c r="J566" s="51">
        <v>7.0</v>
      </c>
      <c r="K566" s="57"/>
      <c r="L566" s="57"/>
      <c r="M566" s="58"/>
      <c r="N566" s="57"/>
      <c r="O566" s="58"/>
      <c r="P566" s="57"/>
      <c r="Q566" s="57"/>
      <c r="R566" s="57"/>
      <c r="S566" s="58"/>
      <c r="T566" s="57"/>
      <c r="U566" s="57"/>
      <c r="V566" s="58"/>
      <c r="W566" s="57"/>
      <c r="X566" s="57"/>
      <c r="Y566" s="57"/>
      <c r="Z566" s="57"/>
      <c r="AA566" s="57"/>
      <c r="AB566" s="65"/>
      <c r="AC566" s="66"/>
      <c r="AD566" s="67"/>
      <c r="AE566" s="62"/>
      <c r="AF566" s="61"/>
      <c r="AG566" s="61"/>
      <c r="AH566" s="68">
        <v>45196.24482638889</v>
      </c>
    </row>
    <row r="567" ht="15.75" customHeight="1">
      <c r="A567" s="50" t="s">
        <v>3709</v>
      </c>
      <c r="B567" s="51"/>
      <c r="C567" s="51"/>
      <c r="D567" s="52"/>
      <c r="E567" s="50"/>
      <c r="F567" s="52" t="s">
        <v>3710</v>
      </c>
      <c r="G567" s="64">
        <v>44236.0</v>
      </c>
      <c r="H567" s="54" t="s">
        <v>3711</v>
      </c>
      <c r="I567" s="55" t="s">
        <v>3712</v>
      </c>
      <c r="J567" s="51">
        <v>2.0</v>
      </c>
      <c r="K567" s="57" t="s">
        <v>48</v>
      </c>
      <c r="L567" s="57" t="s">
        <v>3713</v>
      </c>
      <c r="M567" s="58"/>
      <c r="N567" s="57"/>
      <c r="O567" s="58"/>
      <c r="P567" s="57"/>
      <c r="Q567" s="57"/>
      <c r="R567" s="57"/>
      <c r="S567" s="58"/>
      <c r="T567" s="57"/>
      <c r="U567" s="57"/>
      <c r="V567" s="58"/>
      <c r="W567" s="57"/>
      <c r="X567" s="57"/>
      <c r="Y567" s="57"/>
      <c r="Z567" s="57"/>
      <c r="AA567" s="57"/>
      <c r="AB567" s="65"/>
      <c r="AC567" s="66"/>
      <c r="AD567" s="67"/>
      <c r="AE567" s="62"/>
      <c r="AF567" s="61"/>
      <c r="AG567" s="61"/>
      <c r="AH567" s="68">
        <v>45210.85372685185</v>
      </c>
    </row>
    <row r="568" ht="15.75" customHeight="1">
      <c r="A568" s="50" t="s">
        <v>3714</v>
      </c>
      <c r="B568" s="51"/>
      <c r="C568" s="51"/>
      <c r="D568" s="52"/>
      <c r="E568" s="50" t="s">
        <v>457</v>
      </c>
      <c r="F568" s="52" t="s">
        <v>3715</v>
      </c>
      <c r="G568" s="64">
        <v>44312.0</v>
      </c>
      <c r="H568" s="54" t="s">
        <v>3716</v>
      </c>
      <c r="I568" s="55" t="s">
        <v>3717</v>
      </c>
      <c r="J568" s="51">
        <v>70.0</v>
      </c>
      <c r="K568" s="57"/>
      <c r="L568" s="57"/>
      <c r="M568" s="58"/>
      <c r="N568" s="57"/>
      <c r="O568" s="58"/>
      <c r="P568" s="57"/>
      <c r="Q568" s="57"/>
      <c r="R568" s="57"/>
      <c r="S568" s="58"/>
      <c r="T568" s="57"/>
      <c r="U568" s="57"/>
      <c r="V568" s="58"/>
      <c r="W568" s="57"/>
      <c r="X568" s="57"/>
      <c r="Y568" s="57"/>
      <c r="Z568" s="57"/>
      <c r="AA568" s="57"/>
      <c r="AB568" s="65"/>
      <c r="AC568" s="66"/>
      <c r="AD568" s="67"/>
      <c r="AE568" s="62"/>
      <c r="AF568" s="61"/>
      <c r="AG568" s="61"/>
      <c r="AH568" s="68">
        <v>45205.763877314814</v>
      </c>
    </row>
    <row r="569" ht="15.75" customHeight="1">
      <c r="A569" s="50" t="s">
        <v>3718</v>
      </c>
      <c r="B569" s="51"/>
      <c r="C569" s="51"/>
      <c r="D569" s="52"/>
      <c r="E569" s="50" t="s">
        <v>45</v>
      </c>
      <c r="F569" s="52" t="s">
        <v>3719</v>
      </c>
      <c r="G569" s="64">
        <v>44497.0</v>
      </c>
      <c r="H569" s="54" t="s">
        <v>3720</v>
      </c>
      <c r="I569" s="55" t="s">
        <v>3721</v>
      </c>
      <c r="J569" s="51">
        <v>8.0</v>
      </c>
      <c r="K569" s="57"/>
      <c r="L569" s="57"/>
      <c r="M569" s="58"/>
      <c r="N569" s="57"/>
      <c r="O569" s="58"/>
      <c r="P569" s="57"/>
      <c r="Q569" s="57"/>
      <c r="R569" s="57"/>
      <c r="S569" s="58"/>
      <c r="T569" s="57"/>
      <c r="U569" s="57"/>
      <c r="V569" s="58"/>
      <c r="W569" s="57"/>
      <c r="X569" s="57"/>
      <c r="Y569" s="57"/>
      <c r="Z569" s="57"/>
      <c r="AA569" s="57"/>
      <c r="AB569" s="65"/>
      <c r="AC569" s="66"/>
      <c r="AD569" s="67"/>
      <c r="AE569" s="62"/>
      <c r="AF569" s="61"/>
      <c r="AG569" s="61"/>
      <c r="AH569" s="68">
        <v>45196.24471064815</v>
      </c>
    </row>
    <row r="570" ht="15.75" customHeight="1">
      <c r="A570" s="50" t="s">
        <v>3722</v>
      </c>
      <c r="B570" s="51"/>
      <c r="C570" s="51"/>
      <c r="D570" s="52"/>
      <c r="E570" s="50" t="s">
        <v>141</v>
      </c>
      <c r="F570" s="52" t="s">
        <v>3723</v>
      </c>
      <c r="G570" s="64">
        <v>43277.0</v>
      </c>
      <c r="H570" s="54" t="s">
        <v>3724</v>
      </c>
      <c r="I570" s="55" t="s">
        <v>3725</v>
      </c>
      <c r="J570" s="51">
        <v>56.0</v>
      </c>
      <c r="K570" s="57"/>
      <c r="L570" s="57"/>
      <c r="M570" s="58"/>
      <c r="N570" s="57"/>
      <c r="O570" s="58"/>
      <c r="P570" s="57"/>
      <c r="Q570" s="57" t="s">
        <v>3726</v>
      </c>
      <c r="R570" s="57"/>
      <c r="S570" s="58"/>
      <c r="T570" s="57"/>
      <c r="U570" s="57"/>
      <c r="V570" s="58"/>
      <c r="W570" s="57"/>
      <c r="X570" s="57"/>
      <c r="Y570" s="57"/>
      <c r="Z570" s="57"/>
      <c r="AA570" s="57"/>
      <c r="AB570" s="65"/>
      <c r="AC570" s="66"/>
      <c r="AD570" s="67"/>
      <c r="AE570" s="62"/>
      <c r="AF570" s="61"/>
      <c r="AG570" s="61"/>
      <c r="AH570" s="68">
        <v>45196.24465277778</v>
      </c>
    </row>
    <row r="571" ht="15.75" customHeight="1">
      <c r="A571" s="50" t="s">
        <v>3727</v>
      </c>
      <c r="B571" s="51" t="s">
        <v>52</v>
      </c>
      <c r="C571" s="51"/>
      <c r="D571" s="52"/>
      <c r="E571" s="50" t="s">
        <v>141</v>
      </c>
      <c r="F571" s="52" t="s">
        <v>3728</v>
      </c>
      <c r="G571" s="64">
        <v>43243.0</v>
      </c>
      <c r="H571" s="54" t="s">
        <v>3729</v>
      </c>
      <c r="I571" s="55" t="s">
        <v>3730</v>
      </c>
      <c r="J571" s="51">
        <v>0.0</v>
      </c>
      <c r="K571" s="57"/>
      <c r="L571" s="57"/>
      <c r="M571" s="58"/>
      <c r="N571" s="57"/>
      <c r="O571" s="58"/>
      <c r="P571" s="57"/>
      <c r="Q571" s="57"/>
      <c r="R571" s="57"/>
      <c r="S571" s="58"/>
      <c r="T571" s="57"/>
      <c r="U571" s="57"/>
      <c r="V571" s="58"/>
      <c r="W571" s="57"/>
      <c r="X571" s="57"/>
      <c r="Y571" s="57"/>
      <c r="Z571" s="57"/>
      <c r="AA571" s="57"/>
      <c r="AB571" s="65"/>
      <c r="AC571" s="66"/>
      <c r="AD571" s="67"/>
      <c r="AE571" s="62"/>
      <c r="AF571" s="61"/>
      <c r="AG571" s="61"/>
      <c r="AH571" s="68">
        <v>45231.943391203706</v>
      </c>
    </row>
    <row r="572" ht="15.75" customHeight="1">
      <c r="A572" s="50" t="s">
        <v>3731</v>
      </c>
      <c r="B572" s="51" t="s">
        <v>52</v>
      </c>
      <c r="C572" s="51"/>
      <c r="D572" s="52"/>
      <c r="E572" s="50"/>
      <c r="F572" s="52" t="s">
        <v>3732</v>
      </c>
      <c r="G572" s="64">
        <v>43613.0</v>
      </c>
      <c r="H572" s="54" t="s">
        <v>3733</v>
      </c>
      <c r="I572" s="55" t="s">
        <v>3734</v>
      </c>
      <c r="J572" s="51">
        <v>3.0</v>
      </c>
      <c r="K572" s="57"/>
      <c r="L572" s="57"/>
      <c r="M572" s="58"/>
      <c r="N572" s="57"/>
      <c r="O572" s="58"/>
      <c r="P572" s="57"/>
      <c r="Q572" s="57"/>
      <c r="R572" s="57"/>
      <c r="S572" s="58"/>
      <c r="T572" s="57"/>
      <c r="U572" s="57"/>
      <c r="V572" s="58"/>
      <c r="W572" s="57"/>
      <c r="X572" s="57"/>
      <c r="Y572" s="57"/>
      <c r="Z572" s="57"/>
      <c r="AA572" s="57"/>
      <c r="AB572" s="65"/>
      <c r="AC572" s="66"/>
      <c r="AD572" s="67"/>
      <c r="AE572" s="62"/>
      <c r="AF572" s="61"/>
      <c r="AG572" s="61"/>
      <c r="AH572" s="68">
        <v>45231.943391203706</v>
      </c>
    </row>
    <row r="573" ht="15.75" customHeight="1">
      <c r="A573" s="50" t="s">
        <v>3735</v>
      </c>
      <c r="B573" s="51"/>
      <c r="C573" s="51"/>
      <c r="D573" s="52"/>
      <c r="E573" s="50" t="s">
        <v>457</v>
      </c>
      <c r="F573" s="52" t="s">
        <v>3728</v>
      </c>
      <c r="G573" s="64">
        <v>43243.0</v>
      </c>
      <c r="H573" s="54" t="s">
        <v>3729</v>
      </c>
      <c r="I573" s="55" t="s">
        <v>3730</v>
      </c>
      <c r="J573" s="51">
        <v>0.0</v>
      </c>
      <c r="K573" s="57"/>
      <c r="L573" s="57"/>
      <c r="M573" s="58"/>
      <c r="N573" s="57"/>
      <c r="O573" s="58"/>
      <c r="P573" s="57"/>
      <c r="Q573" s="57"/>
      <c r="R573" s="57"/>
      <c r="S573" s="58"/>
      <c r="T573" s="57"/>
      <c r="U573" s="57"/>
      <c r="V573" s="58"/>
      <c r="W573" s="57"/>
      <c r="X573" s="57"/>
      <c r="Y573" s="57"/>
      <c r="Z573" s="57"/>
      <c r="AA573" s="57"/>
      <c r="AB573" s="65"/>
      <c r="AC573" s="66"/>
      <c r="AD573" s="67"/>
      <c r="AE573" s="62"/>
      <c r="AF573" s="61"/>
      <c r="AG573" s="61"/>
      <c r="AH573" s="68">
        <v>45196.244571759256</v>
      </c>
    </row>
    <row r="574" ht="15.75" customHeight="1">
      <c r="A574" s="50" t="s">
        <v>3736</v>
      </c>
      <c r="B574" s="51" t="s">
        <v>52</v>
      </c>
      <c r="C574" s="51"/>
      <c r="D574" s="52"/>
      <c r="E574" s="50" t="s">
        <v>457</v>
      </c>
      <c r="F574" s="52" t="s">
        <v>3737</v>
      </c>
      <c r="G574" s="64">
        <v>43256.0</v>
      </c>
      <c r="H574" s="54" t="s">
        <v>3738</v>
      </c>
      <c r="I574" s="55" t="s">
        <v>3739</v>
      </c>
      <c r="J574" s="51">
        <v>235.0</v>
      </c>
      <c r="K574" s="57" t="s">
        <v>48</v>
      </c>
      <c r="L574" s="57" t="s">
        <v>3740</v>
      </c>
      <c r="M574" s="58"/>
      <c r="N574" s="57"/>
      <c r="O574" s="58"/>
      <c r="P574" s="57"/>
      <c r="Q574" s="57" t="s">
        <v>3699</v>
      </c>
      <c r="R574" s="57"/>
      <c r="S574" s="58"/>
      <c r="T574" s="57"/>
      <c r="U574" s="57"/>
      <c r="V574" s="58"/>
      <c r="W574" s="57"/>
      <c r="X574" s="57"/>
      <c r="Y574" s="57"/>
      <c r="Z574" s="57"/>
      <c r="AA574" s="57"/>
      <c r="AB574" s="65"/>
      <c r="AC574" s="66"/>
      <c r="AD574" s="67"/>
      <c r="AE574" s="62"/>
      <c r="AF574" s="61"/>
      <c r="AG574" s="61"/>
      <c r="AH574" s="68">
        <v>45231.943391203706</v>
      </c>
    </row>
    <row r="575" ht="15.75" customHeight="1">
      <c r="A575" s="50" t="s">
        <v>3741</v>
      </c>
      <c r="B575" s="51" t="s">
        <v>52</v>
      </c>
      <c r="C575" s="51"/>
      <c r="D575" s="52"/>
      <c r="E575" s="50"/>
      <c r="F575" s="52" t="s">
        <v>3742</v>
      </c>
      <c r="G575" s="64">
        <v>44529.0</v>
      </c>
      <c r="H575" s="54" t="s">
        <v>3743</v>
      </c>
      <c r="I575" s="55" t="s">
        <v>3744</v>
      </c>
      <c r="J575" s="51">
        <v>9.0</v>
      </c>
      <c r="K575" s="57"/>
      <c r="L575" s="57"/>
      <c r="M575" s="58"/>
      <c r="N575" s="57"/>
      <c r="O575" s="58"/>
      <c r="P575" s="57"/>
      <c r="Q575" s="57"/>
      <c r="R575" s="57"/>
      <c r="S575" s="58"/>
      <c r="T575" s="57"/>
      <c r="U575" s="57"/>
      <c r="V575" s="58"/>
      <c r="W575" s="57"/>
      <c r="X575" s="57"/>
      <c r="Y575" s="57"/>
      <c r="Z575" s="57"/>
      <c r="AA575" s="57"/>
      <c r="AB575" s="65"/>
      <c r="AC575" s="66"/>
      <c r="AD575" s="67"/>
      <c r="AE575" s="62"/>
      <c r="AF575" s="61"/>
      <c r="AG575" s="61"/>
      <c r="AH575" s="68">
        <v>45231.943391203706</v>
      </c>
    </row>
    <row r="576" ht="15.75" customHeight="1">
      <c r="A576" s="50" t="s">
        <v>3745</v>
      </c>
      <c r="B576" s="51" t="s">
        <v>52</v>
      </c>
      <c r="C576" s="51"/>
      <c r="D576" s="52"/>
      <c r="E576" s="50" t="s">
        <v>141</v>
      </c>
      <c r="F576" s="52" t="s">
        <v>3746</v>
      </c>
      <c r="G576" s="64">
        <v>44083.0</v>
      </c>
      <c r="H576" s="54" t="s">
        <v>3747</v>
      </c>
      <c r="I576" s="55" t="s">
        <v>3748</v>
      </c>
      <c r="J576" s="51">
        <v>11.0</v>
      </c>
      <c r="K576" s="57"/>
      <c r="L576" s="57"/>
      <c r="M576" s="58"/>
      <c r="N576" s="57"/>
      <c r="O576" s="58"/>
      <c r="P576" s="57"/>
      <c r="Q576" s="57" t="s">
        <v>3699</v>
      </c>
      <c r="R576" s="57"/>
      <c r="S576" s="58"/>
      <c r="T576" s="57"/>
      <c r="U576" s="57"/>
      <c r="V576" s="58"/>
      <c r="W576" s="57"/>
      <c r="X576" s="57"/>
      <c r="Y576" s="57"/>
      <c r="Z576" s="57"/>
      <c r="AA576" s="57"/>
      <c r="AB576" s="65"/>
      <c r="AC576" s="66"/>
      <c r="AD576" s="67"/>
      <c r="AE576" s="62"/>
      <c r="AF576" s="61"/>
      <c r="AG576" s="61"/>
      <c r="AH576" s="68">
        <v>45231.943391203706</v>
      </c>
    </row>
    <row r="577" ht="15.75" customHeight="1">
      <c r="A577" s="50" t="s">
        <v>3749</v>
      </c>
      <c r="B577" s="51"/>
      <c r="C577" s="51"/>
      <c r="D577" s="52"/>
      <c r="E577" s="50" t="s">
        <v>457</v>
      </c>
      <c r="F577" s="52" t="s">
        <v>3750</v>
      </c>
      <c r="G577" s="64">
        <v>43573.0</v>
      </c>
      <c r="H577" s="54" t="s">
        <v>3751</v>
      </c>
      <c r="I577" s="55" t="s">
        <v>3752</v>
      </c>
      <c r="J577" s="51">
        <v>19.0</v>
      </c>
      <c r="K577" s="57"/>
      <c r="L577" s="57"/>
      <c r="M577" s="58"/>
      <c r="N577" s="57"/>
      <c r="O577" s="58"/>
      <c r="P577" s="57"/>
      <c r="Q577" s="57"/>
      <c r="R577" s="57"/>
      <c r="S577" s="58"/>
      <c r="T577" s="57"/>
      <c r="U577" s="57"/>
      <c r="V577" s="58"/>
      <c r="W577" s="57"/>
      <c r="X577" s="57"/>
      <c r="Y577" s="57"/>
      <c r="Z577" s="57"/>
      <c r="AA577" s="57"/>
      <c r="AB577" s="65"/>
      <c r="AC577" s="66"/>
      <c r="AD577" s="67"/>
      <c r="AE577" s="62"/>
      <c r="AF577" s="61"/>
      <c r="AG577" s="61"/>
      <c r="AH577" s="68">
        <v>45196.24443287037</v>
      </c>
    </row>
    <row r="578" ht="15.75" customHeight="1">
      <c r="A578" s="50" t="s">
        <v>3753</v>
      </c>
      <c r="B578" s="51" t="s">
        <v>52</v>
      </c>
      <c r="C578" s="51"/>
      <c r="D578" s="52"/>
      <c r="E578" s="50"/>
      <c r="F578" s="52" t="s">
        <v>3754</v>
      </c>
      <c r="G578" s="64">
        <v>44703.0</v>
      </c>
      <c r="H578" s="54" t="s">
        <v>3755</v>
      </c>
      <c r="I578" s="55" t="s">
        <v>3756</v>
      </c>
      <c r="J578" s="51">
        <v>7.0</v>
      </c>
      <c r="K578" s="57"/>
      <c r="L578" s="57"/>
      <c r="M578" s="58"/>
      <c r="N578" s="57"/>
      <c r="O578" s="58"/>
      <c r="P578" s="57"/>
      <c r="Q578" s="57"/>
      <c r="R578" s="57"/>
      <c r="S578" s="58"/>
      <c r="T578" s="57"/>
      <c r="U578" s="57"/>
      <c r="V578" s="58"/>
      <c r="W578" s="57"/>
      <c r="X578" s="57"/>
      <c r="Y578" s="57"/>
      <c r="Z578" s="57"/>
      <c r="AA578" s="57"/>
      <c r="AB578" s="65"/>
      <c r="AC578" s="66"/>
      <c r="AD578" s="67"/>
      <c r="AE578" s="62"/>
      <c r="AF578" s="61"/>
      <c r="AG578" s="61"/>
      <c r="AH578" s="68">
        <v>45231.943391203706</v>
      </c>
    </row>
    <row r="579" ht="15.75" customHeight="1">
      <c r="A579" s="50" t="s">
        <v>3757</v>
      </c>
      <c r="B579" s="51" t="s">
        <v>52</v>
      </c>
      <c r="C579" s="51"/>
      <c r="D579" s="52"/>
      <c r="E579" s="50" t="s">
        <v>457</v>
      </c>
      <c r="F579" s="52" t="s">
        <v>3758</v>
      </c>
      <c r="G579" s="64">
        <v>44042.0</v>
      </c>
      <c r="H579" s="54" t="s">
        <v>3759</v>
      </c>
      <c r="I579" s="55" t="s">
        <v>3760</v>
      </c>
      <c r="J579" s="51">
        <v>37.0</v>
      </c>
      <c r="K579" s="57"/>
      <c r="L579" s="57"/>
      <c r="M579" s="58"/>
      <c r="N579" s="57"/>
      <c r="O579" s="58"/>
      <c r="P579" s="57"/>
      <c r="Q579" s="57"/>
      <c r="R579" s="57"/>
      <c r="S579" s="58"/>
      <c r="T579" s="57"/>
      <c r="U579" s="57"/>
      <c r="V579" s="58"/>
      <c r="W579" s="57"/>
      <c r="X579" s="57"/>
      <c r="Y579" s="57"/>
      <c r="Z579" s="57"/>
      <c r="AA579" s="57"/>
      <c r="AB579" s="65"/>
      <c r="AC579" s="66"/>
      <c r="AD579" s="67"/>
      <c r="AE579" s="62"/>
      <c r="AF579" s="61"/>
      <c r="AG579" s="61"/>
      <c r="AH579" s="68">
        <v>45231.943391203706</v>
      </c>
    </row>
    <row r="580" ht="15.75" customHeight="1">
      <c r="A580" s="50" t="s">
        <v>3761</v>
      </c>
      <c r="B580" s="51"/>
      <c r="C580" s="51"/>
      <c r="D580" s="52"/>
      <c r="E580" s="50"/>
      <c r="F580" s="52" t="s">
        <v>3688</v>
      </c>
      <c r="G580" s="64">
        <v>44041.0</v>
      </c>
      <c r="H580" s="54" t="s">
        <v>3689</v>
      </c>
      <c r="I580" s="55" t="s">
        <v>3690</v>
      </c>
      <c r="J580" s="51">
        <v>5.0</v>
      </c>
      <c r="K580" s="57"/>
      <c r="L580" s="57"/>
      <c r="M580" s="58"/>
      <c r="N580" s="57"/>
      <c r="O580" s="58"/>
      <c r="P580" s="57"/>
      <c r="Q580" s="57"/>
      <c r="R580" s="57"/>
      <c r="S580" s="58"/>
      <c r="T580" s="57"/>
      <c r="U580" s="57"/>
      <c r="V580" s="58"/>
      <c r="W580" s="57"/>
      <c r="X580" s="57"/>
      <c r="Y580" s="57"/>
      <c r="Z580" s="57"/>
      <c r="AA580" s="57"/>
      <c r="AB580" s="65"/>
      <c r="AC580" s="66"/>
      <c r="AD580" s="67"/>
      <c r="AE580" s="62"/>
      <c r="AF580" s="61"/>
      <c r="AG580" s="61"/>
      <c r="AH580" s="68">
        <v>45196.24434027778</v>
      </c>
    </row>
    <row r="581" ht="15.75" customHeight="1">
      <c r="A581" s="50" t="s">
        <v>3762</v>
      </c>
      <c r="B581" s="51"/>
      <c r="C581" s="51"/>
      <c r="D581" s="52"/>
      <c r="E581" s="50"/>
      <c r="F581" s="52" t="s">
        <v>3763</v>
      </c>
      <c r="G581" s="64">
        <v>42727.0</v>
      </c>
      <c r="H581" s="54" t="s">
        <v>3764</v>
      </c>
      <c r="I581" s="55" t="s">
        <v>3765</v>
      </c>
      <c r="J581" s="51">
        <v>2176.0</v>
      </c>
      <c r="K581" s="57" t="s">
        <v>952</v>
      </c>
      <c r="L581" s="57"/>
      <c r="M581" s="58"/>
      <c r="N581" s="57"/>
      <c r="O581" s="58"/>
      <c r="P581" s="57"/>
      <c r="Q581" s="57" t="s">
        <v>3699</v>
      </c>
      <c r="R581" s="57"/>
      <c r="S581" s="58"/>
      <c r="T581" s="57"/>
      <c r="U581" s="57"/>
      <c r="V581" s="58"/>
      <c r="W581" s="57"/>
      <c r="X581" s="57"/>
      <c r="Y581" s="57"/>
      <c r="Z581" s="57"/>
      <c r="AA581" s="57"/>
      <c r="AB581" s="65"/>
      <c r="AC581" s="66"/>
      <c r="AD581" s="67"/>
      <c r="AE581" s="62"/>
      <c r="AF581" s="61"/>
      <c r="AG581" s="61"/>
      <c r="AH581" s="68">
        <v>45210.85372685185</v>
      </c>
    </row>
    <row r="582" ht="15.75" customHeight="1">
      <c r="A582" s="50" t="s">
        <v>3766</v>
      </c>
      <c r="B582" s="51" t="s">
        <v>52</v>
      </c>
      <c r="C582" s="51"/>
      <c r="D582" s="52"/>
      <c r="E582" s="50" t="s">
        <v>141</v>
      </c>
      <c r="F582" s="52" t="s">
        <v>3767</v>
      </c>
      <c r="G582" s="64">
        <v>44331.0</v>
      </c>
      <c r="H582" s="54" t="s">
        <v>3768</v>
      </c>
      <c r="I582" s="55" t="s">
        <v>3769</v>
      </c>
      <c r="J582" s="51">
        <v>11.0</v>
      </c>
      <c r="K582" s="57"/>
      <c r="L582" s="57"/>
      <c r="M582" s="58"/>
      <c r="N582" s="57"/>
      <c r="O582" s="58"/>
      <c r="P582" s="57"/>
      <c r="Q582" s="57"/>
      <c r="R582" s="57"/>
      <c r="S582" s="58"/>
      <c r="T582" s="57"/>
      <c r="U582" s="57"/>
      <c r="V582" s="58"/>
      <c r="W582" s="57"/>
      <c r="X582" s="57"/>
      <c r="Y582" s="57"/>
      <c r="Z582" s="57"/>
      <c r="AA582" s="57"/>
      <c r="AB582" s="65"/>
      <c r="AC582" s="66"/>
      <c r="AD582" s="67"/>
      <c r="AE582" s="62"/>
      <c r="AF582" s="61"/>
      <c r="AG582" s="61"/>
      <c r="AH582" s="68">
        <v>45231.943391203706</v>
      </c>
    </row>
    <row r="583" ht="15.75" customHeight="1">
      <c r="A583" s="50" t="s">
        <v>3770</v>
      </c>
      <c r="B583" s="51" t="s">
        <v>52</v>
      </c>
      <c r="C583" s="51"/>
      <c r="D583" s="52"/>
      <c r="E583" s="50"/>
      <c r="F583" s="52" t="s">
        <v>3771</v>
      </c>
      <c r="G583" s="64">
        <v>44126.0</v>
      </c>
      <c r="H583" s="54" t="s">
        <v>3772</v>
      </c>
      <c r="I583" s="55" t="s">
        <v>3773</v>
      </c>
      <c r="J583" s="51">
        <v>12.0</v>
      </c>
      <c r="K583" s="57"/>
      <c r="L583" s="57" t="s">
        <v>3774</v>
      </c>
      <c r="M583" s="58"/>
      <c r="N583" s="57"/>
      <c r="O583" s="58"/>
      <c r="P583" s="57"/>
      <c r="Q583" s="57"/>
      <c r="R583" s="57"/>
      <c r="S583" s="58"/>
      <c r="T583" s="57"/>
      <c r="U583" s="57"/>
      <c r="V583" s="58"/>
      <c r="W583" s="57"/>
      <c r="X583" s="57"/>
      <c r="Y583" s="57"/>
      <c r="Z583" s="57"/>
      <c r="AA583" s="57"/>
      <c r="AB583" s="65"/>
      <c r="AC583" s="66"/>
      <c r="AD583" s="67"/>
      <c r="AE583" s="62"/>
      <c r="AF583" s="61"/>
      <c r="AG583" s="61"/>
      <c r="AH583" s="68">
        <v>45231.943391203706</v>
      </c>
    </row>
    <row r="584" ht="15.75" customHeight="1">
      <c r="A584" s="50" t="s">
        <v>3775</v>
      </c>
      <c r="B584" s="51"/>
      <c r="C584" s="51"/>
      <c r="D584" s="52"/>
      <c r="E584" s="50" t="s">
        <v>45</v>
      </c>
      <c r="F584" s="52" t="s">
        <v>3776</v>
      </c>
      <c r="G584" s="64">
        <v>43782.0</v>
      </c>
      <c r="H584" s="54" t="s">
        <v>3775</v>
      </c>
      <c r="I584" s="55" t="s">
        <v>3777</v>
      </c>
      <c r="J584" s="51">
        <v>330.0</v>
      </c>
      <c r="K584" s="57"/>
      <c r="L584" s="57"/>
      <c r="M584" s="58"/>
      <c r="N584" s="57"/>
      <c r="O584" s="58">
        <v>1.6E20</v>
      </c>
      <c r="P584" s="57"/>
      <c r="Q584" s="57" t="s">
        <v>3699</v>
      </c>
      <c r="R584" s="57"/>
      <c r="S584" s="58"/>
      <c r="T584" s="57"/>
      <c r="U584" s="57"/>
      <c r="V584" s="58"/>
      <c r="W584" s="57"/>
      <c r="X584" s="57"/>
      <c r="Y584" s="57"/>
      <c r="Z584" s="57"/>
      <c r="AA584" s="57"/>
      <c r="AB584" s="65"/>
      <c r="AC584" s="66"/>
      <c r="AD584" s="67"/>
      <c r="AE584" s="62"/>
      <c r="AF584" s="61"/>
      <c r="AG584" s="61"/>
      <c r="AH584" s="68">
        <v>45196.24417824074</v>
      </c>
    </row>
    <row r="585" ht="15.75" customHeight="1">
      <c r="A585" s="50" t="s">
        <v>3778</v>
      </c>
      <c r="B585" s="51"/>
      <c r="C585" s="51"/>
      <c r="D585" s="52"/>
      <c r="E585" s="50" t="s">
        <v>457</v>
      </c>
      <c r="F585" s="52" t="s">
        <v>3779</v>
      </c>
      <c r="G585" s="64">
        <v>43629.0</v>
      </c>
      <c r="H585" s="54" t="s">
        <v>3780</v>
      </c>
      <c r="I585" s="55" t="s">
        <v>3781</v>
      </c>
      <c r="J585" s="51">
        <v>1.0</v>
      </c>
      <c r="K585" s="57" t="s">
        <v>48</v>
      </c>
      <c r="L585" s="57" t="s">
        <v>3782</v>
      </c>
      <c r="M585" s="58"/>
      <c r="N585" s="57"/>
      <c r="O585" s="58"/>
      <c r="P585" s="57"/>
      <c r="Q585" s="57"/>
      <c r="R585" s="57"/>
      <c r="S585" s="58"/>
      <c r="T585" s="57"/>
      <c r="U585" s="57"/>
      <c r="V585" s="58"/>
      <c r="W585" s="57"/>
      <c r="X585" s="57"/>
      <c r="Y585" s="57"/>
      <c r="Z585" s="57"/>
      <c r="AA585" s="57"/>
      <c r="AB585" s="65"/>
      <c r="AC585" s="66"/>
      <c r="AD585" s="67"/>
      <c r="AE585" s="62"/>
      <c r="AF585" s="61"/>
      <c r="AG585" s="61"/>
      <c r="AH585" s="68">
        <v>45222.80918981481</v>
      </c>
    </row>
    <row r="586" ht="15.75" customHeight="1">
      <c r="A586" s="50" t="s">
        <v>3783</v>
      </c>
      <c r="B586" s="51"/>
      <c r="C586" s="51"/>
      <c r="D586" s="52"/>
      <c r="E586" s="50" t="s">
        <v>45</v>
      </c>
      <c r="F586" s="52" t="s">
        <v>3784</v>
      </c>
      <c r="G586" s="64">
        <v>44959.0</v>
      </c>
      <c r="H586" s="54" t="s">
        <v>3785</v>
      </c>
      <c r="I586" s="55" t="s">
        <v>3786</v>
      </c>
      <c r="J586" s="51">
        <v>0.0</v>
      </c>
      <c r="K586" s="57"/>
      <c r="L586" s="57"/>
      <c r="M586" s="58"/>
      <c r="N586" s="57"/>
      <c r="O586" s="58"/>
      <c r="P586" s="57"/>
      <c r="Q586" s="57" t="s">
        <v>3699</v>
      </c>
      <c r="R586" s="57"/>
      <c r="S586" s="58"/>
      <c r="T586" s="57"/>
      <c r="U586" s="57"/>
      <c r="V586" s="58"/>
      <c r="W586" s="57"/>
      <c r="X586" s="57"/>
      <c r="Y586" s="57"/>
      <c r="Z586" s="57"/>
      <c r="AA586" s="57"/>
      <c r="AB586" s="65"/>
      <c r="AC586" s="66"/>
      <c r="AD586" s="67"/>
      <c r="AE586" s="62"/>
      <c r="AF586" s="61"/>
      <c r="AG586" s="61"/>
      <c r="AH586" s="68">
        <v>45196.24412037037</v>
      </c>
    </row>
    <row r="587" ht="15.75" customHeight="1">
      <c r="A587" s="50" t="s">
        <v>3787</v>
      </c>
      <c r="B587" s="51"/>
      <c r="C587" s="51"/>
      <c r="D587" s="52"/>
      <c r="E587" s="50"/>
      <c r="F587" s="52" t="s">
        <v>3788</v>
      </c>
      <c r="G587" s="64">
        <v>43726.0</v>
      </c>
      <c r="H587" s="54" t="s">
        <v>3789</v>
      </c>
      <c r="I587" s="55" t="s">
        <v>3790</v>
      </c>
      <c r="J587" s="51">
        <v>0.0</v>
      </c>
      <c r="K587" s="57"/>
      <c r="L587" s="57" t="s">
        <v>3791</v>
      </c>
      <c r="M587" s="58"/>
      <c r="N587" s="57"/>
      <c r="O587" s="58"/>
      <c r="P587" s="57"/>
      <c r="Q587" s="57" t="s">
        <v>3699</v>
      </c>
      <c r="R587" s="57"/>
      <c r="S587" s="58"/>
      <c r="T587" s="57"/>
      <c r="U587" s="57"/>
      <c r="V587" s="58"/>
      <c r="W587" s="57"/>
      <c r="X587" s="57"/>
      <c r="Y587" s="57"/>
      <c r="Z587" s="57"/>
      <c r="AA587" s="57"/>
      <c r="AB587" s="65"/>
      <c r="AC587" s="66"/>
      <c r="AD587" s="67"/>
      <c r="AE587" s="62"/>
      <c r="AF587" s="61"/>
      <c r="AG587" s="61"/>
      <c r="AH587" s="68">
        <v>45222.71099537037</v>
      </c>
    </row>
    <row r="588" ht="15.75" customHeight="1">
      <c r="A588" s="50" t="s">
        <v>3792</v>
      </c>
      <c r="B588" s="51" t="s">
        <v>52</v>
      </c>
      <c r="C588" s="51"/>
      <c r="D588" s="52"/>
      <c r="E588" s="50"/>
      <c r="F588" s="52" t="s">
        <v>3793</v>
      </c>
      <c r="G588" s="64">
        <v>43049.0</v>
      </c>
      <c r="H588" s="54" t="s">
        <v>3794</v>
      </c>
      <c r="I588" s="55" t="s">
        <v>3795</v>
      </c>
      <c r="J588" s="51">
        <v>358.0</v>
      </c>
      <c r="K588" s="57" t="s">
        <v>48</v>
      </c>
      <c r="L588" s="57" t="s">
        <v>3796</v>
      </c>
      <c r="M588" s="58">
        <v>3.5E7</v>
      </c>
      <c r="N588" s="57"/>
      <c r="O588" s="58">
        <v>4.37E17</v>
      </c>
      <c r="P588" s="57"/>
      <c r="Q588" s="57" t="s">
        <v>3797</v>
      </c>
      <c r="R588" s="57"/>
      <c r="S588" s="58"/>
      <c r="T588" s="57"/>
      <c r="U588" s="57"/>
      <c r="V588" s="58"/>
      <c r="W588" s="57"/>
      <c r="X588" s="57"/>
      <c r="Y588" s="57"/>
      <c r="Z588" s="57"/>
      <c r="AA588" s="57"/>
      <c r="AB588" s="65"/>
      <c r="AC588" s="66"/>
      <c r="AD588" s="67"/>
      <c r="AE588" s="62"/>
      <c r="AF588" s="61"/>
      <c r="AG588" s="61"/>
      <c r="AH588" s="68">
        <v>45231.943391203706</v>
      </c>
    </row>
    <row r="589" ht="15.75" customHeight="1">
      <c r="A589" s="50" t="s">
        <v>3798</v>
      </c>
      <c r="B589" s="51" t="s">
        <v>52</v>
      </c>
      <c r="C589" s="51"/>
      <c r="D589" s="52"/>
      <c r="E589" s="50"/>
      <c r="F589" s="52" t="s">
        <v>3799</v>
      </c>
      <c r="G589" s="64">
        <v>43326.0</v>
      </c>
      <c r="H589" s="54" t="s">
        <v>3800</v>
      </c>
      <c r="I589" s="55" t="s">
        <v>3801</v>
      </c>
      <c r="J589" s="51">
        <v>5.0</v>
      </c>
      <c r="K589" s="57" t="s">
        <v>48</v>
      </c>
      <c r="L589" s="57" t="s">
        <v>3802</v>
      </c>
      <c r="M589" s="58">
        <v>3.5E7</v>
      </c>
      <c r="N589" s="57"/>
      <c r="O589" s="58"/>
      <c r="P589" s="57"/>
      <c r="Q589" s="57" t="s">
        <v>3797</v>
      </c>
      <c r="R589" s="57"/>
      <c r="S589" s="58"/>
      <c r="T589" s="57"/>
      <c r="U589" s="57"/>
      <c r="V589" s="58"/>
      <c r="W589" s="57"/>
      <c r="X589" s="57"/>
      <c r="Y589" s="57"/>
      <c r="Z589" s="57"/>
      <c r="AA589" s="57"/>
      <c r="AB589" s="65"/>
      <c r="AC589" s="66"/>
      <c r="AD589" s="67"/>
      <c r="AE589" s="62"/>
      <c r="AF589" s="61"/>
      <c r="AG589" s="61"/>
      <c r="AH589" s="68">
        <v>45231.943391203706</v>
      </c>
    </row>
    <row r="590" ht="15.75" customHeight="1">
      <c r="A590" s="50" t="s">
        <v>3803</v>
      </c>
      <c r="B590" s="51" t="s">
        <v>52</v>
      </c>
      <c r="C590" s="51"/>
      <c r="D590" s="52"/>
      <c r="E590" s="50" t="s">
        <v>457</v>
      </c>
      <c r="F590" s="52" t="s">
        <v>3804</v>
      </c>
      <c r="G590" s="64">
        <v>44858.0</v>
      </c>
      <c r="H590" s="54" t="s">
        <v>3805</v>
      </c>
      <c r="I590" s="55" t="s">
        <v>3806</v>
      </c>
      <c r="J590" s="51">
        <v>3.0</v>
      </c>
      <c r="K590" s="57"/>
      <c r="L590" s="57"/>
      <c r="M590" s="58">
        <v>1.82E8</v>
      </c>
      <c r="N590" s="57"/>
      <c r="O590" s="58"/>
      <c r="P590" s="57"/>
      <c r="Q590" s="57"/>
      <c r="R590" s="57"/>
      <c r="S590" s="58"/>
      <c r="T590" s="57"/>
      <c r="U590" s="57"/>
      <c r="V590" s="58"/>
      <c r="W590" s="57"/>
      <c r="X590" s="57"/>
      <c r="Y590" s="57"/>
      <c r="Z590" s="57"/>
      <c r="AA590" s="57"/>
      <c r="AB590" s="65"/>
      <c r="AC590" s="66"/>
      <c r="AD590" s="67"/>
      <c r="AE590" s="62"/>
      <c r="AF590" s="61"/>
      <c r="AG590" s="61"/>
      <c r="AH590" s="68">
        <v>45231.943391203706</v>
      </c>
    </row>
    <row r="591" ht="15.75" customHeight="1">
      <c r="A591" s="50" t="s">
        <v>3807</v>
      </c>
      <c r="B591" s="51" t="s">
        <v>52</v>
      </c>
      <c r="C591" s="51"/>
      <c r="D591" s="52"/>
      <c r="E591" s="50" t="s">
        <v>457</v>
      </c>
      <c r="F591" s="52" t="s">
        <v>3808</v>
      </c>
      <c r="G591" s="64">
        <v>43831.0</v>
      </c>
      <c r="H591" s="54" t="s">
        <v>3809</v>
      </c>
      <c r="I591" s="55" t="s">
        <v>3810</v>
      </c>
      <c r="J591" s="51">
        <v>7.0</v>
      </c>
      <c r="K591" s="57"/>
      <c r="L591" s="57" t="s">
        <v>3811</v>
      </c>
      <c r="M591" s="58">
        <v>8300000.0</v>
      </c>
      <c r="N591" s="57"/>
      <c r="O591" s="58"/>
      <c r="P591" s="57"/>
      <c r="Q591" s="57" t="s">
        <v>3699</v>
      </c>
      <c r="R591" s="57"/>
      <c r="S591" s="58"/>
      <c r="T591" s="57"/>
      <c r="U591" s="57"/>
      <c r="V591" s="58"/>
      <c r="W591" s="57"/>
      <c r="X591" s="57"/>
      <c r="Y591" s="57"/>
      <c r="Z591" s="57"/>
      <c r="AA591" s="57"/>
      <c r="AB591" s="65"/>
      <c r="AC591" s="66"/>
      <c r="AD591" s="67"/>
      <c r="AE591" s="62"/>
      <c r="AF591" s="61"/>
      <c r="AG591" s="61"/>
      <c r="AH591" s="68">
        <v>45231.943391203706</v>
      </c>
    </row>
    <row r="592" ht="15.75" customHeight="1">
      <c r="A592" s="50" t="s">
        <v>3812</v>
      </c>
      <c r="B592" s="51" t="s">
        <v>52</v>
      </c>
      <c r="C592" s="51"/>
      <c r="D592" s="52"/>
      <c r="E592" s="50"/>
      <c r="F592" s="52" t="s">
        <v>3813</v>
      </c>
      <c r="G592" s="64">
        <v>44837.0</v>
      </c>
      <c r="H592" s="54" t="s">
        <v>3814</v>
      </c>
      <c r="I592" s="55" t="s">
        <v>3815</v>
      </c>
      <c r="J592" s="51">
        <v>0.0</v>
      </c>
      <c r="K592" s="57"/>
      <c r="L592" s="57"/>
      <c r="M592" s="58">
        <v>1.24E8</v>
      </c>
      <c r="N592" s="57"/>
      <c r="O592" s="58">
        <v>1.2E20</v>
      </c>
      <c r="P592" s="57"/>
      <c r="Q592" s="57"/>
      <c r="R592" s="57"/>
      <c r="S592" s="58"/>
      <c r="T592" s="57"/>
      <c r="U592" s="57"/>
      <c r="V592" s="58"/>
      <c r="W592" s="57"/>
      <c r="X592" s="57"/>
      <c r="Y592" s="57"/>
      <c r="Z592" s="57"/>
      <c r="AA592" s="57"/>
      <c r="AB592" s="65"/>
      <c r="AC592" s="66"/>
      <c r="AD592" s="67"/>
      <c r="AE592" s="62"/>
      <c r="AF592" s="61"/>
      <c r="AG592" s="61"/>
      <c r="AH592" s="68">
        <v>45231.943391203706</v>
      </c>
    </row>
    <row r="593" ht="15.75" customHeight="1">
      <c r="A593" s="50" t="s">
        <v>3816</v>
      </c>
      <c r="B593" s="51" t="s">
        <v>52</v>
      </c>
      <c r="C593" s="51"/>
      <c r="D593" s="52"/>
      <c r="E593" s="50" t="s">
        <v>141</v>
      </c>
      <c r="F593" s="52" t="s">
        <v>3817</v>
      </c>
      <c r="G593" s="64">
        <v>43972.0</v>
      </c>
      <c r="H593" s="54" t="s">
        <v>3818</v>
      </c>
      <c r="I593" s="55" t="s">
        <v>3819</v>
      </c>
      <c r="J593" s="51">
        <v>41.0</v>
      </c>
      <c r="K593" s="57"/>
      <c r="L593" s="57"/>
      <c r="M593" s="58">
        <v>6.9E7</v>
      </c>
      <c r="N593" s="57"/>
      <c r="O593" s="58">
        <v>1.46E16</v>
      </c>
      <c r="P593" s="57"/>
      <c r="Q593" s="57"/>
      <c r="R593" s="57"/>
      <c r="S593" s="58"/>
      <c r="T593" s="57"/>
      <c r="U593" s="57"/>
      <c r="V593" s="58"/>
      <c r="W593" s="57"/>
      <c r="X593" s="57"/>
      <c r="Y593" s="57"/>
      <c r="Z593" s="57"/>
      <c r="AA593" s="57"/>
      <c r="AB593" s="65"/>
      <c r="AC593" s="66"/>
      <c r="AD593" s="67"/>
      <c r="AE593" s="62"/>
      <c r="AF593" s="61"/>
      <c r="AG593" s="61"/>
      <c r="AH593" s="68">
        <v>45231.943391203706</v>
      </c>
    </row>
    <row r="594" ht="15.75" customHeight="1">
      <c r="A594" s="50" t="s">
        <v>3820</v>
      </c>
      <c r="B594" s="51" t="s">
        <v>52</v>
      </c>
      <c r="C594" s="51"/>
      <c r="D594" s="52"/>
      <c r="E594" s="50"/>
      <c r="F594" s="52" t="s">
        <v>3821</v>
      </c>
      <c r="G594" s="64">
        <v>43496.0</v>
      </c>
      <c r="H594" s="54" t="s">
        <v>3822</v>
      </c>
      <c r="I594" s="55" t="s">
        <v>3823</v>
      </c>
      <c r="J594" s="51">
        <v>21.0</v>
      </c>
      <c r="K594" s="57"/>
      <c r="L594" s="57"/>
      <c r="M594" s="58">
        <v>9120000.0</v>
      </c>
      <c r="N594" s="57"/>
      <c r="O594" s="58"/>
      <c r="P594" s="57"/>
      <c r="Q594" s="57"/>
      <c r="R594" s="57"/>
      <c r="S594" s="58"/>
      <c r="T594" s="57"/>
      <c r="U594" s="57"/>
      <c r="V594" s="58"/>
      <c r="W594" s="57"/>
      <c r="X594" s="57"/>
      <c r="Y594" s="57"/>
      <c r="Z594" s="57"/>
      <c r="AA594" s="57"/>
      <c r="AB594" s="65"/>
      <c r="AC594" s="66"/>
      <c r="AD594" s="67"/>
      <c r="AE594" s="62"/>
      <c r="AF594" s="61"/>
      <c r="AG594" s="61"/>
      <c r="AH594" s="68">
        <v>45231.943449074075</v>
      </c>
    </row>
    <row r="595" ht="15.75" customHeight="1">
      <c r="A595" s="50" t="s">
        <v>3824</v>
      </c>
      <c r="B595" s="51" t="s">
        <v>52</v>
      </c>
      <c r="C595" s="51"/>
      <c r="D595" s="52"/>
      <c r="E595" s="50"/>
      <c r="F595" s="52" t="s">
        <v>3825</v>
      </c>
      <c r="G595" s="64">
        <v>44713.0</v>
      </c>
      <c r="H595" s="54" t="s">
        <v>3826</v>
      </c>
      <c r="I595" s="55" t="s">
        <v>3827</v>
      </c>
      <c r="J595" s="51">
        <v>4.0</v>
      </c>
      <c r="K595" s="57"/>
      <c r="L595" s="57"/>
      <c r="M595" s="58">
        <v>2.47E8</v>
      </c>
      <c r="N595" s="57"/>
      <c r="O595" s="58">
        <v>2.8E19</v>
      </c>
      <c r="P595" s="57"/>
      <c r="Q595" s="57"/>
      <c r="R595" s="57"/>
      <c r="S595" s="58"/>
      <c r="T595" s="57"/>
      <c r="U595" s="57"/>
      <c r="V595" s="58"/>
      <c r="W595" s="57"/>
      <c r="X595" s="57"/>
      <c r="Y595" s="57"/>
      <c r="Z595" s="57"/>
      <c r="AA595" s="57"/>
      <c r="AB595" s="65"/>
      <c r="AC595" s="66"/>
      <c r="AD595" s="67"/>
      <c r="AE595" s="62"/>
      <c r="AF595" s="61"/>
      <c r="AG595" s="61"/>
      <c r="AH595" s="68">
        <v>45231.943391203706</v>
      </c>
    </row>
    <row r="596" ht="15.75" customHeight="1">
      <c r="A596" s="50" t="s">
        <v>3828</v>
      </c>
      <c r="B596" s="51" t="s">
        <v>52</v>
      </c>
      <c r="C596" s="51"/>
      <c r="D596" s="52"/>
      <c r="E596" s="50"/>
      <c r="F596" s="52" t="s">
        <v>3829</v>
      </c>
      <c r="G596" s="64">
        <v>44201.0</v>
      </c>
      <c r="H596" s="54" t="s">
        <v>3830</v>
      </c>
      <c r="I596" s="55" t="s">
        <v>3831</v>
      </c>
      <c r="J596" s="51">
        <v>45.0</v>
      </c>
      <c r="K596" s="57"/>
      <c r="L596" s="57"/>
      <c r="M596" s="58">
        <v>3.5E7</v>
      </c>
      <c r="N596" s="57"/>
      <c r="O596" s="58"/>
      <c r="P596" s="57"/>
      <c r="Q596" s="57" t="s">
        <v>3797</v>
      </c>
      <c r="R596" s="57"/>
      <c r="S596" s="58"/>
      <c r="T596" s="57"/>
      <c r="U596" s="57"/>
      <c r="V596" s="58"/>
      <c r="W596" s="57"/>
      <c r="X596" s="57"/>
      <c r="Y596" s="57"/>
      <c r="Z596" s="57"/>
      <c r="AA596" s="57"/>
      <c r="AB596" s="65"/>
      <c r="AC596" s="66"/>
      <c r="AD596" s="67"/>
      <c r="AE596" s="62"/>
      <c r="AF596" s="61"/>
      <c r="AG596" s="61"/>
      <c r="AH596" s="68">
        <v>45231.943391203706</v>
      </c>
    </row>
    <row r="597" ht="15.75" customHeight="1">
      <c r="A597" s="50" t="s">
        <v>3832</v>
      </c>
      <c r="B597" s="51" t="s">
        <v>52</v>
      </c>
      <c r="C597" s="51"/>
      <c r="D597" s="52"/>
      <c r="E597" s="50"/>
      <c r="F597" s="52" t="s">
        <v>3833</v>
      </c>
      <c r="G597" s="64">
        <v>42066.0</v>
      </c>
      <c r="H597" s="54" t="s">
        <v>3834</v>
      </c>
      <c r="I597" s="55" t="s">
        <v>3835</v>
      </c>
      <c r="J597" s="51">
        <v>440.0</v>
      </c>
      <c r="K597" s="57"/>
      <c r="L597" s="57"/>
      <c r="M597" s="58">
        <v>2009999.99999999</v>
      </c>
      <c r="N597" s="57"/>
      <c r="O597" s="58"/>
      <c r="P597" s="57"/>
      <c r="Q597" s="57"/>
      <c r="R597" s="57"/>
      <c r="S597" s="58"/>
      <c r="T597" s="57"/>
      <c r="U597" s="57"/>
      <c r="V597" s="58"/>
      <c r="W597" s="57"/>
      <c r="X597" s="57"/>
      <c r="Y597" s="57"/>
      <c r="Z597" s="57"/>
      <c r="AA597" s="57"/>
      <c r="AB597" s="65"/>
      <c r="AC597" s="66"/>
      <c r="AD597" s="67"/>
      <c r="AE597" s="62"/>
      <c r="AF597" s="61"/>
      <c r="AG597" s="61"/>
      <c r="AH597" s="68">
        <v>45231.943391203706</v>
      </c>
    </row>
    <row r="598" ht="15.75" customHeight="1">
      <c r="A598" s="50" t="s">
        <v>3836</v>
      </c>
      <c r="B598" s="51" t="s">
        <v>52</v>
      </c>
      <c r="C598" s="51"/>
      <c r="D598" s="52"/>
      <c r="E598" s="50"/>
      <c r="F598" s="52" t="s">
        <v>3837</v>
      </c>
      <c r="G598" s="64">
        <v>44306.0</v>
      </c>
      <c r="H598" s="54" t="s">
        <v>3838</v>
      </c>
      <c r="I598" s="55" t="s">
        <v>3839</v>
      </c>
      <c r="J598" s="51">
        <v>20.0</v>
      </c>
      <c r="K598" s="57"/>
      <c r="L598" s="57"/>
      <c r="M598" s="58">
        <v>2.56999999999999E8</v>
      </c>
      <c r="N598" s="57"/>
      <c r="O598" s="58">
        <v>3.36E18</v>
      </c>
      <c r="P598" s="57"/>
      <c r="Q598" s="57" t="s">
        <v>3699</v>
      </c>
      <c r="R598" s="57"/>
      <c r="S598" s="58"/>
      <c r="T598" s="57"/>
      <c r="U598" s="57"/>
      <c r="V598" s="58"/>
      <c r="W598" s="57"/>
      <c r="X598" s="57"/>
      <c r="Y598" s="57"/>
      <c r="Z598" s="57"/>
      <c r="AA598" s="57"/>
      <c r="AB598" s="65"/>
      <c r="AC598" s="66"/>
      <c r="AD598" s="67"/>
      <c r="AE598" s="62"/>
      <c r="AF598" s="61"/>
      <c r="AG598" s="61"/>
      <c r="AH598" s="68">
        <v>45231.943391203706</v>
      </c>
    </row>
    <row r="599" ht="15.75" customHeight="1">
      <c r="A599" s="50" t="s">
        <v>3840</v>
      </c>
      <c r="B599" s="51" t="s">
        <v>52</v>
      </c>
      <c r="C599" s="51"/>
      <c r="D599" s="52"/>
      <c r="E599" s="50"/>
      <c r="F599" s="52" t="s">
        <v>3841</v>
      </c>
      <c r="G599" s="64">
        <v>44251.0</v>
      </c>
      <c r="H599" s="54" t="s">
        <v>3842</v>
      </c>
      <c r="I599" s="55" t="s">
        <v>3843</v>
      </c>
      <c r="J599" s="51">
        <v>35.0</v>
      </c>
      <c r="K599" s="57" t="s">
        <v>48</v>
      </c>
      <c r="L599" s="57" t="s">
        <v>3844</v>
      </c>
      <c r="M599" s="58">
        <v>2.34E8</v>
      </c>
      <c r="N599" s="57"/>
      <c r="O599" s="58">
        <v>1.1E19</v>
      </c>
      <c r="P599" s="57"/>
      <c r="Q599" s="57" t="s">
        <v>3699</v>
      </c>
      <c r="R599" s="57"/>
      <c r="S599" s="58"/>
      <c r="T599" s="57"/>
      <c r="U599" s="57"/>
      <c r="V599" s="58"/>
      <c r="W599" s="57"/>
      <c r="X599" s="57"/>
      <c r="Y599" s="57"/>
      <c r="Z599" s="57"/>
      <c r="AA599" s="57"/>
      <c r="AB599" s="65"/>
      <c r="AC599" s="66"/>
      <c r="AD599" s="67"/>
      <c r="AE599" s="62"/>
      <c r="AF599" s="61"/>
      <c r="AG599" s="61"/>
      <c r="AH599" s="68">
        <v>45231.943391203706</v>
      </c>
    </row>
    <row r="600" ht="15.75" customHeight="1">
      <c r="A600" s="50" t="s">
        <v>3845</v>
      </c>
      <c r="B600" s="51" t="s">
        <v>52</v>
      </c>
      <c r="C600" s="51"/>
      <c r="D600" s="52"/>
      <c r="E600" s="50"/>
      <c r="F600" s="52" t="s">
        <v>3846</v>
      </c>
      <c r="G600" s="64">
        <v>42242.0</v>
      </c>
      <c r="H600" s="54" t="s">
        <v>3847</v>
      </c>
      <c r="I600" s="55" t="s">
        <v>3848</v>
      </c>
      <c r="J600" s="51">
        <v>2033.0</v>
      </c>
      <c r="K600" s="57" t="s">
        <v>952</v>
      </c>
      <c r="L600" s="57"/>
      <c r="M600" s="58">
        <v>1.9E7</v>
      </c>
      <c r="N600" s="57"/>
      <c r="O600" s="58">
        <v>2.65E15</v>
      </c>
      <c r="P600" s="57"/>
      <c r="Q600" s="57" t="s">
        <v>3849</v>
      </c>
      <c r="R600" s="57"/>
      <c r="S600" s="58"/>
      <c r="T600" s="57"/>
      <c r="U600" s="57"/>
      <c r="V600" s="58"/>
      <c r="W600" s="57"/>
      <c r="X600" s="57"/>
      <c r="Y600" s="57"/>
      <c r="Z600" s="57"/>
      <c r="AA600" s="57"/>
      <c r="AB600" s="65"/>
      <c r="AC600" s="66"/>
      <c r="AD600" s="67"/>
      <c r="AE600" s="62"/>
      <c r="AF600" s="61"/>
      <c r="AG600" s="61"/>
      <c r="AH600" s="68">
        <v>45231.943391203706</v>
      </c>
    </row>
    <row r="601" ht="15.75" customHeight="1">
      <c r="A601" s="50" t="s">
        <v>3850</v>
      </c>
      <c r="B601" s="51" t="s">
        <v>52</v>
      </c>
      <c r="C601" s="51"/>
      <c r="D601" s="52"/>
      <c r="E601" s="50"/>
      <c r="F601" s="52" t="s">
        <v>3851</v>
      </c>
      <c r="G601" s="64">
        <v>43779.0</v>
      </c>
      <c r="H601" s="54" t="s">
        <v>3852</v>
      </c>
      <c r="I601" s="55" t="s">
        <v>3853</v>
      </c>
      <c r="J601" s="51">
        <v>57.0</v>
      </c>
      <c r="K601" s="57" t="s">
        <v>48</v>
      </c>
      <c r="L601" s="57" t="s">
        <v>3854</v>
      </c>
      <c r="M601" s="58">
        <v>2.09E8</v>
      </c>
      <c r="N601" s="57"/>
      <c r="O601" s="58">
        <v>1.58E20</v>
      </c>
      <c r="P601" s="57"/>
      <c r="Q601" s="57" t="s">
        <v>3855</v>
      </c>
      <c r="R601" s="57"/>
      <c r="S601" s="58"/>
      <c r="T601" s="57"/>
      <c r="U601" s="57"/>
      <c r="V601" s="58"/>
      <c r="W601" s="57"/>
      <c r="X601" s="57"/>
      <c r="Y601" s="57"/>
      <c r="Z601" s="57"/>
      <c r="AA601" s="57"/>
      <c r="AB601" s="65"/>
      <c r="AC601" s="66"/>
      <c r="AD601" s="67"/>
      <c r="AE601" s="62"/>
      <c r="AF601" s="61"/>
      <c r="AG601" s="61"/>
      <c r="AH601" s="68">
        <v>45231.943391203706</v>
      </c>
    </row>
    <row r="602" ht="15.75" customHeight="1">
      <c r="A602" s="50" t="s">
        <v>3856</v>
      </c>
      <c r="B602" s="51" t="s">
        <v>52</v>
      </c>
      <c r="C602" s="51"/>
      <c r="D602" s="52"/>
      <c r="E602" s="50"/>
      <c r="F602" s="52" t="s">
        <v>3857</v>
      </c>
      <c r="G602" s="64">
        <v>44294.0</v>
      </c>
      <c r="H602" s="54" t="s">
        <v>3858</v>
      </c>
      <c r="I602" s="55" t="s">
        <v>3859</v>
      </c>
      <c r="J602" s="51">
        <v>10.0</v>
      </c>
      <c r="K602" s="57"/>
      <c r="L602" s="57"/>
      <c r="M602" s="58">
        <v>1.48E8</v>
      </c>
      <c r="N602" s="57"/>
      <c r="O602" s="58">
        <v>2.1E16</v>
      </c>
      <c r="P602" s="57"/>
      <c r="Q602" s="57" t="s">
        <v>3699</v>
      </c>
      <c r="R602" s="57"/>
      <c r="S602" s="58"/>
      <c r="T602" s="57"/>
      <c r="U602" s="57"/>
      <c r="V602" s="58"/>
      <c r="W602" s="57"/>
      <c r="X602" s="57"/>
      <c r="Y602" s="57"/>
      <c r="Z602" s="57"/>
      <c r="AA602" s="57"/>
      <c r="AB602" s="65"/>
      <c r="AC602" s="66"/>
      <c r="AD602" s="67"/>
      <c r="AE602" s="62"/>
      <c r="AF602" s="61"/>
      <c r="AG602" s="61"/>
      <c r="AH602" s="68">
        <v>45231.943391203706</v>
      </c>
    </row>
    <row r="603" ht="15.75" customHeight="1">
      <c r="A603" s="50" t="s">
        <v>3860</v>
      </c>
      <c r="B603" s="51" t="s">
        <v>52</v>
      </c>
      <c r="C603" s="51"/>
      <c r="D603" s="52"/>
      <c r="E603" s="50"/>
      <c r="F603" s="52" t="s">
        <v>3861</v>
      </c>
      <c r="G603" s="64">
        <v>43416.0</v>
      </c>
      <c r="H603" s="54" t="s">
        <v>3862</v>
      </c>
      <c r="I603" s="55" t="s">
        <v>3863</v>
      </c>
      <c r="J603" s="51">
        <v>2.0</v>
      </c>
      <c r="K603" s="57" t="s">
        <v>48</v>
      </c>
      <c r="L603" s="57" t="s">
        <v>3864</v>
      </c>
      <c r="M603" s="58">
        <v>2.3E7</v>
      </c>
      <c r="N603" s="57"/>
      <c r="O603" s="58">
        <v>1.92E15</v>
      </c>
      <c r="P603" s="57"/>
      <c r="Q603" s="57"/>
      <c r="R603" s="57"/>
      <c r="S603" s="58"/>
      <c r="T603" s="57"/>
      <c r="U603" s="57"/>
      <c r="V603" s="58"/>
      <c r="W603" s="57"/>
      <c r="X603" s="57"/>
      <c r="Y603" s="57"/>
      <c r="Z603" s="57"/>
      <c r="AA603" s="57"/>
      <c r="AB603" s="65"/>
      <c r="AC603" s="66"/>
      <c r="AD603" s="67"/>
      <c r="AE603" s="62"/>
      <c r="AF603" s="61"/>
      <c r="AG603" s="61"/>
      <c r="AH603" s="68">
        <v>45231.943391203706</v>
      </c>
    </row>
    <row r="604" ht="15.75" customHeight="1">
      <c r="A604" s="50" t="s">
        <v>3865</v>
      </c>
      <c r="B604" s="51" t="s">
        <v>52</v>
      </c>
      <c r="C604" s="51"/>
      <c r="D604" s="52"/>
      <c r="E604" s="50" t="s">
        <v>45</v>
      </c>
      <c r="F604" s="52" t="s">
        <v>3866</v>
      </c>
      <c r="G604" s="64">
        <v>44846.0</v>
      </c>
      <c r="H604" s="54" t="s">
        <v>3867</v>
      </c>
      <c r="I604" s="55" t="s">
        <v>3868</v>
      </c>
      <c r="J604" s="51">
        <v>0.0</v>
      </c>
      <c r="K604" s="57"/>
      <c r="L604" s="57"/>
      <c r="M604" s="58">
        <v>3.1E7</v>
      </c>
      <c r="N604" s="57"/>
      <c r="O604" s="58">
        <v>6.2E19</v>
      </c>
      <c r="P604" s="57"/>
      <c r="Q604" s="57"/>
      <c r="R604" s="57"/>
      <c r="S604" s="58"/>
      <c r="T604" s="57"/>
      <c r="U604" s="57"/>
      <c r="V604" s="58"/>
      <c r="W604" s="57"/>
      <c r="X604" s="57"/>
      <c r="Y604" s="57"/>
      <c r="Z604" s="57"/>
      <c r="AA604" s="57"/>
      <c r="AB604" s="65"/>
      <c r="AC604" s="66"/>
      <c r="AD604" s="67"/>
      <c r="AE604" s="62"/>
      <c r="AF604" s="61"/>
      <c r="AG604" s="61"/>
      <c r="AH604" s="68">
        <v>45231.943391203706</v>
      </c>
    </row>
    <row r="605" ht="15.75" customHeight="1">
      <c r="A605" s="50" t="s">
        <v>3869</v>
      </c>
      <c r="B605" s="51" t="s">
        <v>52</v>
      </c>
      <c r="C605" s="51"/>
      <c r="D605" s="52"/>
      <c r="E605" s="50" t="s">
        <v>457</v>
      </c>
      <c r="F605" s="52" t="s">
        <v>3870</v>
      </c>
      <c r="G605" s="64">
        <v>44319.0</v>
      </c>
      <c r="H605" s="54" t="s">
        <v>3871</v>
      </c>
      <c r="I605" s="55" t="s">
        <v>3872</v>
      </c>
      <c r="J605" s="51">
        <v>9.0</v>
      </c>
      <c r="K605" s="57"/>
      <c r="L605" s="57"/>
      <c r="M605" s="58">
        <v>2.46E8</v>
      </c>
      <c r="N605" s="57"/>
      <c r="O605" s="58">
        <v>1.04E19</v>
      </c>
      <c r="P605" s="57"/>
      <c r="Q605" s="57"/>
      <c r="R605" s="57"/>
      <c r="S605" s="58"/>
      <c r="T605" s="57"/>
      <c r="U605" s="57"/>
      <c r="V605" s="58"/>
      <c r="W605" s="57"/>
      <c r="X605" s="57"/>
      <c r="Y605" s="57"/>
      <c r="Z605" s="57"/>
      <c r="AA605" s="57"/>
      <c r="AB605" s="65"/>
      <c r="AC605" s="66"/>
      <c r="AD605" s="67"/>
      <c r="AE605" s="62"/>
      <c r="AF605" s="61"/>
      <c r="AG605" s="61"/>
      <c r="AH605" s="68">
        <v>45231.943391203706</v>
      </c>
    </row>
    <row r="606" ht="15.75" customHeight="1">
      <c r="A606" s="50" t="s">
        <v>3873</v>
      </c>
      <c r="B606" s="51" t="s">
        <v>52</v>
      </c>
      <c r="C606" s="51"/>
      <c r="D606" s="52"/>
      <c r="E606" s="50"/>
      <c r="F606" s="52" t="s">
        <v>3874</v>
      </c>
      <c r="G606" s="64">
        <v>42490.0</v>
      </c>
      <c r="H606" s="54" t="s">
        <v>3875</v>
      </c>
      <c r="I606" s="55" t="s">
        <v>3876</v>
      </c>
      <c r="J606" s="51">
        <v>77.0</v>
      </c>
      <c r="K606" s="57" t="s">
        <v>48</v>
      </c>
      <c r="L606" s="57" t="s">
        <v>3877</v>
      </c>
      <c r="M606" s="58">
        <v>8970000.0</v>
      </c>
      <c r="N606" s="57"/>
      <c r="O606" s="58"/>
      <c r="P606" s="57"/>
      <c r="Q606" s="57" t="s">
        <v>3849</v>
      </c>
      <c r="R606" s="57"/>
      <c r="S606" s="58"/>
      <c r="T606" s="57"/>
      <c r="U606" s="57"/>
      <c r="V606" s="58"/>
      <c r="W606" s="57"/>
      <c r="X606" s="57"/>
      <c r="Y606" s="57"/>
      <c r="Z606" s="57"/>
      <c r="AA606" s="57"/>
      <c r="AB606" s="65"/>
      <c r="AC606" s="66"/>
      <c r="AD606" s="67"/>
      <c r="AE606" s="62"/>
      <c r="AF606" s="61"/>
      <c r="AG606" s="61"/>
      <c r="AH606" s="68">
        <v>45231.943391203706</v>
      </c>
    </row>
    <row r="607" ht="15.75" customHeight="1">
      <c r="A607" s="50" t="s">
        <v>3878</v>
      </c>
      <c r="B607" s="51" t="s">
        <v>52</v>
      </c>
      <c r="C607" s="51"/>
      <c r="D607" s="52"/>
      <c r="E607" s="50"/>
      <c r="F607" s="52" t="s">
        <v>3879</v>
      </c>
      <c r="G607" s="64">
        <v>43181.0</v>
      </c>
      <c r="H607" s="54" t="s">
        <v>3880</v>
      </c>
      <c r="I607" s="55" t="s">
        <v>3881</v>
      </c>
      <c r="J607" s="51">
        <v>183.0</v>
      </c>
      <c r="K607" s="57" t="s">
        <v>48</v>
      </c>
      <c r="L607" s="57" t="s">
        <v>3882</v>
      </c>
      <c r="M607" s="58">
        <v>2.6E7</v>
      </c>
      <c r="N607" s="57"/>
      <c r="O607" s="58">
        <v>2.4E17</v>
      </c>
      <c r="P607" s="57"/>
      <c r="Q607" s="57" t="s">
        <v>3699</v>
      </c>
      <c r="R607" s="57"/>
      <c r="S607" s="58"/>
      <c r="T607" s="57"/>
      <c r="U607" s="57"/>
      <c r="V607" s="58"/>
      <c r="W607" s="57"/>
      <c r="X607" s="57"/>
      <c r="Y607" s="57"/>
      <c r="Z607" s="57"/>
      <c r="AA607" s="57"/>
      <c r="AB607" s="65"/>
      <c r="AC607" s="66"/>
      <c r="AD607" s="67"/>
      <c r="AE607" s="62"/>
      <c r="AF607" s="61"/>
      <c r="AG607" s="61"/>
      <c r="AH607" s="68">
        <v>45231.943391203706</v>
      </c>
    </row>
    <row r="608" ht="15.75" customHeight="1">
      <c r="A608" s="50" t="s">
        <v>3883</v>
      </c>
      <c r="B608" s="51" t="s">
        <v>52</v>
      </c>
      <c r="C608" s="51"/>
      <c r="D608" s="52"/>
      <c r="E608" s="50"/>
      <c r="F608" s="52" t="s">
        <v>3884</v>
      </c>
      <c r="G608" s="64">
        <v>43732.0</v>
      </c>
      <c r="H608" s="54" t="s">
        <v>3885</v>
      </c>
      <c r="I608" s="55" t="s">
        <v>3886</v>
      </c>
      <c r="J608" s="51">
        <v>12.0</v>
      </c>
      <c r="K608" s="57"/>
      <c r="L608" s="57"/>
      <c r="M608" s="58">
        <v>2.56999999999999E8</v>
      </c>
      <c r="N608" s="57"/>
      <c r="O608" s="58"/>
      <c r="P608" s="57"/>
      <c r="Q608" s="57"/>
      <c r="R608" s="57"/>
      <c r="S608" s="58"/>
      <c r="T608" s="57"/>
      <c r="U608" s="57"/>
      <c r="V608" s="58"/>
      <c r="W608" s="57"/>
      <c r="X608" s="57"/>
      <c r="Y608" s="57"/>
      <c r="Z608" s="57"/>
      <c r="AA608" s="57"/>
      <c r="AB608" s="65"/>
      <c r="AC608" s="66"/>
      <c r="AD608" s="67"/>
      <c r="AE608" s="62"/>
      <c r="AF608" s="61"/>
      <c r="AG608" s="61"/>
      <c r="AH608" s="68">
        <v>45231.943391203706</v>
      </c>
    </row>
    <row r="609" ht="15.75" customHeight="1">
      <c r="A609" s="50" t="s">
        <v>3887</v>
      </c>
      <c r="B609" s="51" t="s">
        <v>52</v>
      </c>
      <c r="C609" s="51"/>
      <c r="D609" s="52"/>
      <c r="E609" s="50"/>
      <c r="F609" s="52" t="s">
        <v>3888</v>
      </c>
      <c r="G609" s="64">
        <v>43901.0</v>
      </c>
      <c r="H609" s="54" t="s">
        <v>3889</v>
      </c>
      <c r="I609" s="55" t="s">
        <v>3890</v>
      </c>
      <c r="J609" s="51">
        <v>55.0</v>
      </c>
      <c r="K609" s="57" t="s">
        <v>48</v>
      </c>
      <c r="L609" s="57" t="s">
        <v>3891</v>
      </c>
      <c r="M609" s="58">
        <v>1.51E8</v>
      </c>
      <c r="N609" s="57"/>
      <c r="O609" s="58" t="s">
        <v>3892</v>
      </c>
      <c r="P609" s="57"/>
      <c r="Q609" s="57" t="s">
        <v>3699</v>
      </c>
      <c r="R609" s="57"/>
      <c r="S609" s="58"/>
      <c r="T609" s="57"/>
      <c r="U609" s="57"/>
      <c r="V609" s="58"/>
      <c r="W609" s="57"/>
      <c r="X609" s="57"/>
      <c r="Y609" s="57"/>
      <c r="Z609" s="57"/>
      <c r="AA609" s="57"/>
      <c r="AB609" s="65"/>
      <c r="AC609" s="66"/>
      <c r="AD609" s="67"/>
      <c r="AE609" s="62"/>
      <c r="AF609" s="61"/>
      <c r="AG609" s="61"/>
      <c r="AH609" s="68">
        <v>45231.943449074075</v>
      </c>
    </row>
    <row r="610" ht="15.75" customHeight="1">
      <c r="A610" s="50" t="s">
        <v>3893</v>
      </c>
      <c r="B610" s="51" t="s">
        <v>52</v>
      </c>
      <c r="C610" s="51"/>
      <c r="D610" s="52"/>
      <c r="E610" s="50"/>
      <c r="F610" s="52" t="s">
        <v>3894</v>
      </c>
      <c r="G610" s="64">
        <v>43907.0</v>
      </c>
      <c r="H610" s="54" t="s">
        <v>3895</v>
      </c>
      <c r="I610" s="55" t="s">
        <v>3896</v>
      </c>
      <c r="J610" s="51">
        <v>60.0</v>
      </c>
      <c r="K610" s="57" t="s">
        <v>48</v>
      </c>
      <c r="L610" s="57" t="s">
        <v>3897</v>
      </c>
      <c r="M610" s="58">
        <v>8.53E7</v>
      </c>
      <c r="N610" s="57"/>
      <c r="O610" s="58">
        <v>1.58E18</v>
      </c>
      <c r="P610" s="57"/>
      <c r="Q610" s="57"/>
      <c r="R610" s="57"/>
      <c r="S610" s="58"/>
      <c r="T610" s="57"/>
      <c r="U610" s="57"/>
      <c r="V610" s="58"/>
      <c r="W610" s="57"/>
      <c r="X610" s="57"/>
      <c r="Y610" s="57"/>
      <c r="Z610" s="57"/>
      <c r="AA610" s="57"/>
      <c r="AB610" s="65"/>
      <c r="AC610" s="66"/>
      <c r="AD610" s="67"/>
      <c r="AE610" s="62"/>
      <c r="AF610" s="61"/>
      <c r="AG610" s="61"/>
      <c r="AH610" s="68">
        <v>45231.943391203706</v>
      </c>
    </row>
    <row r="611" ht="15.75" customHeight="1">
      <c r="A611" s="50" t="s">
        <v>3898</v>
      </c>
      <c r="B611" s="51" t="s">
        <v>52</v>
      </c>
      <c r="C611" s="51"/>
      <c r="D611" s="52"/>
      <c r="E611" s="50"/>
      <c r="F611" s="52" t="s">
        <v>3899</v>
      </c>
      <c r="G611" s="64">
        <v>44541.0</v>
      </c>
      <c r="H611" s="54" t="s">
        <v>3900</v>
      </c>
      <c r="I611" s="55" t="s">
        <v>3901</v>
      </c>
      <c r="J611" s="51">
        <v>0.0</v>
      </c>
      <c r="K611" s="57"/>
      <c r="L611" s="57"/>
      <c r="M611" s="58">
        <v>1.5E9</v>
      </c>
      <c r="N611" s="57"/>
      <c r="O611" s="58"/>
      <c r="P611" s="57"/>
      <c r="Q611" s="57"/>
      <c r="R611" s="57"/>
      <c r="S611" s="58"/>
      <c r="T611" s="57"/>
      <c r="U611" s="57"/>
      <c r="V611" s="58"/>
      <c r="W611" s="57"/>
      <c r="X611" s="57"/>
      <c r="Y611" s="57"/>
      <c r="Z611" s="57"/>
      <c r="AA611" s="57"/>
      <c r="AB611" s="65"/>
      <c r="AC611" s="66"/>
      <c r="AD611" s="67"/>
      <c r="AE611" s="62"/>
      <c r="AF611" s="61"/>
      <c r="AG611" s="61"/>
      <c r="AH611" s="68">
        <v>45231.943391203706</v>
      </c>
    </row>
    <row r="612" ht="15.75" customHeight="1">
      <c r="A612" s="50" t="s">
        <v>3902</v>
      </c>
      <c r="B612" s="51" t="s">
        <v>52</v>
      </c>
      <c r="C612" s="51"/>
      <c r="D612" s="52"/>
      <c r="E612" s="50"/>
      <c r="F612" s="52" t="s">
        <v>3903</v>
      </c>
      <c r="G612" s="64">
        <v>42961.0</v>
      </c>
      <c r="H612" s="54" t="s">
        <v>3904</v>
      </c>
      <c r="I612" s="55" t="s">
        <v>3905</v>
      </c>
      <c r="J612" s="51">
        <v>6.0</v>
      </c>
      <c r="K612" s="57" t="s">
        <v>48</v>
      </c>
      <c r="L612" s="57" t="s">
        <v>3906</v>
      </c>
      <c r="M612" s="58">
        <v>1.9E7</v>
      </c>
      <c r="N612" s="57"/>
      <c r="O612" s="58">
        <v>1.06E16</v>
      </c>
      <c r="P612" s="57"/>
      <c r="Q612" s="57"/>
      <c r="R612" s="57"/>
      <c r="S612" s="58"/>
      <c r="T612" s="57"/>
      <c r="U612" s="57"/>
      <c r="V612" s="58"/>
      <c r="W612" s="57"/>
      <c r="X612" s="57"/>
      <c r="Y612" s="57"/>
      <c r="Z612" s="57"/>
      <c r="AA612" s="57"/>
      <c r="AB612" s="65"/>
      <c r="AC612" s="66"/>
      <c r="AD612" s="67"/>
      <c r="AE612" s="62"/>
      <c r="AF612" s="61"/>
      <c r="AG612" s="61"/>
      <c r="AH612" s="68">
        <v>45231.943391203706</v>
      </c>
    </row>
    <row r="613" ht="15.75" customHeight="1">
      <c r="A613" s="50" t="s">
        <v>3907</v>
      </c>
      <c r="B613" s="51" t="s">
        <v>52</v>
      </c>
      <c r="C613" s="51"/>
      <c r="D613" s="52"/>
      <c r="E613" s="50" t="s">
        <v>141</v>
      </c>
      <c r="F613" s="52" t="s">
        <v>3908</v>
      </c>
      <c r="G613" s="64">
        <v>43502.0</v>
      </c>
      <c r="H613" s="54" t="s">
        <v>3909</v>
      </c>
      <c r="I613" s="55" t="s">
        <v>3910</v>
      </c>
      <c r="J613" s="51">
        <v>37.0</v>
      </c>
      <c r="K613" s="57"/>
      <c r="L613" s="57"/>
      <c r="M613" s="58">
        <v>6.6E7</v>
      </c>
      <c r="N613" s="57"/>
      <c r="O613" s="58">
        <v>3.31E16</v>
      </c>
      <c r="P613" s="57"/>
      <c r="Q613" s="57"/>
      <c r="R613" s="57"/>
      <c r="S613" s="58"/>
      <c r="T613" s="57"/>
      <c r="U613" s="57"/>
      <c r="V613" s="58"/>
      <c r="W613" s="57"/>
      <c r="X613" s="57"/>
      <c r="Y613" s="57"/>
      <c r="Z613" s="57"/>
      <c r="AA613" s="57"/>
      <c r="AB613" s="65"/>
      <c r="AC613" s="66"/>
      <c r="AD613" s="67"/>
      <c r="AE613" s="62"/>
      <c r="AF613" s="61"/>
      <c r="AG613" s="61"/>
      <c r="AH613" s="68">
        <v>45231.943391203706</v>
      </c>
    </row>
    <row r="614" ht="15.75" customHeight="1">
      <c r="A614" s="50" t="s">
        <v>3911</v>
      </c>
      <c r="B614" s="51" t="s">
        <v>52</v>
      </c>
      <c r="C614" s="51"/>
      <c r="D614" s="52"/>
      <c r="E614" s="50" t="s">
        <v>457</v>
      </c>
      <c r="F614" s="52" t="s">
        <v>3912</v>
      </c>
      <c r="G614" s="64">
        <v>43763.0</v>
      </c>
      <c r="H614" s="54" t="s">
        <v>3913</v>
      </c>
      <c r="I614" s="55" t="s">
        <v>3914</v>
      </c>
      <c r="J614" s="51">
        <v>48.0</v>
      </c>
      <c r="K614" s="57"/>
      <c r="L614" s="57"/>
      <c r="M614" s="58">
        <v>2.3E7</v>
      </c>
      <c r="N614" s="57"/>
      <c r="O614" s="58"/>
      <c r="P614" s="57"/>
      <c r="Q614" s="57"/>
      <c r="R614" s="57"/>
      <c r="S614" s="58"/>
      <c r="T614" s="57"/>
      <c r="U614" s="57"/>
      <c r="V614" s="58"/>
      <c r="W614" s="57"/>
      <c r="X614" s="57"/>
      <c r="Y614" s="57"/>
      <c r="Z614" s="57"/>
      <c r="AA614" s="57"/>
      <c r="AB614" s="65"/>
      <c r="AC614" s="66"/>
      <c r="AD614" s="67"/>
      <c r="AE614" s="62"/>
      <c r="AF614" s="61"/>
      <c r="AG614" s="61"/>
      <c r="AH614" s="68">
        <v>45231.943391203706</v>
      </c>
    </row>
    <row r="615" ht="15.75" customHeight="1">
      <c r="A615" s="50" t="s">
        <v>3915</v>
      </c>
      <c r="B615" s="51" t="s">
        <v>52</v>
      </c>
      <c r="C615" s="51"/>
      <c r="D615" s="52"/>
      <c r="E615" s="50"/>
      <c r="F615" s="52" t="s">
        <v>3916</v>
      </c>
      <c r="G615" s="64">
        <v>43146.0</v>
      </c>
      <c r="H615" s="54" t="s">
        <v>3917</v>
      </c>
      <c r="I615" s="55" t="s">
        <v>3918</v>
      </c>
      <c r="J615" s="51">
        <v>59.0</v>
      </c>
      <c r="K615" s="57"/>
      <c r="L615" s="57"/>
      <c r="M615" s="58">
        <v>2.6E7</v>
      </c>
      <c r="N615" s="57"/>
      <c r="O615" s="58"/>
      <c r="P615" s="57"/>
      <c r="Q615" s="57"/>
      <c r="R615" s="57"/>
      <c r="S615" s="58"/>
      <c r="T615" s="57"/>
      <c r="U615" s="57"/>
      <c r="V615" s="58"/>
      <c r="W615" s="57"/>
      <c r="X615" s="57"/>
      <c r="Y615" s="57"/>
      <c r="Z615" s="57"/>
      <c r="AA615" s="57"/>
      <c r="AB615" s="65"/>
      <c r="AC615" s="66"/>
      <c r="AD615" s="67"/>
      <c r="AE615" s="62"/>
      <c r="AF615" s="61"/>
      <c r="AG615" s="61"/>
      <c r="AH615" s="68">
        <v>45231.943391203706</v>
      </c>
    </row>
    <row r="616" ht="15.75" customHeight="1">
      <c r="A616" s="50" t="s">
        <v>3919</v>
      </c>
      <c r="B616" s="51" t="s">
        <v>52</v>
      </c>
      <c r="C616" s="51"/>
      <c r="D616" s="52"/>
      <c r="E616" s="50"/>
      <c r="F616" s="52" t="s">
        <v>3920</v>
      </c>
      <c r="G616" s="64">
        <v>43572.0</v>
      </c>
      <c r="H616" s="54" t="s">
        <v>3921</v>
      </c>
      <c r="I616" s="55" t="s">
        <v>3922</v>
      </c>
      <c r="J616" s="51">
        <v>40.0</v>
      </c>
      <c r="K616" s="57" t="s">
        <v>48</v>
      </c>
      <c r="L616" s="57" t="s">
        <v>3923</v>
      </c>
      <c r="M616" s="58">
        <v>2.56999999999999E8</v>
      </c>
      <c r="N616" s="57"/>
      <c r="O616" s="58"/>
      <c r="P616" s="57"/>
      <c r="Q616" s="57" t="s">
        <v>3699</v>
      </c>
      <c r="R616" s="57"/>
      <c r="S616" s="58"/>
      <c r="T616" s="57"/>
      <c r="U616" s="57"/>
      <c r="V616" s="58"/>
      <c r="W616" s="57"/>
      <c r="X616" s="57"/>
      <c r="Y616" s="57"/>
      <c r="Z616" s="57"/>
      <c r="AA616" s="57"/>
      <c r="AB616" s="65"/>
      <c r="AC616" s="66"/>
      <c r="AD616" s="67"/>
      <c r="AE616" s="62"/>
      <c r="AF616" s="61"/>
      <c r="AG616" s="61"/>
      <c r="AH616" s="68">
        <v>45231.943391203706</v>
      </c>
    </row>
    <row r="617" ht="15.75" customHeight="1">
      <c r="A617" s="50" t="s">
        <v>3924</v>
      </c>
      <c r="B617" s="51" t="s">
        <v>52</v>
      </c>
      <c r="C617" s="51"/>
      <c r="D617" s="52"/>
      <c r="E617" s="50"/>
      <c r="F617" s="52" t="s">
        <v>3925</v>
      </c>
      <c r="G617" s="64">
        <v>43963.0</v>
      </c>
      <c r="H617" s="54" t="s">
        <v>3926</v>
      </c>
      <c r="I617" s="55" t="s">
        <v>3927</v>
      </c>
      <c r="J617" s="51">
        <v>15.0</v>
      </c>
      <c r="K617" s="57"/>
      <c r="L617" s="57"/>
      <c r="M617" s="58">
        <v>2.5E7</v>
      </c>
      <c r="N617" s="57"/>
      <c r="O617" s="58" t="s">
        <v>3928</v>
      </c>
      <c r="P617" s="57"/>
      <c r="Q617" s="57"/>
      <c r="R617" s="57"/>
      <c r="S617" s="58"/>
      <c r="T617" s="57"/>
      <c r="U617" s="57"/>
      <c r="V617" s="58"/>
      <c r="W617" s="57"/>
      <c r="X617" s="57"/>
      <c r="Y617" s="57"/>
      <c r="Z617" s="57"/>
      <c r="AA617" s="57"/>
      <c r="AB617" s="65"/>
      <c r="AC617" s="66"/>
      <c r="AD617" s="67"/>
      <c r="AE617" s="62"/>
      <c r="AF617" s="61"/>
      <c r="AG617" s="61"/>
      <c r="AH617" s="68">
        <v>45231.943391203706</v>
      </c>
    </row>
    <row r="618" ht="15.75" customHeight="1">
      <c r="A618" s="50" t="s">
        <v>3929</v>
      </c>
      <c r="B618" s="51" t="s">
        <v>52</v>
      </c>
      <c r="C618" s="51"/>
      <c r="D618" s="52"/>
      <c r="E618" s="50"/>
      <c r="F618" s="52" t="s">
        <v>3930</v>
      </c>
      <c r="G618" s="64">
        <v>44249.0</v>
      </c>
      <c r="H618" s="54" t="s">
        <v>3931</v>
      </c>
      <c r="I618" s="55" t="s">
        <v>3932</v>
      </c>
      <c r="J618" s="51">
        <v>78.0</v>
      </c>
      <c r="K618" s="57"/>
      <c r="L618" s="57"/>
      <c r="M618" s="58">
        <v>9.0E7</v>
      </c>
      <c r="N618" s="57"/>
      <c r="O618" s="58">
        <v>3.89E18</v>
      </c>
      <c r="P618" s="57"/>
      <c r="Q618" s="57"/>
      <c r="R618" s="57"/>
      <c r="S618" s="58"/>
      <c r="T618" s="57"/>
      <c r="U618" s="57"/>
      <c r="V618" s="58"/>
      <c r="W618" s="57"/>
      <c r="X618" s="57"/>
      <c r="Y618" s="57"/>
      <c r="Z618" s="57"/>
      <c r="AA618" s="57"/>
      <c r="AB618" s="65"/>
      <c r="AC618" s="66"/>
      <c r="AD618" s="67"/>
      <c r="AE618" s="62"/>
      <c r="AF618" s="61"/>
      <c r="AG618" s="61"/>
      <c r="AH618" s="68">
        <v>45231.943391203706</v>
      </c>
    </row>
    <row r="619" ht="15.75" customHeight="1">
      <c r="A619" s="50" t="s">
        <v>3933</v>
      </c>
      <c r="B619" s="51" t="s">
        <v>52</v>
      </c>
      <c r="C619" s="51"/>
      <c r="D619" s="52"/>
      <c r="E619" s="50" t="s">
        <v>457</v>
      </c>
      <c r="F619" s="52" t="s">
        <v>3934</v>
      </c>
      <c r="G619" s="64">
        <v>44279.0</v>
      </c>
      <c r="H619" s="54" t="s">
        <v>3935</v>
      </c>
      <c r="I619" s="55" t="s">
        <v>3936</v>
      </c>
      <c r="J619" s="51">
        <v>30.0</v>
      </c>
      <c r="K619" s="57"/>
      <c r="L619" s="57"/>
      <c r="M619" s="58">
        <v>4.5E8</v>
      </c>
      <c r="N619" s="57"/>
      <c r="O619" s="58">
        <v>6.1E19</v>
      </c>
      <c r="P619" s="57"/>
      <c r="Q619" s="57"/>
      <c r="R619" s="57"/>
      <c r="S619" s="58"/>
      <c r="T619" s="57"/>
      <c r="U619" s="57"/>
      <c r="V619" s="58"/>
      <c r="W619" s="57"/>
      <c r="X619" s="57"/>
      <c r="Y619" s="57"/>
      <c r="Z619" s="57"/>
      <c r="AA619" s="57"/>
      <c r="AB619" s="65"/>
      <c r="AC619" s="66"/>
      <c r="AD619" s="67"/>
      <c r="AE619" s="62"/>
      <c r="AF619" s="61"/>
      <c r="AG619" s="61"/>
      <c r="AH619" s="68">
        <v>45231.943391203706</v>
      </c>
    </row>
    <row r="620" ht="15.75" customHeight="1">
      <c r="A620" s="50" t="s">
        <v>3937</v>
      </c>
      <c r="B620" s="51" t="s">
        <v>52</v>
      </c>
      <c r="C620" s="51"/>
      <c r="D620" s="52"/>
      <c r="E620" s="50"/>
      <c r="F620" s="52" t="s">
        <v>3938</v>
      </c>
      <c r="G620" s="64">
        <v>43951.0</v>
      </c>
      <c r="H620" s="54" t="s">
        <v>3939</v>
      </c>
      <c r="I620" s="55" t="s">
        <v>3940</v>
      </c>
      <c r="J620" s="51">
        <v>13.0</v>
      </c>
      <c r="K620" s="57"/>
      <c r="L620" s="57"/>
      <c r="M620" s="58">
        <v>2.56999999999999E8</v>
      </c>
      <c r="N620" s="57"/>
      <c r="O620" s="58">
        <v>2.65E19</v>
      </c>
      <c r="P620" s="57"/>
      <c r="Q620" s="57" t="s">
        <v>3699</v>
      </c>
      <c r="R620" s="57"/>
      <c r="S620" s="58"/>
      <c r="T620" s="57"/>
      <c r="U620" s="57"/>
      <c r="V620" s="58"/>
      <c r="W620" s="57"/>
      <c r="X620" s="57"/>
      <c r="Y620" s="57"/>
      <c r="Z620" s="57"/>
      <c r="AA620" s="57"/>
      <c r="AB620" s="65"/>
      <c r="AC620" s="66"/>
      <c r="AD620" s="67"/>
      <c r="AE620" s="62"/>
      <c r="AF620" s="61"/>
      <c r="AG620" s="61"/>
      <c r="AH620" s="68">
        <v>45231.943391203706</v>
      </c>
    </row>
    <row r="621" ht="15.75" customHeight="1">
      <c r="A621" s="50" t="s">
        <v>3941</v>
      </c>
      <c r="B621" s="51" t="s">
        <v>52</v>
      </c>
      <c r="C621" s="51"/>
      <c r="D621" s="52"/>
      <c r="E621" s="50"/>
      <c r="F621" s="52" t="s">
        <v>3942</v>
      </c>
      <c r="G621" s="64">
        <v>43658.0</v>
      </c>
      <c r="H621" s="54" t="s">
        <v>3943</v>
      </c>
      <c r="I621" s="55" t="s">
        <v>3944</v>
      </c>
      <c r="J621" s="51">
        <v>93.0</v>
      </c>
      <c r="K621" s="57"/>
      <c r="L621" s="57"/>
      <c r="M621" s="58">
        <v>1.58E7</v>
      </c>
      <c r="N621" s="57"/>
      <c r="O621" s="58">
        <v>8.4E15</v>
      </c>
      <c r="P621" s="57"/>
      <c r="Q621" s="57" t="s">
        <v>3849</v>
      </c>
      <c r="R621" s="57"/>
      <c r="S621" s="58"/>
      <c r="T621" s="57"/>
      <c r="U621" s="57"/>
      <c r="V621" s="58"/>
      <c r="W621" s="57"/>
      <c r="X621" s="57"/>
      <c r="Y621" s="57"/>
      <c r="Z621" s="57"/>
      <c r="AA621" s="57"/>
      <c r="AB621" s="65"/>
      <c r="AC621" s="66"/>
      <c r="AD621" s="67"/>
      <c r="AE621" s="62"/>
      <c r="AF621" s="61"/>
      <c r="AG621" s="61"/>
      <c r="AH621" s="68">
        <v>45231.943391203706</v>
      </c>
    </row>
    <row r="622" ht="15.75" customHeight="1">
      <c r="A622" s="50" t="s">
        <v>3945</v>
      </c>
      <c r="B622" s="51" t="s">
        <v>52</v>
      </c>
      <c r="C622" s="51"/>
      <c r="D622" s="52"/>
      <c r="E622" s="50"/>
      <c r="F622" s="52" t="s">
        <v>3946</v>
      </c>
      <c r="G622" s="64">
        <v>42639.0</v>
      </c>
      <c r="H622" s="54" t="s">
        <v>3947</v>
      </c>
      <c r="I622" s="55" t="s">
        <v>3948</v>
      </c>
      <c r="J622" s="51">
        <v>1558.0</v>
      </c>
      <c r="K622" s="57" t="s">
        <v>48</v>
      </c>
      <c r="L622" s="57" t="s">
        <v>3949</v>
      </c>
      <c r="M622" s="58">
        <v>2.1E7</v>
      </c>
      <c r="N622" s="57"/>
      <c r="O622" s="58">
        <v>7.49E15</v>
      </c>
      <c r="P622" s="57"/>
      <c r="Q622" s="57" t="s">
        <v>3849</v>
      </c>
      <c r="R622" s="57"/>
      <c r="S622" s="58"/>
      <c r="T622" s="57"/>
      <c r="U622" s="57"/>
      <c r="V622" s="58"/>
      <c r="W622" s="57"/>
      <c r="X622" s="57"/>
      <c r="Y622" s="57"/>
      <c r="Z622" s="57"/>
      <c r="AA622" s="57"/>
      <c r="AB622" s="65"/>
      <c r="AC622" s="66"/>
      <c r="AD622" s="67"/>
      <c r="AE622" s="62"/>
      <c r="AF622" s="61"/>
      <c r="AG622" s="61"/>
      <c r="AH622" s="68">
        <v>45231.943391203706</v>
      </c>
    </row>
    <row r="623" ht="15.75" customHeight="1">
      <c r="A623" s="50" t="s">
        <v>3950</v>
      </c>
      <c r="B623" s="51" t="s">
        <v>52</v>
      </c>
      <c r="C623" s="51"/>
      <c r="D623" s="52"/>
      <c r="E623" s="50"/>
      <c r="F623" s="52" t="s">
        <v>3951</v>
      </c>
      <c r="G623" s="64">
        <v>44718.0</v>
      </c>
      <c r="H623" s="54" t="s">
        <v>3952</v>
      </c>
      <c r="I623" s="55" t="s">
        <v>3953</v>
      </c>
      <c r="J623" s="51">
        <v>14.0</v>
      </c>
      <c r="K623" s="57" t="s">
        <v>48</v>
      </c>
      <c r="L623" s="57" t="s">
        <v>3954</v>
      </c>
      <c r="M623" s="58">
        <v>7.5E8</v>
      </c>
      <c r="N623" s="57"/>
      <c r="O623" s="58">
        <v>1.1E19</v>
      </c>
      <c r="P623" s="57"/>
      <c r="Q623" s="57"/>
      <c r="R623" s="57"/>
      <c r="S623" s="58"/>
      <c r="T623" s="57"/>
      <c r="U623" s="57"/>
      <c r="V623" s="58"/>
      <c r="W623" s="57"/>
      <c r="X623" s="57"/>
      <c r="Y623" s="57"/>
      <c r="Z623" s="57"/>
      <c r="AA623" s="57"/>
      <c r="AB623" s="65"/>
      <c r="AC623" s="66"/>
      <c r="AD623" s="67"/>
      <c r="AE623" s="62"/>
      <c r="AF623" s="61"/>
      <c r="AG623" s="61"/>
      <c r="AH623" s="68">
        <v>45231.943391203706</v>
      </c>
    </row>
    <row r="624" ht="15.75" customHeight="1">
      <c r="A624" s="50" t="s">
        <v>3955</v>
      </c>
      <c r="B624" s="51" t="s">
        <v>52</v>
      </c>
      <c r="C624" s="51"/>
      <c r="D624" s="52"/>
      <c r="E624" s="50"/>
      <c r="F624" s="52" t="s">
        <v>3956</v>
      </c>
      <c r="G624" s="64">
        <v>41247.0</v>
      </c>
      <c r="H624" s="54" t="s">
        <v>2605</v>
      </c>
      <c r="I624" s="55" t="s">
        <v>3656</v>
      </c>
      <c r="J624" s="51">
        <v>665.0</v>
      </c>
      <c r="K624" s="57"/>
      <c r="L624" s="57"/>
      <c r="M624" s="58">
        <v>2049999.99999999</v>
      </c>
      <c r="N624" s="57"/>
      <c r="O624" s="58"/>
      <c r="P624" s="57"/>
      <c r="Q624" s="57"/>
      <c r="R624" s="57"/>
      <c r="S624" s="58"/>
      <c r="T624" s="57"/>
      <c r="U624" s="57"/>
      <c r="V624" s="58"/>
      <c r="W624" s="57"/>
      <c r="X624" s="57"/>
      <c r="Y624" s="57"/>
      <c r="Z624" s="57"/>
      <c r="AA624" s="57"/>
      <c r="AB624" s="65"/>
      <c r="AC624" s="66"/>
      <c r="AD624" s="67"/>
      <c r="AE624" s="62"/>
      <c r="AF624" s="61"/>
      <c r="AG624" s="61"/>
      <c r="AH624" s="68">
        <v>45231.943391203706</v>
      </c>
    </row>
    <row r="625" ht="15.75" customHeight="1">
      <c r="A625" s="50" t="s">
        <v>3957</v>
      </c>
      <c r="B625" s="51" t="s">
        <v>52</v>
      </c>
      <c r="C625" s="51"/>
      <c r="D625" s="52"/>
      <c r="E625" s="50"/>
      <c r="F625" s="52" t="s">
        <v>3958</v>
      </c>
      <c r="G625" s="64">
        <v>44190.0</v>
      </c>
      <c r="H625" s="54" t="s">
        <v>3959</v>
      </c>
      <c r="I625" s="55" t="s">
        <v>3960</v>
      </c>
      <c r="J625" s="51">
        <v>6.0</v>
      </c>
      <c r="K625" s="57" t="s">
        <v>48</v>
      </c>
      <c r="L625" s="57" t="s">
        <v>3796</v>
      </c>
      <c r="M625" s="58">
        <v>4.5E7</v>
      </c>
      <c r="N625" s="57"/>
      <c r="O625" s="58">
        <v>5.62E17</v>
      </c>
      <c r="P625" s="57"/>
      <c r="Q625" s="57"/>
      <c r="R625" s="57"/>
      <c r="S625" s="58"/>
      <c r="T625" s="57"/>
      <c r="U625" s="57"/>
      <c r="V625" s="58"/>
      <c r="W625" s="57"/>
      <c r="X625" s="57"/>
      <c r="Y625" s="57"/>
      <c r="Z625" s="57"/>
      <c r="AA625" s="57"/>
      <c r="AB625" s="65"/>
      <c r="AC625" s="66"/>
      <c r="AD625" s="67"/>
      <c r="AE625" s="62"/>
      <c r="AF625" s="61"/>
      <c r="AG625" s="61"/>
      <c r="AH625" s="68">
        <v>45231.943391203706</v>
      </c>
    </row>
    <row r="626" ht="15.75" customHeight="1">
      <c r="A626" s="50" t="s">
        <v>3961</v>
      </c>
      <c r="B626" s="51" t="s">
        <v>52</v>
      </c>
      <c r="C626" s="51"/>
      <c r="D626" s="52"/>
      <c r="E626" s="50"/>
      <c r="F626" s="52" t="s">
        <v>3962</v>
      </c>
      <c r="G626" s="64">
        <v>43869.0</v>
      </c>
      <c r="H626" s="54" t="s">
        <v>3963</v>
      </c>
      <c r="I626" s="55" t="s">
        <v>3964</v>
      </c>
      <c r="J626" s="51">
        <v>24.0</v>
      </c>
      <c r="K626" s="57" t="s">
        <v>48</v>
      </c>
      <c r="L626" s="57" t="s">
        <v>3965</v>
      </c>
      <c r="M626" s="58">
        <v>2.4E8</v>
      </c>
      <c r="N626" s="57"/>
      <c r="O626" s="58">
        <v>2.78E19</v>
      </c>
      <c r="P626" s="57"/>
      <c r="Q626" s="57" t="s">
        <v>3699</v>
      </c>
      <c r="R626" s="57"/>
      <c r="S626" s="58"/>
      <c r="T626" s="57"/>
      <c r="U626" s="57"/>
      <c r="V626" s="58"/>
      <c r="W626" s="57"/>
      <c r="X626" s="57"/>
      <c r="Y626" s="57"/>
      <c r="Z626" s="57"/>
      <c r="AA626" s="57"/>
      <c r="AB626" s="65"/>
      <c r="AC626" s="66"/>
      <c r="AD626" s="67"/>
      <c r="AE626" s="62"/>
      <c r="AF626" s="61"/>
      <c r="AG626" s="61"/>
      <c r="AH626" s="68">
        <v>45231.943391203706</v>
      </c>
    </row>
    <row r="627" ht="15.75" customHeight="1">
      <c r="A627" s="50" t="s">
        <v>3966</v>
      </c>
      <c r="B627" s="51"/>
      <c r="C627" s="51"/>
      <c r="D627" s="52"/>
      <c r="E627" s="50"/>
      <c r="F627" s="52" t="s">
        <v>3967</v>
      </c>
      <c r="G627" s="64">
        <v>43342.0</v>
      </c>
      <c r="H627" s="54" t="s">
        <v>3968</v>
      </c>
      <c r="I627" s="55" t="s">
        <v>3969</v>
      </c>
      <c r="J627" s="51">
        <v>36.0</v>
      </c>
      <c r="K627" s="57" t="s">
        <v>48</v>
      </c>
      <c r="L627" s="57" t="s">
        <v>3970</v>
      </c>
      <c r="M627" s="58">
        <v>1.85E8</v>
      </c>
      <c r="N627" s="57"/>
      <c r="O627" s="58">
        <v>6.93E17</v>
      </c>
      <c r="P627" s="57"/>
      <c r="Q627" s="57" t="s">
        <v>3797</v>
      </c>
      <c r="R627" s="57"/>
      <c r="S627" s="58"/>
      <c r="T627" s="57"/>
      <c r="U627" s="57"/>
      <c r="V627" s="58"/>
      <c r="W627" s="57"/>
      <c r="X627" s="57"/>
      <c r="Y627" s="57"/>
      <c r="Z627" s="57"/>
      <c r="AA627" s="57"/>
      <c r="AB627" s="65"/>
      <c r="AC627" s="66"/>
      <c r="AD627" s="67"/>
      <c r="AE627" s="62"/>
      <c r="AF627" s="61"/>
      <c r="AG627" s="61"/>
      <c r="AH627" s="68">
        <v>45211.88868055555</v>
      </c>
    </row>
    <row r="628" ht="15.75" customHeight="1">
      <c r="A628" s="50" t="s">
        <v>3971</v>
      </c>
      <c r="B628" s="51" t="s">
        <v>52</v>
      </c>
      <c r="C628" s="51"/>
      <c r="D628" s="52"/>
      <c r="E628" s="50"/>
      <c r="F628" s="52" t="s">
        <v>3967</v>
      </c>
      <c r="G628" s="64">
        <v>43663.0</v>
      </c>
      <c r="H628" s="54" t="s">
        <v>3972</v>
      </c>
      <c r="I628" s="55" t="s">
        <v>3973</v>
      </c>
      <c r="J628" s="51">
        <v>26.0</v>
      </c>
      <c r="K628" s="57"/>
      <c r="L628" s="57" t="s">
        <v>3974</v>
      </c>
      <c r="M628" s="58">
        <v>2.25999999999999E8</v>
      </c>
      <c r="N628" s="57"/>
      <c r="O628" s="58"/>
      <c r="P628" s="57"/>
      <c r="Q628" s="57" t="s">
        <v>3699</v>
      </c>
      <c r="R628" s="57"/>
      <c r="S628" s="58"/>
      <c r="T628" s="57"/>
      <c r="U628" s="57"/>
      <c r="V628" s="58"/>
      <c r="W628" s="57"/>
      <c r="X628" s="57"/>
      <c r="Y628" s="57"/>
      <c r="Z628" s="57"/>
      <c r="AA628" s="57"/>
      <c r="AB628" s="65"/>
      <c r="AC628" s="66"/>
      <c r="AD628" s="67"/>
      <c r="AE628" s="62"/>
      <c r="AF628" s="61"/>
      <c r="AG628" s="61"/>
      <c r="AH628" s="68">
        <v>45231.943391203706</v>
      </c>
    </row>
    <row r="629" ht="15.75" customHeight="1">
      <c r="A629" s="50" t="s">
        <v>3975</v>
      </c>
      <c r="B629" s="51" t="s">
        <v>52</v>
      </c>
      <c r="C629" s="51"/>
      <c r="D629" s="52"/>
      <c r="E629" s="50"/>
      <c r="F629" s="52" t="s">
        <v>3976</v>
      </c>
      <c r="G629" s="64">
        <v>43801.0</v>
      </c>
      <c r="H629" s="54" t="s">
        <v>3977</v>
      </c>
      <c r="I629" s="55" t="s">
        <v>3978</v>
      </c>
      <c r="J629" s="51">
        <v>4.0</v>
      </c>
      <c r="K629" s="57"/>
      <c r="L629" s="57"/>
      <c r="M629" s="58">
        <v>2550000.0</v>
      </c>
      <c r="N629" s="57"/>
      <c r="O629" s="58">
        <v>2.13E14</v>
      </c>
      <c r="P629" s="57"/>
      <c r="Q629" s="57"/>
      <c r="R629" s="57"/>
      <c r="S629" s="58"/>
      <c r="T629" s="57"/>
      <c r="U629" s="57"/>
      <c r="V629" s="58"/>
      <c r="W629" s="57"/>
      <c r="X629" s="57"/>
      <c r="Y629" s="57"/>
      <c r="Z629" s="57"/>
      <c r="AA629" s="57"/>
      <c r="AB629" s="65"/>
      <c r="AC629" s="66"/>
      <c r="AD629" s="67"/>
      <c r="AE629" s="62"/>
      <c r="AF629" s="61"/>
      <c r="AG629" s="61"/>
      <c r="AH629" s="68">
        <v>45231.943391203706</v>
      </c>
    </row>
    <row r="630" ht="15.75" customHeight="1">
      <c r="A630" s="50" t="s">
        <v>3979</v>
      </c>
      <c r="B630" s="51" t="s">
        <v>52</v>
      </c>
      <c r="C630" s="51"/>
      <c r="D630" s="52"/>
      <c r="E630" s="50"/>
      <c r="F630" s="52" t="s">
        <v>3980</v>
      </c>
      <c r="G630" s="64">
        <v>43186.0</v>
      </c>
      <c r="H630" s="54" t="s">
        <v>3981</v>
      </c>
      <c r="I630" s="55" t="s">
        <v>3982</v>
      </c>
      <c r="J630" s="51">
        <v>44.0</v>
      </c>
      <c r="K630" s="57" t="s">
        <v>48</v>
      </c>
      <c r="L630" s="57" t="s">
        <v>3983</v>
      </c>
      <c r="M630" s="58">
        <v>4.51999999999999E7</v>
      </c>
      <c r="N630" s="57"/>
      <c r="O630" s="58">
        <v>2.4E19</v>
      </c>
      <c r="P630" s="57"/>
      <c r="Q630" s="57" t="s">
        <v>3699</v>
      </c>
      <c r="R630" s="57"/>
      <c r="S630" s="58"/>
      <c r="T630" s="57"/>
      <c r="U630" s="57"/>
      <c r="V630" s="58"/>
      <c r="W630" s="57"/>
      <c r="X630" s="57"/>
      <c r="Y630" s="57"/>
      <c r="Z630" s="57"/>
      <c r="AA630" s="57"/>
      <c r="AB630" s="65"/>
      <c r="AC630" s="66"/>
      <c r="AD630" s="67"/>
      <c r="AE630" s="62"/>
      <c r="AF630" s="61"/>
      <c r="AG630" s="61"/>
      <c r="AH630" s="68">
        <v>45231.943391203706</v>
      </c>
    </row>
    <row r="631" ht="15.75" customHeight="1">
      <c r="A631" s="50" t="s">
        <v>3984</v>
      </c>
      <c r="B631" s="51" t="s">
        <v>52</v>
      </c>
      <c r="C631" s="51"/>
      <c r="D631" s="52"/>
      <c r="E631" s="50" t="s">
        <v>45</v>
      </c>
      <c r="F631" s="52" t="s">
        <v>3985</v>
      </c>
      <c r="G631" s="64">
        <v>42966.0</v>
      </c>
      <c r="H631" s="54" t="s">
        <v>3986</v>
      </c>
      <c r="I631" s="55" t="s">
        <v>3987</v>
      </c>
      <c r="J631" s="51">
        <v>5.0</v>
      </c>
      <c r="K631" s="57"/>
      <c r="L631" s="57"/>
      <c r="M631" s="58">
        <v>2.06E8</v>
      </c>
      <c r="N631" s="57"/>
      <c r="O631" s="58"/>
      <c r="P631" s="57"/>
      <c r="Q631" s="57" t="s">
        <v>3699</v>
      </c>
      <c r="R631" s="57"/>
      <c r="S631" s="58"/>
      <c r="T631" s="57"/>
      <c r="U631" s="57"/>
      <c r="V631" s="58"/>
      <c r="W631" s="57"/>
      <c r="X631" s="57"/>
      <c r="Y631" s="57"/>
      <c r="Z631" s="57"/>
      <c r="AA631" s="57"/>
      <c r="AB631" s="65"/>
      <c r="AC631" s="66"/>
      <c r="AD631" s="67"/>
      <c r="AE631" s="62"/>
      <c r="AF631" s="61"/>
      <c r="AG631" s="61"/>
      <c r="AH631" s="68">
        <v>45231.943391203706</v>
      </c>
    </row>
    <row r="632" ht="15.75" customHeight="1">
      <c r="A632" s="50" t="s">
        <v>3988</v>
      </c>
      <c r="B632" s="51" t="s">
        <v>52</v>
      </c>
      <c r="C632" s="51"/>
      <c r="D632" s="52"/>
      <c r="E632" s="50"/>
      <c r="F632" s="52" t="s">
        <v>3967</v>
      </c>
      <c r="G632" s="64">
        <v>43004.0</v>
      </c>
      <c r="H632" s="54" t="s">
        <v>3989</v>
      </c>
      <c r="I632" s="55" t="s">
        <v>3990</v>
      </c>
      <c r="J632" s="51">
        <v>7.0</v>
      </c>
      <c r="K632" s="57" t="s">
        <v>48</v>
      </c>
      <c r="L632" s="57" t="s">
        <v>3991</v>
      </c>
      <c r="M632" s="58">
        <v>5.3E7</v>
      </c>
      <c r="N632" s="57"/>
      <c r="O632" s="58">
        <v>3.31E15</v>
      </c>
      <c r="P632" s="57"/>
      <c r="Q632" s="57"/>
      <c r="R632" s="57"/>
      <c r="S632" s="58"/>
      <c r="T632" s="57"/>
      <c r="U632" s="57"/>
      <c r="V632" s="58"/>
      <c r="W632" s="57"/>
      <c r="X632" s="57"/>
      <c r="Y632" s="57"/>
      <c r="Z632" s="57"/>
      <c r="AA632" s="57"/>
      <c r="AB632" s="65"/>
      <c r="AC632" s="66"/>
      <c r="AD632" s="67"/>
      <c r="AE632" s="62"/>
      <c r="AF632" s="61"/>
      <c r="AG632" s="61"/>
      <c r="AH632" s="68">
        <v>45231.943391203706</v>
      </c>
    </row>
    <row r="633" ht="15.75" customHeight="1">
      <c r="A633" s="50" t="s">
        <v>3992</v>
      </c>
      <c r="B633" s="51" t="s">
        <v>52</v>
      </c>
      <c r="C633" s="51"/>
      <c r="D633" s="52"/>
      <c r="E633" s="50"/>
      <c r="F633" s="52" t="s">
        <v>3993</v>
      </c>
      <c r="G633" s="64">
        <v>43599.0</v>
      </c>
      <c r="H633" s="54" t="s">
        <v>3994</v>
      </c>
      <c r="I633" s="55" t="s">
        <v>3995</v>
      </c>
      <c r="J633" s="51">
        <v>7.0</v>
      </c>
      <c r="K633" s="57" t="s">
        <v>48</v>
      </c>
      <c r="L633" s="57" t="s">
        <v>3996</v>
      </c>
      <c r="M633" s="58">
        <v>3.4E7</v>
      </c>
      <c r="N633" s="57"/>
      <c r="O633" s="58">
        <v>4.24E17</v>
      </c>
      <c r="P633" s="57"/>
      <c r="Q633" s="57" t="s">
        <v>3797</v>
      </c>
      <c r="R633" s="57"/>
      <c r="S633" s="58"/>
      <c r="T633" s="57"/>
      <c r="U633" s="57"/>
      <c r="V633" s="58"/>
      <c r="W633" s="57"/>
      <c r="X633" s="57"/>
      <c r="Y633" s="57"/>
      <c r="Z633" s="57"/>
      <c r="AA633" s="57"/>
      <c r="AB633" s="65"/>
      <c r="AC633" s="66"/>
      <c r="AD633" s="67"/>
      <c r="AE633" s="62"/>
      <c r="AF633" s="61"/>
      <c r="AG633" s="61"/>
      <c r="AH633" s="68">
        <v>45231.943391203706</v>
      </c>
    </row>
    <row r="634" ht="15.75" customHeight="1">
      <c r="A634" s="50" t="s">
        <v>3997</v>
      </c>
      <c r="B634" s="51" t="s">
        <v>52</v>
      </c>
      <c r="C634" s="51"/>
      <c r="D634" s="52"/>
      <c r="E634" s="50"/>
      <c r="F634" s="52" t="s">
        <v>3998</v>
      </c>
      <c r="G634" s="64">
        <v>43889.0</v>
      </c>
      <c r="H634" s="54" t="s">
        <v>3999</v>
      </c>
      <c r="I634" s="55" t="s">
        <v>4000</v>
      </c>
      <c r="J634" s="51">
        <v>33.0</v>
      </c>
      <c r="K634" s="57" t="s">
        <v>48</v>
      </c>
      <c r="L634" s="57" t="s">
        <v>4001</v>
      </c>
      <c r="M634" s="58">
        <v>3.3E7</v>
      </c>
      <c r="N634" s="57"/>
      <c r="O634" s="58"/>
      <c r="P634" s="57"/>
      <c r="Q634" s="57"/>
      <c r="R634" s="57"/>
      <c r="S634" s="58"/>
      <c r="T634" s="57"/>
      <c r="U634" s="57"/>
      <c r="V634" s="58"/>
      <c r="W634" s="57"/>
      <c r="X634" s="57"/>
      <c r="Y634" s="57"/>
      <c r="Z634" s="57"/>
      <c r="AA634" s="57"/>
      <c r="AB634" s="65"/>
      <c r="AC634" s="66"/>
      <c r="AD634" s="67"/>
      <c r="AE634" s="62"/>
      <c r="AF634" s="61"/>
      <c r="AG634" s="61"/>
      <c r="AH634" s="68">
        <v>45231.943391203706</v>
      </c>
    </row>
    <row r="635" ht="15.75" customHeight="1">
      <c r="A635" s="50" t="s">
        <v>4002</v>
      </c>
      <c r="B635" s="51" t="s">
        <v>52</v>
      </c>
      <c r="C635" s="51"/>
      <c r="D635" s="52"/>
      <c r="E635" s="50"/>
      <c r="F635" s="52" t="s">
        <v>4003</v>
      </c>
      <c r="G635" s="64">
        <v>41087.0</v>
      </c>
      <c r="H635" s="54" t="s">
        <v>4004</v>
      </c>
      <c r="I635" s="55" t="s">
        <v>4005</v>
      </c>
      <c r="J635" s="51">
        <v>835.0</v>
      </c>
      <c r="K635" s="57"/>
      <c r="L635" s="57"/>
      <c r="M635" s="58">
        <v>2000000.0</v>
      </c>
      <c r="N635" s="57"/>
      <c r="O635" s="58">
        <v>5.01999999999999E14</v>
      </c>
      <c r="P635" s="57"/>
      <c r="Q635" s="57"/>
      <c r="R635" s="57"/>
      <c r="S635" s="58"/>
      <c r="T635" s="57"/>
      <c r="U635" s="57"/>
      <c r="V635" s="58"/>
      <c r="W635" s="57"/>
      <c r="X635" s="57"/>
      <c r="Y635" s="57"/>
      <c r="Z635" s="57"/>
      <c r="AA635" s="57"/>
      <c r="AB635" s="65"/>
      <c r="AC635" s="66"/>
      <c r="AD635" s="67"/>
      <c r="AE635" s="62"/>
      <c r="AF635" s="61"/>
      <c r="AG635" s="61"/>
      <c r="AH635" s="68">
        <v>45231.943391203706</v>
      </c>
    </row>
    <row r="636" ht="15.75" customHeight="1">
      <c r="A636" s="50" t="s">
        <v>4006</v>
      </c>
      <c r="B636" s="51" t="s">
        <v>52</v>
      </c>
      <c r="C636" s="51"/>
      <c r="D636" s="52"/>
      <c r="E636" s="50" t="s">
        <v>45</v>
      </c>
      <c r="F636" s="52" t="s">
        <v>2068</v>
      </c>
      <c r="G636" s="64">
        <v>42679.0</v>
      </c>
      <c r="H636" s="54" t="s">
        <v>2069</v>
      </c>
      <c r="I636" s="55" t="s">
        <v>2070</v>
      </c>
      <c r="J636" s="51">
        <v>5473.0</v>
      </c>
      <c r="K636" s="57" t="s">
        <v>952</v>
      </c>
      <c r="L636" s="57"/>
      <c r="M636" s="58">
        <v>5.4E7</v>
      </c>
      <c r="N636" s="57"/>
      <c r="O636" s="58">
        <v>1.05E16</v>
      </c>
      <c r="P636" s="57"/>
      <c r="Q636" s="57" t="s">
        <v>3849</v>
      </c>
      <c r="R636" s="57"/>
      <c r="S636" s="58"/>
      <c r="T636" s="57"/>
      <c r="U636" s="57"/>
      <c r="V636" s="58"/>
      <c r="W636" s="57"/>
      <c r="X636" s="57"/>
      <c r="Y636" s="57"/>
      <c r="Z636" s="57"/>
      <c r="AA636" s="57"/>
      <c r="AB636" s="65"/>
      <c r="AC636" s="66"/>
      <c r="AD636" s="67"/>
      <c r="AE636" s="62"/>
      <c r="AF636" s="61"/>
      <c r="AG636" s="61"/>
      <c r="AH636" s="68">
        <v>45231.943391203706</v>
      </c>
    </row>
    <row r="637" ht="15.75" customHeight="1">
      <c r="A637" s="50" t="s">
        <v>4007</v>
      </c>
      <c r="B637" s="51" t="s">
        <v>52</v>
      </c>
      <c r="C637" s="51"/>
      <c r="D637" s="52"/>
      <c r="E637" s="50"/>
      <c r="F637" s="52" t="s">
        <v>4008</v>
      </c>
      <c r="G637" s="64">
        <v>44900.0</v>
      </c>
      <c r="H637" s="54" t="s">
        <v>4009</v>
      </c>
      <c r="I637" s="55" t="s">
        <v>4010</v>
      </c>
      <c r="J637" s="51">
        <v>2.0</v>
      </c>
      <c r="K637" s="57"/>
      <c r="L637" s="57"/>
      <c r="M637" s="58">
        <v>2.56999999999999E8</v>
      </c>
      <c r="N637" s="57"/>
      <c r="O637" s="58"/>
      <c r="P637" s="57"/>
      <c r="Q637" s="57"/>
      <c r="R637" s="57"/>
      <c r="S637" s="58"/>
      <c r="T637" s="57"/>
      <c r="U637" s="57"/>
      <c r="V637" s="58"/>
      <c r="W637" s="57"/>
      <c r="X637" s="57"/>
      <c r="Y637" s="57"/>
      <c r="Z637" s="57"/>
      <c r="AA637" s="57"/>
      <c r="AB637" s="65"/>
      <c r="AC637" s="66"/>
      <c r="AD637" s="67"/>
      <c r="AE637" s="62"/>
      <c r="AF637" s="61"/>
      <c r="AG637" s="61"/>
      <c r="AH637" s="68">
        <v>45231.943449074075</v>
      </c>
    </row>
    <row r="638" ht="15.75" customHeight="1">
      <c r="A638" s="50" t="s">
        <v>4011</v>
      </c>
      <c r="B638" s="51" t="s">
        <v>52</v>
      </c>
      <c r="C638" s="51"/>
      <c r="D638" s="52"/>
      <c r="E638" s="50"/>
      <c r="F638" s="52" t="s">
        <v>4012</v>
      </c>
      <c r="G638" s="64">
        <v>44485.0</v>
      </c>
      <c r="H638" s="54" t="s">
        <v>4013</v>
      </c>
      <c r="I638" s="55" t="s">
        <v>4014</v>
      </c>
      <c r="J638" s="51">
        <v>4.0</v>
      </c>
      <c r="K638" s="57"/>
      <c r="L638" s="57"/>
      <c r="M638" s="58">
        <v>1.54E9</v>
      </c>
      <c r="N638" s="57"/>
      <c r="O638" s="58">
        <v>1.92E16</v>
      </c>
      <c r="P638" s="57"/>
      <c r="Q638" s="57" t="s">
        <v>3797</v>
      </c>
      <c r="R638" s="57"/>
      <c r="S638" s="58"/>
      <c r="T638" s="57"/>
      <c r="U638" s="57"/>
      <c r="V638" s="58"/>
      <c r="W638" s="57"/>
      <c r="X638" s="57"/>
      <c r="Y638" s="57"/>
      <c r="Z638" s="57"/>
      <c r="AA638" s="57"/>
      <c r="AB638" s="65"/>
      <c r="AC638" s="66"/>
      <c r="AD638" s="67"/>
      <c r="AE638" s="62"/>
      <c r="AF638" s="61"/>
      <c r="AG638" s="61"/>
      <c r="AH638" s="68">
        <v>45231.943391203706</v>
      </c>
    </row>
    <row r="639" ht="15.75" customHeight="1">
      <c r="A639" s="50" t="s">
        <v>4015</v>
      </c>
      <c r="B639" s="51" t="s">
        <v>52</v>
      </c>
      <c r="C639" s="51"/>
      <c r="D639" s="52"/>
      <c r="E639" s="50"/>
      <c r="F639" s="52" t="s">
        <v>4016</v>
      </c>
      <c r="G639" s="64">
        <v>43132.0</v>
      </c>
      <c r="H639" s="54" t="s">
        <v>4017</v>
      </c>
      <c r="I639" s="55" t="s">
        <v>4018</v>
      </c>
      <c r="J639" s="51">
        <v>4.0</v>
      </c>
      <c r="K639" s="57" t="s">
        <v>48</v>
      </c>
      <c r="L639" s="57" t="s">
        <v>4019</v>
      </c>
      <c r="M639" s="58">
        <v>1.35E8</v>
      </c>
      <c r="N639" s="57"/>
      <c r="O639" s="58">
        <v>3.6E17</v>
      </c>
      <c r="P639" s="57"/>
      <c r="Q639" s="57" t="s">
        <v>3699</v>
      </c>
      <c r="R639" s="57"/>
      <c r="S639" s="58"/>
      <c r="T639" s="57"/>
      <c r="U639" s="57">
        <v>14.0</v>
      </c>
      <c r="V639" s="58"/>
      <c r="W639" s="57"/>
      <c r="X639" s="57"/>
      <c r="Y639" s="57"/>
      <c r="Z639" s="57"/>
      <c r="AA639" s="57"/>
      <c r="AB639" s="65"/>
      <c r="AC639" s="66"/>
      <c r="AD639" s="67"/>
      <c r="AE639" s="62"/>
      <c r="AF639" s="61"/>
      <c r="AG639" s="61"/>
      <c r="AH639" s="68">
        <v>45231.943391203706</v>
      </c>
    </row>
    <row r="640" ht="15.75" customHeight="1">
      <c r="A640" s="50" t="s">
        <v>4020</v>
      </c>
      <c r="B640" s="51" t="s">
        <v>52</v>
      </c>
      <c r="C640" s="51"/>
      <c r="D640" s="52"/>
      <c r="E640" s="50"/>
      <c r="F640" s="52" t="s">
        <v>3879</v>
      </c>
      <c r="G640" s="64">
        <v>42954.0</v>
      </c>
      <c r="H640" s="54" t="s">
        <v>4021</v>
      </c>
      <c r="I640" s="55" t="s">
        <v>4022</v>
      </c>
      <c r="J640" s="51">
        <v>1176.0</v>
      </c>
      <c r="K640" s="57" t="s">
        <v>518</v>
      </c>
      <c r="L640" s="57" t="s">
        <v>4023</v>
      </c>
      <c r="M640" s="58">
        <v>3.3E7</v>
      </c>
      <c r="N640" s="57"/>
      <c r="O640" s="58">
        <v>3.09E17</v>
      </c>
      <c r="P640" s="57"/>
      <c r="Q640" s="57" t="s">
        <v>3797</v>
      </c>
      <c r="R640" s="57"/>
      <c r="S640" s="58"/>
      <c r="T640" s="57"/>
      <c r="U640" s="57"/>
      <c r="V640" s="58"/>
      <c r="W640" s="57"/>
      <c r="X640" s="57"/>
      <c r="Y640" s="57"/>
      <c r="Z640" s="57"/>
      <c r="AA640" s="57"/>
      <c r="AB640" s="65"/>
      <c r="AC640" s="66"/>
      <c r="AD640" s="67"/>
      <c r="AE640" s="62"/>
      <c r="AF640" s="61"/>
      <c r="AG640" s="61"/>
      <c r="AH640" s="68">
        <v>45231.943391203706</v>
      </c>
    </row>
    <row r="641" ht="15.75" customHeight="1">
      <c r="A641" s="50" t="s">
        <v>4024</v>
      </c>
      <c r="B641" s="51" t="s">
        <v>52</v>
      </c>
      <c r="C641" s="51"/>
      <c r="D641" s="52"/>
      <c r="E641" s="50"/>
      <c r="F641" s="52" t="s">
        <v>4025</v>
      </c>
      <c r="G641" s="64">
        <v>44641.0</v>
      </c>
      <c r="H641" s="54" t="s">
        <v>4026</v>
      </c>
      <c r="I641" s="55" t="s">
        <v>4027</v>
      </c>
      <c r="J641" s="51">
        <v>3.0</v>
      </c>
      <c r="K641" s="57" t="s">
        <v>48</v>
      </c>
      <c r="L641" s="57" t="s">
        <v>4028</v>
      </c>
      <c r="M641" s="58">
        <v>2.56999999999999E8</v>
      </c>
      <c r="N641" s="57"/>
      <c r="O641" s="58">
        <v>2.65E19</v>
      </c>
      <c r="P641" s="57"/>
      <c r="Q641" s="57" t="s">
        <v>3699</v>
      </c>
      <c r="R641" s="57"/>
      <c r="S641" s="58"/>
      <c r="T641" s="57"/>
      <c r="U641" s="57"/>
      <c r="V641" s="58"/>
      <c r="W641" s="57"/>
      <c r="X641" s="57"/>
      <c r="Y641" s="57"/>
      <c r="Z641" s="57"/>
      <c r="AA641" s="57"/>
      <c r="AB641" s="65"/>
      <c r="AC641" s="66"/>
      <c r="AD641" s="67"/>
      <c r="AE641" s="62"/>
      <c r="AF641" s="61"/>
      <c r="AG641" s="61"/>
      <c r="AH641" s="68">
        <v>45231.943391203706</v>
      </c>
    </row>
    <row r="642" ht="15.75" customHeight="1">
      <c r="A642" s="50" t="s">
        <v>4029</v>
      </c>
      <c r="B642" s="51" t="s">
        <v>52</v>
      </c>
      <c r="C642" s="51"/>
      <c r="D642" s="52"/>
      <c r="E642" s="50"/>
      <c r="F642" s="52" t="s">
        <v>4030</v>
      </c>
      <c r="G642" s="64">
        <v>44500.0</v>
      </c>
      <c r="H642" s="54" t="s">
        <v>4031</v>
      </c>
      <c r="I642" s="55" t="s">
        <v>4032</v>
      </c>
      <c r="J642" s="51">
        <v>171.0</v>
      </c>
      <c r="K642" s="57" t="s">
        <v>48</v>
      </c>
      <c r="L642" s="57" t="s">
        <v>4033</v>
      </c>
      <c r="M642" s="58">
        <v>2.49E8</v>
      </c>
      <c r="N642" s="57"/>
      <c r="O642" s="58">
        <v>6.0E20</v>
      </c>
      <c r="P642" s="57"/>
      <c r="Q642" s="57" t="s">
        <v>3699</v>
      </c>
      <c r="R642" s="57"/>
      <c r="S642" s="58"/>
      <c r="T642" s="57"/>
      <c r="U642" s="57"/>
      <c r="V642" s="58"/>
      <c r="W642" s="57"/>
      <c r="X642" s="57"/>
      <c r="Y642" s="57"/>
      <c r="Z642" s="57"/>
      <c r="AA642" s="57"/>
      <c r="AB642" s="65"/>
      <c r="AC642" s="66"/>
      <c r="AD642" s="67"/>
      <c r="AE642" s="62"/>
      <c r="AF642" s="61"/>
      <c r="AG642" s="61"/>
      <c r="AH642" s="68">
        <v>45231.943391203706</v>
      </c>
    </row>
    <row r="643" ht="15.75" customHeight="1">
      <c r="A643" s="50" t="s">
        <v>4034</v>
      </c>
      <c r="B643" s="51" t="s">
        <v>52</v>
      </c>
      <c r="C643" s="51"/>
      <c r="D643" s="52"/>
      <c r="E643" s="50" t="s">
        <v>141</v>
      </c>
      <c r="F643" s="52" t="s">
        <v>4035</v>
      </c>
      <c r="G643" s="64">
        <v>43495.0</v>
      </c>
      <c r="H643" s="54" t="s">
        <v>4036</v>
      </c>
      <c r="I643" s="55" t="s">
        <v>4037</v>
      </c>
      <c r="J643" s="51">
        <v>10.0</v>
      </c>
      <c r="K643" s="57"/>
      <c r="L643" s="57"/>
      <c r="M643" s="58">
        <v>800000.0</v>
      </c>
      <c r="N643" s="57"/>
      <c r="O643" s="58"/>
      <c r="P643" s="57"/>
      <c r="Q643" s="57"/>
      <c r="R643" s="57"/>
      <c r="S643" s="58"/>
      <c r="T643" s="57"/>
      <c r="U643" s="57"/>
      <c r="V643" s="58"/>
      <c r="W643" s="57"/>
      <c r="X643" s="57"/>
      <c r="Y643" s="57"/>
      <c r="Z643" s="57"/>
      <c r="AA643" s="57"/>
      <c r="AB643" s="65"/>
      <c r="AC643" s="66"/>
      <c r="AD643" s="67"/>
      <c r="AE643" s="62"/>
      <c r="AF643" s="61"/>
      <c r="AG643" s="61"/>
      <c r="AH643" s="68">
        <v>45231.943391203706</v>
      </c>
    </row>
    <row r="644" ht="15.75" customHeight="1">
      <c r="A644" s="50" t="s">
        <v>4038</v>
      </c>
      <c r="B644" s="51" t="s">
        <v>52</v>
      </c>
      <c r="C644" s="51"/>
      <c r="D644" s="52"/>
      <c r="E644" s="50"/>
      <c r="F644" s="52" t="s">
        <v>4039</v>
      </c>
      <c r="G644" s="64">
        <v>44091.0</v>
      </c>
      <c r="H644" s="54" t="s">
        <v>4040</v>
      </c>
      <c r="I644" s="55" t="s">
        <v>4041</v>
      </c>
      <c r="J644" s="51">
        <v>26.0</v>
      </c>
      <c r="K644" s="57"/>
      <c r="L644" s="57"/>
      <c r="M644" s="58">
        <v>2.47E8</v>
      </c>
      <c r="N644" s="57"/>
      <c r="O644" s="58"/>
      <c r="P644" s="57"/>
      <c r="Q644" s="57"/>
      <c r="R644" s="57"/>
      <c r="S644" s="58"/>
      <c r="T644" s="57"/>
      <c r="U644" s="57"/>
      <c r="V644" s="58"/>
      <c r="W644" s="57"/>
      <c r="X644" s="57"/>
      <c r="Y644" s="57"/>
      <c r="Z644" s="57"/>
      <c r="AA644" s="57"/>
      <c r="AB644" s="65"/>
      <c r="AC644" s="66"/>
      <c r="AD644" s="67"/>
      <c r="AE644" s="62"/>
      <c r="AF644" s="61"/>
      <c r="AG644" s="61"/>
      <c r="AH644" s="68">
        <v>45231.943391203706</v>
      </c>
    </row>
    <row r="645" ht="15.75" customHeight="1">
      <c r="A645" s="50" t="s">
        <v>4042</v>
      </c>
      <c r="B645" s="51" t="s">
        <v>52</v>
      </c>
      <c r="C645" s="51"/>
      <c r="D645" s="52"/>
      <c r="E645" s="50"/>
      <c r="F645" s="52" t="s">
        <v>4043</v>
      </c>
      <c r="G645" s="64">
        <v>43243.0</v>
      </c>
      <c r="H645" s="54" t="s">
        <v>4044</v>
      </c>
      <c r="I645" s="55" t="s">
        <v>4045</v>
      </c>
      <c r="J645" s="51">
        <v>14.0</v>
      </c>
      <c r="K645" s="57"/>
      <c r="L645" s="57"/>
      <c r="M645" s="58">
        <v>5400000.0</v>
      </c>
      <c r="N645" s="57"/>
      <c r="O645" s="58"/>
      <c r="P645" s="57"/>
      <c r="Q645" s="57" t="s">
        <v>3797</v>
      </c>
      <c r="R645" s="57"/>
      <c r="S645" s="58"/>
      <c r="T645" s="57"/>
      <c r="U645" s="57"/>
      <c r="V645" s="58"/>
      <c r="W645" s="57"/>
      <c r="X645" s="57"/>
      <c r="Y645" s="57"/>
      <c r="Z645" s="57"/>
      <c r="AA645" s="57"/>
      <c r="AB645" s="65"/>
      <c r="AC645" s="66"/>
      <c r="AD645" s="67"/>
      <c r="AE645" s="62"/>
      <c r="AF645" s="61"/>
      <c r="AG645" s="61"/>
      <c r="AH645" s="68">
        <v>45231.943391203706</v>
      </c>
    </row>
    <row r="646" ht="15.75" customHeight="1">
      <c r="A646" s="50" t="s">
        <v>4046</v>
      </c>
      <c r="B646" s="51" t="s">
        <v>52</v>
      </c>
      <c r="C646" s="51"/>
      <c r="D646" s="52"/>
      <c r="E646" s="50"/>
      <c r="F646" s="52" t="s">
        <v>4047</v>
      </c>
      <c r="G646" s="64">
        <v>43804.0</v>
      </c>
      <c r="H646" s="54" t="s">
        <v>4048</v>
      </c>
      <c r="I646" s="55" t="s">
        <v>4049</v>
      </c>
      <c r="J646" s="51">
        <v>14.0</v>
      </c>
      <c r="K646" s="57" t="s">
        <v>48</v>
      </c>
      <c r="L646" s="57" t="s">
        <v>4050</v>
      </c>
      <c r="M646" s="58">
        <v>7.5E7</v>
      </c>
      <c r="N646" s="57"/>
      <c r="O646" s="58">
        <v>2.32E18</v>
      </c>
      <c r="P646" s="57"/>
      <c r="Q646" s="57" t="s">
        <v>3699</v>
      </c>
      <c r="R646" s="57"/>
      <c r="S646" s="58"/>
      <c r="T646" s="57"/>
      <c r="U646" s="57"/>
      <c r="V646" s="58"/>
      <c r="W646" s="57"/>
      <c r="X646" s="57"/>
      <c r="Y646" s="57"/>
      <c r="Z646" s="57"/>
      <c r="AA646" s="57"/>
      <c r="AB646" s="65"/>
      <c r="AC646" s="66"/>
      <c r="AD646" s="67"/>
      <c r="AE646" s="62"/>
      <c r="AF646" s="61"/>
      <c r="AG646" s="61"/>
      <c r="AH646" s="68">
        <v>45231.943391203706</v>
      </c>
    </row>
    <row r="647" ht="15.75" customHeight="1">
      <c r="A647" s="50" t="s">
        <v>4051</v>
      </c>
      <c r="B647" s="51" t="s">
        <v>52</v>
      </c>
      <c r="C647" s="51"/>
      <c r="D647" s="52"/>
      <c r="E647" s="50"/>
      <c r="F647" s="52" t="s">
        <v>4052</v>
      </c>
      <c r="G647" s="64">
        <v>44444.0</v>
      </c>
      <c r="H647" s="54" t="s">
        <v>4053</v>
      </c>
      <c r="I647" s="55" t="s">
        <v>4054</v>
      </c>
      <c r="J647" s="51">
        <v>5.0</v>
      </c>
      <c r="K647" s="57"/>
      <c r="L647" s="57"/>
      <c r="M647" s="58">
        <v>5660000.0</v>
      </c>
      <c r="N647" s="57"/>
      <c r="O647" s="58">
        <v>3.15E15</v>
      </c>
      <c r="P647" s="57"/>
      <c r="Q647" s="57"/>
      <c r="R647" s="57"/>
      <c r="S647" s="58"/>
      <c r="T647" s="57"/>
      <c r="U647" s="57"/>
      <c r="V647" s="58"/>
      <c r="W647" s="57"/>
      <c r="X647" s="57"/>
      <c r="Y647" s="57"/>
      <c r="Z647" s="57"/>
      <c r="AA647" s="57"/>
      <c r="AB647" s="65"/>
      <c r="AC647" s="66"/>
      <c r="AD647" s="67"/>
      <c r="AE647" s="62"/>
      <c r="AF647" s="61"/>
      <c r="AG647" s="61"/>
      <c r="AH647" s="68">
        <v>45231.943391203706</v>
      </c>
    </row>
    <row r="648" ht="15.75" customHeight="1">
      <c r="A648" s="50" t="s">
        <v>4055</v>
      </c>
      <c r="B648" s="51" t="s">
        <v>52</v>
      </c>
      <c r="C648" s="51"/>
      <c r="D648" s="52"/>
      <c r="E648" s="50"/>
      <c r="F648" s="52" t="s">
        <v>4056</v>
      </c>
      <c r="G648" s="64">
        <v>44923.0</v>
      </c>
      <c r="H648" s="54" t="s">
        <v>4057</v>
      </c>
      <c r="I648" s="55" t="s">
        <v>4058</v>
      </c>
      <c r="J648" s="51">
        <v>27.0</v>
      </c>
      <c r="K648" s="57" t="s">
        <v>48</v>
      </c>
      <c r="L648" s="57" t="s">
        <v>4059</v>
      </c>
      <c r="M648" s="58">
        <v>2.7E9</v>
      </c>
      <c r="N648" s="57"/>
      <c r="O648" s="58">
        <v>8.49E20</v>
      </c>
      <c r="P648" s="57"/>
      <c r="Q648" s="57"/>
      <c r="R648" s="57"/>
      <c r="S648" s="58"/>
      <c r="T648" s="57"/>
      <c r="U648" s="57"/>
      <c r="V648" s="58"/>
      <c r="W648" s="57"/>
      <c r="X648" s="57"/>
      <c r="Y648" s="57"/>
      <c r="Z648" s="57"/>
      <c r="AA648" s="57"/>
      <c r="AB648" s="65"/>
      <c r="AC648" s="66"/>
      <c r="AD648" s="67"/>
      <c r="AE648" s="62"/>
      <c r="AF648" s="61"/>
      <c r="AG648" s="61"/>
      <c r="AH648" s="68">
        <v>45231.943391203706</v>
      </c>
    </row>
    <row r="649" ht="15.75" customHeight="1">
      <c r="A649" s="50" t="s">
        <v>4060</v>
      </c>
      <c r="B649" s="51" t="s">
        <v>52</v>
      </c>
      <c r="C649" s="51"/>
      <c r="D649" s="52"/>
      <c r="E649" s="50"/>
      <c r="F649" s="52" t="s">
        <v>4061</v>
      </c>
      <c r="G649" s="64">
        <v>43882.0</v>
      </c>
      <c r="H649" s="54" t="s">
        <v>4062</v>
      </c>
      <c r="I649" s="55" t="s">
        <v>4063</v>
      </c>
      <c r="J649" s="51">
        <v>41.0</v>
      </c>
      <c r="K649" s="57" t="s">
        <v>48</v>
      </c>
      <c r="L649" s="57" t="s">
        <v>4064</v>
      </c>
      <c r="M649" s="58">
        <v>1.26E8</v>
      </c>
      <c r="N649" s="57"/>
      <c r="O649" s="58">
        <v>4.41E19</v>
      </c>
      <c r="P649" s="57"/>
      <c r="Q649" s="57" t="s">
        <v>3699</v>
      </c>
      <c r="R649" s="57"/>
      <c r="S649" s="58"/>
      <c r="T649" s="57"/>
      <c r="U649" s="57"/>
      <c r="V649" s="58"/>
      <c r="W649" s="57"/>
      <c r="X649" s="57"/>
      <c r="Y649" s="57"/>
      <c r="Z649" s="57"/>
      <c r="AA649" s="57"/>
      <c r="AB649" s="65"/>
      <c r="AC649" s="66"/>
      <c r="AD649" s="67"/>
      <c r="AE649" s="62"/>
      <c r="AF649" s="61"/>
      <c r="AG649" s="61"/>
      <c r="AH649" s="68">
        <v>45231.943391203706</v>
      </c>
    </row>
    <row r="650" ht="15.75" customHeight="1">
      <c r="A650" s="50" t="s">
        <v>4065</v>
      </c>
      <c r="B650" s="51" t="s">
        <v>52</v>
      </c>
      <c r="C650" s="51"/>
      <c r="D650" s="52"/>
      <c r="E650" s="50" t="s">
        <v>457</v>
      </c>
      <c r="F650" s="52" t="s">
        <v>4066</v>
      </c>
      <c r="G650" s="64">
        <v>44448.0</v>
      </c>
      <c r="H650" s="54" t="s">
        <v>4067</v>
      </c>
      <c r="I650" s="55" t="s">
        <v>4068</v>
      </c>
      <c r="J650" s="51">
        <v>55.0</v>
      </c>
      <c r="K650" s="57"/>
      <c r="L650" s="57"/>
      <c r="M650" s="58">
        <v>5.15E8</v>
      </c>
      <c r="N650" s="57"/>
      <c r="O650" s="58">
        <v>7.36E18</v>
      </c>
      <c r="P650" s="57"/>
      <c r="Q650" s="57" t="s">
        <v>3699</v>
      </c>
      <c r="R650" s="57"/>
      <c r="S650" s="58"/>
      <c r="T650" s="57"/>
      <c r="U650" s="57"/>
      <c r="V650" s="58"/>
      <c r="W650" s="57"/>
      <c r="X650" s="57"/>
      <c r="Y650" s="57"/>
      <c r="Z650" s="57"/>
      <c r="AA650" s="57"/>
      <c r="AB650" s="65"/>
      <c r="AC650" s="66"/>
      <c r="AD650" s="67"/>
      <c r="AE650" s="62"/>
      <c r="AF650" s="61"/>
      <c r="AG650" s="61"/>
      <c r="AH650" s="68">
        <v>45231.943391203706</v>
      </c>
    </row>
    <row r="651" ht="15.75" customHeight="1">
      <c r="A651" s="50" t="s">
        <v>4069</v>
      </c>
      <c r="B651" s="51" t="s">
        <v>52</v>
      </c>
      <c r="C651" s="51"/>
      <c r="D651" s="52"/>
      <c r="E651" s="50"/>
      <c r="F651" s="52" t="s">
        <v>4070</v>
      </c>
      <c r="G651" s="64">
        <v>45006.0</v>
      </c>
      <c r="H651" s="54" t="s">
        <v>4071</v>
      </c>
      <c r="I651" s="55" t="s">
        <v>4072</v>
      </c>
      <c r="J651" s="51">
        <v>0.0</v>
      </c>
      <c r="K651" s="57"/>
      <c r="L651" s="57"/>
      <c r="M651" s="58">
        <v>1.3E9</v>
      </c>
      <c r="N651" s="57"/>
      <c r="O651" s="58">
        <v>8.84E19</v>
      </c>
      <c r="P651" s="57"/>
      <c r="Q651" s="57"/>
      <c r="R651" s="57"/>
      <c r="S651" s="58"/>
      <c r="T651" s="57"/>
      <c r="U651" s="57"/>
      <c r="V651" s="58"/>
      <c r="W651" s="57"/>
      <c r="X651" s="57"/>
      <c r="Y651" s="57"/>
      <c r="Z651" s="57"/>
      <c r="AA651" s="57"/>
      <c r="AB651" s="65"/>
      <c r="AC651" s="66"/>
      <c r="AD651" s="67"/>
      <c r="AE651" s="62"/>
      <c r="AF651" s="61"/>
      <c r="AG651" s="61"/>
      <c r="AH651" s="68">
        <v>45231.943391203706</v>
      </c>
    </row>
    <row r="652" ht="15.75" customHeight="1">
      <c r="A652" s="50" t="s">
        <v>4073</v>
      </c>
      <c r="B652" s="51" t="s">
        <v>52</v>
      </c>
      <c r="C652" s="51"/>
      <c r="D652" s="52"/>
      <c r="E652" s="50" t="s">
        <v>141</v>
      </c>
      <c r="F652" s="52" t="s">
        <v>4074</v>
      </c>
      <c r="G652" s="64">
        <v>43074.0</v>
      </c>
      <c r="H652" s="54" t="s">
        <v>4075</v>
      </c>
      <c r="I652" s="55" t="s">
        <v>4076</v>
      </c>
      <c r="J652" s="51">
        <v>1270.0</v>
      </c>
      <c r="K652" s="57" t="s">
        <v>952</v>
      </c>
      <c r="L652" s="57"/>
      <c r="M652" s="58">
        <v>6020000.0</v>
      </c>
      <c r="N652" s="57"/>
      <c r="O652" s="58">
        <v>1.34E15</v>
      </c>
      <c r="P652" s="57"/>
      <c r="Q652" s="57"/>
      <c r="R652" s="57"/>
      <c r="S652" s="58"/>
      <c r="T652" s="57"/>
      <c r="U652" s="57"/>
      <c r="V652" s="58"/>
      <c r="W652" s="57"/>
      <c r="X652" s="57"/>
      <c r="Y652" s="57"/>
      <c r="Z652" s="57"/>
      <c r="AA652" s="57"/>
      <c r="AB652" s="65"/>
      <c r="AC652" s="66"/>
      <c r="AD652" s="67"/>
      <c r="AE652" s="62"/>
      <c r="AF652" s="61"/>
      <c r="AG652" s="61"/>
      <c r="AH652" s="68">
        <v>45231.943391203706</v>
      </c>
    </row>
    <row r="653" ht="15.75" customHeight="1">
      <c r="A653" s="50" t="s">
        <v>4077</v>
      </c>
      <c r="B653" s="51" t="s">
        <v>52</v>
      </c>
      <c r="C653" s="51"/>
      <c r="D653" s="52"/>
      <c r="E653" s="50"/>
      <c r="F653" s="52" t="s">
        <v>4078</v>
      </c>
      <c r="G653" s="64">
        <v>43689.0</v>
      </c>
      <c r="H653" s="54" t="s">
        <v>4079</v>
      </c>
      <c r="I653" s="55" t="s">
        <v>4080</v>
      </c>
      <c r="J653" s="51">
        <v>365.0</v>
      </c>
      <c r="K653" s="57"/>
      <c r="L653" s="57"/>
      <c r="M653" s="58">
        <v>2.47E8</v>
      </c>
      <c r="N653" s="57"/>
      <c r="O653" s="58"/>
      <c r="P653" s="57"/>
      <c r="Q653" s="57" t="s">
        <v>3699</v>
      </c>
      <c r="R653" s="57"/>
      <c r="S653" s="58"/>
      <c r="T653" s="57"/>
      <c r="U653" s="57"/>
      <c r="V653" s="58"/>
      <c r="W653" s="57"/>
      <c r="X653" s="57"/>
      <c r="Y653" s="57"/>
      <c r="Z653" s="57"/>
      <c r="AA653" s="57"/>
      <c r="AB653" s="65"/>
      <c r="AC653" s="66"/>
      <c r="AD653" s="67"/>
      <c r="AE653" s="62"/>
      <c r="AF653" s="61"/>
      <c r="AG653" s="61"/>
      <c r="AH653" s="68">
        <v>45231.943391203706</v>
      </c>
    </row>
    <row r="654" ht="15.75" customHeight="1">
      <c r="A654" s="50" t="s">
        <v>4081</v>
      </c>
      <c r="B654" s="51" t="s">
        <v>52</v>
      </c>
      <c r="C654" s="51"/>
      <c r="D654" s="52"/>
      <c r="E654" s="50"/>
      <c r="F654" s="52" t="s">
        <v>4082</v>
      </c>
      <c r="G654" s="64">
        <v>43535.0</v>
      </c>
      <c r="H654" s="54" t="s">
        <v>4083</v>
      </c>
      <c r="I654" s="55" t="s">
        <v>4084</v>
      </c>
      <c r="J654" s="51">
        <v>4.0</v>
      </c>
      <c r="K654" s="57"/>
      <c r="L654" s="57" t="s">
        <v>4085</v>
      </c>
      <c r="M654" s="58">
        <v>6.73E7</v>
      </c>
      <c r="N654" s="57"/>
      <c r="O654" s="58"/>
      <c r="P654" s="57"/>
      <c r="Q654" s="57" t="s">
        <v>3797</v>
      </c>
      <c r="R654" s="57"/>
      <c r="S654" s="58"/>
      <c r="T654" s="57"/>
      <c r="U654" s="57"/>
      <c r="V654" s="58"/>
      <c r="W654" s="57"/>
      <c r="X654" s="57"/>
      <c r="Y654" s="57"/>
      <c r="Z654" s="57"/>
      <c r="AA654" s="57"/>
      <c r="AB654" s="65"/>
      <c r="AC654" s="66"/>
      <c r="AD654" s="67"/>
      <c r="AE654" s="62"/>
      <c r="AF654" s="61"/>
      <c r="AG654" s="61"/>
      <c r="AH654" s="68">
        <v>45231.943391203706</v>
      </c>
    </row>
    <row r="655" ht="15.75" customHeight="1">
      <c r="A655" s="50" t="s">
        <v>4086</v>
      </c>
      <c r="B655" s="51" t="s">
        <v>52</v>
      </c>
      <c r="C655" s="51"/>
      <c r="D655" s="52"/>
      <c r="E655" s="50"/>
      <c r="F655" s="52" t="s">
        <v>4087</v>
      </c>
      <c r="G655" s="64">
        <v>44059.0</v>
      </c>
      <c r="H655" s="54" t="s">
        <v>4088</v>
      </c>
      <c r="I655" s="55" t="s">
        <v>4089</v>
      </c>
      <c r="J655" s="51">
        <v>4.0</v>
      </c>
      <c r="K655" s="57"/>
      <c r="L655" s="57"/>
      <c r="M655" s="58">
        <v>1.24E8</v>
      </c>
      <c r="N655" s="57"/>
      <c r="O655" s="58">
        <v>1.17E20</v>
      </c>
      <c r="P655" s="57"/>
      <c r="Q655" s="57"/>
      <c r="R655" s="57"/>
      <c r="S655" s="58"/>
      <c r="T655" s="57"/>
      <c r="U655" s="57"/>
      <c r="V655" s="58"/>
      <c r="W655" s="57"/>
      <c r="X655" s="57"/>
      <c r="Y655" s="57"/>
      <c r="Z655" s="57"/>
      <c r="AA655" s="57"/>
      <c r="AB655" s="65"/>
      <c r="AC655" s="66"/>
      <c r="AD655" s="67"/>
      <c r="AE655" s="62"/>
      <c r="AF655" s="61"/>
      <c r="AG655" s="61"/>
      <c r="AH655" s="68">
        <v>45231.943449074075</v>
      </c>
    </row>
    <row r="656" ht="15.75" customHeight="1">
      <c r="A656" s="50" t="s">
        <v>4090</v>
      </c>
      <c r="B656" s="51" t="s">
        <v>52</v>
      </c>
      <c r="C656" s="51"/>
      <c r="D656" s="52"/>
      <c r="E656" s="50" t="s">
        <v>141</v>
      </c>
      <c r="F656" s="52" t="s">
        <v>4091</v>
      </c>
      <c r="G656" s="64">
        <v>44862.0</v>
      </c>
      <c r="H656" s="54" t="s">
        <v>4092</v>
      </c>
      <c r="I656" s="55" t="s">
        <v>4093</v>
      </c>
      <c r="J656" s="51">
        <v>7.0</v>
      </c>
      <c r="K656" s="57"/>
      <c r="L656" s="57"/>
      <c r="M656" s="58">
        <v>2.47E8</v>
      </c>
      <c r="N656" s="57"/>
      <c r="O656" s="58"/>
      <c r="P656" s="57"/>
      <c r="Q656" s="57"/>
      <c r="R656" s="57"/>
      <c r="S656" s="58"/>
      <c r="T656" s="57"/>
      <c r="U656" s="57"/>
      <c r="V656" s="58"/>
      <c r="W656" s="57"/>
      <c r="X656" s="57"/>
      <c r="Y656" s="57"/>
      <c r="Z656" s="57"/>
      <c r="AA656" s="57"/>
      <c r="AB656" s="65"/>
      <c r="AC656" s="66"/>
      <c r="AD656" s="67"/>
      <c r="AE656" s="62"/>
      <c r="AF656" s="61"/>
      <c r="AG656" s="61"/>
      <c r="AH656" s="68">
        <v>45231.943391203706</v>
      </c>
    </row>
    <row r="657" ht="15.75" customHeight="1">
      <c r="A657" s="50" t="s">
        <v>4094</v>
      </c>
      <c r="B657" s="51" t="s">
        <v>52</v>
      </c>
      <c r="C657" s="51"/>
      <c r="D657" s="52"/>
      <c r="E657" s="50" t="s">
        <v>457</v>
      </c>
      <c r="F657" s="52" t="s">
        <v>4095</v>
      </c>
      <c r="G657" s="64">
        <v>44585.0</v>
      </c>
      <c r="H657" s="54" t="s">
        <v>4096</v>
      </c>
      <c r="I657" s="55" t="s">
        <v>4097</v>
      </c>
      <c r="J657" s="51">
        <v>21.0</v>
      </c>
      <c r="K657" s="57"/>
      <c r="L657" s="57"/>
      <c r="M657" s="58">
        <v>1.24E8</v>
      </c>
      <c r="N657" s="57"/>
      <c r="O657" s="58"/>
      <c r="P657" s="57"/>
      <c r="Q657" s="57" t="s">
        <v>3699</v>
      </c>
      <c r="R657" s="57"/>
      <c r="S657" s="58"/>
      <c r="T657" s="57"/>
      <c r="U657" s="57"/>
      <c r="V657" s="58"/>
      <c r="W657" s="57"/>
      <c r="X657" s="57"/>
      <c r="Y657" s="57"/>
      <c r="Z657" s="57"/>
      <c r="AA657" s="57"/>
      <c r="AB657" s="65"/>
      <c r="AC657" s="66"/>
      <c r="AD657" s="67"/>
      <c r="AE657" s="62"/>
      <c r="AF657" s="61"/>
      <c r="AG657" s="61"/>
      <c r="AH657" s="68">
        <v>45231.943391203706</v>
      </c>
    </row>
    <row r="658" ht="15.75" customHeight="1">
      <c r="A658" s="50" t="s">
        <v>4098</v>
      </c>
      <c r="B658" s="51" t="s">
        <v>52</v>
      </c>
      <c r="C658" s="51"/>
      <c r="D658" s="52"/>
      <c r="E658" s="50"/>
      <c r="F658" s="52" t="s">
        <v>4099</v>
      </c>
      <c r="G658" s="64">
        <v>43997.0</v>
      </c>
      <c r="H658" s="54" t="s">
        <v>4100</v>
      </c>
      <c r="I658" s="55" t="s">
        <v>4101</v>
      </c>
      <c r="J658" s="51">
        <v>114.0</v>
      </c>
      <c r="K658" s="57"/>
      <c r="L658" s="57"/>
      <c r="M658" s="58">
        <v>2.56999999999999E8</v>
      </c>
      <c r="N658" s="57"/>
      <c r="O658" s="58"/>
      <c r="P658" s="57"/>
      <c r="Q658" s="57"/>
      <c r="R658" s="57"/>
      <c r="S658" s="58"/>
      <c r="T658" s="57"/>
      <c r="U658" s="57"/>
      <c r="V658" s="58"/>
      <c r="W658" s="57"/>
      <c r="X658" s="57"/>
      <c r="Y658" s="57"/>
      <c r="Z658" s="57"/>
      <c r="AA658" s="57"/>
      <c r="AB658" s="65"/>
      <c r="AC658" s="66"/>
      <c r="AD658" s="67"/>
      <c r="AE658" s="62"/>
      <c r="AF658" s="61"/>
      <c r="AG658" s="61"/>
      <c r="AH658" s="68">
        <v>45231.943391203706</v>
      </c>
    </row>
    <row r="659" ht="15.75" customHeight="1">
      <c r="A659" s="50" t="s">
        <v>4102</v>
      </c>
      <c r="B659" s="51" t="s">
        <v>52</v>
      </c>
      <c r="C659" s="51"/>
      <c r="D659" s="52"/>
      <c r="E659" s="50" t="s">
        <v>457</v>
      </c>
      <c r="F659" s="52" t="s">
        <v>4103</v>
      </c>
      <c r="G659" s="64">
        <v>44706.0</v>
      </c>
      <c r="H659" s="54" t="s">
        <v>4104</v>
      </c>
      <c r="I659" s="55" t="s">
        <v>4105</v>
      </c>
      <c r="J659" s="51">
        <v>35.0</v>
      </c>
      <c r="K659" s="57"/>
      <c r="L659" s="57"/>
      <c r="M659" s="58">
        <v>2.47E8</v>
      </c>
      <c r="N659" s="57"/>
      <c r="O659" s="58">
        <v>3.12E19</v>
      </c>
      <c r="P659" s="57"/>
      <c r="Q659" s="57" t="s">
        <v>3699</v>
      </c>
      <c r="R659" s="57"/>
      <c r="S659" s="58"/>
      <c r="T659" s="57"/>
      <c r="U659" s="57"/>
      <c r="V659" s="58"/>
      <c r="W659" s="57"/>
      <c r="X659" s="57"/>
      <c r="Y659" s="57"/>
      <c r="Z659" s="57"/>
      <c r="AA659" s="57"/>
      <c r="AB659" s="65"/>
      <c r="AC659" s="66"/>
      <c r="AD659" s="67"/>
      <c r="AE659" s="62"/>
      <c r="AF659" s="61"/>
      <c r="AG659" s="61"/>
      <c r="AH659" s="68">
        <v>45231.943449074075</v>
      </c>
    </row>
    <row r="660" ht="15.75" customHeight="1">
      <c r="A660" s="50" t="s">
        <v>4106</v>
      </c>
      <c r="B660" s="51" t="s">
        <v>52</v>
      </c>
      <c r="C660" s="51"/>
      <c r="D660" s="52"/>
      <c r="E660" s="50"/>
      <c r="F660" s="52" t="s">
        <v>4107</v>
      </c>
      <c r="G660" s="64">
        <v>44928.0</v>
      </c>
      <c r="H660" s="54" t="s">
        <v>4108</v>
      </c>
      <c r="I660" s="55" t="s">
        <v>4109</v>
      </c>
      <c r="J660" s="51">
        <v>8.0</v>
      </c>
      <c r="K660" s="57"/>
      <c r="L660" s="57"/>
      <c r="M660" s="58">
        <v>8.75E10</v>
      </c>
      <c r="N660" s="57"/>
      <c r="O660" s="58">
        <v>1.58E23</v>
      </c>
      <c r="P660" s="57"/>
      <c r="Q660" s="57"/>
      <c r="R660" s="57"/>
      <c r="S660" s="58"/>
      <c r="T660" s="57"/>
      <c r="U660" s="57"/>
      <c r="V660" s="58"/>
      <c r="W660" s="57"/>
      <c r="X660" s="57"/>
      <c r="Y660" s="57"/>
      <c r="Z660" s="57"/>
      <c r="AA660" s="57"/>
      <c r="AB660" s="65"/>
      <c r="AC660" s="66"/>
      <c r="AD660" s="67"/>
      <c r="AE660" s="62"/>
      <c r="AF660" s="61"/>
      <c r="AG660" s="61"/>
      <c r="AH660" s="68">
        <v>45210.17046296296</v>
      </c>
    </row>
    <row r="661" ht="15.75" customHeight="1">
      <c r="A661" s="50" t="s">
        <v>4110</v>
      </c>
      <c r="B661" s="51"/>
      <c r="C661" s="51"/>
      <c r="D661" s="52"/>
      <c r="E661" s="50"/>
      <c r="F661" s="52" t="s">
        <v>4111</v>
      </c>
      <c r="G661" s="64">
        <v>44196.0</v>
      </c>
      <c r="H661" s="54" t="s">
        <v>4112</v>
      </c>
      <c r="I661" s="55" t="s">
        <v>4113</v>
      </c>
      <c r="J661" s="51">
        <v>43.0</v>
      </c>
      <c r="K661" s="57"/>
      <c r="L661" s="57"/>
      <c r="M661" s="58">
        <v>2.4E7</v>
      </c>
      <c r="N661" s="57"/>
      <c r="O661" s="58">
        <v>3.04E18</v>
      </c>
      <c r="P661" s="57"/>
      <c r="Q661" s="57" t="s">
        <v>3699</v>
      </c>
      <c r="R661" s="57"/>
      <c r="S661" s="58"/>
      <c r="T661" s="57"/>
      <c r="U661" s="57"/>
      <c r="V661" s="58"/>
      <c r="W661" s="57"/>
      <c r="X661" s="57"/>
      <c r="Y661" s="57"/>
      <c r="Z661" s="57"/>
      <c r="AA661" s="57"/>
      <c r="AB661" s="65"/>
      <c r="AC661" s="66"/>
      <c r="AD661" s="67"/>
      <c r="AE661" s="62"/>
      <c r="AF661" s="61"/>
      <c r="AG661" s="61"/>
      <c r="AH661" s="68">
        <v>45196.22019675926</v>
      </c>
    </row>
    <row r="662" ht="15.75" customHeight="1">
      <c r="A662" s="50" t="s">
        <v>4114</v>
      </c>
      <c r="B662" s="51"/>
      <c r="C662" s="51"/>
      <c r="D662" s="52"/>
      <c r="E662" s="50"/>
      <c r="F662" s="52" t="s">
        <v>4115</v>
      </c>
      <c r="G662" s="64">
        <v>41640.0</v>
      </c>
      <c r="H662" s="54" t="s">
        <v>4116</v>
      </c>
      <c r="I662" s="55" t="s">
        <v>4117</v>
      </c>
      <c r="J662" s="51">
        <v>102.0</v>
      </c>
      <c r="K662" s="57" t="s">
        <v>48</v>
      </c>
      <c r="L662" s="57" t="s">
        <v>4118</v>
      </c>
      <c r="M662" s="58">
        <v>5000000.0</v>
      </c>
      <c r="N662" s="57"/>
      <c r="O662" s="58">
        <v>4.4E16</v>
      </c>
      <c r="P662" s="57"/>
      <c r="Q662" s="57" t="s">
        <v>3849</v>
      </c>
      <c r="R662" s="57"/>
      <c r="S662" s="58"/>
      <c r="T662" s="57"/>
      <c r="U662" s="57"/>
      <c r="V662" s="58"/>
      <c r="W662" s="57"/>
      <c r="X662" s="57"/>
      <c r="Y662" s="57"/>
      <c r="Z662" s="57"/>
      <c r="AA662" s="57"/>
      <c r="AB662" s="65"/>
      <c r="AC662" s="66"/>
      <c r="AD662" s="67"/>
      <c r="AE662" s="62"/>
      <c r="AF662" s="61"/>
      <c r="AG662" s="61"/>
      <c r="AH662" s="68">
        <v>45213.85172453704</v>
      </c>
    </row>
    <row r="663" ht="15.75" customHeight="1">
      <c r="A663" s="50" t="s">
        <v>4119</v>
      </c>
      <c r="B663" s="51"/>
      <c r="C663" s="51"/>
      <c r="D663" s="52"/>
      <c r="E663" s="50"/>
      <c r="F663" s="52" t="s">
        <v>4120</v>
      </c>
      <c r="G663" s="64">
        <v>43146.0</v>
      </c>
      <c r="H663" s="54" t="s">
        <v>4121</v>
      </c>
      <c r="I663" s="55" t="s">
        <v>4122</v>
      </c>
      <c r="J663" s="51">
        <v>64.0</v>
      </c>
      <c r="K663" s="57"/>
      <c r="L663" s="57"/>
      <c r="M663" s="58">
        <v>1.48E8</v>
      </c>
      <c r="N663" s="57"/>
      <c r="O663" s="58"/>
      <c r="P663" s="57"/>
      <c r="Q663" s="57" t="s">
        <v>3699</v>
      </c>
      <c r="R663" s="57"/>
      <c r="S663" s="58"/>
      <c r="T663" s="57"/>
      <c r="U663" s="57"/>
      <c r="V663" s="58"/>
      <c r="W663" s="57"/>
      <c r="X663" s="57"/>
      <c r="Y663" s="57"/>
      <c r="Z663" s="57"/>
      <c r="AA663" s="57"/>
      <c r="AB663" s="65"/>
      <c r="AC663" s="66"/>
      <c r="AD663" s="67"/>
      <c r="AE663" s="62"/>
      <c r="AF663" s="61"/>
      <c r="AG663" s="61"/>
      <c r="AH663" s="68">
        <v>45196.22019675926</v>
      </c>
    </row>
    <row r="664" ht="15.75" customHeight="1">
      <c r="A664" s="50" t="s">
        <v>4123</v>
      </c>
      <c r="B664" s="51"/>
      <c r="C664" s="51"/>
      <c r="D664" s="52"/>
      <c r="E664" s="50"/>
      <c r="F664" s="52" t="s">
        <v>4124</v>
      </c>
      <c r="G664" s="64">
        <v>44197.0</v>
      </c>
      <c r="H664" s="54" t="s">
        <v>4125</v>
      </c>
      <c r="I664" s="55" t="s">
        <v>4126</v>
      </c>
      <c r="J664" s="51">
        <v>12.0</v>
      </c>
      <c r="K664" s="57"/>
      <c r="L664" s="57"/>
      <c r="M664" s="58">
        <v>1.22E8</v>
      </c>
      <c r="N664" s="57"/>
      <c r="O664" s="58">
        <v>5.3E18</v>
      </c>
      <c r="P664" s="57"/>
      <c r="Q664" s="57" t="s">
        <v>3699</v>
      </c>
      <c r="R664" s="57"/>
      <c r="S664" s="58"/>
      <c r="T664" s="57"/>
      <c r="U664" s="57"/>
      <c r="V664" s="58"/>
      <c r="W664" s="57"/>
      <c r="X664" s="57"/>
      <c r="Y664" s="57"/>
      <c r="Z664" s="57"/>
      <c r="AA664" s="57"/>
      <c r="AB664" s="65"/>
      <c r="AC664" s="66"/>
      <c r="AD664" s="67"/>
      <c r="AE664" s="62"/>
      <c r="AF664" s="61"/>
      <c r="AG664" s="61"/>
      <c r="AH664" s="68">
        <v>45196.22019675926</v>
      </c>
    </row>
    <row r="665" ht="15.75" customHeight="1">
      <c r="A665" s="50" t="s">
        <v>4127</v>
      </c>
      <c r="B665" s="51"/>
      <c r="C665" s="51"/>
      <c r="D665" s="52"/>
      <c r="E665" s="50"/>
      <c r="F665" s="52" t="s">
        <v>4128</v>
      </c>
      <c r="G665" s="64">
        <v>42191.0</v>
      </c>
      <c r="H665" s="54" t="s">
        <v>4129</v>
      </c>
      <c r="I665" s="55" t="s">
        <v>4130</v>
      </c>
      <c r="J665" s="51">
        <v>2207.0</v>
      </c>
      <c r="K665" s="57" t="s">
        <v>952</v>
      </c>
      <c r="L665" s="57"/>
      <c r="M665" s="58">
        <v>2.0E7</v>
      </c>
      <c r="N665" s="57"/>
      <c r="O665" s="58">
        <v>3.34E15</v>
      </c>
      <c r="P665" s="57"/>
      <c r="Q665" s="57"/>
      <c r="R665" s="57"/>
      <c r="S665" s="58"/>
      <c r="T665" s="57"/>
      <c r="U665" s="57"/>
      <c r="V665" s="58"/>
      <c r="W665" s="57"/>
      <c r="X665" s="57"/>
      <c r="Y665" s="57"/>
      <c r="Z665" s="57"/>
      <c r="AA665" s="57"/>
      <c r="AB665" s="65"/>
      <c r="AC665" s="66"/>
      <c r="AD665" s="67"/>
      <c r="AE665" s="62"/>
      <c r="AF665" s="61"/>
      <c r="AG665" s="61"/>
      <c r="AH665" s="68">
        <v>45210.85372685185</v>
      </c>
    </row>
    <row r="666" ht="15.75" customHeight="1">
      <c r="A666" s="50" t="s">
        <v>4131</v>
      </c>
      <c r="B666" s="51"/>
      <c r="C666" s="51"/>
      <c r="D666" s="52"/>
      <c r="E666" s="50"/>
      <c r="F666" s="52" t="s">
        <v>4132</v>
      </c>
      <c r="G666" s="64">
        <v>44844.0</v>
      </c>
      <c r="H666" s="54" t="s">
        <v>4133</v>
      </c>
      <c r="I666" s="55" t="s">
        <v>4134</v>
      </c>
      <c r="J666" s="51">
        <v>7.0</v>
      </c>
      <c r="K666" s="57"/>
      <c r="L666" s="57"/>
      <c r="M666" s="58">
        <v>1.12E9</v>
      </c>
      <c r="N666" s="57"/>
      <c r="O666" s="58"/>
      <c r="P666" s="57"/>
      <c r="Q666" s="57"/>
      <c r="R666" s="57"/>
      <c r="S666" s="58"/>
      <c r="T666" s="57"/>
      <c r="U666" s="57"/>
      <c r="V666" s="58"/>
      <c r="W666" s="57"/>
      <c r="X666" s="57"/>
      <c r="Y666" s="57"/>
      <c r="Z666" s="57"/>
      <c r="AA666" s="57"/>
      <c r="AB666" s="65"/>
      <c r="AC666" s="66"/>
      <c r="AD666" s="67"/>
      <c r="AE666" s="62"/>
      <c r="AF666" s="61"/>
      <c r="AG666" s="61"/>
      <c r="AH666" s="68">
        <v>45196.22019675926</v>
      </c>
    </row>
    <row r="667" ht="15.75" customHeight="1">
      <c r="A667" s="50" t="s">
        <v>4135</v>
      </c>
      <c r="B667" s="51"/>
      <c r="C667" s="51"/>
      <c r="D667" s="52"/>
      <c r="E667" s="50"/>
      <c r="F667" s="52" t="s">
        <v>4136</v>
      </c>
      <c r="G667" s="64">
        <v>41997.0</v>
      </c>
      <c r="H667" s="54" t="s">
        <v>4137</v>
      </c>
      <c r="I667" s="55" t="s">
        <v>4138</v>
      </c>
      <c r="J667" s="51">
        <v>306.0</v>
      </c>
      <c r="K667" s="57"/>
      <c r="L667" s="57"/>
      <c r="M667" s="58">
        <v>2.65E7</v>
      </c>
      <c r="N667" s="57"/>
      <c r="O667" s="58"/>
      <c r="P667" s="57"/>
      <c r="Q667" s="57"/>
      <c r="R667" s="57"/>
      <c r="S667" s="58"/>
      <c r="T667" s="57"/>
      <c r="U667" s="57"/>
      <c r="V667" s="58"/>
      <c r="W667" s="57"/>
      <c r="X667" s="57"/>
      <c r="Y667" s="57"/>
      <c r="Z667" s="57"/>
      <c r="AA667" s="57"/>
      <c r="AB667" s="65"/>
      <c r="AC667" s="66"/>
      <c r="AD667" s="67"/>
      <c r="AE667" s="62"/>
      <c r="AF667" s="61"/>
      <c r="AG667" s="61"/>
      <c r="AH667" s="68">
        <v>45196.22019675926</v>
      </c>
    </row>
    <row r="668" ht="15.75" customHeight="1">
      <c r="A668" s="50" t="s">
        <v>4139</v>
      </c>
      <c r="B668" s="51"/>
      <c r="C668" s="51"/>
      <c r="D668" s="52"/>
      <c r="E668" s="50"/>
      <c r="F668" s="52" t="s">
        <v>4140</v>
      </c>
      <c r="G668" s="64">
        <v>44896.0</v>
      </c>
      <c r="H668" s="54" t="s">
        <v>4141</v>
      </c>
      <c r="I668" s="55" t="s">
        <v>4142</v>
      </c>
      <c r="J668" s="51">
        <v>0.0</v>
      </c>
      <c r="K668" s="57"/>
      <c r="L668" s="57"/>
      <c r="M668" s="58">
        <v>1.85E8</v>
      </c>
      <c r="N668" s="57"/>
      <c r="O668" s="58">
        <v>8.03999999999999E18</v>
      </c>
      <c r="P668" s="57"/>
      <c r="Q668" s="57"/>
      <c r="R668" s="57"/>
      <c r="S668" s="58"/>
      <c r="T668" s="57"/>
      <c r="U668" s="57"/>
      <c r="V668" s="58"/>
      <c r="W668" s="57"/>
      <c r="X668" s="57"/>
      <c r="Y668" s="57"/>
      <c r="Z668" s="57"/>
      <c r="AA668" s="57"/>
      <c r="AB668" s="65"/>
      <c r="AC668" s="66"/>
      <c r="AD668" s="67"/>
      <c r="AE668" s="62"/>
      <c r="AF668" s="61"/>
      <c r="AG668" s="61"/>
      <c r="AH668" s="68">
        <v>45196.22019675926</v>
      </c>
    </row>
    <row r="669" ht="15.75" customHeight="1">
      <c r="A669" s="50" t="s">
        <v>4143</v>
      </c>
      <c r="B669" s="51"/>
      <c r="C669" s="51"/>
      <c r="D669" s="52"/>
      <c r="E669" s="50"/>
      <c r="F669" s="52" t="s">
        <v>4144</v>
      </c>
      <c r="G669" s="64">
        <v>43640.0</v>
      </c>
      <c r="H669" s="54" t="s">
        <v>4145</v>
      </c>
      <c r="I669" s="55" t="s">
        <v>4146</v>
      </c>
      <c r="J669" s="51">
        <v>126.0</v>
      </c>
      <c r="K669" s="57" t="s">
        <v>48</v>
      </c>
      <c r="L669" s="57" t="s">
        <v>4147</v>
      </c>
      <c r="M669" s="58">
        <v>2.56999999999999E8</v>
      </c>
      <c r="N669" s="57"/>
      <c r="O669" s="58">
        <v>4.76E18</v>
      </c>
      <c r="P669" s="57"/>
      <c r="Q669" s="57" t="s">
        <v>3699</v>
      </c>
      <c r="R669" s="57"/>
      <c r="S669" s="58"/>
      <c r="T669" s="57"/>
      <c r="U669" s="57"/>
      <c r="V669" s="58"/>
      <c r="W669" s="57"/>
      <c r="X669" s="57"/>
      <c r="Y669" s="57"/>
      <c r="Z669" s="57"/>
      <c r="AA669" s="57"/>
      <c r="AB669" s="65"/>
      <c r="AC669" s="66"/>
      <c r="AD669" s="67"/>
      <c r="AE669" s="62"/>
      <c r="AF669" s="61"/>
      <c r="AG669" s="61"/>
      <c r="AH669" s="68">
        <v>45211.78060185185</v>
      </c>
    </row>
    <row r="670" ht="15.75" customHeight="1">
      <c r="A670" s="50" t="s">
        <v>4148</v>
      </c>
      <c r="B670" s="51"/>
      <c r="C670" s="51"/>
      <c r="D670" s="52"/>
      <c r="E670" s="50"/>
      <c r="F670" s="52" t="s">
        <v>4149</v>
      </c>
      <c r="G670" s="64">
        <v>44218.0</v>
      </c>
      <c r="H670" s="54" t="s">
        <v>4150</v>
      </c>
      <c r="I670" s="55" t="s">
        <v>4151</v>
      </c>
      <c r="J670" s="51">
        <v>31.0</v>
      </c>
      <c r="K670" s="57"/>
      <c r="L670" s="57" t="s">
        <v>4152</v>
      </c>
      <c r="M670" s="58">
        <v>2.52E7</v>
      </c>
      <c r="N670" s="57"/>
      <c r="O670" s="58">
        <v>1.4E16</v>
      </c>
      <c r="P670" s="57"/>
      <c r="Q670" s="57"/>
      <c r="R670" s="57"/>
      <c r="S670" s="58"/>
      <c r="T670" s="57"/>
      <c r="U670" s="57"/>
      <c r="V670" s="58"/>
      <c r="W670" s="57"/>
      <c r="X670" s="57"/>
      <c r="Y670" s="57"/>
      <c r="Z670" s="57"/>
      <c r="AA670" s="57"/>
      <c r="AB670" s="65"/>
      <c r="AC670" s="66"/>
      <c r="AD670" s="67"/>
      <c r="AE670" s="62"/>
      <c r="AF670" s="61"/>
      <c r="AG670" s="61"/>
      <c r="AH670" s="68">
        <v>45213.872662037036</v>
      </c>
    </row>
    <row r="671" ht="15.75" customHeight="1">
      <c r="A671" s="50" t="s">
        <v>4153</v>
      </c>
      <c r="B671" s="51"/>
      <c r="C671" s="51"/>
      <c r="D671" s="52"/>
      <c r="E671" s="50"/>
      <c r="F671" s="52" t="s">
        <v>4154</v>
      </c>
      <c r="G671" s="64">
        <v>43371.0</v>
      </c>
      <c r="H671" s="54" t="s">
        <v>4155</v>
      </c>
      <c r="I671" s="55" t="s">
        <v>4156</v>
      </c>
      <c r="J671" s="51">
        <v>337.0</v>
      </c>
      <c r="K671" s="57" t="s">
        <v>48</v>
      </c>
      <c r="L671" s="57" t="s">
        <v>4157</v>
      </c>
      <c r="M671" s="58">
        <v>2.47E8</v>
      </c>
      <c r="N671" s="57"/>
      <c r="O671" s="58">
        <v>7.3E18</v>
      </c>
      <c r="P671" s="57"/>
      <c r="Q671" s="57" t="s">
        <v>3699</v>
      </c>
      <c r="R671" s="57"/>
      <c r="S671" s="58"/>
      <c r="T671" s="57"/>
      <c r="U671" s="57"/>
      <c r="V671" s="58"/>
      <c r="W671" s="57"/>
      <c r="X671" s="57"/>
      <c r="Y671" s="57"/>
      <c r="Z671" s="57"/>
      <c r="AA671" s="57"/>
      <c r="AB671" s="65"/>
      <c r="AC671" s="66"/>
      <c r="AD671" s="67"/>
      <c r="AE671" s="62"/>
      <c r="AF671" s="61"/>
      <c r="AG671" s="61"/>
      <c r="AH671" s="68">
        <v>45211.71003472222</v>
      </c>
    </row>
    <row r="672" ht="15.75" customHeight="1">
      <c r="A672" s="50" t="s">
        <v>4158</v>
      </c>
      <c r="B672" s="51"/>
      <c r="C672" s="51"/>
      <c r="D672" s="52"/>
      <c r="E672" s="50" t="s">
        <v>141</v>
      </c>
      <c r="F672" s="52" t="s">
        <v>4159</v>
      </c>
      <c r="G672" s="64">
        <v>43633.0</v>
      </c>
      <c r="H672" s="54" t="s">
        <v>4160</v>
      </c>
      <c r="I672" s="55" t="s">
        <v>4161</v>
      </c>
      <c r="J672" s="51">
        <v>34.0</v>
      </c>
      <c r="K672" s="57"/>
      <c r="L672" s="57"/>
      <c r="M672" s="58">
        <v>6160000.0</v>
      </c>
      <c r="N672" s="57"/>
      <c r="O672" s="58"/>
      <c r="P672" s="57"/>
      <c r="Q672" s="57"/>
      <c r="R672" s="57"/>
      <c r="S672" s="58"/>
      <c r="T672" s="57"/>
      <c r="U672" s="57"/>
      <c r="V672" s="58"/>
      <c r="W672" s="57"/>
      <c r="X672" s="57"/>
      <c r="Y672" s="57"/>
      <c r="Z672" s="57"/>
      <c r="AA672" s="57"/>
      <c r="AB672" s="65"/>
      <c r="AC672" s="66"/>
      <c r="AD672" s="67"/>
      <c r="AE672" s="62"/>
      <c r="AF672" s="61"/>
      <c r="AG672" s="61"/>
      <c r="AH672" s="68">
        <v>45196.22019675926</v>
      </c>
    </row>
    <row r="673" ht="15.75" customHeight="1">
      <c r="A673" s="50" t="s">
        <v>4162</v>
      </c>
      <c r="B673" s="51"/>
      <c r="C673" s="51"/>
      <c r="D673" s="52"/>
      <c r="E673" s="50"/>
      <c r="F673" s="52" t="s">
        <v>4025</v>
      </c>
      <c r="G673" s="64">
        <v>44641.0</v>
      </c>
      <c r="H673" s="54" t="s">
        <v>4026</v>
      </c>
      <c r="I673" s="55" t="s">
        <v>4027</v>
      </c>
      <c r="J673" s="51">
        <v>3.0</v>
      </c>
      <c r="K673" s="57"/>
      <c r="L673" s="57" t="s">
        <v>4163</v>
      </c>
      <c r="M673" s="58">
        <v>2.56999999999999E8</v>
      </c>
      <c r="N673" s="57"/>
      <c r="O673" s="58">
        <v>6.06E18</v>
      </c>
      <c r="P673" s="57"/>
      <c r="Q673" s="57" t="s">
        <v>3699</v>
      </c>
      <c r="R673" s="57"/>
      <c r="S673" s="58"/>
      <c r="T673" s="57"/>
      <c r="U673" s="57"/>
      <c r="V673" s="58"/>
      <c r="W673" s="57"/>
      <c r="X673" s="57"/>
      <c r="Y673" s="57"/>
      <c r="Z673" s="57"/>
      <c r="AA673" s="57"/>
      <c r="AB673" s="65"/>
      <c r="AC673" s="66"/>
      <c r="AD673" s="67"/>
      <c r="AE673" s="62"/>
      <c r="AF673" s="61"/>
      <c r="AG673" s="61"/>
      <c r="AH673" s="68">
        <v>45211.7690162037</v>
      </c>
    </row>
    <row r="674" ht="15.75" customHeight="1">
      <c r="A674" s="50" t="s">
        <v>4164</v>
      </c>
      <c r="B674" s="51"/>
      <c r="C674" s="51"/>
      <c r="D674" s="52"/>
      <c r="E674" s="50"/>
      <c r="F674" s="52" t="s">
        <v>4165</v>
      </c>
      <c r="G674" s="64">
        <v>44756.0</v>
      </c>
      <c r="H674" s="54" t="s">
        <v>4166</v>
      </c>
      <c r="I674" s="55" t="s">
        <v>4167</v>
      </c>
      <c r="J674" s="51">
        <v>19.0</v>
      </c>
      <c r="K674" s="57"/>
      <c r="L674" s="57"/>
      <c r="M674" s="58">
        <v>2.47E8</v>
      </c>
      <c r="N674" s="57"/>
      <c r="O674" s="58"/>
      <c r="P674" s="57"/>
      <c r="Q674" s="57"/>
      <c r="R674" s="57"/>
      <c r="S674" s="58"/>
      <c r="T674" s="57"/>
      <c r="U674" s="57"/>
      <c r="V674" s="58"/>
      <c r="W674" s="57"/>
      <c r="X674" s="57"/>
      <c r="Y674" s="57"/>
      <c r="Z674" s="57"/>
      <c r="AA674" s="57"/>
      <c r="AB674" s="65"/>
      <c r="AC674" s="66"/>
      <c r="AD674" s="67"/>
      <c r="AE674" s="62"/>
      <c r="AF674" s="61"/>
      <c r="AG674" s="61"/>
      <c r="AH674" s="68">
        <v>45196.22002314815</v>
      </c>
    </row>
    <row r="675" ht="15.75" customHeight="1">
      <c r="A675" s="50" t="s">
        <v>4168</v>
      </c>
      <c r="B675" s="51" t="s">
        <v>52</v>
      </c>
      <c r="C675" s="51"/>
      <c r="D675" s="52"/>
      <c r="E675" s="50" t="s">
        <v>457</v>
      </c>
      <c r="F675" s="52" t="s">
        <v>4095</v>
      </c>
      <c r="G675" s="64">
        <v>44585.0</v>
      </c>
      <c r="H675" s="54" t="s">
        <v>4096</v>
      </c>
      <c r="I675" s="55" t="s">
        <v>4097</v>
      </c>
      <c r="J675" s="51">
        <v>21.0</v>
      </c>
      <c r="K675" s="57"/>
      <c r="L675" s="57"/>
      <c r="M675" s="58">
        <v>1.24E8</v>
      </c>
      <c r="N675" s="57"/>
      <c r="O675" s="58">
        <v>3.2E21</v>
      </c>
      <c r="P675" s="57"/>
      <c r="Q675" s="57" t="s">
        <v>3699</v>
      </c>
      <c r="R675" s="57"/>
      <c r="S675" s="58"/>
      <c r="T675" s="57"/>
      <c r="U675" s="57"/>
      <c r="V675" s="58"/>
      <c r="W675" s="57"/>
      <c r="X675" s="57"/>
      <c r="Y675" s="57"/>
      <c r="Z675" s="57"/>
      <c r="AA675" s="57"/>
      <c r="AB675" s="65"/>
      <c r="AC675" s="66"/>
      <c r="AD675" s="67"/>
      <c r="AE675" s="62"/>
      <c r="AF675" s="61"/>
      <c r="AG675" s="61"/>
      <c r="AH675" s="68">
        <v>45231.943449074075</v>
      </c>
    </row>
    <row r="676" ht="15.75" customHeight="1">
      <c r="A676" s="50" t="s">
        <v>4169</v>
      </c>
      <c r="B676" s="51"/>
      <c r="C676" s="51"/>
      <c r="D676" s="52"/>
      <c r="E676" s="50"/>
      <c r="F676" s="52" t="s">
        <v>4170</v>
      </c>
      <c r="G676" s="64">
        <v>43474.0</v>
      </c>
      <c r="H676" s="54" t="s">
        <v>4171</v>
      </c>
      <c r="I676" s="55" t="s">
        <v>4172</v>
      </c>
      <c r="J676" s="51">
        <v>3155.0</v>
      </c>
      <c r="K676" s="57" t="s">
        <v>952</v>
      </c>
      <c r="L676" s="57"/>
      <c r="M676" s="58">
        <v>2.56999999999999E8</v>
      </c>
      <c r="N676" s="57"/>
      <c r="O676" s="58">
        <v>1.09E19</v>
      </c>
      <c r="P676" s="57"/>
      <c r="Q676" s="57" t="s">
        <v>3699</v>
      </c>
      <c r="R676" s="57"/>
      <c r="S676" s="58"/>
      <c r="T676" s="57"/>
      <c r="U676" s="57"/>
      <c r="V676" s="58"/>
      <c r="W676" s="57"/>
      <c r="X676" s="57"/>
      <c r="Y676" s="57"/>
      <c r="Z676" s="57"/>
      <c r="AA676" s="57"/>
      <c r="AB676" s="65"/>
      <c r="AC676" s="66"/>
      <c r="AD676" s="67"/>
      <c r="AE676" s="62"/>
      <c r="AF676" s="61"/>
      <c r="AG676" s="61"/>
      <c r="AH676" s="68">
        <v>45210.85372685185</v>
      </c>
    </row>
    <row r="677" ht="15.75" customHeight="1">
      <c r="A677" s="50" t="s">
        <v>4173</v>
      </c>
      <c r="B677" s="51"/>
      <c r="C677" s="51"/>
      <c r="D677" s="52"/>
      <c r="E677" s="50"/>
      <c r="F677" s="52" t="s">
        <v>4099</v>
      </c>
      <c r="G677" s="64">
        <v>43997.0</v>
      </c>
      <c r="H677" s="54" t="s">
        <v>4100</v>
      </c>
      <c r="I677" s="55" t="s">
        <v>4101</v>
      </c>
      <c r="J677" s="51">
        <v>114.0</v>
      </c>
      <c r="K677" s="57"/>
      <c r="L677" s="57"/>
      <c r="M677" s="58">
        <v>2.56999999999999E8</v>
      </c>
      <c r="N677" s="57"/>
      <c r="O677" s="58"/>
      <c r="P677" s="57"/>
      <c r="Q677" s="57"/>
      <c r="R677" s="57"/>
      <c r="S677" s="58"/>
      <c r="T677" s="57"/>
      <c r="U677" s="57"/>
      <c r="V677" s="58"/>
      <c r="W677" s="57"/>
      <c r="X677" s="57"/>
      <c r="Y677" s="57"/>
      <c r="Z677" s="57"/>
      <c r="AA677" s="57"/>
      <c r="AB677" s="65"/>
      <c r="AC677" s="66"/>
      <c r="AD677" s="67"/>
      <c r="AE677" s="62"/>
      <c r="AF677" s="61"/>
      <c r="AG677" s="61"/>
      <c r="AH677" s="68">
        <v>45196.22002314815</v>
      </c>
    </row>
    <row r="678" ht="15.75" customHeight="1">
      <c r="A678" s="50" t="s">
        <v>4174</v>
      </c>
      <c r="B678" s="51"/>
      <c r="C678" s="51"/>
      <c r="D678" s="52"/>
      <c r="E678" s="50"/>
      <c r="F678" s="52" t="s">
        <v>4175</v>
      </c>
      <c r="G678" s="64">
        <v>43620.0</v>
      </c>
      <c r="H678" s="54" t="s">
        <v>4176</v>
      </c>
      <c r="I678" s="55" t="s">
        <v>4177</v>
      </c>
      <c r="J678" s="51">
        <v>12.0</v>
      </c>
      <c r="K678" s="57" t="s">
        <v>48</v>
      </c>
      <c r="L678" s="57" t="s">
        <v>4178</v>
      </c>
      <c r="M678" s="58">
        <v>2.56999999999999E8</v>
      </c>
      <c r="N678" s="57"/>
      <c r="O678" s="58">
        <v>7.3E18</v>
      </c>
      <c r="P678" s="57"/>
      <c r="Q678" s="57" t="s">
        <v>3699</v>
      </c>
      <c r="R678" s="57"/>
      <c r="S678" s="58"/>
      <c r="T678" s="57"/>
      <c r="U678" s="57"/>
      <c r="V678" s="58"/>
      <c r="W678" s="57"/>
      <c r="X678" s="57"/>
      <c r="Y678" s="57"/>
      <c r="Z678" s="57"/>
      <c r="AA678" s="57"/>
      <c r="AB678" s="65"/>
      <c r="AC678" s="66"/>
      <c r="AD678" s="67"/>
      <c r="AE678" s="62"/>
      <c r="AF678" s="61"/>
      <c r="AG678" s="61"/>
      <c r="AH678" s="68">
        <v>45211.67261574074</v>
      </c>
    </row>
    <row r="679" ht="15.75" customHeight="1">
      <c r="A679" s="50" t="s">
        <v>4179</v>
      </c>
      <c r="B679" s="51" t="s">
        <v>52</v>
      </c>
      <c r="C679" s="51"/>
      <c r="D679" s="52"/>
      <c r="E679" s="50"/>
      <c r="F679" s="52" t="s">
        <v>4120</v>
      </c>
      <c r="G679" s="64">
        <v>43388.0</v>
      </c>
      <c r="H679" s="54" t="s">
        <v>4180</v>
      </c>
      <c r="I679" s="55" t="s">
        <v>4181</v>
      </c>
      <c r="J679" s="51">
        <v>132.0</v>
      </c>
      <c r="K679" s="57" t="s">
        <v>48</v>
      </c>
      <c r="L679" s="57" t="s">
        <v>4182</v>
      </c>
      <c r="M679" s="58">
        <v>1.8E8</v>
      </c>
      <c r="N679" s="57"/>
      <c r="O679" s="58">
        <v>2.78E18</v>
      </c>
      <c r="P679" s="57"/>
      <c r="Q679" s="57" t="s">
        <v>3699</v>
      </c>
      <c r="R679" s="57"/>
      <c r="S679" s="58"/>
      <c r="T679" s="57"/>
      <c r="U679" s="57"/>
      <c r="V679" s="58"/>
      <c r="W679" s="57"/>
      <c r="X679" s="57"/>
      <c r="Y679" s="57"/>
      <c r="Z679" s="57"/>
      <c r="AA679" s="57"/>
      <c r="AB679" s="65"/>
      <c r="AC679" s="66"/>
      <c r="AD679" s="67"/>
      <c r="AE679" s="62"/>
      <c r="AF679" s="61"/>
      <c r="AG679" s="61"/>
      <c r="AH679" s="68">
        <v>45231.943449074075</v>
      </c>
    </row>
    <row r="680" ht="15.75" customHeight="1">
      <c r="A680" s="50" t="s">
        <v>4183</v>
      </c>
      <c r="B680" s="51" t="s">
        <v>52</v>
      </c>
      <c r="C680" s="51"/>
      <c r="D680" s="52"/>
      <c r="E680" s="50"/>
      <c r="F680" s="52" t="s">
        <v>4184</v>
      </c>
      <c r="G680" s="64">
        <v>44290.0</v>
      </c>
      <c r="H680" s="54" t="s">
        <v>4185</v>
      </c>
      <c r="I680" s="55" t="s">
        <v>4186</v>
      </c>
      <c r="J680" s="51">
        <v>0.0</v>
      </c>
      <c r="K680" s="57"/>
      <c r="L680" s="57"/>
      <c r="M680" s="58">
        <v>9.76E7</v>
      </c>
      <c r="N680" s="57"/>
      <c r="O680" s="58"/>
      <c r="P680" s="57"/>
      <c r="Q680" s="57"/>
      <c r="R680" s="57"/>
      <c r="S680" s="58"/>
      <c r="T680" s="57"/>
      <c r="U680" s="57"/>
      <c r="V680" s="58"/>
      <c r="W680" s="57"/>
      <c r="X680" s="57"/>
      <c r="Y680" s="57"/>
      <c r="Z680" s="57"/>
      <c r="AA680" s="57"/>
      <c r="AB680" s="65"/>
      <c r="AC680" s="66"/>
      <c r="AD680" s="67"/>
      <c r="AE680" s="62"/>
      <c r="AF680" s="61"/>
      <c r="AG680" s="61"/>
      <c r="AH680" s="68">
        <v>45231.943449074075</v>
      </c>
    </row>
    <row r="681" ht="15.75" customHeight="1">
      <c r="A681" s="50" t="s">
        <v>4187</v>
      </c>
      <c r="B681" s="51"/>
      <c r="C681" s="51"/>
      <c r="D681" s="52"/>
      <c r="E681" s="50"/>
      <c r="F681" s="52" t="s">
        <v>4188</v>
      </c>
      <c r="G681" s="64">
        <v>43796.0</v>
      </c>
      <c r="H681" s="54" t="s">
        <v>4189</v>
      </c>
      <c r="I681" s="55" t="s">
        <v>4190</v>
      </c>
      <c r="J681" s="51">
        <v>21.0</v>
      </c>
      <c r="K681" s="57" t="s">
        <v>48</v>
      </c>
      <c r="L681" s="57" t="s">
        <v>4191</v>
      </c>
      <c r="M681" s="58">
        <v>1.41E8</v>
      </c>
      <c r="N681" s="57"/>
      <c r="O681" s="58">
        <v>6.2E18</v>
      </c>
      <c r="P681" s="57"/>
      <c r="Q681" s="57" t="s">
        <v>4192</v>
      </c>
      <c r="R681" s="57"/>
      <c r="S681" s="58"/>
      <c r="T681" s="57"/>
      <c r="U681" s="57"/>
      <c r="V681" s="58"/>
      <c r="W681" s="57"/>
      <c r="X681" s="57"/>
      <c r="Y681" s="57"/>
      <c r="Z681" s="57"/>
      <c r="AA681" s="57"/>
      <c r="AB681" s="65"/>
      <c r="AC681" s="66"/>
      <c r="AD681" s="67"/>
      <c r="AE681" s="62"/>
      <c r="AF681" s="61"/>
      <c r="AG681" s="61"/>
      <c r="AH681" s="68">
        <v>45211.75915509259</v>
      </c>
    </row>
    <row r="682" ht="15.75" customHeight="1">
      <c r="A682" s="50" t="s">
        <v>4193</v>
      </c>
      <c r="B682" s="51" t="s">
        <v>52</v>
      </c>
      <c r="C682" s="51"/>
      <c r="D682" s="52"/>
      <c r="E682" s="50"/>
      <c r="F682" s="52" t="s">
        <v>4194</v>
      </c>
      <c r="G682" s="64">
        <v>42817.0</v>
      </c>
      <c r="H682" s="54" t="s">
        <v>4195</v>
      </c>
      <c r="I682" s="55" t="s">
        <v>4196</v>
      </c>
      <c r="J682" s="51">
        <v>7.0</v>
      </c>
      <c r="K682" s="57"/>
      <c r="L682" s="57"/>
      <c r="M682" s="58">
        <v>5320000.0</v>
      </c>
      <c r="N682" s="57"/>
      <c r="O682" s="58"/>
      <c r="P682" s="57"/>
      <c r="Q682" s="57"/>
      <c r="R682" s="57"/>
      <c r="S682" s="58"/>
      <c r="T682" s="57"/>
      <c r="U682" s="57"/>
      <c r="V682" s="58"/>
      <c r="W682" s="57"/>
      <c r="X682" s="57"/>
      <c r="Y682" s="57"/>
      <c r="Z682" s="57"/>
      <c r="AA682" s="57"/>
      <c r="AB682" s="65"/>
      <c r="AC682" s="66"/>
      <c r="AD682" s="67"/>
      <c r="AE682" s="62"/>
      <c r="AF682" s="61"/>
      <c r="AG682" s="61"/>
      <c r="AH682" s="68">
        <v>45231.94349537037</v>
      </c>
    </row>
    <row r="683" ht="15.75" customHeight="1">
      <c r="A683" s="50" t="s">
        <v>4197</v>
      </c>
      <c r="B683" s="51" t="s">
        <v>52</v>
      </c>
      <c r="C683" s="51"/>
      <c r="D683" s="52"/>
      <c r="E683" s="50"/>
      <c r="F683" s="52" t="s">
        <v>3946</v>
      </c>
      <c r="G683" s="64">
        <v>42639.0</v>
      </c>
      <c r="H683" s="54" t="s">
        <v>3947</v>
      </c>
      <c r="I683" s="55" t="s">
        <v>3948</v>
      </c>
      <c r="J683" s="51">
        <v>1558.0</v>
      </c>
      <c r="K683" s="57" t="s">
        <v>952</v>
      </c>
      <c r="L683" s="57" t="s">
        <v>3949</v>
      </c>
      <c r="M683" s="58">
        <v>2.1E7</v>
      </c>
      <c r="N683" s="57"/>
      <c r="O683" s="58">
        <v>1.68E16</v>
      </c>
      <c r="P683" s="57"/>
      <c r="Q683" s="57" t="s">
        <v>3797</v>
      </c>
      <c r="R683" s="57"/>
      <c r="S683" s="58"/>
      <c r="T683" s="57"/>
      <c r="U683" s="57"/>
      <c r="V683" s="58"/>
      <c r="W683" s="57"/>
      <c r="X683" s="57"/>
      <c r="Y683" s="57"/>
      <c r="Z683" s="57"/>
      <c r="AA683" s="57"/>
      <c r="AB683" s="65"/>
      <c r="AC683" s="66"/>
      <c r="AD683" s="67"/>
      <c r="AE683" s="62"/>
      <c r="AF683" s="61"/>
      <c r="AG683" s="61"/>
      <c r="AH683" s="68">
        <v>45231.94349537037</v>
      </c>
    </row>
    <row r="684" ht="15.75" customHeight="1">
      <c r="A684" s="50" t="s">
        <v>4198</v>
      </c>
      <c r="B684" s="51" t="s">
        <v>52</v>
      </c>
      <c r="C684" s="51"/>
      <c r="D684" s="52"/>
      <c r="E684" s="50"/>
      <c r="F684" s="52" t="s">
        <v>4199</v>
      </c>
      <c r="G684" s="64">
        <v>43563.0</v>
      </c>
      <c r="H684" s="54" t="s">
        <v>4200</v>
      </c>
      <c r="I684" s="55" t="s">
        <v>4201</v>
      </c>
      <c r="J684" s="51">
        <v>24.0</v>
      </c>
      <c r="K684" s="57"/>
      <c r="L684" s="57" t="s">
        <v>4202</v>
      </c>
      <c r="M684" s="58">
        <v>7000000.0</v>
      </c>
      <c r="N684" s="57"/>
      <c r="O684" s="58"/>
      <c r="P684" s="57"/>
      <c r="Q684" s="57"/>
      <c r="R684" s="57"/>
      <c r="S684" s="58"/>
      <c r="T684" s="57"/>
      <c r="U684" s="57"/>
      <c r="V684" s="58"/>
      <c r="W684" s="57"/>
      <c r="X684" s="57"/>
      <c r="Y684" s="57"/>
      <c r="Z684" s="57"/>
      <c r="AA684" s="57"/>
      <c r="AB684" s="65"/>
      <c r="AC684" s="66"/>
      <c r="AD684" s="67"/>
      <c r="AE684" s="62"/>
      <c r="AF684" s="61"/>
      <c r="AG684" s="61"/>
      <c r="AH684" s="68">
        <v>45231.943449074075</v>
      </c>
    </row>
    <row r="685" ht="15.75" customHeight="1">
      <c r="A685" s="50" t="s">
        <v>4203</v>
      </c>
      <c r="B685" s="51" t="s">
        <v>52</v>
      </c>
      <c r="C685" s="51"/>
      <c r="D685" s="52"/>
      <c r="E685" s="50"/>
      <c r="F685" s="52" t="s">
        <v>4204</v>
      </c>
      <c r="G685" s="64">
        <v>42563.0</v>
      </c>
      <c r="H685" s="54" t="s">
        <v>4205</v>
      </c>
      <c r="I685" s="55" t="s">
        <v>4206</v>
      </c>
      <c r="J685" s="51">
        <v>493.0</v>
      </c>
      <c r="K685" s="57" t="s">
        <v>48</v>
      </c>
      <c r="L685" s="57" t="s">
        <v>4207</v>
      </c>
      <c r="M685" s="58">
        <v>3.2E7</v>
      </c>
      <c r="N685" s="57"/>
      <c r="O685" s="58">
        <v>3.57E15</v>
      </c>
      <c r="P685" s="57"/>
      <c r="Q685" s="57" t="s">
        <v>3849</v>
      </c>
      <c r="R685" s="57"/>
      <c r="S685" s="58"/>
      <c r="T685" s="57"/>
      <c r="U685" s="57"/>
      <c r="V685" s="58"/>
      <c r="W685" s="57"/>
      <c r="X685" s="57"/>
      <c r="Y685" s="57"/>
      <c r="Z685" s="57"/>
      <c r="AA685" s="57"/>
      <c r="AB685" s="65"/>
      <c r="AC685" s="66"/>
      <c r="AD685" s="67"/>
      <c r="AE685" s="62"/>
      <c r="AF685" s="61"/>
      <c r="AG685" s="61"/>
      <c r="AH685" s="68">
        <v>45231.94349537037</v>
      </c>
    </row>
    <row r="686" ht="15.75" customHeight="1">
      <c r="A686" s="50" t="s">
        <v>4208</v>
      </c>
      <c r="B686" s="51" t="s">
        <v>52</v>
      </c>
      <c r="C686" s="51"/>
      <c r="D686" s="52"/>
      <c r="E686" s="50"/>
      <c r="F686" s="52" t="s">
        <v>4209</v>
      </c>
      <c r="G686" s="64">
        <v>42354.0</v>
      </c>
      <c r="H686" s="54" t="s">
        <v>4210</v>
      </c>
      <c r="I686" s="55" t="s">
        <v>4211</v>
      </c>
      <c r="J686" s="51">
        <v>1838.0</v>
      </c>
      <c r="K686" s="57" t="s">
        <v>1631</v>
      </c>
      <c r="L686" s="57" t="s">
        <v>4212</v>
      </c>
      <c r="M686" s="58">
        <v>6.6E7</v>
      </c>
      <c r="N686" s="57"/>
      <c r="O686" s="58">
        <v>5.62E15</v>
      </c>
      <c r="P686" s="57"/>
      <c r="Q686" s="57" t="s">
        <v>3849</v>
      </c>
      <c r="R686" s="57"/>
      <c r="S686" s="58"/>
      <c r="T686" s="57"/>
      <c r="U686" s="57"/>
      <c r="V686" s="58"/>
      <c r="W686" s="57"/>
      <c r="X686" s="57"/>
      <c r="Y686" s="57"/>
      <c r="Z686" s="57"/>
      <c r="AA686" s="57"/>
      <c r="AB686" s="65"/>
      <c r="AC686" s="66"/>
      <c r="AD686" s="67"/>
      <c r="AE686" s="62"/>
      <c r="AF686" s="61"/>
      <c r="AG686" s="61"/>
      <c r="AH686" s="68">
        <v>45231.94349537037</v>
      </c>
    </row>
    <row r="687" ht="15.75" customHeight="1">
      <c r="A687" s="50" t="s">
        <v>4213</v>
      </c>
      <c r="B687" s="51" t="s">
        <v>52</v>
      </c>
      <c r="C687" s="51"/>
      <c r="D687" s="52"/>
      <c r="E687" s="50"/>
      <c r="F687" s="52" t="s">
        <v>4052</v>
      </c>
      <c r="G687" s="64">
        <v>44838.0</v>
      </c>
      <c r="H687" s="54" t="s">
        <v>4214</v>
      </c>
      <c r="I687" s="55" t="s">
        <v>4215</v>
      </c>
      <c r="J687" s="51">
        <v>1.0</v>
      </c>
      <c r="K687" s="57"/>
      <c r="L687" s="57"/>
      <c r="M687" s="58">
        <v>1500000.0</v>
      </c>
      <c r="N687" s="57"/>
      <c r="O687" s="58"/>
      <c r="P687" s="57"/>
      <c r="Q687" s="57"/>
      <c r="R687" s="57"/>
      <c r="S687" s="58"/>
      <c r="T687" s="57"/>
      <c r="U687" s="57"/>
      <c r="V687" s="58"/>
      <c r="W687" s="57"/>
      <c r="X687" s="57"/>
      <c r="Y687" s="57"/>
      <c r="Z687" s="57"/>
      <c r="AA687" s="57"/>
      <c r="AB687" s="65"/>
      <c r="AC687" s="66"/>
      <c r="AD687" s="67"/>
      <c r="AE687" s="62"/>
      <c r="AF687" s="61"/>
      <c r="AG687" s="61"/>
      <c r="AH687" s="68">
        <v>45231.94349537037</v>
      </c>
    </row>
    <row r="688" ht="15.75" customHeight="1">
      <c r="A688" s="50" t="s">
        <v>4216</v>
      </c>
      <c r="B688" s="51" t="s">
        <v>52</v>
      </c>
      <c r="C688" s="51"/>
      <c r="D688" s="52"/>
      <c r="E688" s="50"/>
      <c r="F688" s="52" t="s">
        <v>4217</v>
      </c>
      <c r="G688" s="64">
        <v>42678.0</v>
      </c>
      <c r="H688" s="54" t="s">
        <v>4218</v>
      </c>
      <c r="I688" s="55" t="s">
        <v>4219</v>
      </c>
      <c r="J688" s="51">
        <v>397.0</v>
      </c>
      <c r="K688" s="57" t="s">
        <v>48</v>
      </c>
      <c r="L688" s="57" t="s">
        <v>4220</v>
      </c>
      <c r="M688" s="58">
        <v>5.1E7</v>
      </c>
      <c r="N688" s="57"/>
      <c r="O688" s="58">
        <v>2.13E16</v>
      </c>
      <c r="P688" s="57"/>
      <c r="Q688" s="57" t="s">
        <v>3849</v>
      </c>
      <c r="R688" s="57"/>
      <c r="S688" s="58"/>
      <c r="T688" s="57"/>
      <c r="U688" s="57"/>
      <c r="V688" s="58"/>
      <c r="W688" s="57"/>
      <c r="X688" s="57"/>
      <c r="Y688" s="57"/>
      <c r="Z688" s="57"/>
      <c r="AA688" s="57"/>
      <c r="AB688" s="65"/>
      <c r="AC688" s="66"/>
      <c r="AD688" s="67"/>
      <c r="AE688" s="62"/>
      <c r="AF688" s="61"/>
      <c r="AG688" s="61"/>
      <c r="AH688" s="68">
        <v>45231.94349537037</v>
      </c>
    </row>
    <row r="689" ht="15.75" customHeight="1">
      <c r="A689" s="50" t="s">
        <v>4221</v>
      </c>
      <c r="B689" s="51" t="s">
        <v>52</v>
      </c>
      <c r="C689" s="51"/>
      <c r="D689" s="52"/>
      <c r="E689" s="50"/>
      <c r="F689" s="52" t="s">
        <v>4199</v>
      </c>
      <c r="G689" s="64">
        <v>43563.0</v>
      </c>
      <c r="H689" s="54" t="s">
        <v>4200</v>
      </c>
      <c r="I689" s="55" t="s">
        <v>4201</v>
      </c>
      <c r="J689" s="51">
        <v>24.0</v>
      </c>
      <c r="K689" s="57" t="s">
        <v>48</v>
      </c>
      <c r="L689" s="57" t="s">
        <v>4222</v>
      </c>
      <c r="M689" s="58">
        <v>7000000.0</v>
      </c>
      <c r="N689" s="57"/>
      <c r="O689" s="58"/>
      <c r="P689" s="57"/>
      <c r="Q689" s="57"/>
      <c r="R689" s="57"/>
      <c r="S689" s="58"/>
      <c r="T689" s="57"/>
      <c r="U689" s="57"/>
      <c r="V689" s="58"/>
      <c r="W689" s="57"/>
      <c r="X689" s="57"/>
      <c r="Y689" s="57"/>
      <c r="Z689" s="57"/>
      <c r="AA689" s="57"/>
      <c r="AB689" s="65"/>
      <c r="AC689" s="66"/>
      <c r="AD689" s="67"/>
      <c r="AE689" s="62"/>
      <c r="AF689" s="61"/>
      <c r="AG689" s="61"/>
      <c r="AH689" s="68">
        <v>45231.943449074075</v>
      </c>
    </row>
    <row r="690" ht="15.75" customHeight="1">
      <c r="A690" s="50" t="s">
        <v>4223</v>
      </c>
      <c r="B690" s="51" t="s">
        <v>52</v>
      </c>
      <c r="C690" s="51"/>
      <c r="D690" s="52"/>
      <c r="E690" s="50"/>
      <c r="F690" s="52" t="s">
        <v>4224</v>
      </c>
      <c r="G690" s="64">
        <v>43563.0</v>
      </c>
      <c r="H690" s="54" t="s">
        <v>4225</v>
      </c>
      <c r="I690" s="55" t="s">
        <v>4226</v>
      </c>
      <c r="J690" s="51">
        <v>5.0</v>
      </c>
      <c r="K690" s="57"/>
      <c r="L690" s="57"/>
      <c r="M690" s="58">
        <v>3.3E7</v>
      </c>
      <c r="N690" s="57"/>
      <c r="O690" s="58"/>
      <c r="P690" s="57"/>
      <c r="Q690" s="57"/>
      <c r="R690" s="57"/>
      <c r="S690" s="58"/>
      <c r="T690" s="57"/>
      <c r="U690" s="57"/>
      <c r="V690" s="58"/>
      <c r="W690" s="57"/>
      <c r="X690" s="57"/>
      <c r="Y690" s="57"/>
      <c r="Z690" s="57"/>
      <c r="AA690" s="57"/>
      <c r="AB690" s="65"/>
      <c r="AC690" s="66"/>
      <c r="AD690" s="67"/>
      <c r="AE690" s="62"/>
      <c r="AF690" s="61"/>
      <c r="AG690" s="61"/>
      <c r="AH690" s="68">
        <v>45231.94349537037</v>
      </c>
    </row>
    <row r="691" ht="15.75" customHeight="1">
      <c r="A691" s="50" t="s">
        <v>4227</v>
      </c>
      <c r="B691" s="51"/>
      <c r="C691" s="51"/>
      <c r="D691" s="52"/>
      <c r="E691" s="50"/>
      <c r="F691" s="52" t="s">
        <v>4228</v>
      </c>
      <c r="G691" s="64">
        <v>44103.0</v>
      </c>
      <c r="H691" s="54" t="s">
        <v>4229</v>
      </c>
      <c r="I691" s="55" t="s">
        <v>4230</v>
      </c>
      <c r="J691" s="51">
        <v>4.0</v>
      </c>
      <c r="K691" s="57"/>
      <c r="L691" s="57"/>
      <c r="M691" s="58">
        <v>3.3E7</v>
      </c>
      <c r="N691" s="57"/>
      <c r="O691" s="58"/>
      <c r="P691" s="57"/>
      <c r="Q691" s="57"/>
      <c r="R691" s="57"/>
      <c r="S691" s="58"/>
      <c r="T691" s="57"/>
      <c r="U691" s="57"/>
      <c r="V691" s="58"/>
      <c r="W691" s="57"/>
      <c r="X691" s="57"/>
      <c r="Y691" s="57"/>
      <c r="Z691" s="57"/>
      <c r="AA691" s="57"/>
      <c r="AB691" s="65"/>
      <c r="AC691" s="66"/>
      <c r="AD691" s="67"/>
      <c r="AE691" s="62"/>
      <c r="AF691" s="61"/>
      <c r="AG691" s="61"/>
      <c r="AH691" s="68">
        <v>45196.22715277778</v>
      </c>
    </row>
    <row r="692" ht="15.75" customHeight="1">
      <c r="A692" s="50" t="s">
        <v>4231</v>
      </c>
      <c r="B692" s="51" t="s">
        <v>52</v>
      </c>
      <c r="C692" s="51"/>
      <c r="D692" s="52"/>
      <c r="E692" s="50"/>
      <c r="F692" s="52" t="s">
        <v>4232</v>
      </c>
      <c r="G692" s="64">
        <v>44530.0</v>
      </c>
      <c r="H692" s="54" t="s">
        <v>4233</v>
      </c>
      <c r="I692" s="55" t="s">
        <v>4234</v>
      </c>
      <c r="J692" s="51">
        <v>29.0</v>
      </c>
      <c r="K692" s="57"/>
      <c r="L692" s="57"/>
      <c r="M692" s="58">
        <v>2.02999999999999E8</v>
      </c>
      <c r="N692" s="57"/>
      <c r="O692" s="58">
        <v>8.34E20</v>
      </c>
      <c r="P692" s="57"/>
      <c r="Q692" s="57"/>
      <c r="R692" s="57"/>
      <c r="S692" s="58"/>
      <c r="T692" s="57"/>
      <c r="U692" s="57"/>
      <c r="V692" s="58"/>
      <c r="W692" s="57"/>
      <c r="X692" s="57"/>
      <c r="Y692" s="57"/>
      <c r="Z692" s="57"/>
      <c r="AA692" s="57"/>
      <c r="AB692" s="65"/>
      <c r="AC692" s="66"/>
      <c r="AD692" s="67"/>
      <c r="AE692" s="62"/>
      <c r="AF692" s="61"/>
      <c r="AG692" s="61"/>
      <c r="AH692" s="68">
        <v>45219.53430555556</v>
      </c>
    </row>
    <row r="693" ht="15.75" customHeight="1">
      <c r="A693" s="50" t="s">
        <v>4235</v>
      </c>
      <c r="B693" s="51" t="s">
        <v>52</v>
      </c>
      <c r="C693" s="51"/>
      <c r="D693" s="52"/>
      <c r="E693" s="50"/>
      <c r="F693" s="52" t="s">
        <v>4236</v>
      </c>
      <c r="G693" s="64">
        <v>44273.0</v>
      </c>
      <c r="H693" s="54" t="s">
        <v>4237</v>
      </c>
      <c r="I693" s="55" t="s">
        <v>4238</v>
      </c>
      <c r="J693" s="51">
        <v>131.0</v>
      </c>
      <c r="K693" s="57"/>
      <c r="L693" s="57" t="s">
        <v>4239</v>
      </c>
      <c r="M693" s="58">
        <v>1.0E10</v>
      </c>
      <c r="N693" s="57"/>
      <c r="O693" s="58">
        <v>3.79E22</v>
      </c>
      <c r="P693" s="57"/>
      <c r="Q693" s="57"/>
      <c r="R693" s="57"/>
      <c r="S693" s="58"/>
      <c r="T693" s="57"/>
      <c r="U693" s="57"/>
      <c r="V693" s="58"/>
      <c r="W693" s="57"/>
      <c r="X693" s="57"/>
      <c r="Y693" s="57"/>
      <c r="Z693" s="57"/>
      <c r="AA693" s="57"/>
      <c r="AB693" s="65"/>
      <c r="AC693" s="66"/>
      <c r="AD693" s="67"/>
      <c r="AE693" s="62"/>
      <c r="AF693" s="61"/>
      <c r="AG693" s="61"/>
      <c r="AH693" s="68">
        <v>45231.943391203706</v>
      </c>
    </row>
    <row r="694" ht="15.75" customHeight="1">
      <c r="A694" s="50" t="s">
        <v>4240</v>
      </c>
      <c r="B694" s="51" t="s">
        <v>52</v>
      </c>
      <c r="C694" s="51"/>
      <c r="D694" s="52"/>
      <c r="E694" s="50"/>
      <c r="F694" s="52" t="s">
        <v>4241</v>
      </c>
      <c r="G694" s="64">
        <v>44276.0</v>
      </c>
      <c r="H694" s="54" t="s">
        <v>4242</v>
      </c>
      <c r="I694" s="55" t="s">
        <v>4243</v>
      </c>
      <c r="J694" s="51"/>
      <c r="K694" s="57"/>
      <c r="L694" s="57"/>
      <c r="M694" s="58">
        <v>2.7E9</v>
      </c>
      <c r="N694" s="57"/>
      <c r="O694" s="58">
        <v>6.48E21</v>
      </c>
      <c r="P694" s="57"/>
      <c r="Q694" s="57"/>
      <c r="R694" s="57"/>
      <c r="S694" s="58"/>
      <c r="T694" s="57"/>
      <c r="U694" s="57"/>
      <c r="V694" s="58"/>
      <c r="W694" s="57"/>
      <c r="X694" s="57"/>
      <c r="Y694" s="57"/>
      <c r="Z694" s="57"/>
      <c r="AA694" s="57"/>
      <c r="AB694" s="65"/>
      <c r="AC694" s="66"/>
      <c r="AD694" s="67"/>
      <c r="AE694" s="62"/>
      <c r="AF694" s="61"/>
      <c r="AG694" s="61"/>
      <c r="AH694" s="68">
        <v>45210.17097222222</v>
      </c>
    </row>
    <row r="695" ht="15.75" customHeight="1">
      <c r="A695" s="50" t="s">
        <v>4244</v>
      </c>
      <c r="B695" s="51" t="s">
        <v>52</v>
      </c>
      <c r="C695" s="51"/>
      <c r="D695" s="52"/>
      <c r="E695" s="50"/>
      <c r="F695" s="52" t="s">
        <v>4245</v>
      </c>
      <c r="G695" s="64">
        <v>44627.0</v>
      </c>
      <c r="H695" s="54" t="s">
        <v>4246</v>
      </c>
      <c r="I695" s="55" t="s">
        <v>4247</v>
      </c>
      <c r="J695" s="51">
        <v>37.0</v>
      </c>
      <c r="K695" s="57"/>
      <c r="L695" s="57"/>
      <c r="M695" s="58">
        <v>6.7E9</v>
      </c>
      <c r="N695" s="57"/>
      <c r="O695" s="58">
        <v>1.28E22</v>
      </c>
      <c r="P695" s="57"/>
      <c r="Q695" s="57"/>
      <c r="R695" s="57"/>
      <c r="S695" s="58"/>
      <c r="T695" s="57"/>
      <c r="U695" s="57"/>
      <c r="V695" s="58"/>
      <c r="W695" s="57"/>
      <c r="X695" s="57"/>
      <c r="Y695" s="57"/>
      <c r="Z695" s="57"/>
      <c r="AA695" s="57"/>
      <c r="AB695" s="65"/>
      <c r="AC695" s="66"/>
      <c r="AD695" s="67"/>
      <c r="AE695" s="62"/>
      <c r="AF695" s="61"/>
      <c r="AG695" s="61"/>
      <c r="AH695" s="68">
        <v>45219.534155092595</v>
      </c>
    </row>
    <row r="696" ht="15.75" customHeight="1">
      <c r="A696" s="50" t="s">
        <v>4248</v>
      </c>
      <c r="B696" s="51"/>
      <c r="C696" s="51"/>
      <c r="D696" s="52"/>
      <c r="E696" s="50"/>
      <c r="F696" s="52" t="s">
        <v>4249</v>
      </c>
      <c r="G696" s="64">
        <v>42080.0</v>
      </c>
      <c r="H696" s="54" t="s">
        <v>4250</v>
      </c>
      <c r="I696" s="55" t="s">
        <v>4251</v>
      </c>
      <c r="J696" s="51">
        <v>33.0</v>
      </c>
      <c r="K696" s="57" t="s">
        <v>48</v>
      </c>
      <c r="L696" s="57" t="s">
        <v>4252</v>
      </c>
      <c r="M696" s="58">
        <v>8000000.0</v>
      </c>
      <c r="N696" s="57"/>
      <c r="O696" s="58">
        <v>7.3E16</v>
      </c>
      <c r="P696" s="57"/>
      <c r="Q696" s="57" t="s">
        <v>3849</v>
      </c>
      <c r="R696" s="57"/>
      <c r="S696" s="58"/>
      <c r="T696" s="57"/>
      <c r="U696" s="57"/>
      <c r="V696" s="58"/>
      <c r="W696" s="57"/>
      <c r="X696" s="57"/>
      <c r="Y696" s="57"/>
      <c r="Z696" s="57"/>
      <c r="AA696" s="57"/>
      <c r="AB696" s="65"/>
      <c r="AC696" s="66"/>
      <c r="AD696" s="67"/>
      <c r="AE696" s="62"/>
      <c r="AF696" s="61"/>
      <c r="AG696" s="61"/>
      <c r="AH696" s="68">
        <v>45213.84752314815</v>
      </c>
    </row>
    <row r="697" ht="15.75" customHeight="1">
      <c r="A697" s="50" t="s">
        <v>4253</v>
      </c>
      <c r="B697" s="51"/>
      <c r="C697" s="51"/>
      <c r="D697" s="52"/>
      <c r="E697" s="50"/>
      <c r="F697" s="52" t="s">
        <v>4254</v>
      </c>
      <c r="G697" s="64">
        <v>42976.0</v>
      </c>
      <c r="H697" s="54" t="s">
        <v>4255</v>
      </c>
      <c r="I697" s="55" t="s">
        <v>4256</v>
      </c>
      <c r="J697" s="51">
        <v>4.0</v>
      </c>
      <c r="K697" s="57" t="s">
        <v>48</v>
      </c>
      <c r="L697" s="57" t="s">
        <v>4257</v>
      </c>
      <c r="M697" s="58">
        <v>3.8E7</v>
      </c>
      <c r="N697" s="57"/>
      <c r="O697" s="58">
        <v>4.74E17</v>
      </c>
      <c r="P697" s="57"/>
      <c r="Q697" s="57" t="s">
        <v>3797</v>
      </c>
      <c r="R697" s="57"/>
      <c r="S697" s="58"/>
      <c r="T697" s="57"/>
      <c r="U697" s="57"/>
      <c r="V697" s="58"/>
      <c r="W697" s="57"/>
      <c r="X697" s="57"/>
      <c r="Y697" s="57"/>
      <c r="Z697" s="57"/>
      <c r="AA697" s="57"/>
      <c r="AB697" s="65"/>
      <c r="AC697" s="66"/>
      <c r="AD697" s="67"/>
      <c r="AE697" s="62"/>
      <c r="AF697" s="61"/>
      <c r="AG697" s="61"/>
      <c r="AH697" s="68">
        <v>45211.8990625</v>
      </c>
    </row>
    <row r="698" ht="15.75" customHeight="1">
      <c r="A698" s="50" t="s">
        <v>4258</v>
      </c>
      <c r="B698" s="51" t="s">
        <v>52</v>
      </c>
      <c r="C698" s="51"/>
      <c r="D698" s="52"/>
      <c r="E698" s="50"/>
      <c r="F698" s="52" t="s">
        <v>4259</v>
      </c>
      <c r="G698" s="64">
        <v>44421.0</v>
      </c>
      <c r="H698" s="54" t="s">
        <v>4260</v>
      </c>
      <c r="I698" s="55" t="s">
        <v>4261</v>
      </c>
      <c r="J698" s="51">
        <v>20.0</v>
      </c>
      <c r="K698" s="57"/>
      <c r="L698" s="57"/>
      <c r="M698" s="58">
        <v>1.5E9</v>
      </c>
      <c r="N698" s="57"/>
      <c r="O698" s="58">
        <v>6.0E20</v>
      </c>
      <c r="P698" s="57"/>
      <c r="Q698" s="57" t="s">
        <v>4262</v>
      </c>
      <c r="R698" s="57"/>
      <c r="S698" s="58"/>
      <c r="T698" s="57"/>
      <c r="U698" s="57"/>
      <c r="V698" s="58"/>
      <c r="W698" s="57"/>
      <c r="X698" s="57"/>
      <c r="Y698" s="57"/>
      <c r="Z698" s="57"/>
      <c r="AA698" s="57"/>
      <c r="AB698" s="65"/>
      <c r="AC698" s="66"/>
      <c r="AD698" s="67"/>
      <c r="AE698" s="62"/>
      <c r="AF698" s="61"/>
      <c r="AG698" s="61"/>
      <c r="AH698" s="68">
        <v>45219.53435185185</v>
      </c>
    </row>
    <row r="699" ht="15.75" customHeight="1">
      <c r="A699" s="50" t="s">
        <v>4263</v>
      </c>
      <c r="B699" s="51"/>
      <c r="C699" s="51"/>
      <c r="D699" s="52"/>
      <c r="E699" s="50"/>
      <c r="F699" s="52" t="s">
        <v>4264</v>
      </c>
      <c r="G699" s="64">
        <v>44504.0</v>
      </c>
      <c r="H699" s="54" t="s">
        <v>4265</v>
      </c>
      <c r="I699" s="55" t="s">
        <v>4266</v>
      </c>
      <c r="J699" s="51">
        <v>2.0</v>
      </c>
      <c r="K699" s="57"/>
      <c r="L699" s="57"/>
      <c r="M699" s="58">
        <v>1.32E8</v>
      </c>
      <c r="N699" s="57"/>
      <c r="O699" s="58">
        <v>3.17E16</v>
      </c>
      <c r="P699" s="57"/>
      <c r="Q699" s="57"/>
      <c r="R699" s="57"/>
      <c r="S699" s="58"/>
      <c r="T699" s="57"/>
      <c r="U699" s="57"/>
      <c r="V699" s="58"/>
      <c r="W699" s="57"/>
      <c r="X699" s="57"/>
      <c r="Y699" s="57"/>
      <c r="Z699" s="57"/>
      <c r="AA699" s="57"/>
      <c r="AB699" s="65"/>
      <c r="AC699" s="66"/>
      <c r="AD699" s="67"/>
      <c r="AE699" s="62"/>
      <c r="AF699" s="61"/>
      <c r="AG699" s="61"/>
      <c r="AH699" s="68">
        <v>45196.22715277778</v>
      </c>
    </row>
    <row r="700" ht="15.75" customHeight="1">
      <c r="A700" s="50" t="s">
        <v>4267</v>
      </c>
      <c r="B700" s="51"/>
      <c r="C700" s="51"/>
      <c r="D700" s="52"/>
      <c r="E700" s="50"/>
      <c r="F700" s="52" t="s">
        <v>4268</v>
      </c>
      <c r="G700" s="64">
        <v>42726.0</v>
      </c>
      <c r="H700" s="54" t="s">
        <v>4269</v>
      </c>
      <c r="I700" s="55" t="s">
        <v>4270</v>
      </c>
      <c r="J700" s="51">
        <v>674.0</v>
      </c>
      <c r="K700" s="57"/>
      <c r="L700" s="57"/>
      <c r="M700" s="58">
        <v>4.2E7</v>
      </c>
      <c r="N700" s="57"/>
      <c r="O700" s="58">
        <v>3.04E15</v>
      </c>
      <c r="P700" s="57"/>
      <c r="Q700" s="57"/>
      <c r="R700" s="57"/>
      <c r="S700" s="58"/>
      <c r="T700" s="57"/>
      <c r="U700" s="57"/>
      <c r="V700" s="58"/>
      <c r="W700" s="57"/>
      <c r="X700" s="57"/>
      <c r="Y700" s="57"/>
      <c r="Z700" s="57"/>
      <c r="AA700" s="57"/>
      <c r="AB700" s="65"/>
      <c r="AC700" s="66"/>
      <c r="AD700" s="67"/>
      <c r="AE700" s="62"/>
      <c r="AF700" s="61"/>
      <c r="AG700" s="61"/>
      <c r="AH700" s="68">
        <v>45196.22715277778</v>
      </c>
    </row>
    <row r="701" ht="15.75" customHeight="1">
      <c r="A701" s="50" t="s">
        <v>4271</v>
      </c>
      <c r="B701" s="51" t="s">
        <v>52</v>
      </c>
      <c r="C701" s="51"/>
      <c r="D701" s="52"/>
      <c r="E701" s="50"/>
      <c r="F701" s="52" t="s">
        <v>4245</v>
      </c>
      <c r="G701" s="64">
        <v>43979.0</v>
      </c>
      <c r="H701" s="54" t="s">
        <v>4246</v>
      </c>
      <c r="I701" s="55" t="s">
        <v>4247</v>
      </c>
      <c r="J701" s="51">
        <v>37.0</v>
      </c>
      <c r="K701" s="57"/>
      <c r="L701" s="57"/>
      <c r="M701" s="58">
        <v>6.7E9</v>
      </c>
      <c r="N701" s="57"/>
      <c r="O701" s="58">
        <v>1.2E22</v>
      </c>
      <c r="P701" s="57"/>
      <c r="Q701" s="57"/>
      <c r="R701" s="57"/>
      <c r="S701" s="58"/>
      <c r="T701" s="57"/>
      <c r="U701" s="57"/>
      <c r="V701" s="58"/>
      <c r="W701" s="57"/>
      <c r="X701" s="57"/>
      <c r="Y701" s="57"/>
      <c r="Z701" s="57"/>
      <c r="AA701" s="57"/>
      <c r="AB701" s="65"/>
      <c r="AC701" s="66"/>
      <c r="AD701" s="67"/>
      <c r="AE701" s="62"/>
      <c r="AF701" s="61"/>
      <c r="AG701" s="61"/>
      <c r="AH701" s="68">
        <v>45219.534224537034</v>
      </c>
    </row>
    <row r="702" ht="15.75" customHeight="1">
      <c r="A702" s="50" t="s">
        <v>4272</v>
      </c>
      <c r="B702" s="51" t="s">
        <v>52</v>
      </c>
      <c r="C702" s="51"/>
      <c r="D702" s="52"/>
      <c r="E702" s="50"/>
      <c r="F702" s="52" t="s">
        <v>4273</v>
      </c>
      <c r="G702" s="64">
        <v>44349.0</v>
      </c>
      <c r="H702" s="54" t="s">
        <v>4274</v>
      </c>
      <c r="I702" s="55" t="s">
        <v>4275</v>
      </c>
      <c r="J702" s="51">
        <v>13.0</v>
      </c>
      <c r="K702" s="57"/>
      <c r="L702" s="57"/>
      <c r="M702" s="58">
        <v>7.6E8</v>
      </c>
      <c r="N702" s="57"/>
      <c r="O702" s="58">
        <v>1.6E21</v>
      </c>
      <c r="P702" s="57"/>
      <c r="Q702" s="57"/>
      <c r="R702" s="57"/>
      <c r="S702" s="58"/>
      <c r="T702" s="57"/>
      <c r="U702" s="57"/>
      <c r="V702" s="58"/>
      <c r="W702" s="57"/>
      <c r="X702" s="57"/>
      <c r="Y702" s="57"/>
      <c r="Z702" s="57"/>
      <c r="AA702" s="57"/>
      <c r="AB702" s="65"/>
      <c r="AC702" s="66"/>
      <c r="AD702" s="67"/>
      <c r="AE702" s="62"/>
      <c r="AF702" s="61"/>
      <c r="AG702" s="61"/>
      <c r="AH702" s="68">
        <v>45219.534270833334</v>
      </c>
    </row>
    <row r="703" ht="15.75" customHeight="1">
      <c r="A703" s="50" t="s">
        <v>4276</v>
      </c>
      <c r="B703" s="51"/>
      <c r="C703" s="51"/>
      <c r="D703" s="52"/>
      <c r="E703" s="50"/>
      <c r="F703" s="52" t="s">
        <v>4277</v>
      </c>
      <c r="G703" s="64">
        <v>44950.0</v>
      </c>
      <c r="H703" s="54" t="s">
        <v>4278</v>
      </c>
      <c r="I703" s="55" t="s">
        <v>4279</v>
      </c>
      <c r="J703" s="51">
        <v>0.0</v>
      </c>
      <c r="K703" s="57"/>
      <c r="L703" s="57"/>
      <c r="M703" s="58">
        <v>1.24E8</v>
      </c>
      <c r="N703" s="57"/>
      <c r="O703" s="58">
        <v>3.1E17</v>
      </c>
      <c r="P703" s="57"/>
      <c r="Q703" s="57"/>
      <c r="R703" s="57"/>
      <c r="S703" s="58"/>
      <c r="T703" s="57"/>
      <c r="U703" s="57"/>
      <c r="V703" s="58"/>
      <c r="W703" s="57"/>
      <c r="X703" s="57"/>
      <c r="Y703" s="57"/>
      <c r="Z703" s="57"/>
      <c r="AA703" s="57"/>
      <c r="AB703" s="65"/>
      <c r="AC703" s="66"/>
      <c r="AD703" s="67"/>
      <c r="AE703" s="62"/>
      <c r="AF703" s="61"/>
      <c r="AG703" s="61"/>
      <c r="AH703" s="68">
        <v>45196.22715277778</v>
      </c>
    </row>
    <row r="704" ht="15.75" customHeight="1">
      <c r="A704" s="50" t="s">
        <v>4280</v>
      </c>
      <c r="B704" s="51"/>
      <c r="C704" s="51"/>
      <c r="D704" s="52"/>
      <c r="E704" s="50"/>
      <c r="F704" s="52" t="s">
        <v>4281</v>
      </c>
      <c r="G704" s="64">
        <v>44399.0</v>
      </c>
      <c r="H704" s="54" t="s">
        <v>4282</v>
      </c>
      <c r="I704" s="55" t="s">
        <v>4283</v>
      </c>
      <c r="J704" s="51">
        <v>2.0</v>
      </c>
      <c r="K704" s="57"/>
      <c r="L704" s="57" t="s">
        <v>4284</v>
      </c>
      <c r="M704" s="58">
        <v>3.43E7</v>
      </c>
      <c r="N704" s="57"/>
      <c r="O704" s="58"/>
      <c r="P704" s="57"/>
      <c r="Q704" s="57" t="s">
        <v>3699</v>
      </c>
      <c r="R704" s="57"/>
      <c r="S704" s="58"/>
      <c r="T704" s="57"/>
      <c r="U704" s="57"/>
      <c r="V704" s="58"/>
      <c r="W704" s="57"/>
      <c r="X704" s="57"/>
      <c r="Y704" s="57"/>
      <c r="Z704" s="57"/>
      <c r="AA704" s="57"/>
      <c r="AB704" s="65"/>
      <c r="AC704" s="66"/>
      <c r="AD704" s="67"/>
      <c r="AE704" s="62"/>
      <c r="AF704" s="61"/>
      <c r="AG704" s="61"/>
      <c r="AH704" s="68">
        <v>45217.72142361111</v>
      </c>
    </row>
    <row r="705" ht="15.75" customHeight="1">
      <c r="A705" s="50" t="s">
        <v>4285</v>
      </c>
      <c r="B705" s="51"/>
      <c r="C705" s="51"/>
      <c r="D705" s="52"/>
      <c r="E705" s="50" t="s">
        <v>45</v>
      </c>
      <c r="F705" s="52" t="s">
        <v>4286</v>
      </c>
      <c r="G705" s="64">
        <v>43556.0</v>
      </c>
      <c r="H705" s="54" t="s">
        <v>4287</v>
      </c>
      <c r="I705" s="55" t="s">
        <v>4288</v>
      </c>
      <c r="J705" s="51">
        <v>2428.0</v>
      </c>
      <c r="K705" s="57" t="s">
        <v>952</v>
      </c>
      <c r="L705" s="57"/>
      <c r="M705" s="58">
        <v>2.47E8</v>
      </c>
      <c r="N705" s="57"/>
      <c r="O705" s="58">
        <v>7.3E18</v>
      </c>
      <c r="P705" s="57"/>
      <c r="Q705" s="57" t="s">
        <v>3699</v>
      </c>
      <c r="R705" s="57"/>
      <c r="S705" s="58"/>
      <c r="T705" s="57"/>
      <c r="U705" s="57"/>
      <c r="V705" s="58"/>
      <c r="W705" s="57"/>
      <c r="X705" s="57"/>
      <c r="Y705" s="57"/>
      <c r="Z705" s="57"/>
      <c r="AA705" s="57"/>
      <c r="AB705" s="65"/>
      <c r="AC705" s="66"/>
      <c r="AD705" s="67"/>
      <c r="AE705" s="62"/>
      <c r="AF705" s="61"/>
      <c r="AG705" s="61"/>
      <c r="AH705" s="68">
        <v>45210.85372685185</v>
      </c>
    </row>
    <row r="706" ht="15.75" customHeight="1">
      <c r="A706" s="50" t="s">
        <v>4289</v>
      </c>
      <c r="B706" s="51"/>
      <c r="C706" s="51"/>
      <c r="D706" s="52"/>
      <c r="E706" s="50"/>
      <c r="F706" s="52" t="s">
        <v>4290</v>
      </c>
      <c r="G706" s="64">
        <v>44413.0</v>
      </c>
      <c r="H706" s="54" t="s">
        <v>4291</v>
      </c>
      <c r="I706" s="55" t="s">
        <v>4292</v>
      </c>
      <c r="J706" s="51">
        <v>15.0</v>
      </c>
      <c r="K706" s="57"/>
      <c r="L706" s="57"/>
      <c r="M706" s="58">
        <v>4.0E7</v>
      </c>
      <c r="N706" s="57"/>
      <c r="O706" s="58">
        <v>4.3E17</v>
      </c>
      <c r="P706" s="57"/>
      <c r="Q706" s="57"/>
      <c r="R706" s="57"/>
      <c r="S706" s="58"/>
      <c r="T706" s="57"/>
      <c r="U706" s="57"/>
      <c r="V706" s="58"/>
      <c r="W706" s="57"/>
      <c r="X706" s="57"/>
      <c r="Y706" s="57"/>
      <c r="Z706" s="57"/>
      <c r="AA706" s="57"/>
      <c r="AB706" s="65"/>
      <c r="AC706" s="66"/>
      <c r="AD706" s="67"/>
      <c r="AE706" s="62"/>
      <c r="AF706" s="61"/>
      <c r="AG706" s="61"/>
      <c r="AH706" s="68">
        <v>45196.22715277778</v>
      </c>
    </row>
    <row r="707" ht="15.75" customHeight="1">
      <c r="A707" s="50" t="s">
        <v>4293</v>
      </c>
      <c r="B707" s="51"/>
      <c r="C707" s="51"/>
      <c r="D707" s="52"/>
      <c r="E707" s="50"/>
      <c r="F707" s="52" t="s">
        <v>4294</v>
      </c>
      <c r="G707" s="64">
        <v>43039.0</v>
      </c>
      <c r="H707" s="54" t="s">
        <v>4295</v>
      </c>
      <c r="I707" s="55" t="s">
        <v>4296</v>
      </c>
      <c r="J707" s="51">
        <v>55.0</v>
      </c>
      <c r="K707" s="57" t="s">
        <v>48</v>
      </c>
      <c r="L707" s="57" t="s">
        <v>4297</v>
      </c>
      <c r="M707" s="58">
        <v>3.4E7</v>
      </c>
      <c r="N707" s="57"/>
      <c r="O707" s="58">
        <v>9.85E16</v>
      </c>
      <c r="P707" s="57"/>
      <c r="Q707" s="57" t="s">
        <v>3797</v>
      </c>
      <c r="R707" s="57"/>
      <c r="S707" s="58"/>
      <c r="T707" s="57"/>
      <c r="U707" s="57"/>
      <c r="V707" s="58"/>
      <c r="W707" s="57"/>
      <c r="X707" s="57"/>
      <c r="Y707" s="57"/>
      <c r="Z707" s="57"/>
      <c r="AA707" s="57"/>
      <c r="AB707" s="65"/>
      <c r="AC707" s="66"/>
      <c r="AD707" s="67"/>
      <c r="AE707" s="62"/>
      <c r="AF707" s="61"/>
      <c r="AG707" s="61"/>
      <c r="AH707" s="68">
        <v>45213.84135416667</v>
      </c>
    </row>
    <row r="708" ht="15.75" customHeight="1">
      <c r="A708" s="50" t="s">
        <v>4298</v>
      </c>
      <c r="B708" s="51" t="s">
        <v>52</v>
      </c>
      <c r="C708" s="51"/>
      <c r="D708" s="52"/>
      <c r="E708" s="50"/>
      <c r="F708" s="52" t="s">
        <v>3920</v>
      </c>
      <c r="G708" s="64">
        <v>42999.0</v>
      </c>
      <c r="H708" s="54" t="s">
        <v>4299</v>
      </c>
      <c r="I708" s="55" t="s">
        <v>4300</v>
      </c>
      <c r="J708" s="51">
        <v>130.0</v>
      </c>
      <c r="K708" s="57" t="s">
        <v>48</v>
      </c>
      <c r="L708" s="57" t="s">
        <v>4301</v>
      </c>
      <c r="M708" s="58">
        <v>5.0E7</v>
      </c>
      <c r="N708" s="57"/>
      <c r="O708" s="58"/>
      <c r="P708" s="57"/>
      <c r="Q708" s="57" t="s">
        <v>3849</v>
      </c>
      <c r="R708" s="57"/>
      <c r="S708" s="58"/>
      <c r="T708" s="57"/>
      <c r="U708" s="57"/>
      <c r="V708" s="58"/>
      <c r="W708" s="57"/>
      <c r="X708" s="57"/>
      <c r="Y708" s="57"/>
      <c r="Z708" s="57"/>
      <c r="AA708" s="57"/>
      <c r="AB708" s="65"/>
      <c r="AC708" s="66"/>
      <c r="AD708" s="67"/>
      <c r="AE708" s="62"/>
      <c r="AF708" s="61"/>
      <c r="AG708" s="61"/>
      <c r="AH708" s="68">
        <v>45231.943391203706</v>
      </c>
    </row>
    <row r="709" ht="15.75" customHeight="1">
      <c r="A709" s="50" t="s">
        <v>4302</v>
      </c>
      <c r="B709" s="51"/>
      <c r="C709" s="51"/>
      <c r="D709" s="52"/>
      <c r="E709" s="50"/>
      <c r="F709" s="52" t="s">
        <v>4303</v>
      </c>
      <c r="G709" s="64">
        <v>43712.0</v>
      </c>
      <c r="H709" s="54" t="s">
        <v>4304</v>
      </c>
      <c r="I709" s="55" t="s">
        <v>4305</v>
      </c>
      <c r="J709" s="51">
        <v>109.0</v>
      </c>
      <c r="K709" s="57" t="s">
        <v>48</v>
      </c>
      <c r="L709" s="57" t="s">
        <v>4306</v>
      </c>
      <c r="M709" s="58">
        <v>3.5E7</v>
      </c>
      <c r="N709" s="57"/>
      <c r="O709" s="58"/>
      <c r="P709" s="57"/>
      <c r="Q709" s="57" t="s">
        <v>3797</v>
      </c>
      <c r="R709" s="57"/>
      <c r="S709" s="58"/>
      <c r="T709" s="57"/>
      <c r="U709" s="57"/>
      <c r="V709" s="58"/>
      <c r="W709" s="57"/>
      <c r="X709" s="57"/>
      <c r="Y709" s="57"/>
      <c r="Z709" s="57"/>
      <c r="AA709" s="57"/>
      <c r="AB709" s="65"/>
      <c r="AC709" s="66"/>
      <c r="AD709" s="67"/>
      <c r="AE709" s="62"/>
      <c r="AF709" s="61"/>
      <c r="AG709" s="61"/>
      <c r="AH709" s="68">
        <v>45222.7140625</v>
      </c>
    </row>
    <row r="710" ht="15.75" customHeight="1">
      <c r="A710" s="50" t="s">
        <v>4307</v>
      </c>
      <c r="B710" s="51"/>
      <c r="C710" s="51"/>
      <c r="D710" s="52"/>
      <c r="E710" s="50" t="s">
        <v>45</v>
      </c>
      <c r="F710" s="52" t="s">
        <v>4308</v>
      </c>
      <c r="G710" s="64">
        <v>43957.0</v>
      </c>
      <c r="H710" s="54" t="s">
        <v>4309</v>
      </c>
      <c r="I710" s="55" t="s">
        <v>4310</v>
      </c>
      <c r="J710" s="51">
        <v>12.0</v>
      </c>
      <c r="K710" s="57" t="s">
        <v>48</v>
      </c>
      <c r="L710" s="57" t="s">
        <v>4311</v>
      </c>
      <c r="M710" s="58">
        <v>1.56E8</v>
      </c>
      <c r="N710" s="57"/>
      <c r="O710" s="58">
        <v>2.89E18</v>
      </c>
      <c r="P710" s="57"/>
      <c r="Q710" s="57"/>
      <c r="R710" s="57"/>
      <c r="S710" s="58"/>
      <c r="T710" s="57"/>
      <c r="U710" s="57"/>
      <c r="V710" s="58"/>
      <c r="W710" s="57"/>
      <c r="X710" s="57"/>
      <c r="Y710" s="57"/>
      <c r="Z710" s="57"/>
      <c r="AA710" s="57"/>
      <c r="AB710" s="65"/>
      <c r="AC710" s="66"/>
      <c r="AD710" s="67"/>
      <c r="AE710" s="62"/>
      <c r="AF710" s="61"/>
      <c r="AG710" s="61"/>
      <c r="AH710" s="68">
        <v>45211.81715277778</v>
      </c>
    </row>
    <row r="711" ht="15.75" customHeight="1">
      <c r="A711" s="50" t="s">
        <v>4312</v>
      </c>
      <c r="B711" s="51" t="s">
        <v>52</v>
      </c>
      <c r="C711" s="51"/>
      <c r="D711" s="52"/>
      <c r="E711" s="50"/>
      <c r="F711" s="52" t="s">
        <v>4313</v>
      </c>
      <c r="G711" s="64">
        <v>45051.0</v>
      </c>
      <c r="H711" s="54" t="s">
        <v>4314</v>
      </c>
      <c r="I711" s="55" t="s">
        <v>4315</v>
      </c>
      <c r="J711" s="51"/>
      <c r="K711" s="57"/>
      <c r="L711" s="57"/>
      <c r="M711" s="58">
        <v>7.0E9</v>
      </c>
      <c r="N711" s="57"/>
      <c r="O711" s="58">
        <v>4.2E22</v>
      </c>
      <c r="P711" s="57"/>
      <c r="Q711" s="57"/>
      <c r="R711" s="57"/>
      <c r="S711" s="58"/>
      <c r="T711" s="57"/>
      <c r="U711" s="57"/>
      <c r="V711" s="58"/>
      <c r="W711" s="57"/>
      <c r="X711" s="57"/>
      <c r="Y711" s="57"/>
      <c r="Z711" s="57"/>
      <c r="AA711" s="57"/>
      <c r="AB711" s="65"/>
      <c r="AC711" s="66"/>
      <c r="AD711" s="67"/>
      <c r="AE711" s="62"/>
      <c r="AF711" s="61"/>
      <c r="AG711" s="61"/>
      <c r="AH711" s="68">
        <v>45210.170590277776</v>
      </c>
    </row>
    <row r="712" ht="15.75" customHeight="1">
      <c r="A712" s="50" t="s">
        <v>4316</v>
      </c>
      <c r="B712" s="51"/>
      <c r="C712" s="51"/>
      <c r="D712" s="52"/>
      <c r="E712" s="50"/>
      <c r="F712" s="52" t="s">
        <v>4317</v>
      </c>
      <c r="G712" s="64">
        <v>43708.0</v>
      </c>
      <c r="H712" s="54" t="s">
        <v>4318</v>
      </c>
      <c r="I712" s="55" t="s">
        <v>4319</v>
      </c>
      <c r="J712" s="51">
        <v>3.0</v>
      </c>
      <c r="K712" s="57"/>
      <c r="L712" s="57"/>
      <c r="M712" s="58">
        <v>6.7E7</v>
      </c>
      <c r="N712" s="57"/>
      <c r="O712" s="58"/>
      <c r="P712" s="57"/>
      <c r="Q712" s="57"/>
      <c r="R712" s="57"/>
      <c r="S712" s="58"/>
      <c r="T712" s="57"/>
      <c r="U712" s="57"/>
      <c r="V712" s="58"/>
      <c r="W712" s="57"/>
      <c r="X712" s="57"/>
      <c r="Y712" s="57"/>
      <c r="Z712" s="57"/>
      <c r="AA712" s="57"/>
      <c r="AB712" s="65"/>
      <c r="AC712" s="66"/>
      <c r="AD712" s="67"/>
      <c r="AE712" s="62"/>
      <c r="AF712" s="61"/>
      <c r="AG712" s="61"/>
      <c r="AH712" s="68">
        <v>45196.22697916667</v>
      </c>
    </row>
    <row r="713" ht="15.75" customHeight="1">
      <c r="A713" s="50" t="s">
        <v>4320</v>
      </c>
      <c r="B713" s="51"/>
      <c r="C713" s="51"/>
      <c r="D713" s="52"/>
      <c r="E713" s="50"/>
      <c r="F713" s="52" t="s">
        <v>4321</v>
      </c>
      <c r="G713" s="64">
        <v>43223.0</v>
      </c>
      <c r="H713" s="54" t="s">
        <v>4322</v>
      </c>
      <c r="I713" s="55" t="s">
        <v>4323</v>
      </c>
      <c r="J713" s="51">
        <v>26.0</v>
      </c>
      <c r="K713" s="57"/>
      <c r="L713" s="57" t="s">
        <v>4202</v>
      </c>
      <c r="M713" s="58">
        <v>5.1E7</v>
      </c>
      <c r="N713" s="57"/>
      <c r="O713" s="58">
        <v>1.27E17</v>
      </c>
      <c r="P713" s="57"/>
      <c r="Q713" s="57"/>
      <c r="R713" s="57"/>
      <c r="S713" s="58"/>
      <c r="T713" s="57"/>
      <c r="U713" s="57"/>
      <c r="V713" s="58"/>
      <c r="W713" s="57"/>
      <c r="X713" s="57"/>
      <c r="Y713" s="57"/>
      <c r="Z713" s="57"/>
      <c r="AA713" s="57"/>
      <c r="AB713" s="65"/>
      <c r="AC713" s="66"/>
      <c r="AD713" s="67"/>
      <c r="AE713" s="62"/>
      <c r="AF713" s="61"/>
      <c r="AG713" s="61"/>
      <c r="AH713" s="68">
        <v>45213.84158564815</v>
      </c>
    </row>
    <row r="714" ht="15.75" customHeight="1">
      <c r="A714" s="50" t="s">
        <v>4324</v>
      </c>
      <c r="B714" s="51"/>
      <c r="C714" s="51"/>
      <c r="D714" s="52"/>
      <c r="E714" s="50" t="s">
        <v>457</v>
      </c>
      <c r="F714" s="52" t="s">
        <v>4325</v>
      </c>
      <c r="G714" s="64">
        <v>42993.0</v>
      </c>
      <c r="H714" s="54" t="s">
        <v>4326</v>
      </c>
      <c r="I714" s="55" t="s">
        <v>4327</v>
      </c>
      <c r="J714" s="51">
        <v>146.0</v>
      </c>
      <c r="K714" s="57" t="s">
        <v>48</v>
      </c>
      <c r="L714" s="57" t="s">
        <v>4328</v>
      </c>
      <c r="M714" s="58">
        <v>1.11E7</v>
      </c>
      <c r="N714" s="57"/>
      <c r="O714" s="58">
        <v>3.4E15</v>
      </c>
      <c r="P714" s="57"/>
      <c r="Q714" s="57"/>
      <c r="R714" s="57"/>
      <c r="S714" s="58"/>
      <c r="T714" s="57"/>
      <c r="U714" s="57"/>
      <c r="V714" s="58"/>
      <c r="W714" s="57"/>
      <c r="X714" s="57"/>
      <c r="Y714" s="57"/>
      <c r="Z714" s="57"/>
      <c r="AA714" s="57"/>
      <c r="AB714" s="65"/>
      <c r="AC714" s="66"/>
      <c r="AD714" s="67"/>
      <c r="AE714" s="62"/>
      <c r="AF714" s="61"/>
      <c r="AG714" s="61"/>
      <c r="AH714" s="68">
        <v>45215.8566087963</v>
      </c>
    </row>
    <row r="715" ht="15.75" customHeight="1">
      <c r="A715" s="50" t="s">
        <v>4329</v>
      </c>
      <c r="B715" s="51" t="s">
        <v>52</v>
      </c>
      <c r="C715" s="51"/>
      <c r="D715" s="52"/>
      <c r="E715" s="50"/>
      <c r="F715" s="52" t="s">
        <v>4330</v>
      </c>
      <c r="G715" s="64">
        <v>45019.0</v>
      </c>
      <c r="H715" s="54" t="s">
        <v>4331</v>
      </c>
      <c r="I715" s="55" t="s">
        <v>4332</v>
      </c>
      <c r="J715" s="51">
        <v>73.0</v>
      </c>
      <c r="K715" s="57"/>
      <c r="L715" s="57"/>
      <c r="M715" s="58">
        <v>1.2E10</v>
      </c>
      <c r="N715" s="57"/>
      <c r="O715" s="58">
        <v>2.16E22</v>
      </c>
      <c r="P715" s="57"/>
      <c r="Q715" s="57"/>
      <c r="R715" s="57"/>
      <c r="S715" s="58"/>
      <c r="T715" s="57"/>
      <c r="U715" s="57"/>
      <c r="V715" s="58"/>
      <c r="W715" s="57"/>
      <c r="X715" s="57"/>
      <c r="Y715" s="57"/>
      <c r="Z715" s="57"/>
      <c r="AA715" s="57"/>
      <c r="AB715" s="65"/>
      <c r="AC715" s="66"/>
      <c r="AD715" s="67"/>
      <c r="AE715" s="62"/>
      <c r="AF715" s="61"/>
      <c r="AG715" s="61"/>
      <c r="AH715" s="68">
        <v>45210.17070601852</v>
      </c>
    </row>
    <row r="716" ht="15.75" customHeight="1">
      <c r="A716" s="50" t="s">
        <v>4333</v>
      </c>
      <c r="B716" s="51"/>
      <c r="C716" s="51"/>
      <c r="D716" s="52"/>
      <c r="E716" s="50"/>
      <c r="F716" s="52" t="s">
        <v>4334</v>
      </c>
      <c r="G716" s="64">
        <v>43419.0</v>
      </c>
      <c r="H716" s="54" t="s">
        <v>4335</v>
      </c>
      <c r="I716" s="55" t="s">
        <v>4336</v>
      </c>
      <c r="J716" s="51">
        <v>6.0</v>
      </c>
      <c r="K716" s="57" t="s">
        <v>48</v>
      </c>
      <c r="L716" s="57" t="s">
        <v>4337</v>
      </c>
      <c r="M716" s="58">
        <v>7200000.0</v>
      </c>
      <c r="N716" s="57"/>
      <c r="O716" s="58">
        <v>2.00999999999999E15</v>
      </c>
      <c r="P716" s="57"/>
      <c r="Q716" s="57"/>
      <c r="R716" s="57"/>
      <c r="S716" s="58"/>
      <c r="T716" s="57"/>
      <c r="U716" s="57"/>
      <c r="V716" s="58"/>
      <c r="W716" s="57"/>
      <c r="X716" s="57"/>
      <c r="Y716" s="57"/>
      <c r="Z716" s="57"/>
      <c r="AA716" s="57"/>
      <c r="AB716" s="65"/>
      <c r="AC716" s="66"/>
      <c r="AD716" s="67"/>
      <c r="AE716" s="62"/>
      <c r="AF716" s="61"/>
      <c r="AG716" s="61"/>
      <c r="AH716" s="68">
        <v>45215.869155092594</v>
      </c>
    </row>
    <row r="717" ht="15.75" customHeight="1">
      <c r="A717" s="50" t="s">
        <v>4338</v>
      </c>
      <c r="B717" s="51"/>
      <c r="C717" s="51"/>
      <c r="D717" s="52"/>
      <c r="E717" s="50"/>
      <c r="F717" s="52" t="s">
        <v>4339</v>
      </c>
      <c r="G717" s="64">
        <v>44666.0</v>
      </c>
      <c r="H717" s="54" t="s">
        <v>4340</v>
      </c>
      <c r="I717" s="55" t="s">
        <v>4341</v>
      </c>
      <c r="J717" s="51">
        <v>2.0</v>
      </c>
      <c r="K717" s="57"/>
      <c r="L717" s="57"/>
      <c r="M717" s="58">
        <v>1.51E8</v>
      </c>
      <c r="N717" s="57"/>
      <c r="O717" s="58"/>
      <c r="P717" s="57"/>
      <c r="Q717" s="57"/>
      <c r="R717" s="57"/>
      <c r="S717" s="58"/>
      <c r="T717" s="57"/>
      <c r="U717" s="57"/>
      <c r="V717" s="58"/>
      <c r="W717" s="57"/>
      <c r="X717" s="57"/>
      <c r="Y717" s="57"/>
      <c r="Z717" s="57"/>
      <c r="AA717" s="57"/>
      <c r="AB717" s="65"/>
      <c r="AC717" s="66"/>
      <c r="AD717" s="67"/>
      <c r="AE717" s="62"/>
      <c r="AF717" s="61"/>
      <c r="AG717" s="61"/>
      <c r="AH717" s="68">
        <v>45196.22697916667</v>
      </c>
    </row>
    <row r="718" ht="15.75" customHeight="1">
      <c r="A718" s="50" t="s">
        <v>4342</v>
      </c>
      <c r="B718" s="51"/>
      <c r="C718" s="51"/>
      <c r="D718" s="52"/>
      <c r="E718" s="50" t="s">
        <v>45</v>
      </c>
      <c r="F718" s="52" t="s">
        <v>4343</v>
      </c>
      <c r="G718" s="64">
        <v>43325.0</v>
      </c>
      <c r="H718" s="54" t="s">
        <v>4344</v>
      </c>
      <c r="I718" s="55" t="s">
        <v>4345</v>
      </c>
      <c r="J718" s="51">
        <v>28.0</v>
      </c>
      <c r="K718" s="57"/>
      <c r="L718" s="57"/>
      <c r="M718" s="58">
        <v>2.09E8</v>
      </c>
      <c r="N718" s="57"/>
      <c r="O718" s="58"/>
      <c r="P718" s="57"/>
      <c r="Q718" s="57"/>
      <c r="R718" s="57"/>
      <c r="S718" s="58"/>
      <c r="T718" s="57"/>
      <c r="U718" s="57"/>
      <c r="V718" s="58"/>
      <c r="W718" s="57"/>
      <c r="X718" s="57"/>
      <c r="Y718" s="57"/>
      <c r="Z718" s="57"/>
      <c r="AA718" s="57"/>
      <c r="AB718" s="65"/>
      <c r="AC718" s="66"/>
      <c r="AD718" s="67"/>
      <c r="AE718" s="62"/>
      <c r="AF718" s="61"/>
      <c r="AG718" s="61"/>
      <c r="AH718" s="68">
        <v>45196.22697916667</v>
      </c>
    </row>
    <row r="719" ht="15.75" customHeight="1">
      <c r="A719" s="50" t="s">
        <v>4346</v>
      </c>
      <c r="B719" s="51"/>
      <c r="C719" s="51"/>
      <c r="D719" s="52"/>
      <c r="E719" s="50"/>
      <c r="F719" s="52" t="s">
        <v>4347</v>
      </c>
      <c r="G719" s="64">
        <v>41890.0</v>
      </c>
      <c r="H719" s="54" t="s">
        <v>4348</v>
      </c>
      <c r="I719" s="55" t="s">
        <v>4349</v>
      </c>
      <c r="J719" s="51">
        <v>3224.0</v>
      </c>
      <c r="K719" s="57" t="s">
        <v>952</v>
      </c>
      <c r="L719" s="57"/>
      <c r="M719" s="58">
        <v>6.6E7</v>
      </c>
      <c r="N719" s="57"/>
      <c r="O719" s="58">
        <v>9.1E16</v>
      </c>
      <c r="P719" s="57"/>
      <c r="Q719" s="57" t="s">
        <v>3849</v>
      </c>
      <c r="R719" s="57"/>
      <c r="S719" s="58"/>
      <c r="T719" s="57"/>
      <c r="U719" s="57"/>
      <c r="V719" s="58"/>
      <c r="W719" s="57"/>
      <c r="X719" s="57"/>
      <c r="Y719" s="57"/>
      <c r="Z719" s="57"/>
      <c r="AA719" s="57"/>
      <c r="AB719" s="65"/>
      <c r="AC719" s="66"/>
      <c r="AD719" s="67"/>
      <c r="AE719" s="62"/>
      <c r="AF719" s="61"/>
      <c r="AG719" s="61"/>
      <c r="AH719" s="68">
        <v>45210.85372685185</v>
      </c>
    </row>
    <row r="720" ht="15.75" customHeight="1">
      <c r="A720" s="50" t="s">
        <v>4350</v>
      </c>
      <c r="B720" s="51"/>
      <c r="C720" s="51"/>
      <c r="D720" s="52"/>
      <c r="E720" s="50" t="s">
        <v>45</v>
      </c>
      <c r="F720" s="52" t="s">
        <v>4351</v>
      </c>
      <c r="G720" s="64">
        <v>44485.0</v>
      </c>
      <c r="H720" s="54" t="s">
        <v>4352</v>
      </c>
      <c r="I720" s="55" t="s">
        <v>4353</v>
      </c>
      <c r="J720" s="51">
        <v>12.0</v>
      </c>
      <c r="K720" s="57"/>
      <c r="L720" s="57"/>
      <c r="M720" s="58">
        <v>9.0E7</v>
      </c>
      <c r="N720" s="57"/>
      <c r="O720" s="58">
        <v>6.67E18</v>
      </c>
      <c r="P720" s="57"/>
      <c r="Q720" s="57"/>
      <c r="R720" s="57"/>
      <c r="S720" s="58"/>
      <c r="T720" s="57"/>
      <c r="U720" s="57"/>
      <c r="V720" s="58"/>
      <c r="W720" s="57"/>
      <c r="X720" s="57"/>
      <c r="Y720" s="57"/>
      <c r="Z720" s="57"/>
      <c r="AA720" s="57"/>
      <c r="AB720" s="65"/>
      <c r="AC720" s="66"/>
      <c r="AD720" s="67"/>
      <c r="AE720" s="62"/>
      <c r="AF720" s="61"/>
      <c r="AG720" s="61"/>
      <c r="AH720" s="68">
        <v>45196.22697916667</v>
      </c>
    </row>
    <row r="721" ht="15.75" customHeight="1">
      <c r="A721" s="50" t="s">
        <v>4354</v>
      </c>
      <c r="B721" s="51"/>
      <c r="C721" s="51"/>
      <c r="D721" s="52"/>
      <c r="E721" s="50"/>
      <c r="F721" s="52" t="s">
        <v>4355</v>
      </c>
      <c r="G721" s="64">
        <v>43367.0</v>
      </c>
      <c r="H721" s="54" t="s">
        <v>4356</v>
      </c>
      <c r="I721" s="55" t="s">
        <v>4357</v>
      </c>
      <c r="J721" s="51">
        <v>3.0</v>
      </c>
      <c r="K721" s="57" t="s">
        <v>48</v>
      </c>
      <c r="L721" s="57" t="s">
        <v>4358</v>
      </c>
      <c r="M721" s="58">
        <v>2100000.0</v>
      </c>
      <c r="N721" s="57"/>
      <c r="O721" s="58">
        <v>1.02E15</v>
      </c>
      <c r="P721" s="57"/>
      <c r="Q721" s="57"/>
      <c r="R721" s="57"/>
      <c r="S721" s="58"/>
      <c r="T721" s="57"/>
      <c r="U721" s="57"/>
      <c r="V721" s="58"/>
      <c r="W721" s="57"/>
      <c r="X721" s="57"/>
      <c r="Y721" s="57"/>
      <c r="Z721" s="57"/>
      <c r="AA721" s="57"/>
      <c r="AB721" s="65"/>
      <c r="AC721" s="66"/>
      <c r="AD721" s="67"/>
      <c r="AE721" s="62"/>
      <c r="AF721" s="61"/>
      <c r="AG721" s="61"/>
      <c r="AH721" s="68">
        <v>45215.878912037035</v>
      </c>
    </row>
    <row r="722" ht="15.75" customHeight="1">
      <c r="A722" s="50" t="s">
        <v>4359</v>
      </c>
      <c r="B722" s="51"/>
      <c r="C722" s="51"/>
      <c r="D722" s="52"/>
      <c r="E722" s="50"/>
      <c r="F722" s="52" t="s">
        <v>4360</v>
      </c>
      <c r="G722" s="64">
        <v>44445.0</v>
      </c>
      <c r="H722" s="54" t="s">
        <v>4361</v>
      </c>
      <c r="I722" s="55" t="s">
        <v>4362</v>
      </c>
      <c r="J722" s="51">
        <v>12.0</v>
      </c>
      <c r="K722" s="57" t="s">
        <v>48</v>
      </c>
      <c r="L722" s="57" t="s">
        <v>4363</v>
      </c>
      <c r="M722" s="58">
        <v>3.3E7</v>
      </c>
      <c r="N722" s="57"/>
      <c r="O722" s="58">
        <v>3.1E18</v>
      </c>
      <c r="P722" s="57"/>
      <c r="Q722" s="57"/>
      <c r="R722" s="57"/>
      <c r="S722" s="58"/>
      <c r="T722" s="57"/>
      <c r="U722" s="57"/>
      <c r="V722" s="58"/>
      <c r="W722" s="57"/>
      <c r="X722" s="57"/>
      <c r="Y722" s="57"/>
      <c r="Z722" s="57"/>
      <c r="AA722" s="57"/>
      <c r="AB722" s="65"/>
      <c r="AC722" s="66"/>
      <c r="AD722" s="67"/>
      <c r="AE722" s="62"/>
      <c r="AF722" s="61"/>
      <c r="AG722" s="61"/>
      <c r="AH722" s="68">
        <v>45211.80677083333</v>
      </c>
    </row>
    <row r="723" ht="15.75" customHeight="1">
      <c r="A723" s="50" t="s">
        <v>4364</v>
      </c>
      <c r="B723" s="51"/>
      <c r="C723" s="51"/>
      <c r="D723" s="52"/>
      <c r="E723" s="50" t="s">
        <v>141</v>
      </c>
      <c r="F723" s="52" t="s">
        <v>4365</v>
      </c>
      <c r="G723" s="64">
        <v>44484.0</v>
      </c>
      <c r="H723" s="54" t="s">
        <v>4366</v>
      </c>
      <c r="I723" s="55" t="s">
        <v>4367</v>
      </c>
      <c r="J723" s="51">
        <v>14.0</v>
      </c>
      <c r="K723" s="57"/>
      <c r="L723" s="57"/>
      <c r="M723" s="58">
        <v>8.3E7</v>
      </c>
      <c r="N723" s="57"/>
      <c r="O723" s="58">
        <v>1.24E20</v>
      </c>
      <c r="P723" s="57"/>
      <c r="Q723" s="57"/>
      <c r="R723" s="57"/>
      <c r="S723" s="58"/>
      <c r="T723" s="57"/>
      <c r="U723" s="57"/>
      <c r="V723" s="58"/>
      <c r="W723" s="57"/>
      <c r="X723" s="57"/>
      <c r="Y723" s="57"/>
      <c r="Z723" s="57"/>
      <c r="AA723" s="57"/>
      <c r="AB723" s="65"/>
      <c r="AC723" s="66"/>
      <c r="AD723" s="67"/>
      <c r="AE723" s="62"/>
      <c r="AF723" s="61"/>
      <c r="AG723" s="61"/>
      <c r="AH723" s="68">
        <v>45196.22697916667</v>
      </c>
    </row>
    <row r="724" ht="15.75" customHeight="1">
      <c r="A724" s="50" t="s">
        <v>4368</v>
      </c>
      <c r="B724" s="51" t="s">
        <v>52</v>
      </c>
      <c r="C724" s="51"/>
      <c r="D724" s="52"/>
      <c r="E724" s="50" t="s">
        <v>141</v>
      </c>
      <c r="F724" s="52" t="s">
        <v>4369</v>
      </c>
      <c r="G724" s="64">
        <v>44652.0</v>
      </c>
      <c r="H724" s="54" t="s">
        <v>4370</v>
      </c>
      <c r="I724" s="55" t="s">
        <v>4371</v>
      </c>
      <c r="J724" s="51">
        <v>28.0</v>
      </c>
      <c r="K724" s="57"/>
      <c r="L724" s="57"/>
      <c r="M724" s="58">
        <v>1.65E8</v>
      </c>
      <c r="N724" s="57"/>
      <c r="O724" s="58">
        <v>4.36E20</v>
      </c>
      <c r="P724" s="57"/>
      <c r="Q724" s="57"/>
      <c r="R724" s="57"/>
      <c r="S724" s="58"/>
      <c r="T724" s="57"/>
      <c r="U724" s="57"/>
      <c r="V724" s="58"/>
      <c r="W724" s="57"/>
      <c r="X724" s="57"/>
      <c r="Y724" s="57"/>
      <c r="Z724" s="57"/>
      <c r="AA724" s="57"/>
      <c r="AB724" s="65"/>
      <c r="AC724" s="66"/>
      <c r="AD724" s="67"/>
      <c r="AE724" s="62"/>
      <c r="AF724" s="61"/>
      <c r="AG724" s="61"/>
      <c r="AH724" s="68">
        <v>45219.53449074074</v>
      </c>
    </row>
    <row r="725" ht="15.75" customHeight="1">
      <c r="A725" s="50" t="s">
        <v>4372</v>
      </c>
      <c r="B725" s="51"/>
      <c r="C725" s="51"/>
      <c r="D725" s="52"/>
      <c r="E725" s="50" t="s">
        <v>141</v>
      </c>
      <c r="F725" s="52" t="s">
        <v>4373</v>
      </c>
      <c r="G725" s="64">
        <v>43892.0</v>
      </c>
      <c r="H725" s="54" t="s">
        <v>4374</v>
      </c>
      <c r="I725" s="55" t="s">
        <v>4375</v>
      </c>
      <c r="J725" s="51">
        <v>5.0</v>
      </c>
      <c r="K725" s="57"/>
      <c r="L725" s="57"/>
      <c r="M725" s="58">
        <v>2.4E7</v>
      </c>
      <c r="N725" s="57"/>
      <c r="O725" s="58">
        <v>2.68E16</v>
      </c>
      <c r="P725" s="57"/>
      <c r="Q725" s="57"/>
      <c r="R725" s="57"/>
      <c r="S725" s="58"/>
      <c r="T725" s="57"/>
      <c r="U725" s="57"/>
      <c r="V725" s="58"/>
      <c r="W725" s="57"/>
      <c r="X725" s="57"/>
      <c r="Y725" s="57"/>
      <c r="Z725" s="57"/>
      <c r="AA725" s="57"/>
      <c r="AB725" s="65"/>
      <c r="AC725" s="66"/>
      <c r="AD725" s="67"/>
      <c r="AE725" s="62"/>
      <c r="AF725" s="61"/>
      <c r="AG725" s="61"/>
      <c r="AH725" s="68">
        <v>45196.22697916667</v>
      </c>
    </row>
    <row r="726" ht="15.75" customHeight="1">
      <c r="A726" s="50" t="s">
        <v>4376</v>
      </c>
      <c r="B726" s="51"/>
      <c r="C726" s="51"/>
      <c r="D726" s="52"/>
      <c r="E726" s="50"/>
      <c r="F726" s="52" t="s">
        <v>4377</v>
      </c>
      <c r="G726" s="64">
        <v>41490.0</v>
      </c>
      <c r="H726" s="54" t="s">
        <v>4378</v>
      </c>
      <c r="I726" s="55" t="s">
        <v>4379</v>
      </c>
      <c r="J726" s="51">
        <v>4734.0</v>
      </c>
      <c r="K726" s="57" t="s">
        <v>952</v>
      </c>
      <c r="L726" s="57"/>
      <c r="M726" s="58">
        <v>5.4E7</v>
      </c>
      <c r="N726" s="57"/>
      <c r="O726" s="58">
        <v>4.21E15</v>
      </c>
      <c r="P726" s="57"/>
      <c r="Q726" s="57"/>
      <c r="R726" s="57"/>
      <c r="S726" s="58"/>
      <c r="T726" s="57"/>
      <c r="U726" s="57"/>
      <c r="V726" s="58"/>
      <c r="W726" s="57"/>
      <c r="X726" s="57"/>
      <c r="Y726" s="57"/>
      <c r="Z726" s="57"/>
      <c r="AA726" s="57"/>
      <c r="AB726" s="65"/>
      <c r="AC726" s="66"/>
      <c r="AD726" s="67"/>
      <c r="AE726" s="62"/>
      <c r="AF726" s="61"/>
      <c r="AG726" s="61"/>
      <c r="AH726" s="68">
        <v>45210.85372685185</v>
      </c>
    </row>
    <row r="727" ht="15.75" customHeight="1">
      <c r="A727" s="50" t="s">
        <v>4380</v>
      </c>
      <c r="B727" s="51"/>
      <c r="C727" s="51"/>
      <c r="D727" s="52"/>
      <c r="E727" s="50"/>
      <c r="F727" s="52" t="s">
        <v>4381</v>
      </c>
      <c r="G727" s="64">
        <v>44868.0</v>
      </c>
      <c r="H727" s="54" t="s">
        <v>4382</v>
      </c>
      <c r="I727" s="55" t="s">
        <v>4383</v>
      </c>
      <c r="J727" s="51">
        <v>0.0</v>
      </c>
      <c r="K727" s="57" t="s">
        <v>48</v>
      </c>
      <c r="L727" s="57" t="s">
        <v>4384</v>
      </c>
      <c r="M727" s="58">
        <v>3.5E7</v>
      </c>
      <c r="N727" s="57"/>
      <c r="O727" s="58">
        <v>1.09E17</v>
      </c>
      <c r="P727" s="57"/>
      <c r="Q727" s="57"/>
      <c r="R727" s="57"/>
      <c r="S727" s="58"/>
      <c r="T727" s="57"/>
      <c r="U727" s="57"/>
      <c r="V727" s="58"/>
      <c r="W727" s="57"/>
      <c r="X727" s="57"/>
      <c r="Y727" s="57"/>
      <c r="Z727" s="57"/>
      <c r="AA727" s="57"/>
      <c r="AB727" s="65"/>
      <c r="AC727" s="66"/>
      <c r="AD727" s="67"/>
      <c r="AE727" s="62"/>
      <c r="AF727" s="61"/>
      <c r="AG727" s="61"/>
      <c r="AH727" s="68">
        <v>45213.8406712963</v>
      </c>
    </row>
    <row r="728" ht="15.75" customHeight="1">
      <c r="A728" s="50" t="s">
        <v>4385</v>
      </c>
      <c r="B728" s="51"/>
      <c r="C728" s="51"/>
      <c r="D728" s="52"/>
      <c r="E728" s="50"/>
      <c r="F728" s="52" t="s">
        <v>4386</v>
      </c>
      <c r="G728" s="64">
        <v>43101.0</v>
      </c>
      <c r="H728" s="54" t="s">
        <v>4387</v>
      </c>
      <c r="I728" s="55" t="s">
        <v>4388</v>
      </c>
      <c r="J728" s="51">
        <v>6.0</v>
      </c>
      <c r="K728" s="57"/>
      <c r="L728" s="57"/>
      <c r="M728" s="58">
        <v>8.76E7</v>
      </c>
      <c r="N728" s="57"/>
      <c r="O728" s="58">
        <v>2.19E16</v>
      </c>
      <c r="P728" s="57"/>
      <c r="Q728" s="57"/>
      <c r="R728" s="57"/>
      <c r="S728" s="58"/>
      <c r="T728" s="57"/>
      <c r="U728" s="57"/>
      <c r="V728" s="58"/>
      <c r="W728" s="57"/>
      <c r="X728" s="57"/>
      <c r="Y728" s="57"/>
      <c r="Z728" s="57"/>
      <c r="AA728" s="57"/>
      <c r="AB728" s="65"/>
      <c r="AC728" s="66"/>
      <c r="AD728" s="67"/>
      <c r="AE728" s="62"/>
      <c r="AF728" s="61"/>
      <c r="AG728" s="61"/>
      <c r="AH728" s="68">
        <v>45196.22697916667</v>
      </c>
    </row>
    <row r="729" ht="15.75" customHeight="1">
      <c r="A729" s="50" t="s">
        <v>4389</v>
      </c>
      <c r="B729" s="51"/>
      <c r="C729" s="51"/>
      <c r="D729" s="52"/>
      <c r="E729" s="50"/>
      <c r="F729" s="52" t="s">
        <v>4390</v>
      </c>
      <c r="G729" s="64">
        <v>41153.0</v>
      </c>
      <c r="H729" s="54" t="s">
        <v>4391</v>
      </c>
      <c r="I729" s="55" t="s">
        <v>4392</v>
      </c>
      <c r="J729" s="51">
        <v>2503.0</v>
      </c>
      <c r="K729" s="57" t="s">
        <v>952</v>
      </c>
      <c r="L729" s="57"/>
      <c r="M729" s="58">
        <v>1.2E7</v>
      </c>
      <c r="N729" s="57"/>
      <c r="O729" s="58"/>
      <c r="P729" s="57"/>
      <c r="Q729" s="57"/>
      <c r="R729" s="57"/>
      <c r="S729" s="58"/>
      <c r="T729" s="57"/>
      <c r="U729" s="57"/>
      <c r="V729" s="58"/>
      <c r="W729" s="57"/>
      <c r="X729" s="57"/>
      <c r="Y729" s="57"/>
      <c r="Z729" s="57"/>
      <c r="AA729" s="57"/>
      <c r="AB729" s="65"/>
      <c r="AC729" s="66"/>
      <c r="AD729" s="67"/>
      <c r="AE729" s="62"/>
      <c r="AF729" s="61"/>
      <c r="AG729" s="61"/>
      <c r="AH729" s="68">
        <v>45210.85372685185</v>
      </c>
    </row>
    <row r="730" ht="15.75" customHeight="1">
      <c r="A730" s="50" t="s">
        <v>4393</v>
      </c>
      <c r="B730" s="51"/>
      <c r="C730" s="51"/>
      <c r="D730" s="52"/>
      <c r="E730" s="50"/>
      <c r="F730" s="52" t="s">
        <v>4120</v>
      </c>
      <c r="G730" s="64">
        <v>43163.0</v>
      </c>
      <c r="H730" s="54" t="s">
        <v>4394</v>
      </c>
      <c r="I730" s="55" t="s">
        <v>4395</v>
      </c>
      <c r="J730" s="51">
        <v>4024.0</v>
      </c>
      <c r="K730" s="57" t="s">
        <v>952</v>
      </c>
      <c r="L730" s="57"/>
      <c r="M730" s="58">
        <v>1.3E7</v>
      </c>
      <c r="N730" s="57"/>
      <c r="O730" s="58"/>
      <c r="P730" s="57"/>
      <c r="Q730" s="57" t="s">
        <v>3849</v>
      </c>
      <c r="R730" s="57"/>
      <c r="S730" s="58"/>
      <c r="T730" s="57"/>
      <c r="U730" s="57"/>
      <c r="V730" s="58"/>
      <c r="W730" s="57"/>
      <c r="X730" s="57"/>
      <c r="Y730" s="57"/>
      <c r="Z730" s="57"/>
      <c r="AA730" s="57"/>
      <c r="AB730" s="65"/>
      <c r="AC730" s="66"/>
      <c r="AD730" s="67"/>
      <c r="AE730" s="62"/>
      <c r="AF730" s="61"/>
      <c r="AG730" s="61"/>
      <c r="AH730" s="68">
        <v>45210.85372685185</v>
      </c>
    </row>
    <row r="731" ht="15.75" customHeight="1">
      <c r="A731" s="50" t="s">
        <v>4396</v>
      </c>
      <c r="B731" s="51"/>
      <c r="C731" s="51"/>
      <c r="D731" s="52"/>
      <c r="E731" s="50"/>
      <c r="F731" s="52" t="s">
        <v>4397</v>
      </c>
      <c r="G731" s="64">
        <v>44643.0</v>
      </c>
      <c r="H731" s="54" t="s">
        <v>4398</v>
      </c>
      <c r="I731" s="55" t="s">
        <v>4399</v>
      </c>
      <c r="J731" s="51">
        <v>0.0</v>
      </c>
      <c r="K731" s="57"/>
      <c r="L731" s="57"/>
      <c r="M731" s="58">
        <v>3.57E8</v>
      </c>
      <c r="N731" s="57"/>
      <c r="O731" s="58">
        <v>7.3E18</v>
      </c>
      <c r="P731" s="57"/>
      <c r="Q731" s="57"/>
      <c r="R731" s="57"/>
      <c r="S731" s="58"/>
      <c r="T731" s="57"/>
      <c r="U731" s="57"/>
      <c r="V731" s="58"/>
      <c r="W731" s="57"/>
      <c r="X731" s="57"/>
      <c r="Y731" s="57"/>
      <c r="Z731" s="57"/>
      <c r="AA731" s="57"/>
      <c r="AB731" s="65"/>
      <c r="AC731" s="66"/>
      <c r="AD731" s="67"/>
      <c r="AE731" s="62"/>
      <c r="AF731" s="61"/>
      <c r="AG731" s="61"/>
      <c r="AH731" s="68">
        <v>45196.22697916667</v>
      </c>
    </row>
    <row r="732" ht="15.75" customHeight="1">
      <c r="A732" s="50" t="s">
        <v>4400</v>
      </c>
      <c r="B732" s="51"/>
      <c r="C732" s="51"/>
      <c r="D732" s="52"/>
      <c r="E732" s="50"/>
      <c r="F732" s="52" t="s">
        <v>4401</v>
      </c>
      <c r="G732" s="64">
        <v>43758.0</v>
      </c>
      <c r="H732" s="54" t="s">
        <v>4402</v>
      </c>
      <c r="I732" s="55" t="s">
        <v>4403</v>
      </c>
      <c r="J732" s="51">
        <v>19.0</v>
      </c>
      <c r="K732" s="57"/>
      <c r="L732" s="57"/>
      <c r="M732" s="58">
        <v>4.8E7</v>
      </c>
      <c r="N732" s="57"/>
      <c r="O732" s="58">
        <v>2.4E16</v>
      </c>
      <c r="P732" s="57"/>
      <c r="Q732" s="57"/>
      <c r="R732" s="57"/>
      <c r="S732" s="58"/>
      <c r="T732" s="57"/>
      <c r="U732" s="57"/>
      <c r="V732" s="58"/>
      <c r="W732" s="57"/>
      <c r="X732" s="57"/>
      <c r="Y732" s="57"/>
      <c r="Z732" s="57"/>
      <c r="AA732" s="57"/>
      <c r="AB732" s="65"/>
      <c r="AC732" s="66"/>
      <c r="AD732" s="67"/>
      <c r="AE732" s="62"/>
      <c r="AF732" s="61"/>
      <c r="AG732" s="61"/>
      <c r="AH732" s="68">
        <v>45196.22697916667</v>
      </c>
    </row>
    <row r="733" ht="15.75" customHeight="1">
      <c r="A733" s="50" t="s">
        <v>4404</v>
      </c>
      <c r="B733" s="51"/>
      <c r="C733" s="51"/>
      <c r="D733" s="52"/>
      <c r="E733" s="50"/>
      <c r="F733" s="52" t="s">
        <v>4405</v>
      </c>
      <c r="G733" s="64">
        <v>42717.0</v>
      </c>
      <c r="H733" s="54" t="s">
        <v>4406</v>
      </c>
      <c r="I733" s="55" t="s">
        <v>4407</v>
      </c>
      <c r="J733" s="51">
        <v>302.0</v>
      </c>
      <c r="K733" s="57"/>
      <c r="L733" s="57"/>
      <c r="M733" s="58">
        <v>3.0E8</v>
      </c>
      <c r="N733" s="57"/>
      <c r="O733" s="58"/>
      <c r="P733" s="57"/>
      <c r="Q733" s="57" t="s">
        <v>3699</v>
      </c>
      <c r="R733" s="57"/>
      <c r="S733" s="58"/>
      <c r="T733" s="57"/>
      <c r="U733" s="57"/>
      <c r="V733" s="58"/>
      <c r="W733" s="57"/>
      <c r="X733" s="57"/>
      <c r="Y733" s="57"/>
      <c r="Z733" s="57"/>
      <c r="AA733" s="57"/>
      <c r="AB733" s="65"/>
      <c r="AC733" s="66"/>
      <c r="AD733" s="67"/>
      <c r="AE733" s="62"/>
      <c r="AF733" s="61"/>
      <c r="AG733" s="61"/>
      <c r="AH733" s="68">
        <v>45196.22697916667</v>
      </c>
    </row>
    <row r="734" ht="15.75" customHeight="1">
      <c r="A734" s="50" t="s">
        <v>4408</v>
      </c>
      <c r="B734" s="51"/>
      <c r="C734" s="51"/>
      <c r="D734" s="52" t="s">
        <v>4409</v>
      </c>
      <c r="E734" s="50"/>
      <c r="F734" s="52" t="s">
        <v>2623</v>
      </c>
      <c r="G734" s="64">
        <v>41244.0</v>
      </c>
      <c r="H734" s="54" t="s">
        <v>4410</v>
      </c>
      <c r="I734" s="55" t="s">
        <v>4411</v>
      </c>
      <c r="J734" s="51">
        <v>716.0</v>
      </c>
      <c r="K734" s="57" t="s">
        <v>48</v>
      </c>
      <c r="L734" s="57" t="s">
        <v>4412</v>
      </c>
      <c r="M734" s="58">
        <v>9000000.0</v>
      </c>
      <c r="N734" s="57"/>
      <c r="O734" s="58"/>
      <c r="P734" s="57"/>
      <c r="Q734" s="57" t="s">
        <v>3849</v>
      </c>
      <c r="R734" s="57"/>
      <c r="S734" s="58"/>
      <c r="T734" s="57"/>
      <c r="U734" s="57"/>
      <c r="V734" s="58"/>
      <c r="W734" s="57"/>
      <c r="X734" s="57"/>
      <c r="Y734" s="57"/>
      <c r="Z734" s="57"/>
      <c r="AA734" s="57"/>
      <c r="AB734" s="65"/>
      <c r="AC734" s="66"/>
      <c r="AD734" s="67"/>
      <c r="AE734" s="62"/>
      <c r="AF734" s="61"/>
      <c r="AG734" s="61"/>
      <c r="AH734" s="68">
        <v>45226.62892361111</v>
      </c>
    </row>
    <row r="735" ht="15.75" customHeight="1">
      <c r="A735" s="50" t="s">
        <v>4413</v>
      </c>
      <c r="B735" s="51"/>
      <c r="C735" s="51"/>
      <c r="D735" s="52"/>
      <c r="E735" s="50"/>
      <c r="F735" s="52" t="s">
        <v>4414</v>
      </c>
      <c r="G735" s="64">
        <v>44978.0</v>
      </c>
      <c r="H735" s="54" t="s">
        <v>4415</v>
      </c>
      <c r="I735" s="55" t="s">
        <v>4416</v>
      </c>
      <c r="J735" s="51">
        <v>21.0</v>
      </c>
      <c r="K735" s="57"/>
      <c r="L735" s="57"/>
      <c r="M735" s="58">
        <v>1.25E8</v>
      </c>
      <c r="N735" s="57"/>
      <c r="O735" s="58"/>
      <c r="P735" s="57"/>
      <c r="Q735" s="57"/>
      <c r="R735" s="57"/>
      <c r="S735" s="58"/>
      <c r="T735" s="57"/>
      <c r="U735" s="57"/>
      <c r="V735" s="58"/>
      <c r="W735" s="57"/>
      <c r="X735" s="57"/>
      <c r="Y735" s="57"/>
      <c r="Z735" s="57"/>
      <c r="AA735" s="57"/>
      <c r="AB735" s="65"/>
      <c r="AC735" s="66"/>
      <c r="AD735" s="67"/>
      <c r="AE735" s="62"/>
      <c r="AF735" s="61"/>
      <c r="AG735" s="61"/>
      <c r="AH735" s="68">
        <v>45196.22697916667</v>
      </c>
    </row>
    <row r="736" ht="15.75" customHeight="1">
      <c r="A736" s="50" t="s">
        <v>4417</v>
      </c>
      <c r="B736" s="51"/>
      <c r="C736" s="51"/>
      <c r="D736" s="52"/>
      <c r="E736" s="50"/>
      <c r="F736" s="52" t="s">
        <v>4418</v>
      </c>
      <c r="G736" s="64">
        <v>44258.0</v>
      </c>
      <c r="H736" s="54" t="s">
        <v>4419</v>
      </c>
      <c r="I736" s="55" t="s">
        <v>4420</v>
      </c>
      <c r="J736" s="51">
        <v>200.0</v>
      </c>
      <c r="K736" s="57"/>
      <c r="L736" s="57"/>
      <c r="M736" s="58">
        <v>2.42E8</v>
      </c>
      <c r="N736" s="57"/>
      <c r="O736" s="58">
        <v>7.14E18</v>
      </c>
      <c r="P736" s="57"/>
      <c r="Q736" s="57" t="s">
        <v>3699</v>
      </c>
      <c r="R736" s="57"/>
      <c r="S736" s="58"/>
      <c r="T736" s="57"/>
      <c r="U736" s="57"/>
      <c r="V736" s="58"/>
      <c r="W736" s="57"/>
      <c r="X736" s="57"/>
      <c r="Y736" s="57"/>
      <c r="Z736" s="57"/>
      <c r="AA736" s="57"/>
      <c r="AB736" s="65"/>
      <c r="AC736" s="66"/>
      <c r="AD736" s="67"/>
      <c r="AE736" s="62"/>
      <c r="AF736" s="61"/>
      <c r="AG736" s="61"/>
      <c r="AH736" s="68">
        <v>45196.22697916667</v>
      </c>
    </row>
    <row r="737" ht="15.75" customHeight="1">
      <c r="A737" s="50" t="s">
        <v>4421</v>
      </c>
      <c r="B737" s="51"/>
      <c r="C737" s="51"/>
      <c r="D737" s="52"/>
      <c r="E737" s="50"/>
      <c r="F737" s="52" t="s">
        <v>4422</v>
      </c>
      <c r="G737" s="64">
        <v>43665.0</v>
      </c>
      <c r="H737" s="54" t="s">
        <v>4423</v>
      </c>
      <c r="I737" s="55" t="s">
        <v>4424</v>
      </c>
      <c r="J737" s="51">
        <v>612.0</v>
      </c>
      <c r="K737" s="57"/>
      <c r="L737" s="57"/>
      <c r="M737" s="58">
        <v>7190000.0</v>
      </c>
      <c r="N737" s="57"/>
      <c r="O737" s="58"/>
      <c r="P737" s="57"/>
      <c r="Q737" s="57"/>
      <c r="R737" s="57"/>
      <c r="S737" s="58"/>
      <c r="T737" s="57"/>
      <c r="U737" s="57"/>
      <c r="V737" s="58"/>
      <c r="W737" s="57"/>
      <c r="X737" s="57"/>
      <c r="Y737" s="57"/>
      <c r="Z737" s="57"/>
      <c r="AA737" s="57"/>
      <c r="AB737" s="65"/>
      <c r="AC737" s="66"/>
      <c r="AD737" s="67"/>
      <c r="AE737" s="62"/>
      <c r="AF737" s="61"/>
      <c r="AG737" s="61"/>
      <c r="AH737" s="68">
        <v>45196.22697916667</v>
      </c>
    </row>
    <row r="738" ht="15.75" customHeight="1">
      <c r="A738" s="50" t="s">
        <v>4425</v>
      </c>
      <c r="B738" s="51"/>
      <c r="C738" s="51"/>
      <c r="D738" s="52"/>
      <c r="E738" s="50"/>
      <c r="F738" s="52" t="s">
        <v>4426</v>
      </c>
      <c r="G738" s="64">
        <v>43902.0</v>
      </c>
      <c r="H738" s="54" t="s">
        <v>4427</v>
      </c>
      <c r="I738" s="55" t="s">
        <v>4428</v>
      </c>
      <c r="J738" s="51">
        <v>349.0</v>
      </c>
      <c r="K738" s="57" t="s">
        <v>48</v>
      </c>
      <c r="L738" s="57" t="s">
        <v>4429</v>
      </c>
      <c r="M738" s="58">
        <v>7.95E7</v>
      </c>
      <c r="N738" s="57"/>
      <c r="O738" s="58"/>
      <c r="P738" s="57"/>
      <c r="Q738" s="57" t="s">
        <v>3699</v>
      </c>
      <c r="R738" s="57"/>
      <c r="S738" s="58"/>
      <c r="T738" s="57"/>
      <c r="U738" s="57"/>
      <c r="V738" s="58"/>
      <c r="W738" s="57"/>
      <c r="X738" s="57"/>
      <c r="Y738" s="57"/>
      <c r="Z738" s="57"/>
      <c r="AA738" s="57"/>
      <c r="AB738" s="65"/>
      <c r="AC738" s="66"/>
      <c r="AD738" s="67"/>
      <c r="AE738" s="62"/>
      <c r="AF738" s="61"/>
      <c r="AG738" s="61"/>
      <c r="AH738" s="68">
        <v>45222.66324074074</v>
      </c>
    </row>
    <row r="739" ht="15.75" customHeight="1">
      <c r="A739" s="50" t="s">
        <v>4430</v>
      </c>
      <c r="B739" s="51"/>
      <c r="C739" s="51"/>
      <c r="D739" s="52"/>
      <c r="E739" s="50"/>
      <c r="F739" s="52" t="s">
        <v>4431</v>
      </c>
      <c r="G739" s="64">
        <v>44650.0</v>
      </c>
      <c r="H739" s="54" t="s">
        <v>4432</v>
      </c>
      <c r="I739" s="55" t="s">
        <v>4433</v>
      </c>
      <c r="J739" s="51">
        <v>30.0</v>
      </c>
      <c r="K739" s="57"/>
      <c r="L739" s="57"/>
      <c r="M739" s="58">
        <v>1.3E9</v>
      </c>
      <c r="N739" s="57"/>
      <c r="O739" s="58">
        <v>1.61E20</v>
      </c>
      <c r="P739" s="57"/>
      <c r="Q739" s="57" t="s">
        <v>4434</v>
      </c>
      <c r="R739" s="57"/>
      <c r="S739" s="58"/>
      <c r="T739" s="57"/>
      <c r="U739" s="57"/>
      <c r="V739" s="58"/>
      <c r="W739" s="57"/>
      <c r="X739" s="57"/>
      <c r="Y739" s="57"/>
      <c r="Z739" s="57"/>
      <c r="AA739" s="57"/>
      <c r="AB739" s="65"/>
      <c r="AC739" s="66"/>
      <c r="AD739" s="67"/>
      <c r="AE739" s="62"/>
      <c r="AF739" s="61"/>
      <c r="AG739" s="61"/>
      <c r="AH739" s="68">
        <v>45196.22697916667</v>
      </c>
    </row>
    <row r="740" ht="15.75" customHeight="1">
      <c r="A740" s="50" t="s">
        <v>4435</v>
      </c>
      <c r="B740" s="51"/>
      <c r="C740" s="51"/>
      <c r="D740" s="52"/>
      <c r="E740" s="50" t="s">
        <v>45</v>
      </c>
      <c r="F740" s="52" t="s">
        <v>4436</v>
      </c>
      <c r="G740" s="64">
        <v>44118.0</v>
      </c>
      <c r="H740" s="54" t="s">
        <v>4437</v>
      </c>
      <c r="I740" s="55" t="s">
        <v>4438</v>
      </c>
      <c r="J740" s="51">
        <v>5.0</v>
      </c>
      <c r="K740" s="57"/>
      <c r="L740" s="57"/>
      <c r="M740" s="58">
        <v>7.62E7</v>
      </c>
      <c r="N740" s="57"/>
      <c r="O740" s="58">
        <v>1.2E19</v>
      </c>
      <c r="P740" s="57"/>
      <c r="Q740" s="57" t="s">
        <v>3699</v>
      </c>
      <c r="R740" s="57"/>
      <c r="S740" s="58"/>
      <c r="T740" s="57"/>
      <c r="U740" s="57"/>
      <c r="V740" s="58"/>
      <c r="W740" s="57"/>
      <c r="X740" s="57"/>
      <c r="Y740" s="57"/>
      <c r="Z740" s="57"/>
      <c r="AA740" s="57"/>
      <c r="AB740" s="65"/>
      <c r="AC740" s="66"/>
      <c r="AD740" s="67"/>
      <c r="AE740" s="62"/>
      <c r="AF740" s="61"/>
      <c r="AG740" s="61"/>
      <c r="AH740" s="68">
        <v>45196.22697916667</v>
      </c>
    </row>
    <row r="741" ht="15.75" customHeight="1">
      <c r="A741" s="50" t="s">
        <v>4439</v>
      </c>
      <c r="B741" s="51"/>
      <c r="C741" s="51"/>
      <c r="D741" s="52"/>
      <c r="E741" s="50"/>
      <c r="F741" s="52" t="s">
        <v>4440</v>
      </c>
      <c r="G741" s="64">
        <v>42970.0</v>
      </c>
      <c r="H741" s="54" t="s">
        <v>4441</v>
      </c>
      <c r="I741" s="55" t="s">
        <v>4442</v>
      </c>
      <c r="J741" s="51">
        <v>10.0</v>
      </c>
      <c r="K741" s="57"/>
      <c r="L741" s="57"/>
      <c r="M741" s="58">
        <v>5180000.0</v>
      </c>
      <c r="N741" s="57"/>
      <c r="O741" s="58"/>
      <c r="P741" s="57"/>
      <c r="Q741" s="57"/>
      <c r="R741" s="57"/>
      <c r="S741" s="58"/>
      <c r="T741" s="57"/>
      <c r="U741" s="57"/>
      <c r="V741" s="58"/>
      <c r="W741" s="57"/>
      <c r="X741" s="57"/>
      <c r="Y741" s="57"/>
      <c r="Z741" s="57"/>
      <c r="AA741" s="57"/>
      <c r="AB741" s="65"/>
      <c r="AC741" s="66"/>
      <c r="AD741" s="67"/>
      <c r="AE741" s="62"/>
      <c r="AF741" s="61"/>
      <c r="AG741" s="61"/>
      <c r="AH741" s="68">
        <v>45196.22697916667</v>
      </c>
    </row>
    <row r="742" ht="15.75" customHeight="1">
      <c r="A742" s="50" t="s">
        <v>4443</v>
      </c>
      <c r="B742" s="51"/>
      <c r="C742" s="51"/>
      <c r="D742" s="52"/>
      <c r="E742" s="50"/>
      <c r="F742" s="52" t="s">
        <v>4444</v>
      </c>
      <c r="G742" s="64">
        <v>44546.0</v>
      </c>
      <c r="H742" s="54" t="s">
        <v>4445</v>
      </c>
      <c r="I742" s="55" t="s">
        <v>4446</v>
      </c>
      <c r="J742" s="51">
        <v>1.0</v>
      </c>
      <c r="K742" s="57"/>
      <c r="L742" s="57"/>
      <c r="M742" s="58">
        <v>3.45E8</v>
      </c>
      <c r="N742" s="57"/>
      <c r="O742" s="58">
        <v>3.45E20</v>
      </c>
      <c r="P742" s="57"/>
      <c r="Q742" s="57"/>
      <c r="R742" s="57"/>
      <c r="S742" s="58"/>
      <c r="T742" s="57"/>
      <c r="U742" s="57"/>
      <c r="V742" s="58"/>
      <c r="W742" s="57"/>
      <c r="X742" s="57"/>
      <c r="Y742" s="57"/>
      <c r="Z742" s="57"/>
      <c r="AA742" s="57"/>
      <c r="AB742" s="65"/>
      <c r="AC742" s="66"/>
      <c r="AD742" s="67"/>
      <c r="AE742" s="62"/>
      <c r="AF742" s="61"/>
      <c r="AG742" s="61"/>
      <c r="AH742" s="68">
        <v>45196.22697916667</v>
      </c>
    </row>
    <row r="743" ht="15.75" customHeight="1">
      <c r="A743" s="50" t="s">
        <v>4447</v>
      </c>
      <c r="B743" s="51" t="s">
        <v>52</v>
      </c>
      <c r="C743" s="51"/>
      <c r="D743" s="52"/>
      <c r="E743" s="50"/>
      <c r="F743" s="52" t="s">
        <v>4448</v>
      </c>
      <c r="G743" s="64">
        <v>44351.0</v>
      </c>
      <c r="H743" s="54" t="s">
        <v>4449</v>
      </c>
      <c r="I743" s="55" t="s">
        <v>4450</v>
      </c>
      <c r="J743" s="51">
        <v>1.0</v>
      </c>
      <c r="K743" s="57"/>
      <c r="L743" s="57"/>
      <c r="M743" s="58">
        <v>2040000.0</v>
      </c>
      <c r="N743" s="57"/>
      <c r="O743" s="58">
        <v>2.27E14</v>
      </c>
      <c r="P743" s="57"/>
      <c r="Q743" s="57" t="s">
        <v>3849</v>
      </c>
      <c r="R743" s="57"/>
      <c r="S743" s="58"/>
      <c r="T743" s="57"/>
      <c r="U743" s="57"/>
      <c r="V743" s="58"/>
      <c r="W743" s="57"/>
      <c r="X743" s="57"/>
      <c r="Y743" s="57"/>
      <c r="Z743" s="57"/>
      <c r="AA743" s="57"/>
      <c r="AB743" s="65"/>
      <c r="AC743" s="66"/>
      <c r="AD743" s="67"/>
      <c r="AE743" s="62"/>
      <c r="AF743" s="61"/>
      <c r="AG743" s="61"/>
      <c r="AH743" s="68">
        <v>45231.943391203706</v>
      </c>
    </row>
    <row r="744" ht="15.75" customHeight="1">
      <c r="A744" s="50" t="s">
        <v>4451</v>
      </c>
      <c r="B744" s="51" t="s">
        <v>52</v>
      </c>
      <c r="C744" s="51"/>
      <c r="D744" s="52"/>
      <c r="E744" s="50" t="s">
        <v>141</v>
      </c>
      <c r="F744" s="52" t="s">
        <v>4452</v>
      </c>
      <c r="G744" s="64">
        <v>43140.0</v>
      </c>
      <c r="H744" s="54" t="s">
        <v>4453</v>
      </c>
      <c r="I744" s="55" t="s">
        <v>4454</v>
      </c>
      <c r="J744" s="51">
        <v>2760.0</v>
      </c>
      <c r="K744" s="57" t="s">
        <v>952</v>
      </c>
      <c r="L744" s="57"/>
      <c r="M744" s="58">
        <v>2.4E7</v>
      </c>
      <c r="N744" s="57"/>
      <c r="O744" s="58" t="s">
        <v>4455</v>
      </c>
      <c r="P744" s="57"/>
      <c r="Q744" s="57" t="s">
        <v>3849</v>
      </c>
      <c r="R744" s="57"/>
      <c r="S744" s="58"/>
      <c r="T744" s="57"/>
      <c r="U744" s="57"/>
      <c r="V744" s="58"/>
      <c r="W744" s="57"/>
      <c r="X744" s="57"/>
      <c r="Y744" s="57"/>
      <c r="Z744" s="57"/>
      <c r="AA744" s="57"/>
      <c r="AB744" s="65"/>
      <c r="AC744" s="66"/>
      <c r="AD744" s="67"/>
      <c r="AE744" s="62"/>
      <c r="AF744" s="61"/>
      <c r="AG744" s="61"/>
      <c r="AH744" s="68">
        <v>45231.943391203706</v>
      </c>
    </row>
    <row r="745" ht="15.75" customHeight="1">
      <c r="A745" s="50" t="s">
        <v>4456</v>
      </c>
      <c r="B745" s="51" t="s">
        <v>52</v>
      </c>
      <c r="C745" s="51"/>
      <c r="D745" s="52"/>
      <c r="E745" s="50"/>
      <c r="F745" s="52" t="s">
        <v>4457</v>
      </c>
      <c r="G745" s="64">
        <v>43749.0</v>
      </c>
      <c r="H745" s="54" t="s">
        <v>4458</v>
      </c>
      <c r="I745" s="55" t="s">
        <v>4459</v>
      </c>
      <c r="J745" s="51">
        <v>45.0</v>
      </c>
      <c r="K745" s="57"/>
      <c r="L745" s="57" t="s">
        <v>4460</v>
      </c>
      <c r="M745" s="58">
        <v>4.41E7</v>
      </c>
      <c r="N745" s="57"/>
      <c r="O745" s="58"/>
      <c r="P745" s="57"/>
      <c r="Q745" s="57" t="s">
        <v>3849</v>
      </c>
      <c r="R745" s="57"/>
      <c r="S745" s="58"/>
      <c r="T745" s="57"/>
      <c r="U745" s="57"/>
      <c r="V745" s="58"/>
      <c r="W745" s="57"/>
      <c r="X745" s="57"/>
      <c r="Y745" s="57"/>
      <c r="Z745" s="57"/>
      <c r="AA745" s="57"/>
      <c r="AB745" s="65"/>
      <c r="AC745" s="66"/>
      <c r="AD745" s="67"/>
      <c r="AE745" s="62"/>
      <c r="AF745" s="61"/>
      <c r="AG745" s="61"/>
      <c r="AH745" s="68">
        <v>45231.943391203706</v>
      </c>
    </row>
    <row r="746" ht="15.75" customHeight="1">
      <c r="A746" s="50" t="s">
        <v>4461</v>
      </c>
      <c r="B746" s="51"/>
      <c r="C746" s="51"/>
      <c r="D746" s="52"/>
      <c r="E746" s="50"/>
      <c r="F746" s="52" t="s">
        <v>4462</v>
      </c>
      <c r="G746" s="64">
        <v>44025.0</v>
      </c>
      <c r="H746" s="54" t="s">
        <v>4463</v>
      </c>
      <c r="I746" s="55" t="s">
        <v>4464</v>
      </c>
      <c r="J746" s="51">
        <v>9.0</v>
      </c>
      <c r="K746" s="57"/>
      <c r="L746" s="57"/>
      <c r="M746" s="58">
        <v>8.65E7</v>
      </c>
      <c r="N746" s="57"/>
      <c r="O746" s="58"/>
      <c r="P746" s="57"/>
      <c r="Q746" s="57"/>
      <c r="R746" s="57"/>
      <c r="S746" s="58"/>
      <c r="T746" s="57"/>
      <c r="U746" s="57"/>
      <c r="V746" s="58"/>
      <c r="W746" s="57"/>
      <c r="X746" s="57"/>
      <c r="Y746" s="57"/>
      <c r="Z746" s="57"/>
      <c r="AA746" s="57"/>
      <c r="AB746" s="65"/>
      <c r="AC746" s="66"/>
      <c r="AD746" s="67"/>
      <c r="AE746" s="62"/>
      <c r="AF746" s="61"/>
      <c r="AG746" s="61"/>
      <c r="AH746" s="68">
        <v>45196.24392361111</v>
      </c>
    </row>
    <row r="747" ht="15.75" customHeight="1">
      <c r="A747" s="50" t="s">
        <v>4465</v>
      </c>
      <c r="B747" s="51"/>
      <c r="C747" s="51"/>
      <c r="D747" s="52"/>
      <c r="E747" s="50"/>
      <c r="F747" s="52" t="s">
        <v>4466</v>
      </c>
      <c r="G747" s="64">
        <v>44977.0</v>
      </c>
      <c r="H747" s="54" t="s">
        <v>4467</v>
      </c>
      <c r="I747" s="55" t="s">
        <v>4468</v>
      </c>
      <c r="J747" s="51">
        <v>3.0</v>
      </c>
      <c r="K747" s="57"/>
      <c r="L747" s="57"/>
      <c r="M747" s="58">
        <v>2.43E8</v>
      </c>
      <c r="N747" s="57"/>
      <c r="O747" s="58"/>
      <c r="P747" s="57"/>
      <c r="Q747" s="57"/>
      <c r="R747" s="57"/>
      <c r="S747" s="58"/>
      <c r="T747" s="57"/>
      <c r="U747" s="57"/>
      <c r="V747" s="58"/>
      <c r="W747" s="57"/>
      <c r="X747" s="57"/>
      <c r="Y747" s="57"/>
      <c r="Z747" s="57"/>
      <c r="AA747" s="57"/>
      <c r="AB747" s="65"/>
      <c r="AC747" s="66"/>
      <c r="AD747" s="67"/>
      <c r="AE747" s="62"/>
      <c r="AF747" s="61"/>
      <c r="AG747" s="61"/>
      <c r="AH747" s="68">
        <v>45196.24392361111</v>
      </c>
    </row>
    <row r="748" ht="15.75" customHeight="1">
      <c r="A748" s="50" t="s">
        <v>4469</v>
      </c>
      <c r="B748" s="51"/>
      <c r="C748" s="51"/>
      <c r="D748" s="52"/>
      <c r="E748" s="50" t="s">
        <v>141</v>
      </c>
      <c r="F748" s="52" t="s">
        <v>4470</v>
      </c>
      <c r="G748" s="64">
        <v>43983.0</v>
      </c>
      <c r="H748" s="54" t="s">
        <v>4471</v>
      </c>
      <c r="I748" s="55" t="s">
        <v>4472</v>
      </c>
      <c r="J748" s="51">
        <v>151.0</v>
      </c>
      <c r="K748" s="57"/>
      <c r="L748" s="57" t="s">
        <v>4473</v>
      </c>
      <c r="M748" s="58">
        <v>8.53E7</v>
      </c>
      <c r="N748" s="57"/>
      <c r="O748" s="58">
        <v>1.58E18</v>
      </c>
      <c r="P748" s="57"/>
      <c r="Q748" s="57"/>
      <c r="R748" s="57"/>
      <c r="S748" s="58"/>
      <c r="T748" s="57"/>
      <c r="U748" s="57"/>
      <c r="V748" s="58"/>
      <c r="W748" s="57"/>
      <c r="X748" s="57"/>
      <c r="Y748" s="57"/>
      <c r="Z748" s="57"/>
      <c r="AA748" s="57"/>
      <c r="AB748" s="65"/>
      <c r="AC748" s="66"/>
      <c r="AD748" s="67"/>
      <c r="AE748" s="62"/>
      <c r="AF748" s="61"/>
      <c r="AG748" s="61"/>
      <c r="AH748" s="68">
        <v>45211.856990740744</v>
      </c>
    </row>
    <row r="749" ht="15.75" customHeight="1">
      <c r="A749" s="50" t="s">
        <v>4474</v>
      </c>
      <c r="B749" s="51"/>
      <c r="C749" s="51"/>
      <c r="D749" s="52"/>
      <c r="E749" s="50"/>
      <c r="F749" s="52" t="s">
        <v>4475</v>
      </c>
      <c r="G749" s="64">
        <v>42639.0</v>
      </c>
      <c r="H749" s="54" t="s">
        <v>4476</v>
      </c>
      <c r="I749" s="55" t="s">
        <v>4477</v>
      </c>
      <c r="J749" s="51">
        <v>216.0</v>
      </c>
      <c r="K749" s="57"/>
      <c r="L749" s="57"/>
      <c r="M749" s="58">
        <v>4.6E7</v>
      </c>
      <c r="N749" s="57"/>
      <c r="O749" s="58"/>
      <c r="P749" s="57"/>
      <c r="Q749" s="57"/>
      <c r="R749" s="57"/>
      <c r="S749" s="58"/>
      <c r="T749" s="57"/>
      <c r="U749" s="57"/>
      <c r="V749" s="58"/>
      <c r="W749" s="57"/>
      <c r="X749" s="57"/>
      <c r="Y749" s="57"/>
      <c r="Z749" s="57"/>
      <c r="AA749" s="57"/>
      <c r="AB749" s="65"/>
      <c r="AC749" s="66"/>
      <c r="AD749" s="67"/>
      <c r="AE749" s="62"/>
      <c r="AF749" s="61"/>
      <c r="AG749" s="61"/>
      <c r="AH749" s="68">
        <v>45196.24392361111</v>
      </c>
    </row>
    <row r="750" ht="15.75" customHeight="1">
      <c r="A750" s="50" t="s">
        <v>4478</v>
      </c>
      <c r="B750" s="51"/>
      <c r="C750" s="51"/>
      <c r="D750" s="52"/>
      <c r="E750" s="50"/>
      <c r="F750" s="52" t="s">
        <v>4321</v>
      </c>
      <c r="G750" s="64">
        <v>43223.0</v>
      </c>
      <c r="H750" s="54" t="s">
        <v>4322</v>
      </c>
      <c r="I750" s="55" t="s">
        <v>4323</v>
      </c>
      <c r="J750" s="51">
        <v>26.0</v>
      </c>
      <c r="K750" s="57" t="s">
        <v>48</v>
      </c>
      <c r="L750" s="57" t="s">
        <v>4479</v>
      </c>
      <c r="M750" s="58">
        <v>5.1E7</v>
      </c>
      <c r="N750" s="57"/>
      <c r="O750" s="58">
        <v>1.27E17</v>
      </c>
      <c r="P750" s="57"/>
      <c r="Q750" s="57"/>
      <c r="R750" s="57"/>
      <c r="S750" s="58"/>
      <c r="T750" s="57"/>
      <c r="U750" s="57"/>
      <c r="V750" s="58"/>
      <c r="W750" s="57"/>
      <c r="X750" s="57"/>
      <c r="Y750" s="57"/>
      <c r="Z750" s="57"/>
      <c r="AA750" s="57"/>
      <c r="AB750" s="65"/>
      <c r="AC750" s="66"/>
      <c r="AD750" s="67"/>
      <c r="AE750" s="62"/>
      <c r="AF750" s="61"/>
      <c r="AG750" s="61"/>
      <c r="AH750" s="68">
        <v>45213.82474537037</v>
      </c>
    </row>
    <row r="751" ht="15.75" customHeight="1">
      <c r="A751" s="50" t="s">
        <v>4480</v>
      </c>
      <c r="B751" s="51"/>
      <c r="C751" s="51"/>
      <c r="D751" s="52"/>
      <c r="E751" s="50"/>
      <c r="F751" s="52" t="s">
        <v>4481</v>
      </c>
      <c r="G751" s="64">
        <v>44843.0</v>
      </c>
      <c r="H751" s="54" t="s">
        <v>4482</v>
      </c>
      <c r="I751" s="55" t="s">
        <v>4483</v>
      </c>
      <c r="J751" s="51">
        <v>0.0</v>
      </c>
      <c r="K751" s="57"/>
      <c r="L751" s="57"/>
      <c r="M751" s="58">
        <v>2.42E8</v>
      </c>
      <c r="N751" s="57"/>
      <c r="O751" s="58">
        <v>1.3E19</v>
      </c>
      <c r="P751" s="57"/>
      <c r="Q751" s="57"/>
      <c r="R751" s="57"/>
      <c r="S751" s="58"/>
      <c r="T751" s="57"/>
      <c r="U751" s="57"/>
      <c r="V751" s="58"/>
      <c r="W751" s="57"/>
      <c r="X751" s="57"/>
      <c r="Y751" s="57"/>
      <c r="Z751" s="57"/>
      <c r="AA751" s="57"/>
      <c r="AB751" s="65"/>
      <c r="AC751" s="66"/>
      <c r="AD751" s="67"/>
      <c r="AE751" s="62"/>
      <c r="AF751" s="61"/>
      <c r="AG751" s="61"/>
      <c r="AH751" s="68">
        <v>45196.24392361111</v>
      </c>
    </row>
    <row r="752" ht="15.75" customHeight="1">
      <c r="A752" s="50" t="s">
        <v>4484</v>
      </c>
      <c r="B752" s="51"/>
      <c r="C752" s="51"/>
      <c r="D752" s="52"/>
      <c r="E752" s="50"/>
      <c r="F752" s="52" t="s">
        <v>4120</v>
      </c>
      <c r="G752" s="64">
        <v>43711.0</v>
      </c>
      <c r="H752" s="54" t="s">
        <v>4485</v>
      </c>
      <c r="I752" s="55" t="s">
        <v>4486</v>
      </c>
      <c r="J752" s="51">
        <v>496.0</v>
      </c>
      <c r="K752" s="57"/>
      <c r="L752" s="57"/>
      <c r="M752" s="58">
        <v>1.1E8</v>
      </c>
      <c r="N752" s="57"/>
      <c r="O752" s="58">
        <v>8.16E17</v>
      </c>
      <c r="P752" s="57"/>
      <c r="Q752" s="57" t="s">
        <v>3699</v>
      </c>
      <c r="R752" s="57"/>
      <c r="S752" s="58"/>
      <c r="T752" s="57"/>
      <c r="U752" s="57"/>
      <c r="V752" s="58"/>
      <c r="W752" s="57"/>
      <c r="X752" s="57"/>
      <c r="Y752" s="57"/>
      <c r="Z752" s="57"/>
      <c r="AA752" s="57"/>
      <c r="AB752" s="65"/>
      <c r="AC752" s="66"/>
      <c r="AD752" s="67"/>
      <c r="AE752" s="62"/>
      <c r="AF752" s="61"/>
      <c r="AG752" s="61"/>
      <c r="AH752" s="68">
        <v>45196.24392361111</v>
      </c>
    </row>
    <row r="753" ht="15.75" customHeight="1">
      <c r="A753" s="50" t="s">
        <v>4487</v>
      </c>
      <c r="B753" s="51" t="s">
        <v>52</v>
      </c>
      <c r="C753" s="51"/>
      <c r="D753" s="52"/>
      <c r="E753" s="50"/>
      <c r="F753" s="52" t="s">
        <v>4488</v>
      </c>
      <c r="G753" s="64">
        <v>43575.0</v>
      </c>
      <c r="H753" s="54" t="s">
        <v>4489</v>
      </c>
      <c r="I753" s="55" t="s">
        <v>4490</v>
      </c>
      <c r="J753" s="51">
        <v>110.0</v>
      </c>
      <c r="K753" s="57" t="s">
        <v>48</v>
      </c>
      <c r="L753" s="57" t="s">
        <v>4491</v>
      </c>
      <c r="M753" s="58">
        <v>3.95E8</v>
      </c>
      <c r="N753" s="57"/>
      <c r="O753" s="58">
        <v>5.21E20</v>
      </c>
      <c r="P753" s="57"/>
      <c r="Q753" s="57" t="s">
        <v>4492</v>
      </c>
      <c r="R753" s="57"/>
      <c r="S753" s="58"/>
      <c r="T753" s="57"/>
      <c r="U753" s="57"/>
      <c r="V753" s="58"/>
      <c r="W753" s="57"/>
      <c r="X753" s="57"/>
      <c r="Y753" s="57"/>
      <c r="Z753" s="57"/>
      <c r="AA753" s="57"/>
      <c r="AB753" s="65"/>
      <c r="AC753" s="66"/>
      <c r="AD753" s="67"/>
      <c r="AE753" s="62"/>
      <c r="AF753" s="61"/>
      <c r="AG753" s="61"/>
      <c r="AH753" s="68">
        <v>45210.85372685185</v>
      </c>
    </row>
    <row r="754" ht="15.75" customHeight="1">
      <c r="A754" s="50" t="s">
        <v>4493</v>
      </c>
      <c r="B754" s="51"/>
      <c r="C754" s="51"/>
      <c r="D754" s="52"/>
      <c r="E754" s="50"/>
      <c r="F754" s="52" t="s">
        <v>4494</v>
      </c>
      <c r="G754" s="64">
        <v>44196.0</v>
      </c>
      <c r="H754" s="54" t="s">
        <v>4495</v>
      </c>
      <c r="I754" s="55" t="s">
        <v>4496</v>
      </c>
      <c r="J754" s="51">
        <v>35.0</v>
      </c>
      <c r="K754" s="57" t="s">
        <v>48</v>
      </c>
      <c r="L754" s="57" t="s">
        <v>4497</v>
      </c>
      <c r="M754" s="58">
        <v>2.47E8</v>
      </c>
      <c r="N754" s="57"/>
      <c r="O754" s="58">
        <v>2.91E19</v>
      </c>
      <c r="P754" s="57"/>
      <c r="Q754" s="57"/>
      <c r="R754" s="57"/>
      <c r="S754" s="58"/>
      <c r="T754" s="57"/>
      <c r="U754" s="57"/>
      <c r="V754" s="58"/>
      <c r="W754" s="57"/>
      <c r="X754" s="57"/>
      <c r="Y754" s="57"/>
      <c r="Z754" s="57"/>
      <c r="AA754" s="57"/>
      <c r="AB754" s="65"/>
      <c r="AC754" s="66"/>
      <c r="AD754" s="67"/>
      <c r="AE754" s="62"/>
      <c r="AF754" s="61"/>
      <c r="AG754" s="61"/>
      <c r="AH754" s="68">
        <v>45210.95868055556</v>
      </c>
    </row>
    <row r="755" ht="15.75" customHeight="1">
      <c r="A755" s="50" t="s">
        <v>4498</v>
      </c>
      <c r="B755" s="51"/>
      <c r="C755" s="51"/>
      <c r="D755" s="52"/>
      <c r="E755" s="50"/>
      <c r="F755" s="52" t="s">
        <v>4499</v>
      </c>
      <c r="G755" s="64">
        <v>44151.0</v>
      </c>
      <c r="H755" s="54" t="s">
        <v>4500</v>
      </c>
      <c r="I755" s="55" t="s">
        <v>4501</v>
      </c>
      <c r="J755" s="51">
        <v>29.0</v>
      </c>
      <c r="K755" s="57"/>
      <c r="L755" s="57"/>
      <c r="M755" s="58">
        <v>3.7E7</v>
      </c>
      <c r="N755" s="57"/>
      <c r="O755" s="58">
        <v>7.39E17</v>
      </c>
      <c r="P755" s="57"/>
      <c r="Q755" s="57" t="s">
        <v>3797</v>
      </c>
      <c r="R755" s="57"/>
      <c r="S755" s="58"/>
      <c r="T755" s="57"/>
      <c r="U755" s="57"/>
      <c r="V755" s="58"/>
      <c r="W755" s="57"/>
      <c r="X755" s="57"/>
      <c r="Y755" s="57"/>
      <c r="Z755" s="57"/>
      <c r="AA755" s="57"/>
      <c r="AB755" s="65"/>
      <c r="AC755" s="66"/>
      <c r="AD755" s="67"/>
      <c r="AE755" s="62"/>
      <c r="AF755" s="61"/>
      <c r="AG755" s="61"/>
      <c r="AH755" s="68">
        <v>45196.24392361111</v>
      </c>
    </row>
    <row r="756" ht="15.75" customHeight="1">
      <c r="A756" s="50" t="s">
        <v>4502</v>
      </c>
      <c r="B756" s="51"/>
      <c r="C756" s="51"/>
      <c r="D756" s="52"/>
      <c r="E756" s="50"/>
      <c r="F756" s="52" t="s">
        <v>4503</v>
      </c>
      <c r="G756" s="64">
        <v>42934.0</v>
      </c>
      <c r="H756" s="54" t="s">
        <v>4504</v>
      </c>
      <c r="I756" s="55" t="s">
        <v>4505</v>
      </c>
      <c r="J756" s="51">
        <v>555.0</v>
      </c>
      <c r="K756" s="57" t="s">
        <v>48</v>
      </c>
      <c r="L756" s="57" t="s">
        <v>4506</v>
      </c>
      <c r="M756" s="58">
        <v>2.4E7</v>
      </c>
      <c r="N756" s="57"/>
      <c r="O756" s="58"/>
      <c r="P756" s="57"/>
      <c r="Q756" s="57" t="s">
        <v>3797</v>
      </c>
      <c r="R756" s="57"/>
      <c r="S756" s="58"/>
      <c r="T756" s="57"/>
      <c r="U756" s="57"/>
      <c r="V756" s="58"/>
      <c r="W756" s="57"/>
      <c r="X756" s="57"/>
      <c r="Y756" s="57"/>
      <c r="Z756" s="57"/>
      <c r="AA756" s="57"/>
      <c r="AB756" s="65"/>
      <c r="AC756" s="66"/>
      <c r="AD756" s="67"/>
      <c r="AE756" s="62"/>
      <c r="AF756" s="61"/>
      <c r="AG756" s="61"/>
      <c r="AH756" s="68">
        <v>45224.76721064815</v>
      </c>
    </row>
    <row r="757" ht="15.75" customHeight="1">
      <c r="A757" s="50" t="s">
        <v>4507</v>
      </c>
      <c r="B757" s="51"/>
      <c r="C757" s="51"/>
      <c r="D757" s="52"/>
      <c r="E757" s="50"/>
      <c r="F757" s="52" t="s">
        <v>4111</v>
      </c>
      <c r="G757" s="64">
        <v>44435.0</v>
      </c>
      <c r="H757" s="54" t="s">
        <v>4508</v>
      </c>
      <c r="I757" s="55" t="s">
        <v>4509</v>
      </c>
      <c r="J757" s="51">
        <v>124.0</v>
      </c>
      <c r="K757" s="57"/>
      <c r="L757" s="57"/>
      <c r="M757" s="58">
        <v>1.3E9</v>
      </c>
      <c r="N757" s="57"/>
      <c r="O757" s="58">
        <v>1.8E20</v>
      </c>
      <c r="P757" s="57"/>
      <c r="Q757" s="57" t="s">
        <v>3699</v>
      </c>
      <c r="R757" s="57"/>
      <c r="S757" s="58"/>
      <c r="T757" s="57"/>
      <c r="U757" s="57"/>
      <c r="V757" s="58"/>
      <c r="W757" s="57"/>
      <c r="X757" s="57"/>
      <c r="Y757" s="57"/>
      <c r="Z757" s="57"/>
      <c r="AA757" s="57"/>
      <c r="AB757" s="65"/>
      <c r="AC757" s="66"/>
      <c r="AD757" s="67"/>
      <c r="AE757" s="62"/>
      <c r="AF757" s="61"/>
      <c r="AG757" s="61"/>
      <c r="AH757" s="68">
        <v>45196.24392361111</v>
      </c>
    </row>
    <row r="758" ht="15.75" customHeight="1">
      <c r="A758" s="50" t="s">
        <v>4510</v>
      </c>
      <c r="B758" s="51"/>
      <c r="C758" s="51"/>
      <c r="D758" s="52"/>
      <c r="E758" s="50"/>
      <c r="F758" s="52" t="s">
        <v>4511</v>
      </c>
      <c r="G758" s="64">
        <v>44046.0</v>
      </c>
      <c r="H758" s="54" t="s">
        <v>4512</v>
      </c>
      <c r="I758" s="55" t="s">
        <v>4513</v>
      </c>
      <c r="J758" s="51">
        <v>98.0</v>
      </c>
      <c r="K758" s="57" t="s">
        <v>48</v>
      </c>
      <c r="L758" s="57" t="s">
        <v>4514</v>
      </c>
      <c r="M758" s="58">
        <v>9.9E7</v>
      </c>
      <c r="N758" s="57"/>
      <c r="O758" s="58">
        <v>2.4E19</v>
      </c>
      <c r="P758" s="57"/>
      <c r="Q758" s="57" t="s">
        <v>3699</v>
      </c>
      <c r="R758" s="57"/>
      <c r="S758" s="58"/>
      <c r="T758" s="57"/>
      <c r="U758" s="57"/>
      <c r="V758" s="58"/>
      <c r="W758" s="57"/>
      <c r="X758" s="57"/>
      <c r="Y758" s="57"/>
      <c r="Z758" s="57"/>
      <c r="AA758" s="57"/>
      <c r="AB758" s="65"/>
      <c r="AC758" s="66"/>
      <c r="AD758" s="67"/>
      <c r="AE758" s="62"/>
      <c r="AF758" s="61"/>
      <c r="AG758" s="61"/>
      <c r="AH758" s="68">
        <v>45211.602488425924</v>
      </c>
    </row>
    <row r="759" ht="15.75" customHeight="1">
      <c r="A759" s="50" t="s">
        <v>4515</v>
      </c>
      <c r="B759" s="51"/>
      <c r="C759" s="51"/>
      <c r="D759" s="52"/>
      <c r="E759" s="50"/>
      <c r="F759" s="52" t="s">
        <v>4516</v>
      </c>
      <c r="G759" s="64">
        <v>42130.0</v>
      </c>
      <c r="H759" s="54" t="s">
        <v>4517</v>
      </c>
      <c r="I759" s="55" t="s">
        <v>4518</v>
      </c>
      <c r="J759" s="51">
        <v>18.0</v>
      </c>
      <c r="K759" s="57"/>
      <c r="L759" s="57"/>
      <c r="M759" s="58">
        <v>6000000.0</v>
      </c>
      <c r="N759" s="57"/>
      <c r="O759" s="58"/>
      <c r="P759" s="57"/>
      <c r="Q759" s="57" t="s">
        <v>3849</v>
      </c>
      <c r="R759" s="57"/>
      <c r="S759" s="58"/>
      <c r="T759" s="57"/>
      <c r="U759" s="57"/>
      <c r="V759" s="58"/>
      <c r="W759" s="57"/>
      <c r="X759" s="57"/>
      <c r="Y759" s="57"/>
      <c r="Z759" s="57"/>
      <c r="AA759" s="57"/>
      <c r="AB759" s="65"/>
      <c r="AC759" s="66"/>
      <c r="AD759" s="67"/>
      <c r="AE759" s="62"/>
      <c r="AF759" s="61"/>
      <c r="AG759" s="61"/>
      <c r="AH759" s="68">
        <v>45196.24392361111</v>
      </c>
    </row>
    <row r="760" ht="15.75" customHeight="1">
      <c r="A760" s="50" t="s">
        <v>4519</v>
      </c>
      <c r="B760" s="51"/>
      <c r="C760" s="51"/>
      <c r="D760" s="52"/>
      <c r="E760" s="50"/>
      <c r="F760" s="52" t="s">
        <v>4520</v>
      </c>
      <c r="G760" s="64">
        <v>44440.0</v>
      </c>
      <c r="H760" s="54" t="s">
        <v>4521</v>
      </c>
      <c r="I760" s="55" t="s">
        <v>4522</v>
      </c>
      <c r="J760" s="51">
        <v>31.0</v>
      </c>
      <c r="K760" s="57"/>
      <c r="L760" s="57"/>
      <c r="M760" s="58">
        <v>1.17E8</v>
      </c>
      <c r="N760" s="57"/>
      <c r="O760" s="58">
        <v>1.2E22</v>
      </c>
      <c r="P760" s="57"/>
      <c r="Q760" s="57" t="s">
        <v>3699</v>
      </c>
      <c r="R760" s="57"/>
      <c r="S760" s="58"/>
      <c r="T760" s="57"/>
      <c r="U760" s="57"/>
      <c r="V760" s="58"/>
      <c r="W760" s="57"/>
      <c r="X760" s="57"/>
      <c r="Y760" s="57"/>
      <c r="Z760" s="57"/>
      <c r="AA760" s="57"/>
      <c r="AB760" s="65"/>
      <c r="AC760" s="66"/>
      <c r="AD760" s="67"/>
      <c r="AE760" s="62"/>
      <c r="AF760" s="61"/>
      <c r="AG760" s="61"/>
      <c r="AH760" s="68">
        <v>45196.24392361111</v>
      </c>
    </row>
    <row r="761" ht="15.75" customHeight="1">
      <c r="A761" s="50" t="s">
        <v>4523</v>
      </c>
      <c r="B761" s="51"/>
      <c r="C761" s="51"/>
      <c r="D761" s="52"/>
      <c r="E761" s="50"/>
      <c r="F761" s="52" t="s">
        <v>4524</v>
      </c>
      <c r="G761" s="64">
        <v>42969.0</v>
      </c>
      <c r="H761" s="54" t="s">
        <v>4525</v>
      </c>
      <c r="I761" s="55" t="s">
        <v>4526</v>
      </c>
      <c r="J761" s="51">
        <v>19.0</v>
      </c>
      <c r="K761" s="57"/>
      <c r="L761" s="57"/>
      <c r="M761" s="58">
        <v>7160000.0</v>
      </c>
      <c r="N761" s="57"/>
      <c r="O761" s="58"/>
      <c r="P761" s="57"/>
      <c r="Q761" s="57" t="s">
        <v>3849</v>
      </c>
      <c r="R761" s="57"/>
      <c r="S761" s="58"/>
      <c r="T761" s="57"/>
      <c r="U761" s="57"/>
      <c r="V761" s="58"/>
      <c r="W761" s="57"/>
      <c r="X761" s="57"/>
      <c r="Y761" s="57"/>
      <c r="Z761" s="57"/>
      <c r="AA761" s="57"/>
      <c r="AB761" s="65"/>
      <c r="AC761" s="66"/>
      <c r="AD761" s="67"/>
      <c r="AE761" s="62"/>
      <c r="AF761" s="61"/>
      <c r="AG761" s="61"/>
      <c r="AH761" s="68">
        <v>45224.747881944444</v>
      </c>
    </row>
    <row r="762" ht="15.75" customHeight="1">
      <c r="A762" s="50" t="s">
        <v>4527</v>
      </c>
      <c r="B762" s="51"/>
      <c r="C762" s="51"/>
      <c r="D762" s="52"/>
      <c r="E762" s="50"/>
      <c r="F762" s="52" t="s">
        <v>4528</v>
      </c>
      <c r="G762" s="64">
        <v>43626.0</v>
      </c>
      <c r="H762" s="54" t="s">
        <v>4529</v>
      </c>
      <c r="I762" s="55" t="s">
        <v>4530</v>
      </c>
      <c r="J762" s="51">
        <v>95.0</v>
      </c>
      <c r="K762" s="57" t="s">
        <v>48</v>
      </c>
      <c r="L762" s="57" t="s">
        <v>4531</v>
      </c>
      <c r="M762" s="58">
        <v>3.5E7</v>
      </c>
      <c r="N762" s="57"/>
      <c r="O762" s="58">
        <v>3.28E17</v>
      </c>
      <c r="P762" s="57"/>
      <c r="Q762" s="57" t="s">
        <v>3797</v>
      </c>
      <c r="R762" s="57"/>
      <c r="S762" s="58"/>
      <c r="T762" s="57"/>
      <c r="U762" s="57"/>
      <c r="V762" s="58"/>
      <c r="W762" s="57"/>
      <c r="X762" s="57"/>
      <c r="Y762" s="57"/>
      <c r="Z762" s="57"/>
      <c r="AA762" s="57"/>
      <c r="AB762" s="65"/>
      <c r="AC762" s="66"/>
      <c r="AD762" s="67"/>
      <c r="AE762" s="62"/>
      <c r="AF762" s="61"/>
      <c r="AG762" s="61"/>
      <c r="AH762" s="68">
        <v>45213.78938657408</v>
      </c>
    </row>
    <row r="763" ht="15.75" customHeight="1">
      <c r="A763" s="50" t="s">
        <v>4532</v>
      </c>
      <c r="B763" s="51"/>
      <c r="C763" s="51"/>
      <c r="D763" s="52"/>
      <c r="E763" s="50"/>
      <c r="F763" s="52" t="s">
        <v>4533</v>
      </c>
      <c r="G763" s="64">
        <v>42935.0</v>
      </c>
      <c r="H763" s="54" t="s">
        <v>4534</v>
      </c>
      <c r="I763" s="55" t="s">
        <v>4535</v>
      </c>
      <c r="J763" s="51">
        <v>7.0</v>
      </c>
      <c r="K763" s="57"/>
      <c r="L763" s="57"/>
      <c r="M763" s="58">
        <v>2.3E7</v>
      </c>
      <c r="N763" s="57"/>
      <c r="O763" s="58">
        <v>1.28E16</v>
      </c>
      <c r="P763" s="57"/>
      <c r="Q763" s="57"/>
      <c r="R763" s="57"/>
      <c r="S763" s="58"/>
      <c r="T763" s="57"/>
      <c r="U763" s="57">
        <v>100.0</v>
      </c>
      <c r="V763" s="58"/>
      <c r="W763" s="57"/>
      <c r="X763" s="57"/>
      <c r="Y763" s="57"/>
      <c r="Z763" s="57"/>
      <c r="AA763" s="57"/>
      <c r="AB763" s="65"/>
      <c r="AC763" s="66"/>
      <c r="AD763" s="67"/>
      <c r="AE763" s="62"/>
      <c r="AF763" s="61"/>
      <c r="AG763" s="61"/>
      <c r="AH763" s="68">
        <v>45215.83949074074</v>
      </c>
    </row>
    <row r="764" ht="15.75" customHeight="1">
      <c r="A764" s="50" t="s">
        <v>4536</v>
      </c>
      <c r="B764" s="51"/>
      <c r="C764" s="51"/>
      <c r="D764" s="52"/>
      <c r="E764" s="50" t="s">
        <v>45</v>
      </c>
      <c r="F764" s="52" t="s">
        <v>4537</v>
      </c>
      <c r="G764" s="64">
        <v>43668.0</v>
      </c>
      <c r="H764" s="54" t="s">
        <v>4538</v>
      </c>
      <c r="I764" s="55" t="s">
        <v>4539</v>
      </c>
      <c r="J764" s="51">
        <v>1.0</v>
      </c>
      <c r="K764" s="57" t="s">
        <v>48</v>
      </c>
      <c r="L764" s="57" t="s">
        <v>4540</v>
      </c>
      <c r="M764" s="58">
        <v>2.3E7</v>
      </c>
      <c r="N764" s="57"/>
      <c r="O764" s="58"/>
      <c r="P764" s="57"/>
      <c r="Q764" s="57"/>
      <c r="R764" s="57"/>
      <c r="S764" s="58"/>
      <c r="T764" s="57"/>
      <c r="U764" s="57"/>
      <c r="V764" s="58"/>
      <c r="W764" s="57"/>
      <c r="X764" s="57"/>
      <c r="Y764" s="57"/>
      <c r="Z764" s="57"/>
      <c r="AA764" s="57"/>
      <c r="AB764" s="65"/>
      <c r="AC764" s="66"/>
      <c r="AD764" s="67"/>
      <c r="AE764" s="62"/>
      <c r="AF764" s="61"/>
      <c r="AG764" s="61"/>
      <c r="AH764" s="68">
        <v>45222.71771990741</v>
      </c>
    </row>
    <row r="765" ht="15.75" customHeight="1">
      <c r="A765" s="50" t="s">
        <v>4541</v>
      </c>
      <c r="B765" s="51"/>
      <c r="C765" s="51"/>
      <c r="D765" s="52"/>
      <c r="E765" s="50" t="s">
        <v>457</v>
      </c>
      <c r="F765" s="52" t="s">
        <v>4542</v>
      </c>
      <c r="G765" s="64">
        <v>43968.0</v>
      </c>
      <c r="H765" s="54" t="s">
        <v>4543</v>
      </c>
      <c r="I765" s="55" t="s">
        <v>4544</v>
      </c>
      <c r="J765" s="51">
        <v>7.0</v>
      </c>
      <c r="K765" s="57"/>
      <c r="L765" s="57"/>
      <c r="M765" s="58">
        <v>1400000.0</v>
      </c>
      <c r="N765" s="57"/>
      <c r="O765" s="58"/>
      <c r="P765" s="57"/>
      <c r="Q765" s="57" t="s">
        <v>4545</v>
      </c>
      <c r="R765" s="57"/>
      <c r="S765" s="58"/>
      <c r="T765" s="57"/>
      <c r="U765" s="57"/>
      <c r="V765" s="58"/>
      <c r="W765" s="57"/>
      <c r="X765" s="57"/>
      <c r="Y765" s="57"/>
      <c r="Z765" s="57"/>
      <c r="AA765" s="57"/>
      <c r="AB765" s="65"/>
      <c r="AC765" s="66"/>
      <c r="AD765" s="67"/>
      <c r="AE765" s="62"/>
      <c r="AF765" s="61"/>
      <c r="AG765" s="61"/>
      <c r="AH765" s="68">
        <v>45196.24392361111</v>
      </c>
    </row>
    <row r="766" ht="15.75" customHeight="1">
      <c r="A766" s="50" t="s">
        <v>4546</v>
      </c>
      <c r="B766" s="51"/>
      <c r="C766" s="51"/>
      <c r="D766" s="52"/>
      <c r="E766" s="50"/>
      <c r="F766" s="52" t="s">
        <v>4547</v>
      </c>
      <c r="G766" s="64">
        <v>43361.0</v>
      </c>
      <c r="H766" s="54" t="s">
        <v>4548</v>
      </c>
      <c r="I766" s="55" t="s">
        <v>4549</v>
      </c>
      <c r="J766" s="51">
        <v>152.0</v>
      </c>
      <c r="K766" s="57" t="s">
        <v>48</v>
      </c>
      <c r="L766" s="57" t="s">
        <v>4550</v>
      </c>
      <c r="M766" s="58">
        <v>3.5E7</v>
      </c>
      <c r="N766" s="57"/>
      <c r="O766" s="58"/>
      <c r="P766" s="57"/>
      <c r="Q766" s="57" t="s">
        <v>3797</v>
      </c>
      <c r="R766" s="57"/>
      <c r="S766" s="58"/>
      <c r="T766" s="57"/>
      <c r="U766" s="57"/>
      <c r="V766" s="58"/>
      <c r="W766" s="57"/>
      <c r="X766" s="57"/>
      <c r="Y766" s="57"/>
      <c r="Z766" s="57"/>
      <c r="AA766" s="57"/>
      <c r="AB766" s="65"/>
      <c r="AC766" s="66"/>
      <c r="AD766" s="67"/>
      <c r="AE766" s="62"/>
      <c r="AF766" s="61"/>
      <c r="AG766" s="61"/>
      <c r="AH766" s="68">
        <v>45223.6712962963</v>
      </c>
    </row>
    <row r="767" ht="15.75" customHeight="1">
      <c r="A767" s="50" t="s">
        <v>4551</v>
      </c>
      <c r="B767" s="51"/>
      <c r="C767" s="51"/>
      <c r="D767" s="52"/>
      <c r="E767" s="50"/>
      <c r="F767" s="52" t="s">
        <v>4552</v>
      </c>
      <c r="G767" s="64">
        <v>44375.0</v>
      </c>
      <c r="H767" s="54" t="s">
        <v>4553</v>
      </c>
      <c r="I767" s="55" t="s">
        <v>4554</v>
      </c>
      <c r="J767" s="51">
        <v>45.0</v>
      </c>
      <c r="K767" s="57"/>
      <c r="L767" s="57"/>
      <c r="M767" s="58">
        <v>9.8E7</v>
      </c>
      <c r="N767" s="57"/>
      <c r="O767" s="58">
        <v>2.9E19</v>
      </c>
      <c r="P767" s="57"/>
      <c r="Q767" s="57" t="s">
        <v>3699</v>
      </c>
      <c r="R767" s="57"/>
      <c r="S767" s="58"/>
      <c r="T767" s="57"/>
      <c r="U767" s="57"/>
      <c r="V767" s="58"/>
      <c r="W767" s="57"/>
      <c r="X767" s="57"/>
      <c r="Y767" s="57"/>
      <c r="Z767" s="57"/>
      <c r="AA767" s="57"/>
      <c r="AB767" s="65"/>
      <c r="AC767" s="66"/>
      <c r="AD767" s="67"/>
      <c r="AE767" s="62"/>
      <c r="AF767" s="61"/>
      <c r="AG767" s="61"/>
      <c r="AH767" s="68">
        <v>45196.24392361111</v>
      </c>
    </row>
    <row r="768" ht="15.75" customHeight="1">
      <c r="A768" s="50" t="s">
        <v>4555</v>
      </c>
      <c r="B768" s="51"/>
      <c r="C768" s="51"/>
      <c r="D768" s="52"/>
      <c r="E768" s="50"/>
      <c r="F768" s="52" t="s">
        <v>4556</v>
      </c>
      <c r="G768" s="64">
        <v>41995.0</v>
      </c>
      <c r="H768" s="54" t="s">
        <v>4557</v>
      </c>
      <c r="I768" s="55" t="s">
        <v>4558</v>
      </c>
      <c r="J768" s="51">
        <v>1.0</v>
      </c>
      <c r="K768" s="57"/>
      <c r="L768" s="57"/>
      <c r="M768" s="58">
        <v>1.61E7</v>
      </c>
      <c r="N768" s="57"/>
      <c r="O768" s="58"/>
      <c r="P768" s="57"/>
      <c r="Q768" s="57"/>
      <c r="R768" s="57"/>
      <c r="S768" s="58"/>
      <c r="T768" s="57"/>
      <c r="U768" s="57"/>
      <c r="V768" s="58"/>
      <c r="W768" s="57"/>
      <c r="X768" s="57"/>
      <c r="Y768" s="57"/>
      <c r="Z768" s="57"/>
      <c r="AA768" s="57"/>
      <c r="AB768" s="65"/>
      <c r="AC768" s="66"/>
      <c r="AD768" s="67"/>
      <c r="AE768" s="62"/>
      <c r="AF768" s="61"/>
      <c r="AG768" s="61"/>
      <c r="AH768" s="68">
        <v>45196.24392361111</v>
      </c>
    </row>
    <row r="769" ht="15.75" customHeight="1">
      <c r="A769" s="50" t="s">
        <v>4559</v>
      </c>
      <c r="B769" s="51"/>
      <c r="C769" s="51"/>
      <c r="D769" s="52"/>
      <c r="E769" s="50"/>
      <c r="F769" s="52" t="s">
        <v>4560</v>
      </c>
      <c r="G769" s="64">
        <v>44725.0</v>
      </c>
      <c r="H769" s="54" t="s">
        <v>4561</v>
      </c>
      <c r="I769" s="55" t="s">
        <v>4562</v>
      </c>
      <c r="J769" s="51">
        <v>1.0</v>
      </c>
      <c r="K769" s="57"/>
      <c r="L769" s="57" t="s">
        <v>4563</v>
      </c>
      <c r="M769" s="58">
        <v>7.4E7</v>
      </c>
      <c r="N769" s="57"/>
      <c r="O769" s="58">
        <v>2.31E18</v>
      </c>
      <c r="P769" s="57"/>
      <c r="Q769" s="57"/>
      <c r="R769" s="57"/>
      <c r="S769" s="58"/>
      <c r="T769" s="57"/>
      <c r="U769" s="57"/>
      <c r="V769" s="58"/>
      <c r="W769" s="57"/>
      <c r="X769" s="57"/>
      <c r="Y769" s="57"/>
      <c r="Z769" s="57"/>
      <c r="AA769" s="57"/>
      <c r="AB769" s="65"/>
      <c r="AC769" s="66"/>
      <c r="AD769" s="67"/>
      <c r="AE769" s="62"/>
      <c r="AF769" s="61"/>
      <c r="AG769" s="61"/>
      <c r="AH769" s="68">
        <v>45211.85083333333</v>
      </c>
    </row>
    <row r="770" ht="15.75" customHeight="1">
      <c r="A770" s="50" t="s">
        <v>4564</v>
      </c>
      <c r="B770" s="51"/>
      <c r="C770" s="51"/>
      <c r="D770" s="52"/>
      <c r="E770" s="50"/>
      <c r="F770" s="52" t="s">
        <v>4565</v>
      </c>
      <c r="G770" s="64">
        <v>41628.0</v>
      </c>
      <c r="H770" s="54" t="s">
        <v>4566</v>
      </c>
      <c r="I770" s="55" t="s">
        <v>4567</v>
      </c>
      <c r="J770" s="51">
        <v>1255.0</v>
      </c>
      <c r="K770" s="57" t="s">
        <v>952</v>
      </c>
      <c r="L770" s="57"/>
      <c r="M770" s="58">
        <v>6160000.0</v>
      </c>
      <c r="N770" s="57"/>
      <c r="O770" s="58"/>
      <c r="P770" s="57"/>
      <c r="Q770" s="57"/>
      <c r="R770" s="57"/>
      <c r="S770" s="58"/>
      <c r="T770" s="57"/>
      <c r="U770" s="57"/>
      <c r="V770" s="58"/>
      <c r="W770" s="57"/>
      <c r="X770" s="57"/>
      <c r="Y770" s="57"/>
      <c r="Z770" s="57"/>
      <c r="AA770" s="57"/>
      <c r="AB770" s="65"/>
      <c r="AC770" s="66"/>
      <c r="AD770" s="67"/>
      <c r="AE770" s="62"/>
      <c r="AF770" s="61"/>
      <c r="AG770" s="61"/>
      <c r="AH770" s="68">
        <v>45226.61130787037</v>
      </c>
    </row>
    <row r="771" ht="15.75" customHeight="1">
      <c r="A771" s="50" t="s">
        <v>4568</v>
      </c>
      <c r="B771" s="51"/>
      <c r="C771" s="51"/>
      <c r="D771" s="52"/>
      <c r="E771" s="50"/>
      <c r="F771" s="52" t="s">
        <v>4569</v>
      </c>
      <c r="G771" s="64">
        <v>43733.0</v>
      </c>
      <c r="H771" s="54" t="s">
        <v>4570</v>
      </c>
      <c r="I771" s="55" t="s">
        <v>4571</v>
      </c>
      <c r="J771" s="51">
        <v>435.0</v>
      </c>
      <c r="K771" s="57" t="s">
        <v>48</v>
      </c>
      <c r="L771" s="57" t="s">
        <v>4572</v>
      </c>
      <c r="M771" s="58">
        <v>4.23E8</v>
      </c>
      <c r="N771" s="57"/>
      <c r="O771" s="58"/>
      <c r="P771" s="57"/>
      <c r="Q771" s="57" t="s">
        <v>3699</v>
      </c>
      <c r="R771" s="57"/>
      <c r="S771" s="58"/>
      <c r="T771" s="57"/>
      <c r="U771" s="57"/>
      <c r="V771" s="58"/>
      <c r="W771" s="57"/>
      <c r="X771" s="57"/>
      <c r="Y771" s="57"/>
      <c r="Z771" s="57"/>
      <c r="AA771" s="57"/>
      <c r="AB771" s="65"/>
      <c r="AC771" s="66"/>
      <c r="AD771" s="67"/>
      <c r="AE771" s="62"/>
      <c r="AF771" s="61"/>
      <c r="AG771" s="61"/>
      <c r="AH771" s="68">
        <v>45229.800358796296</v>
      </c>
    </row>
    <row r="772" ht="15.75" customHeight="1">
      <c r="A772" s="50" t="s">
        <v>4573</v>
      </c>
      <c r="B772" s="51"/>
      <c r="C772" s="51"/>
      <c r="D772" s="52"/>
      <c r="E772" s="50"/>
      <c r="F772" s="52" t="s">
        <v>4574</v>
      </c>
      <c r="G772" s="64">
        <v>43242.0</v>
      </c>
      <c r="H772" s="54" t="s">
        <v>4575</v>
      </c>
      <c r="I772" s="55" t="s">
        <v>4576</v>
      </c>
      <c r="J772" s="51">
        <v>12.0</v>
      </c>
      <c r="K772" s="57" t="s">
        <v>48</v>
      </c>
      <c r="L772" s="57" t="s">
        <v>4577</v>
      </c>
      <c r="M772" s="58">
        <v>3.2E7</v>
      </c>
      <c r="N772" s="57"/>
      <c r="O772" s="58">
        <v>7.59E16</v>
      </c>
      <c r="P772" s="57"/>
      <c r="Q772" s="57"/>
      <c r="R772" s="57"/>
      <c r="S772" s="58"/>
      <c r="T772" s="57"/>
      <c r="U772" s="57">
        <v>190.0</v>
      </c>
      <c r="V772" s="58"/>
      <c r="W772" s="57"/>
      <c r="X772" s="57"/>
      <c r="Y772" s="57"/>
      <c r="Z772" s="57"/>
      <c r="AA772" s="57"/>
      <c r="AB772" s="65"/>
      <c r="AC772" s="66"/>
      <c r="AD772" s="67"/>
      <c r="AE772" s="62"/>
      <c r="AF772" s="61"/>
      <c r="AG772" s="61"/>
      <c r="AH772" s="68">
        <v>45213.845729166664</v>
      </c>
    </row>
    <row r="773" ht="15.75" customHeight="1">
      <c r="A773" s="50" t="s">
        <v>4578</v>
      </c>
      <c r="B773" s="51"/>
      <c r="C773" s="51"/>
      <c r="D773" s="52"/>
      <c r="E773" s="50"/>
      <c r="F773" s="52" t="s">
        <v>4579</v>
      </c>
      <c r="G773" s="64">
        <v>44375.0</v>
      </c>
      <c r="H773" s="54" t="s">
        <v>4580</v>
      </c>
      <c r="I773" s="55" t="s">
        <v>4581</v>
      </c>
      <c r="J773" s="51">
        <v>245.0</v>
      </c>
      <c r="K773" s="57" t="s">
        <v>48</v>
      </c>
      <c r="L773" s="57" t="s">
        <v>4582</v>
      </c>
      <c r="M773" s="58">
        <v>2.47E8</v>
      </c>
      <c r="N773" s="57"/>
      <c r="O773" s="58">
        <v>8.2E19</v>
      </c>
      <c r="P773" s="57"/>
      <c r="Q773" s="57"/>
      <c r="R773" s="57"/>
      <c r="S773" s="58"/>
      <c r="T773" s="57"/>
      <c r="U773" s="57"/>
      <c r="V773" s="58"/>
      <c r="W773" s="57"/>
      <c r="X773" s="57"/>
      <c r="Y773" s="57"/>
      <c r="Z773" s="57"/>
      <c r="AA773" s="57"/>
      <c r="AB773" s="65"/>
      <c r="AC773" s="66"/>
      <c r="AD773" s="67"/>
      <c r="AE773" s="62"/>
      <c r="AF773" s="61"/>
      <c r="AG773" s="61"/>
      <c r="AH773" s="68">
        <v>45210.942777777775</v>
      </c>
    </row>
    <row r="774" ht="15.75" customHeight="1">
      <c r="A774" s="50" t="s">
        <v>4583</v>
      </c>
      <c r="B774" s="51"/>
      <c r="C774" s="51"/>
      <c r="D774" s="52"/>
      <c r="E774" s="50"/>
      <c r="F774" s="52" t="s">
        <v>4584</v>
      </c>
      <c r="G774" s="64">
        <v>43925.0</v>
      </c>
      <c r="H774" s="54" t="s">
        <v>4585</v>
      </c>
      <c r="I774" s="55" t="s">
        <v>4586</v>
      </c>
      <c r="J774" s="51">
        <v>8.0</v>
      </c>
      <c r="K774" s="57"/>
      <c r="L774" s="57"/>
      <c r="M774" s="58">
        <v>1010000.0</v>
      </c>
      <c r="N774" s="57"/>
      <c r="O774" s="58">
        <v>2.82E14</v>
      </c>
      <c r="P774" s="57"/>
      <c r="Q774" s="57"/>
      <c r="R774" s="57"/>
      <c r="S774" s="58"/>
      <c r="T774" s="57"/>
      <c r="U774" s="57"/>
      <c r="V774" s="58"/>
      <c r="W774" s="57"/>
      <c r="X774" s="57"/>
      <c r="Y774" s="57"/>
      <c r="Z774" s="57"/>
      <c r="AA774" s="57"/>
      <c r="AB774" s="65"/>
      <c r="AC774" s="66"/>
      <c r="AD774" s="67"/>
      <c r="AE774" s="62"/>
      <c r="AF774" s="61"/>
      <c r="AG774" s="61"/>
      <c r="AH774" s="68">
        <v>45196.24392361111</v>
      </c>
    </row>
    <row r="775" ht="15.75" customHeight="1">
      <c r="A775" s="50" t="s">
        <v>4587</v>
      </c>
      <c r="B775" s="51"/>
      <c r="C775" s="51"/>
      <c r="D775" s="52"/>
      <c r="E775" s="50"/>
      <c r="F775" s="52" t="s">
        <v>4588</v>
      </c>
      <c r="G775" s="64">
        <v>44860.0</v>
      </c>
      <c r="H775" s="54" t="s">
        <v>4589</v>
      </c>
      <c r="I775" s="55" t="s">
        <v>4590</v>
      </c>
      <c r="J775" s="51">
        <v>0.0</v>
      </c>
      <c r="K775" s="57"/>
      <c r="L775" s="57"/>
      <c r="M775" s="58">
        <v>2.47E8</v>
      </c>
      <c r="N775" s="57"/>
      <c r="O775" s="58"/>
      <c r="P775" s="57"/>
      <c r="Q775" s="57"/>
      <c r="R775" s="57"/>
      <c r="S775" s="58"/>
      <c r="T775" s="57"/>
      <c r="U775" s="57"/>
      <c r="V775" s="58"/>
      <c r="W775" s="57"/>
      <c r="X775" s="57"/>
      <c r="Y775" s="57"/>
      <c r="Z775" s="57"/>
      <c r="AA775" s="57"/>
      <c r="AB775" s="65"/>
      <c r="AC775" s="66"/>
      <c r="AD775" s="67"/>
      <c r="AE775" s="62"/>
      <c r="AF775" s="61"/>
      <c r="AG775" s="61"/>
      <c r="AH775" s="68">
        <v>45196.24392361111</v>
      </c>
    </row>
    <row r="776" ht="15.75" customHeight="1">
      <c r="A776" s="50" t="s">
        <v>4591</v>
      </c>
      <c r="B776" s="51"/>
      <c r="C776" s="51"/>
      <c r="D776" s="52"/>
      <c r="E776" s="50" t="s">
        <v>45</v>
      </c>
      <c r="F776" s="52" t="s">
        <v>4592</v>
      </c>
      <c r="G776" s="64">
        <v>44486.0</v>
      </c>
      <c r="H776" s="54" t="s">
        <v>4593</v>
      </c>
      <c r="I776" s="55" t="s">
        <v>4594</v>
      </c>
      <c r="J776" s="51">
        <v>22.0</v>
      </c>
      <c r="K776" s="57" t="s">
        <v>48</v>
      </c>
      <c r="L776" s="57"/>
      <c r="M776" s="58">
        <v>2.74E8</v>
      </c>
      <c r="N776" s="57"/>
      <c r="O776" s="58">
        <v>7.3E18</v>
      </c>
      <c r="P776" s="57"/>
      <c r="Q776" s="57" t="s">
        <v>3699</v>
      </c>
      <c r="R776" s="57"/>
      <c r="S776" s="58"/>
      <c r="T776" s="57"/>
      <c r="U776" s="57"/>
      <c r="V776" s="58"/>
      <c r="W776" s="57"/>
      <c r="X776" s="57"/>
      <c r="Y776" s="57"/>
      <c r="Z776" s="57"/>
      <c r="AA776" s="57"/>
      <c r="AB776" s="65"/>
      <c r="AC776" s="66"/>
      <c r="AD776" s="67"/>
      <c r="AE776" s="62"/>
      <c r="AF776" s="61"/>
      <c r="AG776" s="61"/>
      <c r="AH776" s="68">
        <v>45211.709548611114</v>
      </c>
    </row>
    <row r="777" ht="15.75" customHeight="1">
      <c r="A777" s="50" t="s">
        <v>4595</v>
      </c>
      <c r="B777" s="51"/>
      <c r="C777" s="51"/>
      <c r="D777" s="52"/>
      <c r="E777" s="50"/>
      <c r="F777" s="52" t="s">
        <v>3958</v>
      </c>
      <c r="G777" s="64">
        <v>44190.0</v>
      </c>
      <c r="H777" s="54" t="s">
        <v>3959</v>
      </c>
      <c r="I777" s="55" t="s">
        <v>3960</v>
      </c>
      <c r="J777" s="51">
        <v>6.0</v>
      </c>
      <c r="K777" s="57"/>
      <c r="L777" s="57" t="s">
        <v>4596</v>
      </c>
      <c r="M777" s="58">
        <v>4.5E7</v>
      </c>
      <c r="N777" s="57"/>
      <c r="O777" s="58">
        <v>5.62E17</v>
      </c>
      <c r="P777" s="57"/>
      <c r="Q777" s="57"/>
      <c r="R777" s="57"/>
      <c r="S777" s="58"/>
      <c r="T777" s="57"/>
      <c r="U777" s="57"/>
      <c r="V777" s="58"/>
      <c r="W777" s="57"/>
      <c r="X777" s="57"/>
      <c r="Y777" s="57"/>
      <c r="Z777" s="57"/>
      <c r="AA777" s="57"/>
      <c r="AB777" s="65"/>
      <c r="AC777" s="66"/>
      <c r="AD777" s="67"/>
      <c r="AE777" s="62"/>
      <c r="AF777" s="61"/>
      <c r="AG777" s="61"/>
      <c r="AH777" s="68">
        <v>45211.89325231482</v>
      </c>
    </row>
    <row r="778" ht="15.75" customHeight="1">
      <c r="A778" s="50" t="s">
        <v>4597</v>
      </c>
      <c r="B778" s="51"/>
      <c r="C778" s="51"/>
      <c r="D778" s="52"/>
      <c r="E778" s="50" t="s">
        <v>141</v>
      </c>
      <c r="F778" s="52" t="s">
        <v>4598</v>
      </c>
      <c r="G778" s="64">
        <v>43770.0</v>
      </c>
      <c r="H778" s="54" t="s">
        <v>4599</v>
      </c>
      <c r="I778" s="55" t="s">
        <v>4600</v>
      </c>
      <c r="J778" s="51">
        <v>410.0</v>
      </c>
      <c r="K778" s="57" t="s">
        <v>48</v>
      </c>
      <c r="L778" s="57" t="s">
        <v>4601</v>
      </c>
      <c r="M778" s="58">
        <v>2.47E8</v>
      </c>
      <c r="N778" s="57"/>
      <c r="O778" s="58">
        <v>7.3E18</v>
      </c>
      <c r="P778" s="57"/>
      <c r="Q778" s="57" t="s">
        <v>3699</v>
      </c>
      <c r="R778" s="57"/>
      <c r="S778" s="58"/>
      <c r="T778" s="57"/>
      <c r="U778" s="57"/>
      <c r="V778" s="58"/>
      <c r="W778" s="57"/>
      <c r="X778" s="57"/>
      <c r="Y778" s="57"/>
      <c r="Z778" s="57"/>
      <c r="AA778" s="57"/>
      <c r="AB778" s="65"/>
      <c r="AC778" s="66"/>
      <c r="AD778" s="67"/>
      <c r="AE778" s="62"/>
      <c r="AF778" s="61"/>
      <c r="AG778" s="61"/>
      <c r="AH778" s="68">
        <v>45211.70972222222</v>
      </c>
    </row>
    <row r="779" ht="15.75" customHeight="1">
      <c r="A779" s="50" t="s">
        <v>4602</v>
      </c>
      <c r="B779" s="51"/>
      <c r="C779" s="51"/>
      <c r="D779" s="52"/>
      <c r="E779" s="50"/>
      <c r="F779" s="52" t="s">
        <v>4603</v>
      </c>
      <c r="G779" s="64">
        <v>43648.0</v>
      </c>
      <c r="H779" s="54" t="s">
        <v>4604</v>
      </c>
      <c r="I779" s="55" t="s">
        <v>4605</v>
      </c>
      <c r="J779" s="51">
        <v>94.0</v>
      </c>
      <c r="K779" s="57"/>
      <c r="L779" s="57"/>
      <c r="M779" s="58">
        <v>1.33E8</v>
      </c>
      <c r="N779" s="57"/>
      <c r="O779" s="58">
        <v>4.6E19</v>
      </c>
      <c r="P779" s="57"/>
      <c r="Q779" s="57" t="s">
        <v>3699</v>
      </c>
      <c r="R779" s="57"/>
      <c r="S779" s="58"/>
      <c r="T779" s="57"/>
      <c r="U779" s="57"/>
      <c r="V779" s="58"/>
      <c r="W779" s="57"/>
      <c r="X779" s="57"/>
      <c r="Y779" s="57"/>
      <c r="Z779" s="57"/>
      <c r="AA779" s="57"/>
      <c r="AB779" s="65"/>
      <c r="AC779" s="66"/>
      <c r="AD779" s="67"/>
      <c r="AE779" s="62"/>
      <c r="AF779" s="61"/>
      <c r="AG779" s="61"/>
      <c r="AH779" s="68">
        <v>45196.24392361111</v>
      </c>
    </row>
    <row r="780" ht="15.75" customHeight="1">
      <c r="A780" s="50" t="s">
        <v>4606</v>
      </c>
      <c r="B780" s="51"/>
      <c r="C780" s="51"/>
      <c r="D780" s="52"/>
      <c r="E780" s="50"/>
      <c r="F780" s="52" t="s">
        <v>4607</v>
      </c>
      <c r="G780" s="64">
        <v>44358.0</v>
      </c>
      <c r="H780" s="54" t="s">
        <v>4608</v>
      </c>
      <c r="I780" s="55" t="s">
        <v>4609</v>
      </c>
      <c r="J780" s="51">
        <v>42.0</v>
      </c>
      <c r="K780" s="57"/>
      <c r="L780" s="57"/>
      <c r="M780" s="58">
        <v>4.46E7</v>
      </c>
      <c r="N780" s="57"/>
      <c r="O780" s="58">
        <v>1.1E18</v>
      </c>
      <c r="P780" s="57"/>
      <c r="Q780" s="57" t="s">
        <v>3699</v>
      </c>
      <c r="R780" s="57"/>
      <c r="S780" s="58"/>
      <c r="T780" s="57"/>
      <c r="U780" s="57"/>
      <c r="V780" s="58"/>
      <c r="W780" s="57"/>
      <c r="X780" s="57"/>
      <c r="Y780" s="57"/>
      <c r="Z780" s="57"/>
      <c r="AA780" s="57"/>
      <c r="AB780" s="65"/>
      <c r="AC780" s="66"/>
      <c r="AD780" s="67"/>
      <c r="AE780" s="62"/>
      <c r="AF780" s="61"/>
      <c r="AG780" s="61"/>
      <c r="AH780" s="68">
        <v>45196.24392361111</v>
      </c>
    </row>
    <row r="781" ht="15.75" customHeight="1">
      <c r="A781" s="50" t="s">
        <v>4610</v>
      </c>
      <c r="B781" s="51" t="s">
        <v>52</v>
      </c>
      <c r="C781" s="51"/>
      <c r="D781" s="52"/>
      <c r="E781" s="50"/>
      <c r="F781" s="52" t="s">
        <v>304</v>
      </c>
      <c r="G781" s="64">
        <v>44747.0</v>
      </c>
      <c r="H781" s="54" t="s">
        <v>4611</v>
      </c>
      <c r="I781" s="55" t="s">
        <v>4612</v>
      </c>
      <c r="J781" s="51">
        <v>404.0</v>
      </c>
      <c r="K781" s="57"/>
      <c r="L781" s="57"/>
      <c r="M781" s="58">
        <v>7.07E9</v>
      </c>
      <c r="N781" s="57"/>
      <c r="O781" s="58">
        <v>1.48E22</v>
      </c>
      <c r="P781" s="57"/>
      <c r="Q781" s="57"/>
      <c r="R781" s="57"/>
      <c r="S781" s="58"/>
      <c r="T781" s="57"/>
      <c r="U781" s="57"/>
      <c r="V781" s="58"/>
      <c r="W781" s="57"/>
      <c r="X781" s="57"/>
      <c r="Y781" s="57"/>
      <c r="Z781" s="57"/>
      <c r="AA781" s="57"/>
      <c r="AB781" s="65"/>
      <c r="AC781" s="66"/>
      <c r="AD781" s="67"/>
      <c r="AE781" s="62"/>
      <c r="AF781" s="61"/>
      <c r="AG781" s="61"/>
      <c r="AH781" s="68">
        <v>45210.17076388889</v>
      </c>
    </row>
    <row r="782" ht="15.75" customHeight="1">
      <c r="A782" s="50" t="s">
        <v>4613</v>
      </c>
      <c r="B782" s="51"/>
      <c r="C782" s="51"/>
      <c r="D782" s="52"/>
      <c r="E782" s="50"/>
      <c r="F782" s="52" t="s">
        <v>4614</v>
      </c>
      <c r="G782" s="64">
        <v>44347.0</v>
      </c>
      <c r="H782" s="54" t="s">
        <v>4615</v>
      </c>
      <c r="I782" s="55" t="s">
        <v>4616</v>
      </c>
      <c r="J782" s="51">
        <v>2.0</v>
      </c>
      <c r="K782" s="57"/>
      <c r="L782" s="57"/>
      <c r="M782" s="58">
        <v>2.47E8</v>
      </c>
      <c r="N782" s="57"/>
      <c r="O782" s="58"/>
      <c r="P782" s="57"/>
      <c r="Q782" s="57"/>
      <c r="R782" s="57"/>
      <c r="S782" s="58"/>
      <c r="T782" s="57"/>
      <c r="U782" s="57"/>
      <c r="V782" s="58"/>
      <c r="W782" s="57"/>
      <c r="X782" s="57"/>
      <c r="Y782" s="57"/>
      <c r="Z782" s="57"/>
      <c r="AA782" s="57"/>
      <c r="AB782" s="65"/>
      <c r="AC782" s="66"/>
      <c r="AD782" s="67"/>
      <c r="AE782" s="62"/>
      <c r="AF782" s="61"/>
      <c r="AG782" s="61"/>
      <c r="AH782" s="68">
        <v>45196.24392361111</v>
      </c>
    </row>
    <row r="783" ht="15.75" customHeight="1">
      <c r="A783" s="50" t="s">
        <v>4617</v>
      </c>
      <c r="B783" s="51"/>
      <c r="C783" s="51"/>
      <c r="D783" s="52"/>
      <c r="E783" s="50"/>
      <c r="F783" s="52" t="s">
        <v>4618</v>
      </c>
      <c r="G783" s="64">
        <v>43275.0</v>
      </c>
      <c r="H783" s="54" t="s">
        <v>4619</v>
      </c>
      <c r="I783" s="55" t="s">
        <v>4620</v>
      </c>
      <c r="J783" s="51">
        <v>3990.0</v>
      </c>
      <c r="K783" s="57" t="s">
        <v>952</v>
      </c>
      <c r="L783" s="57"/>
      <c r="M783" s="58">
        <v>3.3E7</v>
      </c>
      <c r="N783" s="57"/>
      <c r="O783" s="58">
        <v>1.1E16</v>
      </c>
      <c r="P783" s="57"/>
      <c r="Q783" s="57" t="s">
        <v>3797</v>
      </c>
      <c r="R783" s="57"/>
      <c r="S783" s="58"/>
      <c r="T783" s="57"/>
      <c r="U783" s="57"/>
      <c r="V783" s="58"/>
      <c r="W783" s="57"/>
      <c r="X783" s="57"/>
      <c r="Y783" s="57"/>
      <c r="Z783" s="57"/>
      <c r="AA783" s="57"/>
      <c r="AB783" s="65"/>
      <c r="AC783" s="66"/>
      <c r="AD783" s="67"/>
      <c r="AE783" s="62"/>
      <c r="AF783" s="61"/>
      <c r="AG783" s="61"/>
      <c r="AH783" s="68">
        <v>45210.85372685185</v>
      </c>
    </row>
    <row r="784" ht="15.75" customHeight="1">
      <c r="A784" s="50" t="s">
        <v>4621</v>
      </c>
      <c r="B784" s="51" t="s">
        <v>318</v>
      </c>
      <c r="C784" s="51" t="s">
        <v>415</v>
      </c>
      <c r="D784" s="52" t="s">
        <v>3341</v>
      </c>
      <c r="E784" s="50" t="s">
        <v>45</v>
      </c>
      <c r="F784" s="52" t="s">
        <v>4622</v>
      </c>
      <c r="G784" s="64">
        <v>43291.0</v>
      </c>
      <c r="H784" s="54" t="s">
        <v>4623</v>
      </c>
      <c r="I784" s="55" t="s">
        <v>4624</v>
      </c>
      <c r="J784" s="51">
        <v>44.0</v>
      </c>
      <c r="K784" s="57" t="s">
        <v>48</v>
      </c>
      <c r="L784" s="57" t="s">
        <v>4625</v>
      </c>
      <c r="M784" s="58">
        <v>7.736E7</v>
      </c>
      <c r="N784" s="57"/>
      <c r="O784" s="58"/>
      <c r="P784" s="57"/>
      <c r="Q784" s="57" t="s">
        <v>633</v>
      </c>
      <c r="R784" s="57"/>
      <c r="S784" s="58">
        <v>1280000.0</v>
      </c>
      <c r="T784" s="57"/>
      <c r="U784" s="57">
        <v>110.0</v>
      </c>
      <c r="V784" s="58">
        <v>5.825E8</v>
      </c>
      <c r="W784" s="57" t="s">
        <v>4626</v>
      </c>
      <c r="X784" s="57"/>
      <c r="Y784" s="57"/>
      <c r="Z784" s="57" t="s">
        <v>1895</v>
      </c>
      <c r="AA784" s="57"/>
      <c r="AB784" s="65"/>
      <c r="AC784" s="66"/>
      <c r="AD784" s="67"/>
      <c r="AE784" s="62"/>
      <c r="AF784" s="61" t="s">
        <v>50</v>
      </c>
      <c r="AG784" s="61" t="s">
        <v>4627</v>
      </c>
      <c r="AH784" s="68">
        <v>45223.7512037037</v>
      </c>
    </row>
    <row r="785" ht="15.75" customHeight="1">
      <c r="A785" s="50" t="s">
        <v>4628</v>
      </c>
      <c r="B785" s="51" t="s">
        <v>96</v>
      </c>
      <c r="C785" s="51" t="s">
        <v>301</v>
      </c>
      <c r="D785" s="52" t="s">
        <v>228</v>
      </c>
      <c r="E785" s="50" t="s">
        <v>45</v>
      </c>
      <c r="F785" s="52"/>
      <c r="G785" s="64">
        <v>45194.0</v>
      </c>
      <c r="H785" s="54" t="s">
        <v>4629</v>
      </c>
      <c r="I785" s="55" t="s">
        <v>4630</v>
      </c>
      <c r="J785" s="51">
        <v>0.0</v>
      </c>
      <c r="K785" s="57" t="s">
        <v>155</v>
      </c>
      <c r="L785" s="57" t="s">
        <v>4631</v>
      </c>
      <c r="M785" s="58"/>
      <c r="N785" s="57"/>
      <c r="O785" s="58"/>
      <c r="P785" s="57"/>
      <c r="Q785" s="57"/>
      <c r="R785" s="57"/>
      <c r="S785" s="58"/>
      <c r="T785" s="57"/>
      <c r="U785" s="57"/>
      <c r="V785" s="58"/>
      <c r="W785" s="57"/>
      <c r="X785" s="57"/>
      <c r="Y785" s="57"/>
      <c r="Z785" s="57"/>
      <c r="AA785" s="57" t="s">
        <v>78</v>
      </c>
      <c r="AB785" s="65"/>
      <c r="AC785" s="66"/>
      <c r="AD785" s="67"/>
      <c r="AE785" s="62" t="s">
        <v>45</v>
      </c>
      <c r="AF785" s="61" t="s">
        <v>104</v>
      </c>
      <c r="AG785" s="61" t="s">
        <v>4632</v>
      </c>
      <c r="AH785" s="68">
        <v>45210.85372685185</v>
      </c>
    </row>
    <row r="786" ht="15.75" customHeight="1">
      <c r="A786" s="50" t="s">
        <v>4633</v>
      </c>
      <c r="B786" s="51" t="s">
        <v>318</v>
      </c>
      <c r="C786" s="51" t="s">
        <v>415</v>
      </c>
      <c r="D786" s="52" t="s">
        <v>3324</v>
      </c>
      <c r="E786" s="50" t="s">
        <v>45</v>
      </c>
      <c r="F786" s="52" t="s">
        <v>4634</v>
      </c>
      <c r="G786" s="64">
        <v>42736.0</v>
      </c>
      <c r="H786" s="54" t="s">
        <v>4635</v>
      </c>
      <c r="I786" s="55" t="s">
        <v>4636</v>
      </c>
      <c r="J786" s="51">
        <v>1915.0</v>
      </c>
      <c r="K786" s="57" t="s">
        <v>952</v>
      </c>
      <c r="L786" s="57"/>
      <c r="M786" s="58"/>
      <c r="N786" s="57"/>
      <c r="O786" s="58"/>
      <c r="P786" s="57"/>
      <c r="Q786" s="57"/>
      <c r="R786" s="57" t="s">
        <v>4637</v>
      </c>
      <c r="S786" s="58">
        <v>30000.0</v>
      </c>
      <c r="T786" s="57"/>
      <c r="U786" s="57"/>
      <c r="V786" s="58"/>
      <c r="W786" s="57"/>
      <c r="X786" s="57">
        <v>2.5</v>
      </c>
      <c r="Y786" s="57"/>
      <c r="Z786" s="57"/>
      <c r="AA786" s="57" t="s">
        <v>131</v>
      </c>
      <c r="AB786" s="65"/>
      <c r="AC786" s="66"/>
      <c r="AD786" s="67"/>
      <c r="AE786" s="62"/>
      <c r="AF786" s="61" t="s">
        <v>50</v>
      </c>
      <c r="AG786" s="61" t="s">
        <v>4638</v>
      </c>
      <c r="AH786" s="68">
        <v>45210.85372685185</v>
      </c>
    </row>
    <row r="787" ht="15.75" customHeight="1">
      <c r="A787" s="50" t="s">
        <v>4639</v>
      </c>
      <c r="B787" s="51" t="s">
        <v>318</v>
      </c>
      <c r="C787" s="51" t="s">
        <v>415</v>
      </c>
      <c r="D787" s="52" t="s">
        <v>4640</v>
      </c>
      <c r="E787" s="50" t="s">
        <v>141</v>
      </c>
      <c r="F787" s="52" t="s">
        <v>4641</v>
      </c>
      <c r="G787" s="64">
        <v>42870.0</v>
      </c>
      <c r="H787" s="54" t="s">
        <v>4642</v>
      </c>
      <c r="I787" s="55" t="s">
        <v>4643</v>
      </c>
      <c r="J787" s="51">
        <v>186.0</v>
      </c>
      <c r="K787" s="57"/>
      <c r="L787" s="57"/>
      <c r="M787" s="58"/>
      <c r="N787" s="57"/>
      <c r="O787" s="58"/>
      <c r="P787" s="57"/>
      <c r="Q787" s="57" t="s">
        <v>4644</v>
      </c>
      <c r="R787" s="57"/>
      <c r="S787" s="58">
        <v>1280000.0</v>
      </c>
      <c r="T787" s="57"/>
      <c r="U787" s="57"/>
      <c r="V787" s="58"/>
      <c r="W787" s="57"/>
      <c r="X787" s="57"/>
      <c r="Y787" s="57"/>
      <c r="Z787" s="57"/>
      <c r="AA787" s="57"/>
      <c r="AB787" s="65"/>
      <c r="AC787" s="66"/>
      <c r="AD787" s="67"/>
      <c r="AE787" s="62"/>
      <c r="AF787" s="61" t="s">
        <v>50</v>
      </c>
      <c r="AG787" s="61" t="s">
        <v>4645</v>
      </c>
      <c r="AH787" s="68">
        <v>45203.855833333335</v>
      </c>
    </row>
    <row r="788" ht="15.75" customHeight="1">
      <c r="A788" s="50" t="s">
        <v>4646</v>
      </c>
      <c r="B788" s="51" t="s">
        <v>318</v>
      </c>
      <c r="C788" s="51" t="s">
        <v>1468</v>
      </c>
      <c r="D788" s="52" t="s">
        <v>2074</v>
      </c>
      <c r="E788" s="50" t="s">
        <v>45</v>
      </c>
      <c r="F788" s="52" t="s">
        <v>4647</v>
      </c>
      <c r="G788" s="64">
        <v>42594.0</v>
      </c>
      <c r="H788" s="54" t="s">
        <v>4648</v>
      </c>
      <c r="I788" s="55" t="s">
        <v>4649</v>
      </c>
      <c r="J788" s="51">
        <v>381.0</v>
      </c>
      <c r="K788" s="57"/>
      <c r="L788" s="57"/>
      <c r="M788" s="58"/>
      <c r="N788" s="57"/>
      <c r="O788" s="58"/>
      <c r="P788" s="57"/>
      <c r="Q788" s="57" t="s">
        <v>1836</v>
      </c>
      <c r="R788" s="57" t="s">
        <v>4650</v>
      </c>
      <c r="S788" s="58">
        <v>60000.0</v>
      </c>
      <c r="T788" s="57" t="s">
        <v>4651</v>
      </c>
      <c r="U788" s="57"/>
      <c r="V788" s="58">
        <v>2.1E10</v>
      </c>
      <c r="W788" s="57" t="s">
        <v>4652</v>
      </c>
      <c r="X788" s="57">
        <v>48.0</v>
      </c>
      <c r="Y788" s="57" t="s">
        <v>4653</v>
      </c>
      <c r="Z788" s="57"/>
      <c r="AA788" s="57"/>
      <c r="AB788" s="65"/>
      <c r="AC788" s="66"/>
      <c r="AD788" s="67"/>
      <c r="AE788" s="62"/>
      <c r="AF788" s="61"/>
      <c r="AG788" s="61" t="s">
        <v>4654</v>
      </c>
      <c r="AH788" s="68">
        <v>45203.90819444445</v>
      </c>
    </row>
    <row r="789" ht="15.75" customHeight="1">
      <c r="A789" s="50" t="s">
        <v>4655</v>
      </c>
      <c r="B789" s="51" t="s">
        <v>318</v>
      </c>
      <c r="C789" s="51" t="s">
        <v>879</v>
      </c>
      <c r="D789" s="52" t="s">
        <v>242</v>
      </c>
      <c r="E789" s="50" t="s">
        <v>45</v>
      </c>
      <c r="F789" s="52" t="s">
        <v>2105</v>
      </c>
      <c r="G789" s="64">
        <v>42630.0</v>
      </c>
      <c r="H789" s="54" t="s">
        <v>2106</v>
      </c>
      <c r="I789" s="55" t="s">
        <v>2107</v>
      </c>
      <c r="J789" s="51">
        <v>6894.0</v>
      </c>
      <c r="K789" s="57" t="s">
        <v>952</v>
      </c>
      <c r="L789" s="57"/>
      <c r="M789" s="58"/>
      <c r="N789" s="57"/>
      <c r="O789" s="58"/>
      <c r="P789" s="57" t="s">
        <v>4656</v>
      </c>
      <c r="Q789" s="57" t="s">
        <v>633</v>
      </c>
      <c r="R789" s="57"/>
      <c r="S789" s="58"/>
      <c r="T789" s="57"/>
      <c r="U789" s="57"/>
      <c r="V789" s="58"/>
      <c r="W789" s="57"/>
      <c r="X789" s="57">
        <v>500.0</v>
      </c>
      <c r="Y789" s="57" t="s">
        <v>4657</v>
      </c>
      <c r="Z789" s="57"/>
      <c r="AA789" s="57"/>
      <c r="AB789" s="65"/>
      <c r="AC789" s="66"/>
      <c r="AD789" s="67"/>
      <c r="AE789" s="62"/>
      <c r="AF789" s="61" t="s">
        <v>50</v>
      </c>
      <c r="AG789" s="61" t="s">
        <v>4658</v>
      </c>
      <c r="AH789" s="68">
        <v>45216.60671296297</v>
      </c>
    </row>
    <row r="790" ht="15.75" customHeight="1">
      <c r="A790" s="50" t="s">
        <v>4659</v>
      </c>
      <c r="B790" s="51" t="s">
        <v>337</v>
      </c>
      <c r="C790" s="51" t="s">
        <v>3251</v>
      </c>
      <c r="D790" s="52" t="s">
        <v>3447</v>
      </c>
      <c r="E790" s="50" t="s">
        <v>141</v>
      </c>
      <c r="F790" s="52" t="s">
        <v>3448</v>
      </c>
      <c r="G790" s="64">
        <v>31934.0</v>
      </c>
      <c r="H790" s="54" t="s">
        <v>3449</v>
      </c>
      <c r="I790" s="55" t="s">
        <v>3450</v>
      </c>
      <c r="J790" s="51">
        <v>2558.0</v>
      </c>
      <c r="K790" s="57" t="s">
        <v>952</v>
      </c>
      <c r="L790" s="57"/>
      <c r="M790" s="58">
        <v>18629.0</v>
      </c>
      <c r="N790" s="57" t="s">
        <v>4660</v>
      </c>
      <c r="O790" s="58">
        <v>2.832800256E10</v>
      </c>
      <c r="P790" s="57" t="s">
        <v>4661</v>
      </c>
      <c r="Q790" s="57"/>
      <c r="R790" s="57"/>
      <c r="S790" s="58">
        <v>1024.0</v>
      </c>
      <c r="T790" s="57" t="s">
        <v>3453</v>
      </c>
      <c r="U790" s="57">
        <v>55.0</v>
      </c>
      <c r="V790" s="58"/>
      <c r="W790" s="57"/>
      <c r="X790" s="57"/>
      <c r="Y790" s="57"/>
      <c r="Z790" s="57"/>
      <c r="AA790" s="57"/>
      <c r="AB790" s="65"/>
      <c r="AC790" s="66"/>
      <c r="AD790" s="67"/>
      <c r="AE790" s="62" t="s">
        <v>141</v>
      </c>
      <c r="AF790" s="61"/>
      <c r="AG790" s="61"/>
      <c r="AH790" s="68">
        <v>45229.78465277778</v>
      </c>
    </row>
    <row r="791" ht="15.75" customHeight="1">
      <c r="A791" s="50" t="s">
        <v>4662</v>
      </c>
      <c r="B791" s="51" t="s">
        <v>337</v>
      </c>
      <c r="C791" s="51" t="s">
        <v>3251</v>
      </c>
      <c r="D791" s="52" t="s">
        <v>3447</v>
      </c>
      <c r="E791" s="50" t="s">
        <v>141</v>
      </c>
      <c r="F791" s="52" t="s">
        <v>3448</v>
      </c>
      <c r="G791" s="64">
        <v>31934.0</v>
      </c>
      <c r="H791" s="54" t="s">
        <v>3449</v>
      </c>
      <c r="I791" s="55" t="s">
        <v>3450</v>
      </c>
      <c r="J791" s="51">
        <v>2558.0</v>
      </c>
      <c r="K791" s="57" t="s">
        <v>952</v>
      </c>
      <c r="L791" s="57"/>
      <c r="M791" s="58">
        <v>18629.0</v>
      </c>
      <c r="N791" s="57" t="s">
        <v>4663</v>
      </c>
      <c r="O791" s="58">
        <v>2.7664065E10</v>
      </c>
      <c r="P791" s="57" t="s">
        <v>3452</v>
      </c>
      <c r="Q791" s="57"/>
      <c r="R791" s="57"/>
      <c r="S791" s="58">
        <v>1000.0</v>
      </c>
      <c r="T791" s="57" t="s">
        <v>4664</v>
      </c>
      <c r="U791" s="57">
        <v>55.0</v>
      </c>
      <c r="V791" s="58"/>
      <c r="W791" s="57"/>
      <c r="X791" s="57"/>
      <c r="Y791" s="57"/>
      <c r="Z791" s="57"/>
      <c r="AA791" s="57"/>
      <c r="AB791" s="65"/>
      <c r="AC791" s="66"/>
      <c r="AD791" s="67"/>
      <c r="AE791" s="62"/>
      <c r="AF791" s="61"/>
      <c r="AG791" s="61"/>
      <c r="AH791" s="68">
        <v>45216.63753472222</v>
      </c>
    </row>
    <row r="792" ht="15.75" customHeight="1">
      <c r="A792" s="50" t="s">
        <v>4665</v>
      </c>
      <c r="B792" s="51" t="s">
        <v>52</v>
      </c>
      <c r="C792" s="51"/>
      <c r="D792" s="52"/>
      <c r="E792" s="50"/>
      <c r="F792" s="52" t="s">
        <v>4666</v>
      </c>
      <c r="G792" s="64">
        <v>45176.0</v>
      </c>
      <c r="H792" s="54" t="s">
        <v>4667</v>
      </c>
      <c r="I792" s="55" t="s">
        <v>4668</v>
      </c>
      <c r="J792" s="51">
        <v>3.0</v>
      </c>
      <c r="K792" s="57"/>
      <c r="L792" s="57"/>
      <c r="M792" s="58">
        <v>1.01E11</v>
      </c>
      <c r="N792" s="57"/>
      <c r="O792" s="58">
        <v>5.72E22</v>
      </c>
      <c r="P792" s="57" t="s">
        <v>4669</v>
      </c>
      <c r="Q792" s="57"/>
      <c r="R792" s="57" t="s">
        <v>4670</v>
      </c>
      <c r="S792" s="58">
        <v>3.5E11</v>
      </c>
      <c r="T792" s="57" t="s">
        <v>4671</v>
      </c>
      <c r="U792" s="57"/>
      <c r="V792" s="58"/>
      <c r="W792" s="57"/>
      <c r="X792" s="57">
        <v>517.0</v>
      </c>
      <c r="Y792" s="57" t="s">
        <v>4672</v>
      </c>
      <c r="Z792" s="57" t="s">
        <v>4673</v>
      </c>
      <c r="AA792" s="57"/>
      <c r="AB792" s="58">
        <v>84000.0</v>
      </c>
      <c r="AC792" s="57" t="s">
        <v>4674</v>
      </c>
      <c r="AD792" s="67"/>
      <c r="AE792" s="62"/>
      <c r="AF792" s="61" t="s">
        <v>63</v>
      </c>
      <c r="AG792" s="61" t="s">
        <v>4675</v>
      </c>
      <c r="AH792" s="68">
        <v>45218.78644675926</v>
      </c>
    </row>
    <row r="793" ht="15.75" customHeight="1">
      <c r="A793" s="50" t="s">
        <v>4676</v>
      </c>
      <c r="B793" s="51" t="s">
        <v>52</v>
      </c>
      <c r="C793" s="51" t="s">
        <v>4677</v>
      </c>
      <c r="D793" s="52" t="s">
        <v>984</v>
      </c>
      <c r="E793" s="50" t="s">
        <v>45</v>
      </c>
      <c r="F793" s="52" t="s">
        <v>4678</v>
      </c>
      <c r="G793" s="64">
        <v>45005.0</v>
      </c>
      <c r="H793" s="54" t="s">
        <v>4679</v>
      </c>
      <c r="I793" s="55" t="s">
        <v>4680</v>
      </c>
      <c r="J793" s="51">
        <v>18.0</v>
      </c>
      <c r="K793" s="57" t="s">
        <v>48</v>
      </c>
      <c r="L793" s="57" t="s">
        <v>4681</v>
      </c>
      <c r="M793" s="58">
        <v>1.085E12</v>
      </c>
      <c r="N793" s="57" t="s">
        <v>4682</v>
      </c>
      <c r="O793" s="58">
        <v>4.67E23</v>
      </c>
      <c r="P793" s="57" t="s">
        <v>4683</v>
      </c>
      <c r="Q793" s="57"/>
      <c r="R793" s="57" t="s">
        <v>4684</v>
      </c>
      <c r="S793" s="58">
        <v>2.4675E11</v>
      </c>
      <c r="T793" s="57" t="s">
        <v>4685</v>
      </c>
      <c r="U793" s="57">
        <v>1.836</v>
      </c>
      <c r="V793" s="58"/>
      <c r="W793" s="57"/>
      <c r="X793" s="57">
        <v>2400.0</v>
      </c>
      <c r="Y793" s="57" t="s">
        <v>4686</v>
      </c>
      <c r="Z793" s="57" t="s">
        <v>4687</v>
      </c>
      <c r="AA793" s="57" t="s">
        <v>233</v>
      </c>
      <c r="AB793" s="58"/>
      <c r="AC793" s="57"/>
      <c r="AD793" s="67"/>
      <c r="AE793" s="62" t="s">
        <v>45</v>
      </c>
      <c r="AF793" s="61" t="s">
        <v>93</v>
      </c>
      <c r="AG793" s="61" t="s">
        <v>4688</v>
      </c>
      <c r="AH793" s="68">
        <v>45229.77711805556</v>
      </c>
    </row>
    <row r="794" ht="15.75" customHeight="1">
      <c r="A794" s="50" t="s">
        <v>4689</v>
      </c>
      <c r="B794" s="51" t="s">
        <v>96</v>
      </c>
      <c r="C794" s="51"/>
      <c r="D794" s="52"/>
      <c r="E794" s="50"/>
      <c r="F794" s="52" t="s">
        <v>4690</v>
      </c>
      <c r="G794" s="64">
        <v>45210.0</v>
      </c>
      <c r="H794" s="54" t="s">
        <v>4691</v>
      </c>
      <c r="I794" s="55" t="s">
        <v>4692</v>
      </c>
      <c r="J794" s="51"/>
      <c r="K794" s="57" t="s">
        <v>48</v>
      </c>
      <c r="L794" s="57" t="s">
        <v>4693</v>
      </c>
      <c r="M794" s="58">
        <v>1.3E10</v>
      </c>
      <c r="N794" s="57"/>
      <c r="O794" s="58">
        <v>4.04E19</v>
      </c>
      <c r="P794" s="57" t="s">
        <v>4694</v>
      </c>
      <c r="Q794" s="57" t="s">
        <v>4695</v>
      </c>
      <c r="R794" s="57" t="s">
        <v>4696</v>
      </c>
      <c r="S794" s="58"/>
      <c r="T794" s="57"/>
      <c r="U794" s="57">
        <v>3.0</v>
      </c>
      <c r="V794" s="58"/>
      <c r="W794" s="57"/>
      <c r="X794" s="57">
        <v>120.0</v>
      </c>
      <c r="Y794" s="57" t="s">
        <v>4697</v>
      </c>
      <c r="Z794" s="57" t="s">
        <v>114</v>
      </c>
      <c r="AA794" s="57"/>
      <c r="AB794" s="58"/>
      <c r="AC794" s="57"/>
      <c r="AD794" s="67"/>
      <c r="AE794" s="62"/>
      <c r="AF794" s="61" t="s">
        <v>63</v>
      </c>
      <c r="AG794" s="61" t="s">
        <v>4698</v>
      </c>
      <c r="AH794" s="68">
        <v>45218.7862962963</v>
      </c>
    </row>
    <row r="795" ht="15.75" customHeight="1">
      <c r="A795" s="50" t="s">
        <v>4699</v>
      </c>
      <c r="B795" s="51" t="s">
        <v>42</v>
      </c>
      <c r="C795" s="51"/>
      <c r="D795" s="52" t="s">
        <v>2524</v>
      </c>
      <c r="E795" s="50" t="s">
        <v>141</v>
      </c>
      <c r="F795" s="52" t="s">
        <v>4700</v>
      </c>
      <c r="G795" s="64">
        <v>45196.0</v>
      </c>
      <c r="H795" s="54" t="s">
        <v>4701</v>
      </c>
      <c r="I795" s="55" t="s">
        <v>4702</v>
      </c>
      <c r="J795" s="51"/>
      <c r="K795" s="57" t="s">
        <v>48</v>
      </c>
      <c r="L795" s="57" t="s">
        <v>4703</v>
      </c>
      <c r="M795" s="58"/>
      <c r="N795" s="57"/>
      <c r="O795" s="58"/>
      <c r="P795" s="57"/>
      <c r="Q795" s="57" t="s">
        <v>4704</v>
      </c>
      <c r="R795" s="57" t="s">
        <v>4705</v>
      </c>
      <c r="S795" s="58"/>
      <c r="T795" s="57"/>
      <c r="U795" s="57"/>
      <c r="V795" s="58"/>
      <c r="W795" s="57"/>
      <c r="X795" s="57"/>
      <c r="Y795" s="57"/>
      <c r="Z795" s="57" t="s">
        <v>114</v>
      </c>
      <c r="AA795" s="57"/>
      <c r="AB795" s="58"/>
      <c r="AC795" s="57"/>
      <c r="AD795" s="67"/>
      <c r="AE795" s="62"/>
      <c r="AF795" s="61"/>
      <c r="AG795" s="61" t="s">
        <v>4706</v>
      </c>
      <c r="AH795" s="68">
        <v>45217.8627662037</v>
      </c>
    </row>
    <row r="796" ht="15.75" customHeight="1">
      <c r="A796" s="50" t="s">
        <v>4707</v>
      </c>
      <c r="B796" s="51" t="s">
        <v>318</v>
      </c>
      <c r="C796" s="51"/>
      <c r="D796" s="52" t="s">
        <v>242</v>
      </c>
      <c r="E796" s="50" t="s">
        <v>45</v>
      </c>
      <c r="F796" s="52" t="s">
        <v>4708</v>
      </c>
      <c r="G796" s="64">
        <v>44522.0</v>
      </c>
      <c r="H796" s="54" t="s">
        <v>4709</v>
      </c>
      <c r="I796" s="55" t="s">
        <v>4710</v>
      </c>
      <c r="J796" s="51">
        <v>435.0</v>
      </c>
      <c r="K796" s="57" t="s">
        <v>1875</v>
      </c>
      <c r="L796" s="57"/>
      <c r="M796" s="58">
        <v>8.93E8</v>
      </c>
      <c r="N796" s="57" t="s">
        <v>4711</v>
      </c>
      <c r="O796" s="58">
        <v>4.831E22</v>
      </c>
      <c r="P796" s="57" t="s">
        <v>4712</v>
      </c>
      <c r="Q796" s="57"/>
      <c r="R796" s="57" t="s">
        <v>4713</v>
      </c>
      <c r="S796" s="58">
        <v>9.0E8</v>
      </c>
      <c r="T796" s="57"/>
      <c r="U796" s="57"/>
      <c r="V796" s="58"/>
      <c r="W796" s="57"/>
      <c r="X796" s="57">
        <v>240.0</v>
      </c>
      <c r="Y796" s="57" t="s">
        <v>4714</v>
      </c>
      <c r="Z796" s="57" t="s">
        <v>4715</v>
      </c>
      <c r="AA796" s="57" t="s">
        <v>131</v>
      </c>
      <c r="AB796" s="58"/>
      <c r="AC796" s="57"/>
      <c r="AD796" s="67"/>
      <c r="AE796" s="62" t="s">
        <v>45</v>
      </c>
      <c r="AF796" s="61" t="s">
        <v>93</v>
      </c>
      <c r="AG796" s="61" t="s">
        <v>4716</v>
      </c>
      <c r="AH796" s="68">
        <v>45217.90207175926</v>
      </c>
    </row>
    <row r="797" ht="15.75" customHeight="1">
      <c r="A797" s="50" t="s">
        <v>4717</v>
      </c>
      <c r="B797" s="51" t="s">
        <v>52</v>
      </c>
      <c r="C797" s="51"/>
      <c r="D797" s="52" t="s">
        <v>192</v>
      </c>
      <c r="E797" s="50" t="s">
        <v>45</v>
      </c>
      <c r="F797" s="52" t="s">
        <v>4718</v>
      </c>
      <c r="G797" s="64">
        <v>44543.0</v>
      </c>
      <c r="H797" s="54" t="s">
        <v>4719</v>
      </c>
      <c r="I797" s="55" t="s">
        <v>4720</v>
      </c>
      <c r="J797" s="51">
        <v>190.0</v>
      </c>
      <c r="K797" s="57" t="s">
        <v>48</v>
      </c>
      <c r="L797" s="57" t="s">
        <v>4721</v>
      </c>
      <c r="M797" s="58">
        <v>1.2E12</v>
      </c>
      <c r="N797" s="57" t="s">
        <v>4722</v>
      </c>
      <c r="O797" s="58">
        <v>3.74E23</v>
      </c>
      <c r="P797" s="57" t="s">
        <v>4723</v>
      </c>
      <c r="Q797" s="57"/>
      <c r="R797" s="57" t="s">
        <v>4724</v>
      </c>
      <c r="S797" s="58">
        <v>8.0E11</v>
      </c>
      <c r="T797" s="57" t="s">
        <v>4725</v>
      </c>
      <c r="U797" s="57"/>
      <c r="V797" s="58">
        <v>1.8E11</v>
      </c>
      <c r="W797" s="57" t="s">
        <v>4726</v>
      </c>
      <c r="X797" s="57">
        <v>1228.0</v>
      </c>
      <c r="Y797" s="57"/>
      <c r="Z797" s="57" t="s">
        <v>490</v>
      </c>
      <c r="AA797" s="57"/>
      <c r="AB797" s="58"/>
      <c r="AC797" s="57"/>
      <c r="AD797" s="67"/>
      <c r="AE797" s="62"/>
      <c r="AF797" s="61" t="s">
        <v>63</v>
      </c>
      <c r="AG797" s="61"/>
      <c r="AH797" s="68">
        <v>45218.78600694444</v>
      </c>
    </row>
    <row r="798" ht="15.75" customHeight="1">
      <c r="A798" s="50" t="s">
        <v>4727</v>
      </c>
      <c r="B798" s="51" t="s">
        <v>52</v>
      </c>
      <c r="C798" s="51" t="s">
        <v>966</v>
      </c>
      <c r="D798" s="52"/>
      <c r="E798" s="50" t="s">
        <v>141</v>
      </c>
      <c r="F798" s="52" t="s">
        <v>4728</v>
      </c>
      <c r="G798" s="64">
        <v>44708.0</v>
      </c>
      <c r="H798" s="54" t="s">
        <v>4729</v>
      </c>
      <c r="I798" s="55" t="s">
        <v>4730</v>
      </c>
      <c r="J798" s="51">
        <v>59.0</v>
      </c>
      <c r="K798" s="57" t="s">
        <v>48</v>
      </c>
      <c r="L798" s="57" t="s">
        <v>4731</v>
      </c>
      <c r="M798" s="58">
        <v>7.0E8</v>
      </c>
      <c r="N798" s="57"/>
      <c r="O798" s="58">
        <v>7.24E21</v>
      </c>
      <c r="P798" s="57" t="s">
        <v>4732</v>
      </c>
      <c r="Q798" s="57" t="s">
        <v>4733</v>
      </c>
      <c r="R798" s="188" t="s">
        <v>4734</v>
      </c>
      <c r="S798" s="58"/>
      <c r="T798" s="57" t="s">
        <v>4735</v>
      </c>
      <c r="U798" s="57"/>
      <c r="V798" s="58"/>
      <c r="W798" s="57"/>
      <c r="X798" s="57">
        <v>336.0</v>
      </c>
      <c r="Y798" s="57" t="s">
        <v>4736</v>
      </c>
      <c r="Z798" s="57" t="s">
        <v>114</v>
      </c>
      <c r="AA798" s="57" t="s">
        <v>233</v>
      </c>
      <c r="AB798" s="58"/>
      <c r="AC798" s="57"/>
      <c r="AD798" s="67"/>
      <c r="AE798" s="62"/>
      <c r="AF798" s="61" t="s">
        <v>63</v>
      </c>
      <c r="AG798" s="61" t="s">
        <v>4737</v>
      </c>
      <c r="AH798" s="68">
        <v>45218.78527777778</v>
      </c>
    </row>
    <row r="799" ht="15.75" customHeight="1">
      <c r="A799" s="50" t="s">
        <v>4738</v>
      </c>
      <c r="B799" s="51" t="s">
        <v>52</v>
      </c>
      <c r="C799" s="51" t="s">
        <v>2327</v>
      </c>
      <c r="D799" s="52" t="s">
        <v>4739</v>
      </c>
      <c r="E799" s="50" t="s">
        <v>141</v>
      </c>
      <c r="F799" s="52" t="s">
        <v>4740</v>
      </c>
      <c r="G799" s="64">
        <v>44699.0</v>
      </c>
      <c r="H799" s="54" t="s">
        <v>4741</v>
      </c>
      <c r="I799" s="55" t="s">
        <v>4742</v>
      </c>
      <c r="J799" s="51">
        <v>1681.0</v>
      </c>
      <c r="K799" s="57" t="s">
        <v>518</v>
      </c>
      <c r="L799" s="57"/>
      <c r="M799" s="58"/>
      <c r="N799" s="57"/>
      <c r="O799" s="58"/>
      <c r="P799" s="57"/>
      <c r="Q799" s="57"/>
      <c r="R799" s="57" t="s">
        <v>4743</v>
      </c>
      <c r="S799" s="58"/>
      <c r="T799" s="57"/>
      <c r="U799" s="57"/>
      <c r="V799" s="58"/>
      <c r="W799" s="57"/>
      <c r="X799" s="57"/>
      <c r="Y799" s="57"/>
      <c r="Z799" s="57"/>
      <c r="AA799" s="57"/>
      <c r="AB799" s="58"/>
      <c r="AC799" s="57"/>
      <c r="AD799" s="67"/>
      <c r="AE799" s="62" t="s">
        <v>141</v>
      </c>
      <c r="AF799" s="61" t="s">
        <v>93</v>
      </c>
      <c r="AG799" s="61" t="s">
        <v>4744</v>
      </c>
      <c r="AH799" s="68">
        <v>45218.81898148148</v>
      </c>
    </row>
    <row r="800" ht="15.75" customHeight="1">
      <c r="A800" s="50" t="s">
        <v>4745</v>
      </c>
      <c r="B800" s="51" t="s">
        <v>52</v>
      </c>
      <c r="C800" s="51"/>
      <c r="D800" s="52" t="s">
        <v>117</v>
      </c>
      <c r="E800" s="50" t="s">
        <v>45</v>
      </c>
      <c r="F800" s="52" t="s">
        <v>4746</v>
      </c>
      <c r="G800" s="64">
        <v>44550.0</v>
      </c>
      <c r="H800" s="54" t="s">
        <v>4747</v>
      </c>
      <c r="I800" s="55" t="s">
        <v>4748</v>
      </c>
      <c r="J800" s="51">
        <v>28.0</v>
      </c>
      <c r="K800" s="57"/>
      <c r="L800" s="57"/>
      <c r="M800" s="58">
        <v>1.1E12</v>
      </c>
      <c r="N800" s="57"/>
      <c r="O800" s="58">
        <v>2.227E22</v>
      </c>
      <c r="P800" s="57" t="s">
        <v>4749</v>
      </c>
      <c r="Q800" s="57"/>
      <c r="R800" s="57" t="s">
        <v>4750</v>
      </c>
      <c r="S800" s="58">
        <v>8.4E10</v>
      </c>
      <c r="T800" s="57" t="s">
        <v>4751</v>
      </c>
      <c r="U800" s="57">
        <v>2.68</v>
      </c>
      <c r="V800" s="58"/>
      <c r="W800" s="57"/>
      <c r="X800" s="57"/>
      <c r="Y800" s="57"/>
      <c r="Z800" s="57" t="s">
        <v>114</v>
      </c>
      <c r="AA800" s="57"/>
      <c r="AB800" s="58"/>
      <c r="AC800" s="57"/>
      <c r="AD800" s="67"/>
      <c r="AE800" s="62"/>
      <c r="AF800" s="61" t="s">
        <v>93</v>
      </c>
      <c r="AG800" s="61" t="s">
        <v>4752</v>
      </c>
      <c r="AH800" s="68">
        <v>45224.99337962963</v>
      </c>
    </row>
    <row r="801" ht="15.75" customHeight="1">
      <c r="A801" s="50" t="s">
        <v>4753</v>
      </c>
      <c r="B801" s="51" t="s">
        <v>52</v>
      </c>
      <c r="C801" s="51" t="s">
        <v>1182</v>
      </c>
      <c r="D801" s="52" t="s">
        <v>151</v>
      </c>
      <c r="E801" s="50" t="s">
        <v>45</v>
      </c>
      <c r="F801" s="52" t="s">
        <v>4754</v>
      </c>
      <c r="G801" s="64">
        <v>45198.0</v>
      </c>
      <c r="H801" s="54"/>
      <c r="I801" s="55" t="s">
        <v>4755</v>
      </c>
      <c r="J801" s="51"/>
      <c r="K801" s="57"/>
      <c r="L801" s="57"/>
      <c r="M801" s="58">
        <v>2.7954432E9</v>
      </c>
      <c r="N801" s="57"/>
      <c r="O801" s="58">
        <v>6.21E22</v>
      </c>
      <c r="P801" s="57" t="s">
        <v>4756</v>
      </c>
      <c r="Q801" s="57"/>
      <c r="R801" s="57" t="s">
        <v>4757</v>
      </c>
      <c r="S801" s="58">
        <v>7.5E11</v>
      </c>
      <c r="T801" s="57" t="s">
        <v>4758</v>
      </c>
      <c r="U801" s="57">
        <v>4.0</v>
      </c>
      <c r="V801" s="58"/>
      <c r="W801" s="57"/>
      <c r="X801" s="57">
        <v>720.0</v>
      </c>
      <c r="Y801" s="57" t="s">
        <v>4759</v>
      </c>
      <c r="Z801" s="57" t="s">
        <v>114</v>
      </c>
      <c r="AA801" s="57"/>
      <c r="AB801" s="58"/>
      <c r="AC801" s="57"/>
      <c r="AD801" s="67"/>
      <c r="AE801" s="62"/>
      <c r="AF801" s="61" t="s">
        <v>63</v>
      </c>
      <c r="AG801" s="61" t="s">
        <v>4760</v>
      </c>
      <c r="AH801" s="68">
        <v>45225.01210648148</v>
      </c>
    </row>
    <row r="802" ht="15.75" customHeight="1">
      <c r="A802" s="50" t="s">
        <v>4761</v>
      </c>
      <c r="B802" s="51"/>
      <c r="C802" s="51"/>
      <c r="D802" s="52" t="s">
        <v>3039</v>
      </c>
      <c r="E802" s="50" t="s">
        <v>141</v>
      </c>
      <c r="F802" s="52" t="s">
        <v>3040</v>
      </c>
      <c r="G802" s="64">
        <v>38750.0</v>
      </c>
      <c r="H802" s="54" t="s">
        <v>3041</v>
      </c>
      <c r="I802" s="55" t="s">
        <v>3042</v>
      </c>
      <c r="J802" s="51">
        <v>365.0</v>
      </c>
      <c r="K802" s="57" t="s">
        <v>48</v>
      </c>
      <c r="L802" s="57" t="s">
        <v>4762</v>
      </c>
      <c r="M802" s="58"/>
      <c r="N802" s="57"/>
      <c r="O802" s="58"/>
      <c r="P802" s="57"/>
      <c r="Q802" s="57"/>
      <c r="R802" s="57"/>
      <c r="S802" s="58"/>
      <c r="T802" s="57"/>
      <c r="U802" s="57"/>
      <c r="V802" s="58"/>
      <c r="W802" s="57"/>
      <c r="X802" s="57"/>
      <c r="Y802" s="57"/>
      <c r="Z802" s="57"/>
      <c r="AA802" s="57"/>
      <c r="AB802" s="58"/>
      <c r="AC802" s="57"/>
      <c r="AD802" s="67"/>
      <c r="AE802" s="62" t="s">
        <v>141</v>
      </c>
      <c r="AF802" s="61"/>
      <c r="AG802" s="61"/>
      <c r="AH802" s="68">
        <v>45229.860659722224</v>
      </c>
    </row>
    <row r="803" ht="15.75" customHeight="1">
      <c r="A803" s="50" t="s">
        <v>4763</v>
      </c>
      <c r="B803" s="51" t="s">
        <v>52</v>
      </c>
      <c r="C803" s="51"/>
      <c r="D803" s="52" t="s">
        <v>228</v>
      </c>
      <c r="E803" s="50" t="s">
        <v>45</v>
      </c>
      <c r="F803" s="52"/>
      <c r="G803" s="64"/>
      <c r="H803" s="54"/>
      <c r="I803" s="52"/>
      <c r="J803" s="51"/>
      <c r="K803" s="57" t="s">
        <v>121</v>
      </c>
      <c r="L803" s="188" t="s">
        <v>4764</v>
      </c>
      <c r="M803" s="58">
        <v>2.0E10</v>
      </c>
      <c r="N803" s="57" t="s">
        <v>4765</v>
      </c>
      <c r="O803" s="58"/>
      <c r="P803" s="57"/>
      <c r="Q803" s="57"/>
      <c r="R803" s="57"/>
      <c r="S803" s="58"/>
      <c r="T803" s="57"/>
      <c r="U803" s="57"/>
      <c r="V803" s="58"/>
      <c r="W803" s="57"/>
      <c r="X803" s="57"/>
      <c r="Y803" s="57"/>
      <c r="Z803" s="57"/>
      <c r="AA803" s="57"/>
      <c r="AB803" s="58"/>
      <c r="AC803" s="57"/>
      <c r="AD803" s="67"/>
      <c r="AE803" s="62" t="s">
        <v>45</v>
      </c>
      <c r="AF803" s="61" t="s">
        <v>104</v>
      </c>
      <c r="AG803" s="61"/>
      <c r="AH803" s="68">
        <v>45230.74091435185</v>
      </c>
    </row>
    <row r="804" ht="15.75" customHeight="1">
      <c r="A804" s="50" t="s">
        <v>4766</v>
      </c>
      <c r="B804" s="51" t="s">
        <v>52</v>
      </c>
      <c r="C804" s="51" t="s">
        <v>600</v>
      </c>
      <c r="D804" s="52" t="s">
        <v>4767</v>
      </c>
      <c r="E804" s="50" t="s">
        <v>45</v>
      </c>
      <c r="F804" s="52" t="s">
        <v>4768</v>
      </c>
      <c r="G804" s="64">
        <v>45225.0</v>
      </c>
      <c r="H804" s="54" t="s">
        <v>4769</v>
      </c>
      <c r="I804" s="55" t="s">
        <v>4770</v>
      </c>
      <c r="J804" s="51">
        <v>0.0</v>
      </c>
      <c r="K804" s="57" t="s">
        <v>48</v>
      </c>
      <c r="L804" s="57" t="s">
        <v>4771</v>
      </c>
      <c r="M804" s="58">
        <v>7.5E7</v>
      </c>
      <c r="N804" s="57" t="s">
        <v>281</v>
      </c>
      <c r="O804" s="58">
        <v>7.92E18</v>
      </c>
      <c r="P804" s="57" t="s">
        <v>4772</v>
      </c>
      <c r="Q804" s="57"/>
      <c r="R804" s="57"/>
      <c r="S804" s="58">
        <v>4390400.0</v>
      </c>
      <c r="T804" s="57" t="s">
        <v>4773</v>
      </c>
      <c r="U804" s="57"/>
      <c r="V804" s="58"/>
      <c r="W804" s="57"/>
      <c r="X804" s="57">
        <v>11.0</v>
      </c>
      <c r="Y804" s="57" t="s">
        <v>4774</v>
      </c>
      <c r="Z804" s="57" t="s">
        <v>4775</v>
      </c>
      <c r="AA804" s="57" t="s">
        <v>233</v>
      </c>
      <c r="AB804" s="58"/>
      <c r="AC804" s="57"/>
      <c r="AD804" s="67"/>
      <c r="AE804" s="62" t="s">
        <v>45</v>
      </c>
      <c r="AF804" s="61" t="s">
        <v>93</v>
      </c>
      <c r="AG804" s="61" t="s">
        <v>4776</v>
      </c>
      <c r="AH804" s="68">
        <v>45230.75104166667</v>
      </c>
    </row>
    <row r="805" ht="15.75" customHeight="1">
      <c r="A805" s="50" t="s">
        <v>4777</v>
      </c>
      <c r="B805" s="51" t="s">
        <v>52</v>
      </c>
      <c r="C805" s="51" t="s">
        <v>600</v>
      </c>
      <c r="D805" s="52" t="s">
        <v>4778</v>
      </c>
      <c r="E805" s="50" t="s">
        <v>69</v>
      </c>
      <c r="F805" s="52" t="s">
        <v>4779</v>
      </c>
      <c r="G805" s="64">
        <v>44501.0</v>
      </c>
      <c r="H805" s="54" t="s">
        <v>4780</v>
      </c>
      <c r="I805" s="55" t="s">
        <v>4781</v>
      </c>
      <c r="J805" s="51">
        <v>588.0</v>
      </c>
      <c r="K805" s="57" t="s">
        <v>48</v>
      </c>
      <c r="L805" s="57" t="s">
        <v>4782</v>
      </c>
      <c r="M805" s="58">
        <v>2.2E8</v>
      </c>
      <c r="N805" s="57" t="s">
        <v>4783</v>
      </c>
      <c r="O805" s="58">
        <v>1.56E21</v>
      </c>
      <c r="P805" s="57" t="s">
        <v>4784</v>
      </c>
      <c r="Q805" s="57" t="s">
        <v>4785</v>
      </c>
      <c r="R805" s="57" t="s">
        <v>4786</v>
      </c>
      <c r="S805" s="58"/>
      <c r="T805" s="57" t="s">
        <v>4787</v>
      </c>
      <c r="U805" s="57">
        <v>150.0</v>
      </c>
      <c r="V805" s="58"/>
      <c r="W805" s="57"/>
      <c r="X805" s="57">
        <v>288.0</v>
      </c>
      <c r="Y805" s="57" t="s">
        <v>4788</v>
      </c>
      <c r="Z805" s="57" t="s">
        <v>114</v>
      </c>
      <c r="AA805" s="57"/>
      <c r="AB805" s="58"/>
      <c r="AC805" s="57"/>
      <c r="AD805" s="67"/>
      <c r="AE805" s="62"/>
      <c r="AF805" s="61" t="s">
        <v>63</v>
      </c>
      <c r="AG805" s="61" t="s">
        <v>4789</v>
      </c>
      <c r="AH805" s="68">
        <v>45230.87321759259</v>
      </c>
    </row>
    <row r="806" ht="15.75" customHeight="1">
      <c r="A806" s="50" t="s">
        <v>4790</v>
      </c>
      <c r="B806" s="51" t="s">
        <v>52</v>
      </c>
      <c r="C806" s="51" t="s">
        <v>600</v>
      </c>
      <c r="D806" s="52" t="s">
        <v>2172</v>
      </c>
      <c r="E806" s="50" t="s">
        <v>45</v>
      </c>
      <c r="F806" s="52" t="s">
        <v>4791</v>
      </c>
      <c r="G806" s="64">
        <v>44747.0</v>
      </c>
      <c r="H806" s="54" t="s">
        <v>4792</v>
      </c>
      <c r="I806" s="55" t="s">
        <v>4793</v>
      </c>
      <c r="J806" s="51">
        <v>73.0</v>
      </c>
      <c r="K806" s="57" t="s">
        <v>48</v>
      </c>
      <c r="L806" s="57" t="s">
        <v>4794</v>
      </c>
      <c r="M806" s="58">
        <v>7.7E8</v>
      </c>
      <c r="N806" s="57" t="s">
        <v>4795</v>
      </c>
      <c r="O806" s="58">
        <v>2.72E21</v>
      </c>
      <c r="P806" s="57" t="s">
        <v>4796</v>
      </c>
      <c r="Q806" s="57"/>
      <c r="R806" s="57" t="s">
        <v>4797</v>
      </c>
      <c r="S806" s="58"/>
      <c r="T806" s="57" t="s">
        <v>4798</v>
      </c>
      <c r="U806" s="57">
        <v>150.0</v>
      </c>
      <c r="V806" s="58"/>
      <c r="W806" s="57"/>
      <c r="X806" s="57">
        <v>504.0</v>
      </c>
      <c r="Y806" s="57" t="s">
        <v>4799</v>
      </c>
      <c r="Z806" s="57" t="s">
        <v>114</v>
      </c>
      <c r="AA806" s="57"/>
      <c r="AB806" s="58"/>
      <c r="AC806" s="57"/>
      <c r="AD806" s="67"/>
      <c r="AE806" s="62"/>
      <c r="AF806" s="61" t="s">
        <v>63</v>
      </c>
      <c r="AG806" s="61" t="s">
        <v>4800</v>
      </c>
      <c r="AH806" s="68">
        <v>45230.96228009259</v>
      </c>
    </row>
    <row r="807" ht="15.75" customHeight="1">
      <c r="A807" s="50" t="s">
        <v>4801</v>
      </c>
      <c r="B807" s="51" t="s">
        <v>52</v>
      </c>
      <c r="C807" s="51" t="s">
        <v>600</v>
      </c>
      <c r="D807" s="52"/>
      <c r="E807" s="50" t="s">
        <v>69</v>
      </c>
      <c r="F807" s="52" t="s">
        <v>4802</v>
      </c>
      <c r="G807" s="64">
        <v>45055.0</v>
      </c>
      <c r="H807" s="54" t="s">
        <v>4803</v>
      </c>
      <c r="I807" s="55" t="s">
        <v>4804</v>
      </c>
      <c r="J807" s="51">
        <v>83.0</v>
      </c>
      <c r="K807" s="57" t="s">
        <v>48</v>
      </c>
      <c r="L807" s="57" t="s">
        <v>4805</v>
      </c>
      <c r="M807" s="58">
        <v>1.55E10</v>
      </c>
      <c r="N807" s="57" t="s">
        <v>4806</v>
      </c>
      <c r="O807" s="58">
        <v>1.12E23</v>
      </c>
      <c r="P807" s="57" t="s">
        <v>4807</v>
      </c>
      <c r="Q807" s="57" t="s">
        <v>4808</v>
      </c>
      <c r="R807" s="57" t="s">
        <v>4809</v>
      </c>
      <c r="S807" s="58"/>
      <c r="T807" s="57" t="s">
        <v>4810</v>
      </c>
      <c r="U807" s="57">
        <v>1.0</v>
      </c>
      <c r="V807" s="58"/>
      <c r="W807" s="57"/>
      <c r="X807" s="57"/>
      <c r="Y807" s="57"/>
      <c r="Z807" s="57" t="s">
        <v>130</v>
      </c>
      <c r="AA807" s="57"/>
      <c r="AB807" s="58"/>
      <c r="AC807" s="57"/>
      <c r="AD807" s="67"/>
      <c r="AE807" s="62"/>
      <c r="AF807" s="61" t="s">
        <v>63</v>
      </c>
      <c r="AG807" s="61" t="s">
        <v>4811</v>
      </c>
      <c r="AH807" s="68">
        <v>45230.988344907404</v>
      </c>
    </row>
    <row r="808" ht="15.75" customHeight="1">
      <c r="A808" s="50" t="s">
        <v>4812</v>
      </c>
      <c r="B808" s="51" t="s">
        <v>52</v>
      </c>
      <c r="C808" s="51" t="s">
        <v>4813</v>
      </c>
      <c r="D808" s="52" t="s">
        <v>2172</v>
      </c>
      <c r="E808" s="50" t="s">
        <v>45</v>
      </c>
      <c r="F808" s="52" t="s">
        <v>4814</v>
      </c>
      <c r="G808" s="64">
        <v>45066.0</v>
      </c>
      <c r="H808" s="54" t="s">
        <v>4815</v>
      </c>
      <c r="I808" s="55" t="s">
        <v>4816</v>
      </c>
      <c r="J808" s="51">
        <v>40.0</v>
      </c>
      <c r="K808" s="57" t="s">
        <v>48</v>
      </c>
      <c r="L808" s="57" t="s">
        <v>4817</v>
      </c>
      <c r="M808" s="58">
        <v>1.6E10</v>
      </c>
      <c r="N808" s="57" t="s">
        <v>4818</v>
      </c>
      <c r="O808" s="58"/>
      <c r="P808" s="57"/>
      <c r="Q808" s="57"/>
      <c r="R808" s="57" t="s">
        <v>4819</v>
      </c>
      <c r="S808" s="58"/>
      <c r="T808" s="57" t="s">
        <v>4820</v>
      </c>
      <c r="U808" s="57">
        <v>10.0</v>
      </c>
      <c r="V808" s="58"/>
      <c r="W808" s="57"/>
      <c r="X808" s="57"/>
      <c r="Y808" s="57"/>
      <c r="Z808" s="57" t="s">
        <v>114</v>
      </c>
      <c r="AA808" s="57"/>
      <c r="AB808" s="58"/>
      <c r="AC808" s="57"/>
      <c r="AD808" s="67"/>
      <c r="AE808" s="62"/>
      <c r="AF808" s="61"/>
      <c r="AG808" s="61" t="s">
        <v>4821</v>
      </c>
      <c r="AH808" s="68">
        <v>45231.01875</v>
      </c>
    </row>
    <row r="809" ht="15.75" customHeight="1">
      <c r="A809" s="50" t="s">
        <v>4822</v>
      </c>
      <c r="B809" s="51" t="s">
        <v>52</v>
      </c>
      <c r="C809" s="51" t="s">
        <v>4813</v>
      </c>
      <c r="D809" s="52" t="s">
        <v>2172</v>
      </c>
      <c r="E809" s="50" t="s">
        <v>45</v>
      </c>
      <c r="F809" s="52" t="s">
        <v>4823</v>
      </c>
      <c r="G809" s="64">
        <v>44984.0</v>
      </c>
      <c r="H809" s="54" t="s">
        <v>4824</v>
      </c>
      <c r="I809" s="55" t="s">
        <v>4825</v>
      </c>
      <c r="J809" s="51">
        <v>196.0</v>
      </c>
      <c r="K809" s="57"/>
      <c r="L809" s="57" t="s">
        <v>4826</v>
      </c>
      <c r="M809" s="58">
        <v>1.61E10</v>
      </c>
      <c r="N809" s="57" t="s">
        <v>4827</v>
      </c>
      <c r="O809" s="58"/>
      <c r="P809" s="57"/>
      <c r="Q809" s="57" t="s">
        <v>4828</v>
      </c>
      <c r="R809" s="57" t="s">
        <v>4829</v>
      </c>
      <c r="S809" s="58"/>
      <c r="T809" s="57"/>
      <c r="U809" s="57"/>
      <c r="V809" s="58"/>
      <c r="W809" s="57"/>
      <c r="X809" s="57"/>
      <c r="Y809" s="57"/>
      <c r="Z809" s="57" t="s">
        <v>490</v>
      </c>
      <c r="AA809" s="57"/>
      <c r="AB809" s="58"/>
      <c r="AC809" s="57"/>
      <c r="AD809" s="67"/>
      <c r="AE809" s="62"/>
      <c r="AF809" s="61" t="s">
        <v>63</v>
      </c>
      <c r="AG809" s="61" t="s">
        <v>4830</v>
      </c>
      <c r="AH809" s="68">
        <v>45231.803460648145</v>
      </c>
    </row>
    <row r="810" ht="15.75" customHeight="1">
      <c r="A810" s="50" t="s">
        <v>4831</v>
      </c>
      <c r="B810" s="51" t="s">
        <v>52</v>
      </c>
      <c r="C810" s="51" t="s">
        <v>4832</v>
      </c>
      <c r="D810" s="52" t="s">
        <v>4833</v>
      </c>
      <c r="E810" s="50" t="s">
        <v>69</v>
      </c>
      <c r="F810" s="52" t="s">
        <v>4834</v>
      </c>
      <c r="G810" s="64">
        <v>44944.0</v>
      </c>
      <c r="H810" s="54" t="s">
        <v>4835</v>
      </c>
      <c r="I810" s="55" t="s">
        <v>4836</v>
      </c>
      <c r="J810" s="51">
        <v>8.0</v>
      </c>
      <c r="K810" s="57" t="s">
        <v>48</v>
      </c>
      <c r="L810" s="57" t="s">
        <v>4837</v>
      </c>
      <c r="M810" s="58">
        <v>1.15E9</v>
      </c>
      <c r="N810" s="57" t="s">
        <v>4838</v>
      </c>
      <c r="O810" s="58"/>
      <c r="P810" s="57"/>
      <c r="Q810" s="57" t="s">
        <v>4839</v>
      </c>
      <c r="R810" s="57" t="s">
        <v>4840</v>
      </c>
      <c r="S810" s="58"/>
      <c r="T810" s="57" t="s">
        <v>4841</v>
      </c>
      <c r="U810" s="57">
        <v>68.0</v>
      </c>
      <c r="V810" s="58"/>
      <c r="W810" s="57"/>
      <c r="X810" s="57"/>
      <c r="Y810" s="57"/>
      <c r="Z810" s="57" t="s">
        <v>490</v>
      </c>
      <c r="AA810" s="57"/>
      <c r="AB810" s="58"/>
      <c r="AC810" s="57"/>
      <c r="AD810" s="67"/>
      <c r="AE810" s="62"/>
      <c r="AF810" s="61" t="s">
        <v>63</v>
      </c>
      <c r="AG810" s="61" t="s">
        <v>4842</v>
      </c>
      <c r="AH810" s="68">
        <v>45231.8346875</v>
      </c>
    </row>
    <row r="811" ht="15.75" customHeight="1">
      <c r="A811" s="50" t="s">
        <v>4843</v>
      </c>
      <c r="B811" s="51" t="s">
        <v>52</v>
      </c>
      <c r="C811" s="51" t="s">
        <v>1290</v>
      </c>
      <c r="D811" s="52" t="s">
        <v>4844</v>
      </c>
      <c r="E811" s="50" t="s">
        <v>69</v>
      </c>
      <c r="F811" s="52" t="s">
        <v>4845</v>
      </c>
      <c r="G811" s="64">
        <v>44896.0</v>
      </c>
      <c r="H811" s="54" t="s">
        <v>4846</v>
      </c>
      <c r="I811" s="55" t="s">
        <v>4847</v>
      </c>
      <c r="J811" s="51">
        <v>3.0</v>
      </c>
      <c r="K811" s="57"/>
      <c r="L811" s="57"/>
      <c r="M811" s="58">
        <v>7.38E8</v>
      </c>
      <c r="N811" s="57" t="s">
        <v>4848</v>
      </c>
      <c r="O811" s="58">
        <v>5.05E21</v>
      </c>
      <c r="P811" s="57" t="s">
        <v>4849</v>
      </c>
      <c r="Q811" s="57" t="s">
        <v>4850</v>
      </c>
      <c r="R811" s="57" t="s">
        <v>4851</v>
      </c>
      <c r="S811" s="58"/>
      <c r="T811" s="57"/>
      <c r="U811" s="57">
        <v>8.0</v>
      </c>
      <c r="V811" s="58"/>
      <c r="W811" s="57"/>
      <c r="X811" s="57"/>
      <c r="Y811" s="57"/>
      <c r="Z811" s="57" t="s">
        <v>114</v>
      </c>
      <c r="AA811" s="57"/>
      <c r="AB811" s="58"/>
      <c r="AC811" s="57"/>
      <c r="AD811" s="67"/>
      <c r="AE811" s="62"/>
      <c r="AF811" s="61" t="s">
        <v>63</v>
      </c>
      <c r="AG811" s="61" t="s">
        <v>4852</v>
      </c>
      <c r="AH811" s="68">
        <v>45231.845868055556</v>
      </c>
    </row>
    <row r="812" ht="15.75" customHeight="1">
      <c r="A812" s="50" t="s">
        <v>4853</v>
      </c>
      <c r="B812" s="51" t="s">
        <v>52</v>
      </c>
      <c r="C812" s="51" t="s">
        <v>1136</v>
      </c>
      <c r="D812" s="52" t="s">
        <v>4854</v>
      </c>
      <c r="E812" s="50" t="s">
        <v>69</v>
      </c>
      <c r="F812" s="52" t="s">
        <v>4855</v>
      </c>
      <c r="G812" s="64">
        <v>44865.0</v>
      </c>
      <c r="H812" s="54" t="s">
        <v>4856</v>
      </c>
      <c r="I812" s="55" t="s">
        <v>4857</v>
      </c>
      <c r="J812" s="51">
        <v>431.0</v>
      </c>
      <c r="K812" s="57" t="s">
        <v>48</v>
      </c>
      <c r="L812" s="57" t="s">
        <v>4858</v>
      </c>
      <c r="M812" s="58">
        <v>1.5E10</v>
      </c>
      <c r="N812" s="57" t="s">
        <v>4859</v>
      </c>
      <c r="O812" s="58">
        <v>7.8E22</v>
      </c>
      <c r="P812" s="57" t="s">
        <v>4860</v>
      </c>
      <c r="Q812" s="57" t="s">
        <v>4839</v>
      </c>
      <c r="R812" s="57" t="s">
        <v>4861</v>
      </c>
      <c r="S812" s="58"/>
      <c r="T812" s="57"/>
      <c r="U812" s="57"/>
      <c r="V812" s="58"/>
      <c r="W812" s="57"/>
      <c r="X812" s="57">
        <v>1440.0</v>
      </c>
      <c r="Y812" s="57"/>
      <c r="Z812" s="57"/>
      <c r="AA812" s="57" t="s">
        <v>2643</v>
      </c>
      <c r="AB812" s="58"/>
      <c r="AC812" s="57"/>
      <c r="AD812" s="67"/>
      <c r="AE812" s="62" t="s">
        <v>45</v>
      </c>
      <c r="AF812" s="61" t="s">
        <v>63</v>
      </c>
      <c r="AG812" s="61" t="s">
        <v>4862</v>
      </c>
      <c r="AH812" s="68">
        <v>45231.87715277778</v>
      </c>
    </row>
    <row r="813" ht="15.75" customHeight="1">
      <c r="A813" s="50" t="s">
        <v>4863</v>
      </c>
      <c r="B813" s="51" t="s">
        <v>52</v>
      </c>
      <c r="C813" s="51" t="s">
        <v>1290</v>
      </c>
      <c r="D813" s="52" t="s">
        <v>4864</v>
      </c>
      <c r="E813" s="50" t="s">
        <v>69</v>
      </c>
      <c r="F813" s="52" t="s">
        <v>4865</v>
      </c>
      <c r="G813" s="64">
        <v>44739.0</v>
      </c>
      <c r="H813" s="54" t="s">
        <v>4866</v>
      </c>
      <c r="I813" s="55" t="s">
        <v>4867</v>
      </c>
      <c r="J813" s="51">
        <v>60.0</v>
      </c>
      <c r="K813" s="57" t="s">
        <v>48</v>
      </c>
      <c r="L813" s="57" t="s">
        <v>4868</v>
      </c>
      <c r="M813" s="58">
        <v>6.4E9</v>
      </c>
      <c r="N813" s="57" t="s">
        <v>4869</v>
      </c>
      <c r="O813" s="58">
        <v>1.3E22</v>
      </c>
      <c r="P813" s="57" t="s">
        <v>4870</v>
      </c>
      <c r="Q813" s="57" t="s">
        <v>4871</v>
      </c>
      <c r="R813" s="57" t="s">
        <v>4872</v>
      </c>
      <c r="S813" s="58"/>
      <c r="T813" s="57"/>
      <c r="U813" s="57"/>
      <c r="V813" s="58"/>
      <c r="W813" s="57"/>
      <c r="X813" s="57"/>
      <c r="Y813" s="57"/>
      <c r="Z813" s="57" t="s">
        <v>887</v>
      </c>
      <c r="AA813" s="57"/>
      <c r="AB813" s="58"/>
      <c r="AC813" s="57"/>
      <c r="AD813" s="67"/>
      <c r="AE813" s="62" t="s">
        <v>45</v>
      </c>
      <c r="AF813" s="61" t="s">
        <v>63</v>
      </c>
      <c r="AG813" s="61" t="s">
        <v>4873</v>
      </c>
      <c r="AH813" s="68">
        <v>45231.88586805556</v>
      </c>
    </row>
    <row r="814" ht="15.75" customHeight="1">
      <c r="A814" s="50" t="s">
        <v>4874</v>
      </c>
      <c r="B814" s="51" t="s">
        <v>52</v>
      </c>
      <c r="C814" s="51" t="s">
        <v>966</v>
      </c>
      <c r="D814" s="52" t="s">
        <v>4875</v>
      </c>
      <c r="E814" s="50" t="s">
        <v>141</v>
      </c>
      <c r="F814" s="52" t="s">
        <v>4876</v>
      </c>
      <c r="G814" s="64">
        <v>44822.0</v>
      </c>
      <c r="H814" s="54" t="s">
        <v>4877</v>
      </c>
      <c r="I814" s="55" t="s">
        <v>4878</v>
      </c>
      <c r="J814" s="51">
        <v>13.0</v>
      </c>
      <c r="K814" s="57"/>
      <c r="L814" s="57"/>
      <c r="M814" s="58">
        <v>2.3E8</v>
      </c>
      <c r="N814" s="57" t="s">
        <v>4879</v>
      </c>
      <c r="O814" s="58">
        <v>1.9E20</v>
      </c>
      <c r="P814" s="57" t="s">
        <v>4880</v>
      </c>
      <c r="Q814" s="57" t="s">
        <v>4839</v>
      </c>
      <c r="R814" s="57" t="s">
        <v>4881</v>
      </c>
      <c r="S814" s="58"/>
      <c r="T814" s="57" t="s">
        <v>4882</v>
      </c>
      <c r="U814" s="57">
        <v>3.0</v>
      </c>
      <c r="V814" s="58"/>
      <c r="W814" s="57"/>
      <c r="X814" s="57">
        <v>288.0</v>
      </c>
      <c r="Y814" s="57" t="s">
        <v>4883</v>
      </c>
      <c r="Z814" s="57" t="s">
        <v>769</v>
      </c>
      <c r="AA814" s="57"/>
      <c r="AB814" s="58"/>
      <c r="AC814" s="57"/>
      <c r="AD814" s="67"/>
      <c r="AE814" s="62" t="s">
        <v>141</v>
      </c>
      <c r="AF814" s="61" t="s">
        <v>63</v>
      </c>
      <c r="AG814" s="61" t="s">
        <v>4884</v>
      </c>
      <c r="AH814" s="68">
        <v>45231.91266203704</v>
      </c>
    </row>
    <row r="815" ht="15.75" customHeight="1">
      <c r="A815" s="50" t="s">
        <v>4885</v>
      </c>
      <c r="B815" s="51" t="s">
        <v>52</v>
      </c>
      <c r="C815" s="51" t="s">
        <v>4886</v>
      </c>
      <c r="D815" s="52" t="s">
        <v>135</v>
      </c>
      <c r="E815" s="50" t="s">
        <v>45</v>
      </c>
      <c r="F815" s="52"/>
      <c r="G815" s="64">
        <v>45034.0</v>
      </c>
      <c r="H815" s="54"/>
      <c r="I815" s="55" t="s">
        <v>4887</v>
      </c>
      <c r="J815" s="51"/>
      <c r="K815" s="57"/>
      <c r="L815" s="57" t="s">
        <v>4888</v>
      </c>
      <c r="M815" s="58"/>
      <c r="N815" s="57"/>
      <c r="O815" s="58"/>
      <c r="P815" s="57"/>
      <c r="Q815" s="57"/>
      <c r="R815" s="57"/>
      <c r="S815" s="58"/>
      <c r="T815" s="57"/>
      <c r="U815" s="57"/>
      <c r="V815" s="58"/>
      <c r="W815" s="57"/>
      <c r="X815" s="57"/>
      <c r="Y815" s="57"/>
      <c r="Z815" s="57"/>
      <c r="AA815" s="57"/>
      <c r="AB815" s="58"/>
      <c r="AC815" s="57"/>
      <c r="AD815" s="67"/>
      <c r="AE815" s="62" t="s">
        <v>45</v>
      </c>
      <c r="AF815" s="61" t="s">
        <v>104</v>
      </c>
      <c r="AG815" s="61"/>
      <c r="AH815" s="68">
        <v>45231.92070601852</v>
      </c>
    </row>
    <row r="816" ht="15.75" customHeight="1">
      <c r="A816" s="50" t="s">
        <v>4889</v>
      </c>
      <c r="B816" s="51" t="s">
        <v>52</v>
      </c>
      <c r="C816" s="51" t="s">
        <v>4832</v>
      </c>
      <c r="D816" s="52" t="s">
        <v>4890</v>
      </c>
      <c r="E816" s="50" t="s">
        <v>69</v>
      </c>
      <c r="F816" s="52" t="s">
        <v>4891</v>
      </c>
      <c r="G816" s="64">
        <v>44756.0</v>
      </c>
      <c r="H816" s="54" t="s">
        <v>4892</v>
      </c>
      <c r="I816" s="55" t="s">
        <v>4893</v>
      </c>
      <c r="J816" s="51">
        <v>22.0</v>
      </c>
      <c r="K816" s="57"/>
      <c r="L816" s="57"/>
      <c r="M816" s="58">
        <v>1.2E9</v>
      </c>
      <c r="N816" s="57" t="s">
        <v>4894</v>
      </c>
      <c r="O816" s="58">
        <v>3.4E21</v>
      </c>
      <c r="P816" s="57" t="s">
        <v>4895</v>
      </c>
      <c r="Q816" s="57" t="s">
        <v>4896</v>
      </c>
      <c r="R816" s="57" t="s">
        <v>4897</v>
      </c>
      <c r="S816" s="58"/>
      <c r="T816" s="57"/>
      <c r="U816" s="57">
        <v>1.0</v>
      </c>
      <c r="V816" s="58"/>
      <c r="W816" s="57"/>
      <c r="X816" s="57"/>
      <c r="Y816" s="57"/>
      <c r="Z816" s="57"/>
      <c r="AA816" s="57"/>
      <c r="AB816" s="58"/>
      <c r="AC816" s="57"/>
      <c r="AD816" s="67"/>
      <c r="AE816" s="62"/>
      <c r="AF816" s="61" t="s">
        <v>63</v>
      </c>
      <c r="AG816" s="61" t="s">
        <v>4898</v>
      </c>
      <c r="AH816" s="68">
        <v>45231.92689814815</v>
      </c>
    </row>
    <row r="817" ht="15.75" customHeight="1">
      <c r="A817" s="50" t="s">
        <v>4899</v>
      </c>
      <c r="B817" s="51" t="s">
        <v>52</v>
      </c>
      <c r="C817" s="51" t="s">
        <v>4900</v>
      </c>
      <c r="D817" s="52" t="s">
        <v>4901</v>
      </c>
      <c r="E817" s="50" t="s">
        <v>45</v>
      </c>
      <c r="F817" s="52" t="s">
        <v>4902</v>
      </c>
      <c r="G817" s="64">
        <v>45209.0</v>
      </c>
      <c r="H817" s="54" t="s">
        <v>4899</v>
      </c>
      <c r="I817" s="55" t="s">
        <v>4903</v>
      </c>
      <c r="J817" s="51">
        <v>0.0</v>
      </c>
      <c r="K817" s="57"/>
      <c r="L817" s="57"/>
      <c r="M817" s="58">
        <v>7.0E9</v>
      </c>
      <c r="N817" s="57"/>
      <c r="O817" s="58"/>
      <c r="P817" s="57"/>
      <c r="Q817" s="57"/>
      <c r="R817" s="57"/>
      <c r="S817" s="58"/>
      <c r="T817" s="57"/>
      <c r="U817" s="57"/>
      <c r="V817" s="58"/>
      <c r="W817" s="57"/>
      <c r="X817" s="57"/>
      <c r="Y817" s="57"/>
      <c r="Z817" s="57"/>
      <c r="AA817" s="57"/>
      <c r="AB817" s="58"/>
      <c r="AC817" s="57"/>
      <c r="AD817" s="67"/>
      <c r="AE817" s="62" t="s">
        <v>45</v>
      </c>
      <c r="AF817" s="61" t="s">
        <v>104</v>
      </c>
      <c r="AG817" s="61" t="s">
        <v>4904</v>
      </c>
      <c r="AH817" s="68">
        <v>45231.93277777778</v>
      </c>
    </row>
    <row r="818" ht="15.75" customHeight="1">
      <c r="A818" s="50" t="s">
        <v>4905</v>
      </c>
      <c r="B818" s="51" t="s">
        <v>149</v>
      </c>
      <c r="C818" s="51" t="s">
        <v>150</v>
      </c>
      <c r="D818" s="52" t="s">
        <v>228</v>
      </c>
      <c r="E818" s="50" t="s">
        <v>45</v>
      </c>
      <c r="F818" s="52" t="s">
        <v>4906</v>
      </c>
      <c r="G818" s="64">
        <v>45218.0</v>
      </c>
      <c r="H818" s="54" t="s">
        <v>4907</v>
      </c>
      <c r="I818" s="55" t="s">
        <v>4908</v>
      </c>
      <c r="J818" s="51">
        <v>0.0</v>
      </c>
      <c r="K818" s="57" t="s">
        <v>48</v>
      </c>
      <c r="L818" s="57"/>
      <c r="M818" s="58"/>
      <c r="N818" s="57"/>
      <c r="O818" s="58"/>
      <c r="P818" s="57"/>
      <c r="Q818" s="57"/>
      <c r="R818" s="57"/>
      <c r="S818" s="58"/>
      <c r="T818" s="57"/>
      <c r="U818" s="57"/>
      <c r="V818" s="58"/>
      <c r="W818" s="57"/>
      <c r="X818" s="57"/>
      <c r="Y818" s="57"/>
      <c r="Z818" s="57"/>
      <c r="AA818" s="57"/>
      <c r="AB818" s="58"/>
      <c r="AC818" s="57"/>
      <c r="AD818" s="67"/>
      <c r="AE818" s="62" t="s">
        <v>45</v>
      </c>
      <c r="AF818" s="61" t="s">
        <v>104</v>
      </c>
      <c r="AG818" s="61" t="s">
        <v>4909</v>
      </c>
      <c r="AH818" s="68">
        <v>45231.940150462964</v>
      </c>
    </row>
    <row r="819">
      <c r="M819" s="192"/>
      <c r="O819" s="192"/>
      <c r="S819" s="192"/>
      <c r="V819" s="192"/>
      <c r="AB819" s="192"/>
    </row>
    <row r="820" ht="15.75" customHeight="1">
      <c r="A820" s="50"/>
      <c r="B820" s="51"/>
      <c r="C820" s="51"/>
      <c r="D820" s="52"/>
      <c r="E820" s="50"/>
      <c r="F820" s="52"/>
      <c r="G820" s="53"/>
      <c r="H820" s="54"/>
      <c r="I820" s="52"/>
      <c r="J820" s="56"/>
      <c r="K820" s="57"/>
      <c r="L820" s="57"/>
      <c r="M820" s="58"/>
      <c r="N820" s="58"/>
      <c r="O820" s="58"/>
      <c r="P820" s="58"/>
      <c r="Q820" s="59"/>
      <c r="R820" s="59"/>
      <c r="S820" s="58"/>
      <c r="T820" s="58"/>
      <c r="U820" s="58"/>
      <c r="V820" s="58"/>
      <c r="W820" s="58"/>
      <c r="X820" s="57"/>
      <c r="Y820" s="57"/>
      <c r="Z820" s="57"/>
      <c r="AA820" s="57"/>
      <c r="AB820" s="58"/>
      <c r="AC820" s="60"/>
      <c r="AD820" s="61"/>
      <c r="AE820" s="62"/>
      <c r="AF820" s="61"/>
      <c r="AG820" s="61"/>
      <c r="AH820" s="63"/>
    </row>
    <row r="821" ht="15.75" customHeight="1">
      <c r="A821" s="50"/>
      <c r="B821" s="51"/>
      <c r="C821" s="51"/>
      <c r="D821" s="52"/>
      <c r="E821" s="50"/>
      <c r="F821" s="52"/>
      <c r="G821" s="53"/>
      <c r="H821" s="54"/>
      <c r="I821" s="52"/>
      <c r="J821" s="56"/>
      <c r="K821" s="57"/>
      <c r="L821" s="57"/>
      <c r="M821" s="58"/>
      <c r="N821" s="58"/>
      <c r="O821" s="58"/>
      <c r="P821" s="58"/>
      <c r="Q821" s="59"/>
      <c r="R821" s="59"/>
      <c r="S821" s="58"/>
      <c r="T821" s="58"/>
      <c r="U821" s="58"/>
      <c r="V821" s="58"/>
      <c r="W821" s="58"/>
      <c r="X821" s="57"/>
      <c r="Y821" s="57"/>
      <c r="Z821" s="57"/>
      <c r="AA821" s="57"/>
      <c r="AB821" s="58"/>
      <c r="AC821" s="60"/>
      <c r="AD821" s="61"/>
      <c r="AE821" s="62"/>
      <c r="AF821" s="61"/>
      <c r="AG821" s="61"/>
      <c r="AH821" s="63"/>
    </row>
    <row r="822" ht="15.75" customHeight="1">
      <c r="A822" s="50"/>
      <c r="B822" s="51"/>
      <c r="C822" s="51"/>
      <c r="D822" s="52"/>
      <c r="E822" s="50"/>
      <c r="F822" s="52"/>
      <c r="G822" s="53"/>
      <c r="H822" s="54"/>
      <c r="I822" s="52"/>
      <c r="J822" s="56"/>
      <c r="K822" s="57"/>
      <c r="L822" s="57"/>
      <c r="M822" s="58"/>
      <c r="N822" s="58"/>
      <c r="O822" s="58"/>
      <c r="P822" s="58"/>
      <c r="Q822" s="59"/>
      <c r="R822" s="59"/>
      <c r="S822" s="58"/>
      <c r="T822" s="58"/>
      <c r="U822" s="58"/>
      <c r="V822" s="58"/>
      <c r="W822" s="58"/>
      <c r="X822" s="57"/>
      <c r="Y822" s="57"/>
      <c r="Z822" s="57"/>
      <c r="AA822" s="57"/>
      <c r="AB822" s="58"/>
      <c r="AC822" s="60"/>
      <c r="AD822" s="61"/>
      <c r="AE822" s="62"/>
      <c r="AF822" s="61"/>
      <c r="AG822" s="61"/>
      <c r="AH822" s="63"/>
    </row>
    <row r="823" ht="15.75" customHeight="1">
      <c r="A823" s="50"/>
      <c r="B823" s="51"/>
      <c r="C823" s="51"/>
      <c r="D823" s="52"/>
      <c r="E823" s="50"/>
      <c r="F823" s="52"/>
      <c r="G823" s="53"/>
      <c r="H823" s="54"/>
      <c r="I823" s="52"/>
      <c r="J823" s="56"/>
      <c r="K823" s="57"/>
      <c r="L823" s="57"/>
      <c r="M823" s="58"/>
      <c r="N823" s="58"/>
      <c r="O823" s="58"/>
      <c r="P823" s="58"/>
      <c r="Q823" s="59"/>
      <c r="R823" s="59"/>
      <c r="S823" s="58"/>
      <c r="T823" s="58"/>
      <c r="U823" s="58"/>
      <c r="V823" s="58"/>
      <c r="W823" s="58"/>
      <c r="X823" s="57"/>
      <c r="Y823" s="57"/>
      <c r="Z823" s="57"/>
      <c r="AA823" s="57"/>
      <c r="AB823" s="58"/>
      <c r="AC823" s="60"/>
      <c r="AD823" s="61"/>
      <c r="AE823" s="62"/>
      <c r="AF823" s="61"/>
      <c r="AG823" s="61"/>
      <c r="AH823" s="63"/>
    </row>
    <row r="824" ht="15.75" customHeight="1">
      <c r="A824" s="50"/>
      <c r="B824" s="51"/>
      <c r="C824" s="51"/>
      <c r="D824" s="52"/>
      <c r="E824" s="50"/>
      <c r="F824" s="52"/>
      <c r="G824" s="53"/>
      <c r="H824" s="54"/>
      <c r="I824" s="52"/>
      <c r="J824" s="56"/>
      <c r="K824" s="57"/>
      <c r="L824" s="57"/>
      <c r="M824" s="58"/>
      <c r="N824" s="58"/>
      <c r="O824" s="58"/>
      <c r="P824" s="58"/>
      <c r="Q824" s="59"/>
      <c r="R824" s="59"/>
      <c r="S824" s="58"/>
      <c r="T824" s="58"/>
      <c r="U824" s="58"/>
      <c r="V824" s="58"/>
      <c r="W824" s="58"/>
      <c r="X824" s="57"/>
      <c r="Y824" s="57"/>
      <c r="Z824" s="57"/>
      <c r="AA824" s="57"/>
      <c r="AB824" s="58"/>
      <c r="AC824" s="60"/>
      <c r="AD824" s="61"/>
      <c r="AE824" s="62"/>
      <c r="AF824" s="61"/>
      <c r="AG824" s="61"/>
      <c r="AH824" s="63"/>
    </row>
    <row r="825" ht="15.75" customHeight="1">
      <c r="A825" s="50"/>
      <c r="B825" s="51"/>
      <c r="C825" s="51"/>
      <c r="D825" s="52"/>
      <c r="E825" s="50"/>
      <c r="F825" s="52"/>
      <c r="G825" s="53"/>
      <c r="H825" s="54"/>
      <c r="I825" s="52"/>
      <c r="J825" s="56"/>
      <c r="K825" s="57"/>
      <c r="L825" s="57"/>
      <c r="M825" s="58"/>
      <c r="N825" s="58"/>
      <c r="O825" s="58"/>
      <c r="P825" s="58"/>
      <c r="Q825" s="59"/>
      <c r="R825" s="59"/>
      <c r="S825" s="58"/>
      <c r="T825" s="58"/>
      <c r="U825" s="58"/>
      <c r="V825" s="58"/>
      <c r="W825" s="58"/>
      <c r="X825" s="57"/>
      <c r="Y825" s="57"/>
      <c r="Z825" s="57"/>
      <c r="AA825" s="57"/>
      <c r="AB825" s="58"/>
      <c r="AC825" s="60"/>
      <c r="AD825" s="61"/>
      <c r="AE825" s="62"/>
      <c r="AF825" s="61"/>
      <c r="AG825" s="61"/>
      <c r="AH825" s="63"/>
    </row>
    <row r="826" ht="15.75" customHeight="1">
      <c r="A826" s="50"/>
      <c r="B826" s="51"/>
      <c r="C826" s="51"/>
      <c r="D826" s="52"/>
      <c r="E826" s="50"/>
      <c r="F826" s="52"/>
      <c r="G826" s="53"/>
      <c r="H826" s="54"/>
      <c r="I826" s="52"/>
      <c r="J826" s="56"/>
      <c r="K826" s="57"/>
      <c r="L826" s="57"/>
      <c r="M826" s="58"/>
      <c r="N826" s="58"/>
      <c r="O826" s="58"/>
      <c r="P826" s="58"/>
      <c r="Q826" s="59"/>
      <c r="R826" s="59"/>
      <c r="S826" s="58"/>
      <c r="T826" s="58"/>
      <c r="U826" s="58"/>
      <c r="V826" s="58"/>
      <c r="W826" s="58"/>
      <c r="X826" s="57"/>
      <c r="Y826" s="57"/>
      <c r="Z826" s="57"/>
      <c r="AA826" s="57"/>
      <c r="AB826" s="58"/>
      <c r="AC826" s="60"/>
      <c r="AD826" s="61"/>
      <c r="AE826" s="62"/>
      <c r="AF826" s="61"/>
      <c r="AG826" s="61"/>
      <c r="AH826" s="63"/>
    </row>
    <row r="827" ht="15.75" customHeight="1">
      <c r="A827" s="50"/>
      <c r="B827" s="51"/>
      <c r="C827" s="51"/>
      <c r="D827" s="52"/>
      <c r="E827" s="50"/>
      <c r="F827" s="52"/>
      <c r="G827" s="53"/>
      <c r="H827" s="54"/>
      <c r="I827" s="52"/>
      <c r="J827" s="56"/>
      <c r="K827" s="57"/>
      <c r="L827" s="57"/>
      <c r="M827" s="58"/>
      <c r="N827" s="58"/>
      <c r="O827" s="58"/>
      <c r="P827" s="58"/>
      <c r="Q827" s="59"/>
      <c r="R827" s="59"/>
      <c r="S827" s="58"/>
      <c r="T827" s="58"/>
      <c r="U827" s="58"/>
      <c r="V827" s="58"/>
      <c r="W827" s="58"/>
      <c r="X827" s="57"/>
      <c r="Y827" s="57"/>
      <c r="Z827" s="57"/>
      <c r="AA827" s="57"/>
      <c r="AB827" s="58"/>
      <c r="AC827" s="60"/>
      <c r="AD827" s="61"/>
      <c r="AE827" s="62"/>
      <c r="AF827" s="61"/>
      <c r="AG827" s="61"/>
      <c r="AH827" s="63"/>
    </row>
    <row r="828" ht="15.75" customHeight="1">
      <c r="A828" s="50"/>
      <c r="B828" s="51"/>
      <c r="C828" s="51"/>
      <c r="D828" s="52"/>
      <c r="E828" s="50"/>
      <c r="F828" s="52"/>
      <c r="G828" s="53"/>
      <c r="H828" s="54"/>
      <c r="I828" s="52"/>
      <c r="J828" s="56"/>
      <c r="K828" s="57"/>
      <c r="L828" s="57"/>
      <c r="M828" s="58"/>
      <c r="N828" s="58"/>
      <c r="O828" s="58"/>
      <c r="P828" s="58"/>
      <c r="Q828" s="59"/>
      <c r="R828" s="59"/>
      <c r="S828" s="58"/>
      <c r="T828" s="58"/>
      <c r="U828" s="58"/>
      <c r="V828" s="58"/>
      <c r="W828" s="58"/>
      <c r="X828" s="57"/>
      <c r="Y828" s="57"/>
      <c r="Z828" s="57"/>
      <c r="AA828" s="57"/>
      <c r="AB828" s="58"/>
      <c r="AC828" s="60"/>
      <c r="AD828" s="61"/>
      <c r="AE828" s="62"/>
      <c r="AF828" s="61"/>
      <c r="AG828" s="61"/>
      <c r="AH828" s="63"/>
    </row>
  </sheetData>
  <customSheetViews>
    <customSheetView guid="{60E74E23-99A9-428C-9DDE-91110E9AA5D6}" filter="1" showAutoFilter="1">
      <autoFilter ref="$A$1:$Z$403">
        <filterColumn colId="1">
          <filters>
            <filter val="Text-to-Video"/>
            <filter val="Multimodal"/>
            <filter val="Robotics"/>
            <filter val="Vision"/>
            <filter val="Search"/>
            <filter val="Audio"/>
          </filters>
        </filterColumn>
      </autoFilter>
    </customSheetView>
    <customSheetView guid="{99EC3923-CC34-47DD-8F13-9509EF167EB8}" filter="1" showAutoFilter="1">
      <autoFilter ref="$A$1:$Z$403"/>
    </customSheetView>
    <customSheetView guid="{AF19421D-9397-448E-A119-3BD34A75D169}" filter="1" showAutoFilter="1">
      <autoFilter ref="$A$1:$Z$400">
        <filterColumn colId="21">
          <filters>
            <filter val="7.40E+14"/>
            <filter val="3.90E+08"/>
            <filter val="1.05E+07"/>
            <filter val="3.40E+12"/>
            <filter val="1.40E+11"/>
            <filter val="5.40E+10"/>
            <filter val="1.15E+11"/>
            <filter val="1.73E+09"/>
            <filter val="2.25E+10"/>
            <filter val="7.90E+10"/>
            <filter val="1.68E+10"/>
            <filter val="1.14E+09"/>
            <filter val="1.40E+08"/>
            <filter val="1.13E+10"/>
            <filter val="8.40E+09"/>
            <filter val="8.06E+08"/>
            <filter val="1.80E+09"/>
            <filter val="1.87E+10"/>
            <filter val="1.80E+13"/>
            <filter val="1.27E+11"/>
            <filter val="N/A"/>
            <filter val="4.10E+11"/>
            <filter val="1.60E+09"/>
            <filter val="1.60E+08"/>
            <filter val="1.96E+10"/>
            <filter val="6.00E+08"/>
            <filter val="2.46E+10"/>
            <filter val="3.00E+08"/>
            <filter val="7.00E+06"/>
            <filter val="1.20E+11"/>
            <filter val="1.10E+08"/>
            <filter val="1.04E+12"/>
            <filter val="8.00E+10"/>
            <filter val="5.36E+09"/>
            <filter val="6.00E+10"/>
            <filter val="2.60E+10"/>
            <filter val="3.87E+09"/>
            <filter val="3.60E+13"/>
            <filter val="3.12E+10"/>
            <filter val="1.21E+12"/>
            <filter val="3.60E+11"/>
            <filter val="2.59E+07"/>
            <filter val="2.26E+10"/>
            <filter val="2.50E+12"/>
            <filter val="2.63E+11"/>
            <filter val="2.64E+09"/>
            <filter val="9.70E+10"/>
            <filter val="1.53E+10"/>
            <filter val="3.66E+12"/>
            <filter val="1.12E+07"/>
            <filter val="7.42E+09"/>
          </filters>
        </filterColumn>
      </autoFilter>
    </customSheetView>
  </customSheetViews>
  <conditionalFormatting sqref="J2:J828 M13:AC13">
    <cfRule type="cellIs" dxfId="1" priority="1" operator="lessThan">
      <formula>100</formula>
    </cfRule>
  </conditionalFormatting>
  <conditionalFormatting sqref="J2:J828 M13:AC13">
    <cfRule type="cellIs" dxfId="2" priority="2" operator="between">
      <formula>100</formula>
      <formula>1000</formula>
    </cfRule>
  </conditionalFormatting>
  <conditionalFormatting sqref="J2:J828 M13:AC13">
    <cfRule type="cellIs" dxfId="3" priority="3" operator="between">
      <formula>1000</formula>
      <formula>10000</formula>
    </cfRule>
  </conditionalFormatting>
  <conditionalFormatting sqref="J2:J828 M13:AC13">
    <cfRule type="cellIs" dxfId="4" priority="4" operator="greaterThan">
      <formula>10000</formula>
    </cfRule>
  </conditionalFormatting>
  <hyperlinks>
    <hyperlink r:id="rId2" ref="I2"/>
    <hyperlink r:id="rId3" ref="I3"/>
    <hyperlink r:id="rId4" ref="I4"/>
    <hyperlink r:id="rId5" ref="I5"/>
    <hyperlink r:id="rId6" ref="I6"/>
    <hyperlink r:id="rId7" ref="I7"/>
    <hyperlink r:id="rId8" ref="I8"/>
    <hyperlink r:id="rId9" ref="I9"/>
    <hyperlink r:id="rId10" location="scrollTo=Ds0Q5X8aMnOY" ref="P9"/>
    <hyperlink r:id="rId11" ref="I10"/>
    <hyperlink r:id="rId12" ref="I11"/>
    <hyperlink r:id="rId13" ref="I12"/>
    <hyperlink r:id="rId14" ref="I13"/>
    <hyperlink r:id="rId15" ref="I14"/>
    <hyperlink r:id="rId16" ref="I15"/>
    <hyperlink r:id="rId17" ref="I16"/>
    <hyperlink r:id="rId18" ref="I17"/>
    <hyperlink r:id="rId19" ref="I18"/>
    <hyperlink r:id="rId20" ref="I19"/>
    <hyperlink r:id="rId21" ref="I20"/>
    <hyperlink r:id="rId22" ref="P20"/>
    <hyperlink r:id="rId23" ref="I21"/>
    <hyperlink r:id="rId24" ref="I22"/>
    <hyperlink r:id="rId25" ref="I23"/>
    <hyperlink r:id="rId26" ref="I24"/>
    <hyperlink r:id="rId27" ref="I25"/>
    <hyperlink r:id="rId28" location="scrollTo=Gt6Z6oZ26clI" ref="P25"/>
    <hyperlink r:id="rId29" ref="I26"/>
    <hyperlink r:id="rId30" ref="I27"/>
    <hyperlink r:id="rId31" ref="I28"/>
    <hyperlink r:id="rId32" ref="I29"/>
    <hyperlink r:id="rId33" ref="I30"/>
    <hyperlink r:id="rId34" ref="I31"/>
    <hyperlink r:id="rId35" ref="I32"/>
    <hyperlink r:id="rId36" ref="I33"/>
    <hyperlink r:id="rId37" ref="I34"/>
    <hyperlink r:id="rId38" ref="I35"/>
    <hyperlink r:id="rId39" ref="I36"/>
    <hyperlink r:id="rId40" ref="I37"/>
    <hyperlink r:id="rId41" ref="I38"/>
    <hyperlink r:id="rId42" ref="I39"/>
    <hyperlink r:id="rId43" ref="I40"/>
    <hyperlink r:id="rId44" ref="I41"/>
    <hyperlink r:id="rId45" ref="I42"/>
    <hyperlink r:id="rId46" ref="I43"/>
    <hyperlink r:id="rId47" ref="I44"/>
    <hyperlink r:id="rId48" ref="I45"/>
    <hyperlink r:id="rId49" ref="I46"/>
    <hyperlink r:id="rId50" ref="I47"/>
    <hyperlink r:id="rId51" ref="I48"/>
    <hyperlink r:id="rId52" ref="I49"/>
    <hyperlink r:id="rId53" ref="I50"/>
    <hyperlink r:id="rId54" ref="I51"/>
    <hyperlink r:id="rId55" ref="L51"/>
    <hyperlink r:id="rId56" ref="I52"/>
    <hyperlink r:id="rId57" ref="I53"/>
    <hyperlink r:id="rId58" ref="I54"/>
    <hyperlink r:id="rId59" ref="I55"/>
    <hyperlink r:id="rId60" ref="I56"/>
    <hyperlink r:id="rId61" ref="I57"/>
    <hyperlink r:id="rId62" ref="I58"/>
    <hyperlink r:id="rId63" ref="I59"/>
    <hyperlink r:id="rId64" ref="I60"/>
    <hyperlink r:id="rId65" ref="I61"/>
    <hyperlink r:id="rId66" ref="I62"/>
    <hyperlink r:id="rId67" ref="I63"/>
    <hyperlink r:id="rId68" ref="I64"/>
    <hyperlink r:id="rId69" ref="I65"/>
    <hyperlink r:id="rId70" ref="I66"/>
    <hyperlink r:id="rId71" ref="I67"/>
    <hyperlink r:id="rId72" ref="I68"/>
    <hyperlink r:id="rId73" ref="I69"/>
    <hyperlink r:id="rId74" ref="I70"/>
    <hyperlink r:id="rId75" ref="I71"/>
    <hyperlink r:id="rId76" ref="I72"/>
    <hyperlink r:id="rId77" ref="I73"/>
    <hyperlink r:id="rId78" ref="I74"/>
    <hyperlink r:id="rId79" ref="I75"/>
    <hyperlink r:id="rId80" ref="I76"/>
    <hyperlink r:id="rId81" ref="I77"/>
    <hyperlink r:id="rId82" ref="I78"/>
    <hyperlink r:id="rId83" ref="I79"/>
    <hyperlink r:id="rId84" ref="I80"/>
    <hyperlink r:id="rId85" ref="I81"/>
    <hyperlink r:id="rId86" ref="I82"/>
    <hyperlink r:id="rId87" ref="I83"/>
    <hyperlink r:id="rId88" ref="I84"/>
    <hyperlink r:id="rId89" ref="P84"/>
    <hyperlink r:id="rId90" ref="I85"/>
    <hyperlink r:id="rId91" ref="I86"/>
    <hyperlink r:id="rId92" ref="I87"/>
    <hyperlink r:id="rId93" ref="I88"/>
    <hyperlink r:id="rId94" ref="I89"/>
    <hyperlink r:id="rId95" ref="I90"/>
    <hyperlink r:id="rId96" ref="I91"/>
    <hyperlink r:id="rId97" ref="I92"/>
    <hyperlink r:id="rId98" ref="I93"/>
    <hyperlink r:id="rId99" ref="I94"/>
    <hyperlink r:id="rId100" ref="I95"/>
    <hyperlink r:id="rId101" ref="I96"/>
    <hyperlink r:id="rId102" ref="I97"/>
    <hyperlink r:id="rId103" ref="I98"/>
    <hyperlink r:id="rId104" ref="I100"/>
    <hyperlink r:id="rId105" ref="I101"/>
    <hyperlink r:id="rId106" ref="I102"/>
    <hyperlink r:id="rId107" ref="I103"/>
    <hyperlink r:id="rId108" ref="I104"/>
    <hyperlink r:id="rId109" ref="I105"/>
    <hyperlink r:id="rId110" ref="I106"/>
    <hyperlink r:id="rId111" ref="I107"/>
    <hyperlink r:id="rId112" ref="I108"/>
    <hyperlink r:id="rId113" ref="I109"/>
    <hyperlink r:id="rId114" ref="I110"/>
    <hyperlink r:id="rId115" ref="I111"/>
    <hyperlink r:id="rId116" ref="I112"/>
    <hyperlink r:id="rId117" ref="I113"/>
    <hyperlink r:id="rId118" ref="I114"/>
    <hyperlink r:id="rId119" ref="I115"/>
    <hyperlink r:id="rId120" ref="I116"/>
    <hyperlink r:id="rId121" ref="I117"/>
    <hyperlink r:id="rId122" ref="I118"/>
    <hyperlink r:id="rId123" ref="I119"/>
    <hyperlink r:id="rId124" ref="I120"/>
    <hyperlink r:id="rId125" ref="I121"/>
    <hyperlink r:id="rId126" ref="I122"/>
    <hyperlink r:id="rId127" ref="I123"/>
    <hyperlink r:id="rId128" ref="I124"/>
    <hyperlink r:id="rId129" ref="I125"/>
    <hyperlink r:id="rId130" ref="I126"/>
    <hyperlink r:id="rId131" ref="I127"/>
    <hyperlink r:id="rId132" ref="I128"/>
    <hyperlink r:id="rId133" ref="P128"/>
    <hyperlink r:id="rId134" ref="AC128"/>
    <hyperlink r:id="rId135" ref="I129"/>
    <hyperlink r:id="rId136" ref="I130"/>
    <hyperlink r:id="rId137" ref="I131"/>
    <hyperlink r:id="rId138" ref="I132"/>
    <hyperlink r:id="rId139" location=":~:text=Training%20GPT%2D3%20reportedly%20cost,a%20single%20training%20run%C2%B9." ref="AC132"/>
    <hyperlink r:id="rId140" ref="I133"/>
    <hyperlink r:id="rId141" ref="I134"/>
    <hyperlink r:id="rId142" ref="I135"/>
    <hyperlink r:id="rId143" ref="I136"/>
    <hyperlink r:id="rId144" ref="I137"/>
    <hyperlink r:id="rId145" ref="I138"/>
    <hyperlink r:id="rId146" ref="I139"/>
    <hyperlink r:id="rId147" ref="I140"/>
    <hyperlink r:id="rId148" ref="I141"/>
    <hyperlink r:id="rId149" ref="I142"/>
    <hyperlink r:id="rId150" ref="I143"/>
    <hyperlink r:id="rId151" ref="AC143"/>
    <hyperlink r:id="rId152" ref="I144"/>
    <hyperlink r:id="rId153" ref="I145"/>
    <hyperlink r:id="rId154" ref="I146"/>
    <hyperlink r:id="rId155" ref="I147"/>
    <hyperlink r:id="rId156" ref="I148"/>
    <hyperlink r:id="rId157" ref="I149"/>
    <hyperlink r:id="rId158" ref="I150"/>
    <hyperlink r:id="rId159" ref="I151"/>
    <hyperlink r:id="rId160" ref="I152"/>
    <hyperlink r:id="rId161" ref="I153"/>
    <hyperlink r:id="rId162" ref="I154"/>
    <hyperlink r:id="rId163" ref="I155"/>
    <hyperlink r:id="rId164" ref="I156"/>
    <hyperlink r:id="rId165" ref="I157"/>
    <hyperlink r:id="rId166" ref="I158"/>
    <hyperlink r:id="rId167" ref="I159"/>
    <hyperlink r:id="rId168" ref="I160"/>
    <hyperlink r:id="rId169" ref="I161"/>
    <hyperlink r:id="rId170" ref="I162"/>
    <hyperlink r:id="rId171" ref="I163"/>
    <hyperlink r:id="rId172" ref="I164"/>
    <hyperlink r:id="rId173" ref="I165"/>
    <hyperlink r:id="rId174" ref="I166"/>
    <hyperlink r:id="rId175" location="gid=54587040&amp;fvid=1361937389" ref="P166"/>
    <hyperlink r:id="rId176" ref="I167"/>
    <hyperlink r:id="rId177" ref="I168"/>
    <hyperlink r:id="rId178" ref="I169"/>
    <hyperlink r:id="rId179" ref="I170"/>
    <hyperlink r:id="rId180" location="rfref53" ref="N170"/>
    <hyperlink r:id="rId181" ref="I171"/>
    <hyperlink r:id="rId182" ref="I172"/>
    <hyperlink r:id="rId183" ref="I173"/>
    <hyperlink r:id="rId184" ref="I174"/>
    <hyperlink r:id="rId185" ref="I175"/>
    <hyperlink r:id="rId186" ref="I176"/>
    <hyperlink r:id="rId187" ref="I177"/>
    <hyperlink r:id="rId188" ref="I178"/>
    <hyperlink r:id="rId189" ref="I179"/>
    <hyperlink r:id="rId190" ref="I180"/>
    <hyperlink r:id="rId191" ref="I181"/>
    <hyperlink r:id="rId192" ref="I182"/>
    <hyperlink r:id="rId193" ref="I183"/>
    <hyperlink r:id="rId194" ref="I184"/>
    <hyperlink r:id="rId195" ref="I185"/>
    <hyperlink r:id="rId196" location="rfref53" ref="N185"/>
    <hyperlink r:id="rId197" ref="I186"/>
    <hyperlink r:id="rId198" ref="I187"/>
    <hyperlink r:id="rId199" ref="I188"/>
    <hyperlink r:id="rId200" location=":~:text=According%20to%20the%20analysis%20by,Source%3A%20DeepMind." ref="AC188"/>
    <hyperlink r:id="rId201" ref="I189"/>
    <hyperlink r:id="rId202" ref="I190"/>
    <hyperlink r:id="rId203" ref="I191"/>
    <hyperlink r:id="rId204" ref="I192"/>
    <hyperlink r:id="rId205" ref="I193"/>
    <hyperlink r:id="rId206" ref="I194"/>
    <hyperlink r:id="rId207" ref="I195"/>
    <hyperlink r:id="rId208" ref="I196"/>
    <hyperlink r:id="rId209" ref="I197"/>
    <hyperlink r:id="rId210" ref="I198"/>
    <hyperlink r:id="rId211" ref="I199"/>
    <hyperlink r:id="rId212" ref="I200"/>
    <hyperlink r:id="rId213" ref="I201"/>
    <hyperlink r:id="rId214" ref="I202"/>
    <hyperlink r:id="rId215" ref="I203"/>
    <hyperlink r:id="rId216" ref="I204"/>
    <hyperlink r:id="rId217" ref="I205"/>
    <hyperlink r:id="rId218" ref="I206"/>
    <hyperlink r:id="rId219" location=":~:text=The%20cloud%20compute%20costs%20for,full%201.5%20billion%20parameter%20model)." ref="AC206"/>
    <hyperlink r:id="rId220" ref="I207"/>
    <hyperlink r:id="rId221" ref="I208"/>
    <hyperlink r:id="rId222" ref="I209"/>
    <hyperlink r:id="rId223" ref="I210"/>
    <hyperlink r:id="rId224" ref="I211"/>
    <hyperlink r:id="rId225" ref="I212"/>
    <hyperlink r:id="rId226" ref="I213"/>
    <hyperlink r:id="rId227" ref="I214"/>
    <hyperlink r:id="rId228" ref="I215"/>
    <hyperlink r:id="rId229" ref="I216"/>
    <hyperlink r:id="rId230" ref="I217"/>
    <hyperlink r:id="rId231" ref="I218"/>
    <hyperlink r:id="rId232" ref="I219"/>
    <hyperlink r:id="rId233" ref="I220"/>
    <hyperlink r:id="rId234" ref="I221"/>
    <hyperlink r:id="rId235" ref="I222"/>
    <hyperlink r:id="rId236" ref="I223"/>
    <hyperlink r:id="rId237" ref="I224"/>
    <hyperlink r:id="rId238" location="rfref53" ref="N224"/>
    <hyperlink r:id="rId239" ref="I225"/>
    <hyperlink r:id="rId240" ref="I226"/>
    <hyperlink r:id="rId241" ref="I227"/>
    <hyperlink r:id="rId242" ref="I228"/>
    <hyperlink r:id="rId243" ref="I229"/>
    <hyperlink r:id="rId244" ref="I230"/>
    <hyperlink r:id="rId245" ref="I231"/>
    <hyperlink r:id="rId246" ref="I232"/>
    <hyperlink r:id="rId247" ref="I233"/>
    <hyperlink r:id="rId248" ref="I234"/>
    <hyperlink r:id="rId249" ref="I235"/>
    <hyperlink r:id="rId250" ref="I236"/>
    <hyperlink r:id="rId251" ref="I237"/>
    <hyperlink r:id="rId252" ref="I238"/>
    <hyperlink r:id="rId253" ref="I239"/>
    <hyperlink r:id="rId254" ref="I240"/>
    <hyperlink r:id="rId255" ref="I241"/>
    <hyperlink r:id="rId256" ref="I242"/>
    <hyperlink r:id="rId257" ref="I243"/>
    <hyperlink r:id="rId258" ref="I244"/>
    <hyperlink r:id="rId259" ref="I245"/>
    <hyperlink r:id="rId260" ref="I246"/>
    <hyperlink r:id="rId261" ref="AC246"/>
    <hyperlink r:id="rId262" ref="I247"/>
    <hyperlink r:id="rId263" ref="I248"/>
    <hyperlink r:id="rId264" ref="I249"/>
    <hyperlink r:id="rId265" ref="I250"/>
    <hyperlink r:id="rId266" ref="I251"/>
    <hyperlink r:id="rId267" ref="I252"/>
    <hyperlink r:id="rId268" ref="I253"/>
    <hyperlink r:id="rId269" ref="I254"/>
    <hyperlink r:id="rId270" ref="I255"/>
    <hyperlink r:id="rId271" ref="I256"/>
    <hyperlink r:id="rId272" ref="I257"/>
    <hyperlink r:id="rId273" ref="I258"/>
    <hyperlink r:id="rId274" ref="I259"/>
    <hyperlink r:id="rId275" ref="I260"/>
    <hyperlink r:id="rId276" ref="I261"/>
    <hyperlink r:id="rId277" ref="I262"/>
    <hyperlink r:id="rId278" ref="I263"/>
    <hyperlink r:id="rId279" ref="I264"/>
    <hyperlink r:id="rId280" ref="I265"/>
    <hyperlink r:id="rId281" ref="I266"/>
    <hyperlink r:id="rId282" ref="I267"/>
    <hyperlink r:id="rId283" ref="I268"/>
    <hyperlink r:id="rId284" ref="I269"/>
    <hyperlink r:id="rId285" ref="I270"/>
    <hyperlink r:id="rId286" ref="I271"/>
    <hyperlink r:id="rId287" ref="I272"/>
    <hyperlink r:id="rId288" ref="I273"/>
    <hyperlink r:id="rId289" ref="I274"/>
    <hyperlink r:id="rId290" ref="I275"/>
    <hyperlink r:id="rId291" ref="I276"/>
    <hyperlink r:id="rId292" ref="I277"/>
    <hyperlink r:id="rId293" ref="I278"/>
    <hyperlink r:id="rId294" ref="I279"/>
    <hyperlink r:id="rId295" ref="I280"/>
    <hyperlink r:id="rId296" ref="I281"/>
    <hyperlink r:id="rId297" ref="I282"/>
    <hyperlink r:id="rId298" ref="I283"/>
    <hyperlink r:id="rId299" ref="I284"/>
    <hyperlink r:id="rId300" ref="I285"/>
    <hyperlink r:id="rId301" ref="I286"/>
    <hyperlink r:id="rId302" ref="I287"/>
    <hyperlink r:id="rId303" ref="I288"/>
    <hyperlink r:id="rId304" ref="I289"/>
    <hyperlink r:id="rId305" ref="I290"/>
    <hyperlink r:id="rId306" ref="I291"/>
    <hyperlink r:id="rId307" ref="I292"/>
    <hyperlink r:id="rId308" ref="I293"/>
    <hyperlink r:id="rId309" ref="I294"/>
    <hyperlink r:id="rId310" ref="I295"/>
    <hyperlink r:id="rId311" ref="I296"/>
    <hyperlink r:id="rId312" ref="I297"/>
    <hyperlink r:id="rId313" ref="I298"/>
    <hyperlink r:id="rId314" ref="I299"/>
    <hyperlink r:id="rId315" ref="I300"/>
    <hyperlink r:id="rId316" ref="I301"/>
    <hyperlink r:id="rId317" ref="I302"/>
    <hyperlink r:id="rId318" ref="I303"/>
    <hyperlink r:id="rId319" ref="I304"/>
    <hyperlink r:id="rId320" ref="I305"/>
    <hyperlink r:id="rId321" ref="I306"/>
    <hyperlink r:id="rId322" ref="I307"/>
    <hyperlink r:id="rId323" ref="I308"/>
    <hyperlink r:id="rId324" ref="I309"/>
    <hyperlink r:id="rId325" ref="I310"/>
    <hyperlink r:id="rId326" ref="I311"/>
    <hyperlink r:id="rId327" ref="I312"/>
    <hyperlink r:id="rId328" ref="I313"/>
    <hyperlink r:id="rId329" ref="I314"/>
    <hyperlink r:id="rId330" ref="I315"/>
    <hyperlink r:id="rId331" ref="I316"/>
    <hyperlink r:id="rId332" ref="I317"/>
    <hyperlink r:id="rId333" ref="I318"/>
    <hyperlink r:id="rId334" ref="I319"/>
    <hyperlink r:id="rId335" ref="I320"/>
    <hyperlink r:id="rId336" ref="I321"/>
    <hyperlink r:id="rId337" ref="I322"/>
    <hyperlink r:id="rId338" ref="I323"/>
    <hyperlink r:id="rId339" ref="I324"/>
    <hyperlink r:id="rId340" ref="I325"/>
    <hyperlink r:id="rId341" ref="I326"/>
    <hyperlink r:id="rId342" ref="I327"/>
    <hyperlink r:id="rId343" ref="I328"/>
    <hyperlink r:id="rId344" ref="I329"/>
    <hyperlink r:id="rId345" ref="I330"/>
    <hyperlink r:id="rId346" ref="I331"/>
    <hyperlink r:id="rId347" ref="I332"/>
    <hyperlink r:id="rId348" ref="I333"/>
    <hyperlink r:id="rId349" ref="I334"/>
    <hyperlink r:id="rId350" ref="I335"/>
    <hyperlink r:id="rId351" ref="I336"/>
    <hyperlink r:id="rId352" ref="I337"/>
    <hyperlink r:id="rId353" ref="I338"/>
    <hyperlink r:id="rId354" ref="I339"/>
    <hyperlink r:id="rId355" ref="I340"/>
    <hyperlink r:id="rId356" ref="I341"/>
    <hyperlink r:id="rId357" ref="I342"/>
    <hyperlink r:id="rId358" ref="I343"/>
    <hyperlink r:id="rId359" ref="I344"/>
    <hyperlink r:id="rId360" ref="I345"/>
    <hyperlink r:id="rId361" ref="I346"/>
    <hyperlink r:id="rId362" ref="I347"/>
    <hyperlink r:id="rId363" ref="I348"/>
    <hyperlink r:id="rId364" ref="I349"/>
    <hyperlink r:id="rId365" ref="I350"/>
    <hyperlink r:id="rId366" ref="I351"/>
    <hyperlink r:id="rId367" ref="I352"/>
    <hyperlink r:id="rId368" ref="I353"/>
    <hyperlink r:id="rId369" ref="I354"/>
    <hyperlink r:id="rId370" ref="I355"/>
    <hyperlink r:id="rId371" ref="I356"/>
    <hyperlink r:id="rId372" ref="I357"/>
    <hyperlink r:id="rId373" ref="I358"/>
    <hyperlink r:id="rId374" ref="I359"/>
    <hyperlink r:id="rId375" ref="I360"/>
    <hyperlink r:id="rId376" ref="I361"/>
    <hyperlink r:id="rId377" ref="I362"/>
    <hyperlink r:id="rId378" ref="I363"/>
    <hyperlink r:id="rId379" ref="I364"/>
    <hyperlink r:id="rId380" ref="I365"/>
    <hyperlink r:id="rId381" ref="I366"/>
    <hyperlink r:id="rId382" ref="I367"/>
    <hyperlink r:id="rId383" ref="I368"/>
    <hyperlink r:id="rId384" ref="I369"/>
    <hyperlink r:id="rId385" ref="I370"/>
    <hyperlink r:id="rId386" ref="I371"/>
    <hyperlink r:id="rId387" ref="I372"/>
    <hyperlink r:id="rId388" ref="I373"/>
    <hyperlink r:id="rId389" ref="I374"/>
    <hyperlink r:id="rId390" ref="I375"/>
    <hyperlink r:id="rId391" ref="I376"/>
    <hyperlink r:id="rId392" ref="I377"/>
    <hyperlink r:id="rId393" ref="I378"/>
    <hyperlink r:id="rId394" ref="I379"/>
    <hyperlink r:id="rId395" ref="I380"/>
    <hyperlink r:id="rId396" ref="I381"/>
    <hyperlink r:id="rId397" ref="I382"/>
    <hyperlink r:id="rId398" ref="I383"/>
    <hyperlink r:id="rId399" ref="I384"/>
    <hyperlink r:id="rId400" ref="I385"/>
    <hyperlink r:id="rId401" ref="I386"/>
    <hyperlink r:id="rId402" ref="I387"/>
    <hyperlink r:id="rId403" ref="I388"/>
    <hyperlink r:id="rId404" ref="I389"/>
    <hyperlink r:id="rId405" ref="I390"/>
    <hyperlink r:id="rId406" ref="I391"/>
    <hyperlink r:id="rId407" ref="I392"/>
    <hyperlink r:id="rId408" ref="I393"/>
    <hyperlink r:id="rId409" ref="I394"/>
    <hyperlink r:id="rId410" ref="I395"/>
    <hyperlink r:id="rId411" ref="I396"/>
    <hyperlink r:id="rId412" ref="I397"/>
    <hyperlink r:id="rId413" ref="I398"/>
    <hyperlink r:id="rId414" ref="I399"/>
    <hyperlink r:id="rId415" ref="I400"/>
    <hyperlink r:id="rId416" ref="I401"/>
    <hyperlink r:id="rId417" ref="I402"/>
    <hyperlink r:id="rId418" ref="I403"/>
    <hyperlink r:id="rId419" ref="I404"/>
    <hyperlink r:id="rId420" ref="I405"/>
    <hyperlink r:id="rId421" ref="I406"/>
    <hyperlink r:id="rId422" ref="I407"/>
    <hyperlink r:id="rId423" ref="I408"/>
    <hyperlink r:id="rId424" ref="I409"/>
    <hyperlink r:id="rId425" ref="I410"/>
    <hyperlink r:id="rId426" ref="I411"/>
    <hyperlink r:id="rId427" ref="I412"/>
    <hyperlink r:id="rId428" ref="I413"/>
    <hyperlink r:id="rId429" ref="I414"/>
    <hyperlink r:id="rId430" ref="I415"/>
    <hyperlink r:id="rId431" ref="I416"/>
    <hyperlink r:id="rId432" ref="I417"/>
    <hyperlink r:id="rId433" ref="I418"/>
    <hyperlink r:id="rId434" ref="I419"/>
    <hyperlink r:id="rId435" ref="I420"/>
    <hyperlink r:id="rId436" ref="I421"/>
    <hyperlink r:id="rId437" ref="I422"/>
    <hyperlink r:id="rId438" ref="P422"/>
    <hyperlink r:id="rId439" ref="I423"/>
    <hyperlink r:id="rId440" ref="I424"/>
    <hyperlink r:id="rId441" ref="I425"/>
    <hyperlink r:id="rId442" ref="I426"/>
    <hyperlink r:id="rId443" ref="I427"/>
    <hyperlink r:id="rId444" ref="I428"/>
    <hyperlink r:id="rId445" ref="I429"/>
    <hyperlink r:id="rId446" ref="I430"/>
    <hyperlink r:id="rId447" ref="I431"/>
    <hyperlink r:id="rId448" ref="I432"/>
    <hyperlink r:id="rId449" ref="I433"/>
    <hyperlink r:id="rId450" ref="I434"/>
    <hyperlink r:id="rId451" ref="I435"/>
    <hyperlink r:id="rId452" ref="I436"/>
    <hyperlink r:id="rId453" ref="I437"/>
    <hyperlink r:id="rId454" ref="I438"/>
    <hyperlink r:id="rId455" ref="I439"/>
    <hyperlink r:id="rId456" ref="I440"/>
    <hyperlink r:id="rId457" ref="I441"/>
    <hyperlink r:id="rId458" ref="I442"/>
    <hyperlink r:id="rId459" ref="I443"/>
    <hyperlink r:id="rId460" ref="I444"/>
    <hyperlink r:id="rId461" ref="I445"/>
    <hyperlink r:id="rId462" ref="I446"/>
    <hyperlink r:id="rId463" ref="I447"/>
    <hyperlink r:id="rId464" ref="I448"/>
    <hyperlink r:id="rId465" ref="I449"/>
    <hyperlink r:id="rId466" ref="I450"/>
    <hyperlink r:id="rId467" ref="I451"/>
    <hyperlink r:id="rId468" ref="I452"/>
    <hyperlink r:id="rId469" ref="I453"/>
    <hyperlink r:id="rId470" ref="I454"/>
    <hyperlink r:id="rId471" ref="I455"/>
    <hyperlink r:id="rId472" ref="I456"/>
    <hyperlink r:id="rId473" ref="I457"/>
    <hyperlink r:id="rId474" ref="I458"/>
    <hyperlink r:id="rId475" ref="I459"/>
    <hyperlink r:id="rId476" ref="I460"/>
    <hyperlink r:id="rId477" ref="I461"/>
    <hyperlink r:id="rId478" ref="I462"/>
    <hyperlink r:id="rId479" ref="I463"/>
    <hyperlink r:id="rId480" ref="I464"/>
    <hyperlink r:id="rId481" ref="I465"/>
    <hyperlink r:id="rId482" ref="I466"/>
    <hyperlink r:id="rId483" ref="I467"/>
    <hyperlink r:id="rId484" ref="I468"/>
    <hyperlink r:id="rId485" ref="I469"/>
    <hyperlink r:id="rId486" ref="I470"/>
    <hyperlink r:id="rId487" ref="I471"/>
    <hyperlink r:id="rId488" ref="I472"/>
    <hyperlink r:id="rId489" ref="I473"/>
    <hyperlink r:id="rId490" ref="I474"/>
    <hyperlink r:id="rId491" ref="I475"/>
    <hyperlink r:id="rId492" ref="I476"/>
    <hyperlink r:id="rId493" ref="I477"/>
    <hyperlink r:id="rId494" ref="I478"/>
    <hyperlink r:id="rId495" ref="I479"/>
    <hyperlink r:id="rId496" ref="I480"/>
    <hyperlink r:id="rId497" ref="I481"/>
    <hyperlink r:id="rId498" ref="I482"/>
    <hyperlink r:id="rId499" ref="I483"/>
    <hyperlink r:id="rId500" ref="I484"/>
    <hyperlink r:id="rId501" ref="I485"/>
    <hyperlink r:id="rId502" ref="I486"/>
    <hyperlink r:id="rId503" ref="I487"/>
    <hyperlink r:id="rId504" ref="I488"/>
    <hyperlink r:id="rId505" ref="I489"/>
    <hyperlink r:id="rId506" ref="I490"/>
    <hyperlink r:id="rId507" ref="I491"/>
    <hyperlink r:id="rId508" ref="I492"/>
    <hyperlink r:id="rId509" ref="I493"/>
    <hyperlink r:id="rId510" ref="I494"/>
    <hyperlink r:id="rId511" ref="I495"/>
    <hyperlink r:id="rId512" ref="I496"/>
    <hyperlink r:id="rId513" ref="I497"/>
    <hyperlink r:id="rId514" ref="I498"/>
    <hyperlink r:id="rId515" ref="I499"/>
    <hyperlink r:id="rId516" ref="I500"/>
    <hyperlink r:id="rId517" ref="I501"/>
    <hyperlink r:id="rId518" ref="I502"/>
    <hyperlink r:id="rId519" ref="I503"/>
    <hyperlink r:id="rId520" ref="I504"/>
    <hyperlink r:id="rId521" ref="I505"/>
    <hyperlink r:id="rId522" ref="I506"/>
    <hyperlink r:id="rId523" ref="I507"/>
    <hyperlink r:id="rId524" ref="I508"/>
    <hyperlink r:id="rId525" ref="I509"/>
    <hyperlink r:id="rId526" ref="I510"/>
    <hyperlink r:id="rId527" ref="N510"/>
    <hyperlink r:id="rId528" ref="I511"/>
    <hyperlink r:id="rId529" ref="I512"/>
    <hyperlink r:id="rId530" ref="I513"/>
    <hyperlink r:id="rId531" ref="I514"/>
    <hyperlink r:id="rId532" ref="I515"/>
    <hyperlink r:id="rId533" ref="I516"/>
    <hyperlink r:id="rId534" ref="I517"/>
    <hyperlink r:id="rId535" ref="I518"/>
    <hyperlink r:id="rId536" ref="I519"/>
    <hyperlink r:id="rId537" ref="I520"/>
    <hyperlink r:id="rId538" ref="I521"/>
    <hyperlink r:id="rId539" ref="I522"/>
    <hyperlink r:id="rId540" ref="I523"/>
    <hyperlink r:id="rId541" ref="I524"/>
    <hyperlink r:id="rId542" ref="I525"/>
    <hyperlink r:id="rId543" ref="I526"/>
    <hyperlink r:id="rId544" ref="I527"/>
    <hyperlink r:id="rId545" ref="I528"/>
    <hyperlink r:id="rId546" ref="I529"/>
    <hyperlink r:id="rId547" ref="I530"/>
    <hyperlink r:id="rId548" ref="I531"/>
    <hyperlink r:id="rId549" ref="I532"/>
    <hyperlink r:id="rId550" ref="I533"/>
    <hyperlink r:id="rId551" ref="I534"/>
    <hyperlink r:id="rId552" ref="I535"/>
    <hyperlink r:id="rId553" ref="I536"/>
    <hyperlink r:id="rId554" ref="I537"/>
    <hyperlink r:id="rId555" ref="I538"/>
    <hyperlink r:id="rId556" ref="I539"/>
    <hyperlink r:id="rId557" ref="I540"/>
    <hyperlink r:id="rId558" ref="I541"/>
    <hyperlink r:id="rId559" ref="I542"/>
    <hyperlink r:id="rId560" ref="I543"/>
    <hyperlink r:id="rId561" ref="I544"/>
    <hyperlink r:id="rId562" ref="I545"/>
    <hyperlink r:id="rId563" ref="I546"/>
    <hyperlink r:id="rId564" ref="I547"/>
    <hyperlink r:id="rId565" ref="I548"/>
    <hyperlink r:id="rId566" ref="I549"/>
    <hyperlink r:id="rId567" ref="I550"/>
    <hyperlink r:id="rId568" ref="I551"/>
    <hyperlink r:id="rId569" ref="I552"/>
    <hyperlink r:id="rId570" ref="I553"/>
    <hyperlink r:id="rId571" ref="I554"/>
    <hyperlink r:id="rId572" ref="I555"/>
    <hyperlink r:id="rId573" ref="I556"/>
    <hyperlink r:id="rId574" ref="I557"/>
    <hyperlink r:id="rId575" ref="I558"/>
    <hyperlink r:id="rId576" ref="I559"/>
    <hyperlink r:id="rId577" ref="I560"/>
    <hyperlink r:id="rId578" ref="I561"/>
    <hyperlink r:id="rId579" ref="I562"/>
    <hyperlink r:id="rId580" ref="I563"/>
    <hyperlink r:id="rId581" ref="I564"/>
    <hyperlink r:id="rId582" ref="I565"/>
    <hyperlink r:id="rId583" ref="I566"/>
    <hyperlink r:id="rId584" ref="I567"/>
    <hyperlink r:id="rId585" ref="I568"/>
    <hyperlink r:id="rId586" ref="I569"/>
    <hyperlink r:id="rId587" ref="I570"/>
    <hyperlink r:id="rId588" ref="I571"/>
    <hyperlink r:id="rId589" ref="I572"/>
    <hyperlink r:id="rId590" ref="I573"/>
    <hyperlink r:id="rId591" ref="I574"/>
    <hyperlink r:id="rId592" ref="I575"/>
    <hyperlink r:id="rId593" ref="I576"/>
    <hyperlink r:id="rId594" ref="I577"/>
    <hyperlink r:id="rId595" ref="I578"/>
    <hyperlink r:id="rId596" ref="I579"/>
    <hyperlink r:id="rId597" ref="I580"/>
    <hyperlink r:id="rId598" ref="I581"/>
    <hyperlink r:id="rId599" ref="I582"/>
    <hyperlink r:id="rId600" ref="I583"/>
    <hyperlink r:id="rId601" ref="I584"/>
    <hyperlink r:id="rId602" ref="I585"/>
    <hyperlink r:id="rId603" ref="I586"/>
    <hyperlink r:id="rId604" ref="I587"/>
    <hyperlink r:id="rId605" ref="I588"/>
    <hyperlink r:id="rId606" ref="I589"/>
    <hyperlink r:id="rId607" ref="I590"/>
    <hyperlink r:id="rId608" ref="I591"/>
    <hyperlink r:id="rId609" ref="I592"/>
    <hyperlink r:id="rId610" ref="I593"/>
    <hyperlink r:id="rId611" ref="I594"/>
    <hyperlink r:id="rId612" ref="I595"/>
    <hyperlink r:id="rId613" ref="I596"/>
    <hyperlink r:id="rId614" ref="I597"/>
    <hyperlink r:id="rId615" ref="I598"/>
    <hyperlink r:id="rId616" ref="I599"/>
    <hyperlink r:id="rId617" ref="I600"/>
    <hyperlink r:id="rId618" ref="I601"/>
    <hyperlink r:id="rId619" ref="I602"/>
    <hyperlink r:id="rId620" ref="I603"/>
    <hyperlink r:id="rId621" ref="I604"/>
    <hyperlink r:id="rId622" ref="I605"/>
    <hyperlink r:id="rId623" ref="I606"/>
    <hyperlink r:id="rId624" ref="I607"/>
    <hyperlink r:id="rId625" ref="I608"/>
    <hyperlink r:id="rId626" ref="I609"/>
    <hyperlink r:id="rId627" ref="I610"/>
    <hyperlink r:id="rId628" ref="I611"/>
    <hyperlink r:id="rId629" ref="I612"/>
    <hyperlink r:id="rId630" location=":~:text=Compression%20of%20Recurrent%20Neural%20Networks%20for%20Efficient%20Language%20Modeling,-Artem%20M.&amp;text=Recurrent%20neural%20networks%20have%20proved,real%2Dtime%20offline%20mobile%20applications." ref="I613"/>
    <hyperlink r:id="rId631" ref="I614"/>
    <hyperlink r:id="rId632" ref="I615"/>
    <hyperlink r:id="rId633" ref="I616"/>
    <hyperlink r:id="rId634" ref="I617"/>
    <hyperlink r:id="rId635" ref="I618"/>
    <hyperlink r:id="rId636" ref="I619"/>
    <hyperlink r:id="rId637" ref="I620"/>
    <hyperlink r:id="rId638" ref="I621"/>
    <hyperlink r:id="rId639" ref="I622"/>
    <hyperlink r:id="rId640" ref="I623"/>
    <hyperlink r:id="rId641" ref="I624"/>
    <hyperlink r:id="rId642" ref="I625"/>
    <hyperlink r:id="rId643" ref="I626"/>
    <hyperlink r:id="rId644" ref="I627"/>
    <hyperlink r:id="rId645" ref="I628"/>
    <hyperlink r:id="rId646" ref="I629"/>
    <hyperlink r:id="rId647" ref="I630"/>
    <hyperlink r:id="rId648" ref="I631"/>
    <hyperlink r:id="rId649" ref="I632"/>
    <hyperlink r:id="rId650" ref="I633"/>
    <hyperlink r:id="rId651" ref="I634"/>
    <hyperlink r:id="rId652" ref="I635"/>
    <hyperlink r:id="rId653" ref="I636"/>
    <hyperlink r:id="rId654" ref="I637"/>
    <hyperlink r:id="rId655" ref="I638"/>
    <hyperlink r:id="rId656" ref="I639"/>
    <hyperlink r:id="rId657" ref="I640"/>
    <hyperlink r:id="rId658" ref="I641"/>
    <hyperlink r:id="rId659" ref="I642"/>
    <hyperlink r:id="rId660" ref="I643"/>
    <hyperlink r:id="rId661" ref="I644"/>
    <hyperlink r:id="rId662" ref="I645"/>
    <hyperlink r:id="rId663" ref="I646"/>
    <hyperlink r:id="rId664" ref="I647"/>
    <hyperlink r:id="rId665" ref="I648"/>
    <hyperlink r:id="rId666" ref="I649"/>
    <hyperlink r:id="rId667" ref="I650"/>
    <hyperlink r:id="rId668" ref="I651"/>
    <hyperlink r:id="rId669" ref="I652"/>
    <hyperlink r:id="rId670" ref="I653"/>
    <hyperlink r:id="rId671" ref="I654"/>
    <hyperlink r:id="rId672" ref="I655"/>
    <hyperlink r:id="rId673" ref="I656"/>
    <hyperlink r:id="rId674" ref="I657"/>
    <hyperlink r:id="rId675" ref="I658"/>
    <hyperlink r:id="rId676" ref="I659"/>
    <hyperlink r:id="rId677" ref="I660"/>
    <hyperlink r:id="rId678" ref="I661"/>
    <hyperlink r:id="rId679" ref="I662"/>
    <hyperlink r:id="rId680" ref="I663"/>
    <hyperlink r:id="rId681" ref="I664"/>
    <hyperlink r:id="rId682" ref="I665"/>
    <hyperlink r:id="rId683" ref="I666"/>
    <hyperlink r:id="rId684" ref="I667"/>
    <hyperlink r:id="rId685" ref="I668"/>
    <hyperlink r:id="rId686" ref="I669"/>
    <hyperlink r:id="rId687" ref="I670"/>
    <hyperlink r:id="rId688" ref="I671"/>
    <hyperlink r:id="rId689" ref="I672"/>
    <hyperlink r:id="rId690" ref="I673"/>
    <hyperlink r:id="rId691" ref="I674"/>
    <hyperlink r:id="rId692" ref="I675"/>
    <hyperlink r:id="rId693" ref="I676"/>
    <hyperlink r:id="rId694" ref="I677"/>
    <hyperlink r:id="rId695" ref="I678"/>
    <hyperlink r:id="rId696" ref="I679"/>
    <hyperlink r:id="rId697" ref="I680"/>
    <hyperlink r:id="rId698" ref="I681"/>
    <hyperlink r:id="rId699" ref="I682"/>
    <hyperlink r:id="rId700" ref="I683"/>
    <hyperlink r:id="rId701" ref="I684"/>
    <hyperlink r:id="rId702" ref="I685"/>
    <hyperlink r:id="rId703" ref="I686"/>
    <hyperlink r:id="rId704" ref="I687"/>
    <hyperlink r:id="rId705" ref="I688"/>
    <hyperlink r:id="rId706" ref="I689"/>
    <hyperlink r:id="rId707" ref="I690"/>
    <hyperlink r:id="rId708" ref="I691"/>
    <hyperlink r:id="rId709" ref="I692"/>
    <hyperlink r:id="rId710" ref="I693"/>
    <hyperlink r:id="rId711" ref="I694"/>
    <hyperlink r:id="rId712" ref="I695"/>
    <hyperlink r:id="rId713" ref="I696"/>
    <hyperlink r:id="rId714" ref="I697"/>
    <hyperlink r:id="rId715" ref="I698"/>
    <hyperlink r:id="rId716" ref="I699"/>
    <hyperlink r:id="rId717" ref="I700"/>
    <hyperlink r:id="rId718" ref="I701"/>
    <hyperlink r:id="rId719" ref="I702"/>
    <hyperlink r:id="rId720" ref="I703"/>
    <hyperlink r:id="rId721" ref="I704"/>
    <hyperlink r:id="rId722" ref="I705"/>
    <hyperlink r:id="rId723" ref="I706"/>
    <hyperlink r:id="rId724" ref="I707"/>
    <hyperlink r:id="rId725" ref="I708"/>
    <hyperlink r:id="rId726" ref="I709"/>
    <hyperlink r:id="rId727" ref="I710"/>
    <hyperlink r:id="rId728" ref="I711"/>
    <hyperlink r:id="rId729" ref="I712"/>
    <hyperlink r:id="rId730" ref="I713"/>
    <hyperlink r:id="rId731" ref="I714"/>
    <hyperlink r:id="rId732" ref="I715"/>
    <hyperlink r:id="rId733" ref="I716"/>
    <hyperlink r:id="rId734" ref="I717"/>
    <hyperlink r:id="rId735" ref="I718"/>
    <hyperlink r:id="rId736" ref="I719"/>
    <hyperlink r:id="rId737" ref="I720"/>
    <hyperlink r:id="rId738" ref="I721"/>
    <hyperlink r:id="rId739" ref="I722"/>
    <hyperlink r:id="rId740" ref="I723"/>
    <hyperlink r:id="rId741" ref="I724"/>
    <hyperlink r:id="rId742" ref="I725"/>
    <hyperlink r:id="rId743" ref="I726"/>
    <hyperlink r:id="rId744" ref="I727"/>
    <hyperlink r:id="rId745" ref="I728"/>
    <hyperlink r:id="rId746" ref="I729"/>
    <hyperlink r:id="rId747" ref="I730"/>
    <hyperlink r:id="rId748" ref="I731"/>
    <hyperlink r:id="rId749" ref="I732"/>
    <hyperlink r:id="rId750" ref="I733"/>
    <hyperlink r:id="rId751" ref="I734"/>
    <hyperlink r:id="rId752" ref="I735"/>
    <hyperlink r:id="rId753" ref="I736"/>
    <hyperlink r:id="rId754" ref="I737"/>
    <hyperlink r:id="rId755" ref="I738"/>
    <hyperlink r:id="rId756" ref="I739"/>
    <hyperlink r:id="rId757" ref="I740"/>
    <hyperlink r:id="rId758" ref="I741"/>
    <hyperlink r:id="rId759" ref="I742"/>
    <hyperlink r:id="rId760" ref="I743"/>
    <hyperlink r:id="rId761" ref="I744"/>
    <hyperlink r:id="rId762" ref="I745"/>
    <hyperlink r:id="rId763" ref="I746"/>
    <hyperlink r:id="rId764" ref="I747"/>
    <hyperlink r:id="rId765" ref="I748"/>
    <hyperlink r:id="rId766" ref="I749"/>
    <hyperlink r:id="rId767" ref="I750"/>
    <hyperlink r:id="rId768" ref="I751"/>
    <hyperlink r:id="rId769" ref="I752"/>
    <hyperlink r:id="rId770" ref="I753"/>
    <hyperlink r:id="rId771" ref="I754"/>
    <hyperlink r:id="rId772" ref="I755"/>
    <hyperlink r:id="rId773" ref="I756"/>
    <hyperlink r:id="rId774" ref="I757"/>
    <hyperlink r:id="rId775" ref="I758"/>
    <hyperlink r:id="rId776" ref="I759"/>
    <hyperlink r:id="rId777" ref="I760"/>
    <hyperlink r:id="rId778" ref="I761"/>
    <hyperlink r:id="rId779" ref="I762"/>
    <hyperlink r:id="rId780" ref="I763"/>
    <hyperlink r:id="rId781" ref="I764"/>
    <hyperlink r:id="rId782" ref="I765"/>
    <hyperlink r:id="rId783" ref="I766"/>
    <hyperlink r:id="rId784" ref="I767"/>
    <hyperlink r:id="rId785" ref="I768"/>
    <hyperlink r:id="rId786" ref="I769"/>
    <hyperlink r:id="rId787" ref="I770"/>
    <hyperlink r:id="rId788" ref="I771"/>
    <hyperlink r:id="rId789" ref="I772"/>
    <hyperlink r:id="rId790" ref="I773"/>
    <hyperlink r:id="rId791" ref="I774"/>
    <hyperlink r:id="rId792" ref="I775"/>
    <hyperlink r:id="rId793" ref="I776"/>
    <hyperlink r:id="rId794" ref="I777"/>
    <hyperlink r:id="rId795" ref="I778"/>
    <hyperlink r:id="rId796" ref="I779"/>
    <hyperlink r:id="rId797" ref="I780"/>
    <hyperlink r:id="rId798" location=":~:text=Started%2011th%20March%2C%202022%2011,Ended%205th%20July%2C%202022" ref="I781"/>
    <hyperlink r:id="rId799" ref="I782"/>
    <hyperlink r:id="rId800" ref="I783"/>
    <hyperlink r:id="rId801" ref="I784"/>
    <hyperlink r:id="rId802" ref="I785"/>
    <hyperlink r:id="rId803" ref="I786"/>
    <hyperlink r:id="rId804" ref="I787"/>
    <hyperlink r:id="rId805" ref="I788"/>
    <hyperlink r:id="rId806" ref="I789"/>
    <hyperlink r:id="rId807" ref="I790"/>
    <hyperlink r:id="rId808" ref="I791"/>
    <hyperlink r:id="rId809" ref="I792"/>
    <hyperlink r:id="rId810" ref="I793"/>
    <hyperlink r:id="rId811" ref="I794"/>
    <hyperlink r:id="rId812" ref="I795"/>
    <hyperlink r:id="rId813" ref="I796"/>
    <hyperlink r:id="rId814" ref="I797"/>
    <hyperlink r:id="rId815" ref="I798"/>
    <hyperlink r:id="rId816" ref="R798"/>
    <hyperlink r:id="rId817" ref="I799"/>
    <hyperlink r:id="rId818" ref="I800"/>
    <hyperlink r:id="rId819" ref="I801"/>
    <hyperlink r:id="rId820" ref="I802"/>
    <hyperlink r:id="rId821" ref="L803"/>
    <hyperlink r:id="rId822" ref="I804"/>
    <hyperlink r:id="rId823" ref="I805"/>
    <hyperlink r:id="rId824" ref="I806"/>
    <hyperlink r:id="rId825" ref="I807"/>
    <hyperlink r:id="rId826" ref="I808"/>
    <hyperlink r:id="rId827" ref="I809"/>
    <hyperlink r:id="rId828" ref="I810"/>
    <hyperlink r:id="rId829" ref="I811"/>
    <hyperlink r:id="rId830" ref="I812"/>
    <hyperlink r:id="rId831" ref="I813"/>
    <hyperlink r:id="rId832" ref="I814"/>
    <hyperlink r:id="rId833" ref="I815"/>
    <hyperlink r:id="rId834" ref="I816"/>
    <hyperlink r:id="rId835" ref="I817"/>
    <hyperlink r:id="rId836" ref="I818"/>
  </hyperlinks>
  <drawing r:id="rId837"/>
  <legacyDrawing r:id="rId838"/>
  <tableParts count="1">
    <tablePart r:id="rId8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93" t="s">
        <v>7</v>
      </c>
      <c r="B1" s="193" t="s">
        <v>8</v>
      </c>
      <c r="C1" s="193" t="s">
        <v>9</v>
      </c>
      <c r="D1" s="193" t="s">
        <v>4910</v>
      </c>
      <c r="E1" s="193"/>
      <c r="F1" s="193" t="s">
        <v>4911</v>
      </c>
      <c r="G1" s="193" t="s">
        <v>13</v>
      </c>
      <c r="H1" s="193" t="s">
        <v>14</v>
      </c>
      <c r="I1" s="193" t="s">
        <v>15</v>
      </c>
      <c r="J1" s="193" t="s">
        <v>16</v>
      </c>
      <c r="K1" s="193" t="s">
        <v>4912</v>
      </c>
      <c r="L1" s="193"/>
      <c r="M1" s="194" t="s">
        <v>19</v>
      </c>
      <c r="N1" s="193" t="s">
        <v>4913</v>
      </c>
      <c r="O1" s="193" t="s">
        <v>23</v>
      </c>
      <c r="P1" s="194" t="s">
        <v>25</v>
      </c>
      <c r="Q1" s="193" t="s">
        <v>4914</v>
      </c>
      <c r="R1" s="194" t="s">
        <v>4915</v>
      </c>
      <c r="S1" s="193" t="s">
        <v>4916</v>
      </c>
      <c r="T1" s="193" t="s">
        <v>4917</v>
      </c>
      <c r="U1" s="193" t="s">
        <v>4918</v>
      </c>
      <c r="V1" s="193" t="s">
        <v>33</v>
      </c>
      <c r="W1" s="193" t="s">
        <v>4919</v>
      </c>
      <c r="X1" s="193" t="s">
        <v>4920</v>
      </c>
      <c r="Y1" s="195"/>
      <c r="Z1" s="195"/>
      <c r="AA1" s="195"/>
      <c r="AB1" s="195"/>
      <c r="AC1" s="195"/>
      <c r="AD1" s="195"/>
      <c r="AE1" s="195"/>
      <c r="AF1" s="195"/>
      <c r="AG1" s="195"/>
      <c r="AH1" s="195"/>
      <c r="AI1" s="195"/>
      <c r="AJ1" s="195"/>
      <c r="AK1" s="195"/>
      <c r="AL1" s="195"/>
      <c r="AM1" s="195"/>
      <c r="AN1" s="195"/>
      <c r="AO1" s="195"/>
      <c r="AP1" s="195"/>
      <c r="AQ1" s="195"/>
    </row>
    <row r="2">
      <c r="A2" s="196"/>
      <c r="B2" s="196"/>
      <c r="C2" s="196"/>
      <c r="D2" s="196" t="s">
        <v>4921</v>
      </c>
      <c r="E2" s="196"/>
      <c r="F2" s="196" t="s">
        <v>4922</v>
      </c>
      <c r="G2" s="197">
        <v>35886.0</v>
      </c>
      <c r="H2" s="196" t="s">
        <v>4923</v>
      </c>
      <c r="I2" s="198" t="s">
        <v>4924</v>
      </c>
      <c r="J2" s="199">
        <v>64.0</v>
      </c>
      <c r="K2" s="196" t="s">
        <v>4925</v>
      </c>
      <c r="L2" s="196"/>
      <c r="M2" s="199"/>
      <c r="N2" s="196"/>
      <c r="O2" s="196"/>
      <c r="P2" s="199"/>
      <c r="Q2" s="196"/>
      <c r="R2" s="199"/>
      <c r="S2" s="196"/>
      <c r="T2" s="196"/>
      <c r="U2" s="196"/>
      <c r="V2" s="196"/>
      <c r="W2" s="196"/>
      <c r="X2" s="196"/>
      <c r="Y2" s="196"/>
      <c r="Z2" s="196"/>
      <c r="AA2" s="196"/>
      <c r="AB2" s="196"/>
      <c r="AC2" s="196"/>
      <c r="AD2" s="196"/>
      <c r="AE2" s="196"/>
      <c r="AF2" s="196"/>
      <c r="AG2" s="196"/>
      <c r="AH2" s="196"/>
      <c r="AI2" s="196"/>
      <c r="AJ2" s="196"/>
      <c r="AK2" s="196"/>
      <c r="AL2" s="196"/>
      <c r="AM2" s="196"/>
      <c r="AN2" s="196"/>
      <c r="AO2" s="196"/>
      <c r="AP2" s="196"/>
      <c r="AQ2" s="196"/>
    </row>
    <row r="3">
      <c r="A3" s="196"/>
      <c r="B3" s="196"/>
      <c r="C3" s="196"/>
      <c r="D3" s="196" t="s">
        <v>3265</v>
      </c>
      <c r="E3" s="196"/>
      <c r="F3" s="196" t="s">
        <v>4926</v>
      </c>
      <c r="G3" s="196">
        <v>1993.0</v>
      </c>
      <c r="H3" s="196" t="s">
        <v>4927</v>
      </c>
      <c r="I3" s="198" t="s">
        <v>4928</v>
      </c>
      <c r="J3" s="199">
        <v>5.0</v>
      </c>
      <c r="K3" s="196" t="s">
        <v>4925</v>
      </c>
      <c r="L3" s="196"/>
      <c r="M3" s="199"/>
      <c r="N3" s="196"/>
      <c r="O3" s="200"/>
      <c r="P3" s="199"/>
      <c r="Q3" s="196"/>
      <c r="R3" s="199"/>
      <c r="S3" s="196"/>
      <c r="T3" s="196"/>
      <c r="U3" s="196"/>
      <c r="V3" s="196"/>
      <c r="W3" s="196"/>
      <c r="X3" s="196"/>
      <c r="Y3" s="196"/>
      <c r="Z3" s="196"/>
      <c r="AA3" s="196"/>
      <c r="AB3" s="196"/>
      <c r="AC3" s="196"/>
      <c r="AD3" s="196"/>
      <c r="AE3" s="196"/>
      <c r="AF3" s="196"/>
      <c r="AG3" s="196"/>
      <c r="AH3" s="196"/>
      <c r="AI3" s="196"/>
      <c r="AJ3" s="196"/>
      <c r="AK3" s="196"/>
      <c r="AL3" s="196"/>
      <c r="AM3" s="196"/>
      <c r="AN3" s="196"/>
      <c r="AO3" s="196"/>
      <c r="AP3" s="196"/>
      <c r="AQ3" s="196"/>
    </row>
    <row r="4">
      <c r="A4" s="201"/>
      <c r="B4" s="201"/>
      <c r="C4" s="201"/>
      <c r="D4" s="201" t="s">
        <v>4929</v>
      </c>
      <c r="E4" s="201" t="s">
        <v>457</v>
      </c>
      <c r="F4" s="201" t="s">
        <v>4930</v>
      </c>
      <c r="G4" s="201">
        <v>2010.0</v>
      </c>
      <c r="H4" s="201" t="s">
        <v>4931</v>
      </c>
      <c r="I4" s="202" t="s">
        <v>4932</v>
      </c>
      <c r="J4" s="203">
        <v>2647.0</v>
      </c>
      <c r="K4" s="201" t="s">
        <v>952</v>
      </c>
      <c r="L4" s="204"/>
      <c r="M4" s="205"/>
      <c r="N4" s="201"/>
      <c r="O4" s="206"/>
      <c r="P4" s="205"/>
      <c r="Q4" s="201"/>
      <c r="R4" s="205"/>
      <c r="S4" s="201"/>
      <c r="T4" s="201"/>
      <c r="U4" s="201"/>
      <c r="V4" s="201"/>
      <c r="W4" s="201"/>
      <c r="X4" s="201"/>
      <c r="Y4" s="196"/>
      <c r="Z4" s="196"/>
      <c r="AA4" s="196"/>
      <c r="AB4" s="196"/>
      <c r="AC4" s="196"/>
      <c r="AD4" s="196"/>
      <c r="AE4" s="196"/>
      <c r="AF4" s="196"/>
      <c r="AG4" s="196"/>
      <c r="AH4" s="196"/>
      <c r="AI4" s="196"/>
      <c r="AJ4" s="196"/>
      <c r="AK4" s="196"/>
      <c r="AL4" s="196"/>
      <c r="AM4" s="196"/>
      <c r="AN4" s="196"/>
      <c r="AO4" s="196"/>
      <c r="AP4" s="196"/>
      <c r="AQ4" s="196"/>
    </row>
    <row r="5">
      <c r="A5" s="196" t="s">
        <v>4933</v>
      </c>
      <c r="B5" s="196" t="s">
        <v>569</v>
      </c>
      <c r="C5" s="196"/>
      <c r="D5" s="196" t="s">
        <v>4934</v>
      </c>
      <c r="E5" s="196"/>
      <c r="F5" s="196" t="s">
        <v>4935</v>
      </c>
      <c r="G5" s="196">
        <v>1997.0</v>
      </c>
      <c r="H5" s="196" t="s">
        <v>4936</v>
      </c>
      <c r="I5" s="198" t="s">
        <v>4937</v>
      </c>
      <c r="J5" s="199">
        <v>15.0</v>
      </c>
      <c r="K5" s="196" t="s">
        <v>4925</v>
      </c>
      <c r="L5" s="196"/>
      <c r="M5" s="199">
        <v>114005.0</v>
      </c>
      <c r="N5" s="196"/>
      <c r="O5" s="200"/>
      <c r="P5" s="199"/>
      <c r="Q5" s="196"/>
      <c r="R5" s="199"/>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row>
    <row r="6">
      <c r="A6" s="196" t="s">
        <v>3066</v>
      </c>
      <c r="B6" s="196" t="s">
        <v>52</v>
      </c>
      <c r="C6" s="196" t="s">
        <v>365</v>
      </c>
      <c r="D6" s="196" t="s">
        <v>4938</v>
      </c>
      <c r="E6" s="196"/>
      <c r="F6" s="196" t="s">
        <v>4939</v>
      </c>
      <c r="G6" s="196">
        <v>2005.0</v>
      </c>
      <c r="H6" s="196" t="s">
        <v>4940</v>
      </c>
      <c r="I6" s="198" t="s">
        <v>4941</v>
      </c>
      <c r="J6" s="199">
        <v>65.0</v>
      </c>
      <c r="K6" s="196" t="s">
        <v>4942</v>
      </c>
      <c r="L6" s="196"/>
      <c r="M6" s="199"/>
      <c r="N6" s="196"/>
      <c r="O6" s="196"/>
      <c r="P6" s="199"/>
      <c r="Q6" s="196"/>
      <c r="R6" s="199"/>
      <c r="S6" s="196"/>
      <c r="T6" s="196"/>
      <c r="U6" s="196"/>
      <c r="V6" s="196"/>
      <c r="W6" s="196"/>
      <c r="X6" s="196"/>
      <c r="Y6" s="196"/>
      <c r="Z6" s="196"/>
      <c r="AA6" s="196"/>
      <c r="AB6" s="196"/>
      <c r="AC6" s="196"/>
      <c r="AD6" s="196"/>
      <c r="AE6" s="196"/>
      <c r="AF6" s="196"/>
      <c r="AG6" s="196"/>
      <c r="AH6" s="196"/>
      <c r="AI6" s="196"/>
      <c r="AJ6" s="196"/>
      <c r="AK6" s="196"/>
      <c r="AL6" s="196"/>
      <c r="AM6" s="196"/>
      <c r="AN6" s="196"/>
      <c r="AO6" s="196"/>
      <c r="AP6" s="196"/>
      <c r="AQ6" s="196"/>
    </row>
    <row r="7">
      <c r="A7" s="196" t="s">
        <v>4943</v>
      </c>
      <c r="B7" s="196" t="s">
        <v>569</v>
      </c>
      <c r="C7" s="196" t="s">
        <v>4944</v>
      </c>
      <c r="D7" s="196"/>
      <c r="E7" s="196"/>
      <c r="F7" s="196" t="s">
        <v>4945</v>
      </c>
      <c r="G7" s="196">
        <v>2018.0</v>
      </c>
      <c r="H7" s="196" t="s">
        <v>4946</v>
      </c>
      <c r="I7" s="198" t="s">
        <v>4947</v>
      </c>
      <c r="J7" s="199">
        <v>26.0</v>
      </c>
      <c r="K7" s="196" t="s">
        <v>4925</v>
      </c>
      <c r="L7" s="196"/>
      <c r="M7" s="199">
        <v>324423.0</v>
      </c>
      <c r="N7" s="196"/>
      <c r="O7" s="196"/>
      <c r="P7" s="199"/>
      <c r="Q7" s="196"/>
      <c r="R7" s="207"/>
      <c r="S7" s="196"/>
      <c r="T7" s="196"/>
      <c r="U7" s="196"/>
      <c r="V7" s="196"/>
      <c r="W7" s="196"/>
      <c r="X7" s="196"/>
      <c r="Y7" s="196"/>
      <c r="Z7" s="196"/>
      <c r="AA7" s="196"/>
      <c r="AB7" s="196"/>
      <c r="AC7" s="196"/>
      <c r="AD7" s="196"/>
      <c r="AE7" s="196"/>
      <c r="AF7" s="196"/>
      <c r="AG7" s="196"/>
      <c r="AH7" s="196"/>
      <c r="AI7" s="196"/>
      <c r="AJ7" s="196"/>
      <c r="AK7" s="196"/>
      <c r="AL7" s="196"/>
      <c r="AM7" s="196"/>
      <c r="AN7" s="196"/>
      <c r="AO7" s="196"/>
      <c r="AP7" s="196"/>
      <c r="AQ7" s="196"/>
    </row>
    <row r="8" ht="15.0" customHeight="1">
      <c r="A8" s="196" t="s">
        <v>2499</v>
      </c>
      <c r="B8" s="196" t="s">
        <v>4948</v>
      </c>
      <c r="C8" s="196" t="s">
        <v>2499</v>
      </c>
      <c r="D8" s="196" t="s">
        <v>4949</v>
      </c>
      <c r="E8" s="196"/>
      <c r="F8" s="196" t="s">
        <v>4950</v>
      </c>
      <c r="G8" s="208">
        <v>16041.0</v>
      </c>
      <c r="H8" s="196" t="s">
        <v>4951</v>
      </c>
      <c r="I8" s="198" t="s">
        <v>4952</v>
      </c>
      <c r="J8" s="199">
        <v>22034.0</v>
      </c>
      <c r="K8" s="196" t="s">
        <v>4953</v>
      </c>
      <c r="L8" s="196"/>
      <c r="M8" s="199" t="s">
        <v>2499</v>
      </c>
      <c r="N8" s="196" t="s">
        <v>2499</v>
      </c>
      <c r="O8" s="196" t="s">
        <v>2499</v>
      </c>
      <c r="P8" s="196" t="s">
        <v>2499</v>
      </c>
      <c r="Q8" s="196" t="s">
        <v>2499</v>
      </c>
      <c r="R8" s="199" t="s">
        <v>2499</v>
      </c>
      <c r="S8" s="196" t="s">
        <v>2499</v>
      </c>
      <c r="T8" s="196" t="s">
        <v>2499</v>
      </c>
      <c r="U8" s="196" t="s">
        <v>2499</v>
      </c>
      <c r="V8" s="196"/>
      <c r="W8" s="196"/>
      <c r="X8" s="196"/>
      <c r="Y8" s="196"/>
      <c r="Z8" s="196"/>
      <c r="AA8" s="196"/>
      <c r="AB8" s="196"/>
      <c r="AC8" s="196"/>
      <c r="AD8" s="196"/>
      <c r="AE8" s="196"/>
      <c r="AF8" s="196"/>
      <c r="AG8" s="196"/>
      <c r="AH8" s="196"/>
      <c r="AI8" s="196"/>
      <c r="AJ8" s="196"/>
      <c r="AK8" s="196"/>
      <c r="AL8" s="196"/>
      <c r="AM8" s="196"/>
      <c r="AN8" s="196"/>
      <c r="AO8" s="196"/>
      <c r="AP8" s="196"/>
      <c r="AQ8" s="196"/>
    </row>
    <row r="9">
      <c r="A9" s="196" t="s">
        <v>2499</v>
      </c>
      <c r="B9" s="196" t="s">
        <v>4948</v>
      </c>
      <c r="C9" s="196" t="s">
        <v>2499</v>
      </c>
      <c r="D9" s="196" t="s">
        <v>4949</v>
      </c>
      <c r="E9" s="196"/>
      <c r="F9" s="196" t="s">
        <v>4950</v>
      </c>
      <c r="G9" s="208">
        <v>17411.0</v>
      </c>
      <c r="H9" s="196" t="s">
        <v>4954</v>
      </c>
      <c r="I9" s="198" t="s">
        <v>4955</v>
      </c>
      <c r="J9" s="199">
        <v>1053.0</v>
      </c>
      <c r="K9" s="196" t="s">
        <v>4953</v>
      </c>
      <c r="L9" s="196"/>
      <c r="M9" s="199" t="s">
        <v>2499</v>
      </c>
      <c r="N9" s="196" t="s">
        <v>2499</v>
      </c>
      <c r="O9" s="196" t="s">
        <v>2499</v>
      </c>
      <c r="P9" s="196" t="s">
        <v>2499</v>
      </c>
      <c r="Q9" s="196" t="s">
        <v>2499</v>
      </c>
      <c r="R9" s="199" t="s">
        <v>2499</v>
      </c>
      <c r="S9" s="196" t="s">
        <v>2499</v>
      </c>
      <c r="T9" s="196" t="s">
        <v>2499</v>
      </c>
      <c r="U9" s="196" t="s">
        <v>2499</v>
      </c>
      <c r="V9" s="196"/>
      <c r="W9" s="196"/>
      <c r="X9" s="196"/>
      <c r="Y9" s="196"/>
      <c r="Z9" s="196"/>
      <c r="AA9" s="196"/>
      <c r="AB9" s="196"/>
      <c r="AC9" s="196"/>
      <c r="AD9" s="196"/>
      <c r="AE9" s="196"/>
      <c r="AF9" s="196"/>
      <c r="AG9" s="196"/>
      <c r="AH9" s="196"/>
      <c r="AI9" s="196"/>
      <c r="AJ9" s="196"/>
      <c r="AK9" s="196"/>
      <c r="AL9" s="196"/>
      <c r="AM9" s="196"/>
      <c r="AN9" s="196"/>
      <c r="AO9" s="196"/>
      <c r="AP9" s="196"/>
      <c r="AQ9" s="196"/>
    </row>
    <row r="10">
      <c r="A10" s="196" t="s">
        <v>2499</v>
      </c>
      <c r="B10" s="196" t="s">
        <v>4948</v>
      </c>
      <c r="C10" s="196" t="s">
        <v>2499</v>
      </c>
      <c r="D10" s="196" t="s">
        <v>4956</v>
      </c>
      <c r="E10" s="196"/>
      <c r="F10" s="196" t="s">
        <v>4957</v>
      </c>
      <c r="G10" s="196">
        <v>1949.0</v>
      </c>
      <c r="H10" s="196" t="s">
        <v>4958</v>
      </c>
      <c r="I10" s="198" t="s">
        <v>4959</v>
      </c>
      <c r="J10" s="199">
        <v>34463.0</v>
      </c>
      <c r="K10" s="196" t="s">
        <v>4953</v>
      </c>
      <c r="L10" s="196"/>
      <c r="M10" s="199" t="s">
        <v>2499</v>
      </c>
      <c r="N10" s="196" t="s">
        <v>2499</v>
      </c>
      <c r="O10" s="196" t="s">
        <v>2499</v>
      </c>
      <c r="P10" s="196" t="s">
        <v>2499</v>
      </c>
      <c r="Q10" s="196" t="s">
        <v>2499</v>
      </c>
      <c r="R10" s="199" t="s">
        <v>2499</v>
      </c>
      <c r="S10" s="196" t="s">
        <v>2499</v>
      </c>
      <c r="T10" s="196" t="s">
        <v>2499</v>
      </c>
      <c r="U10" s="196" t="s">
        <v>2499</v>
      </c>
      <c r="V10" s="196"/>
      <c r="W10" s="196"/>
      <c r="X10" s="196"/>
      <c r="Y10" s="196"/>
      <c r="Z10" s="196"/>
      <c r="AA10" s="196"/>
      <c r="AB10" s="196"/>
      <c r="AC10" s="196"/>
      <c r="AD10" s="196"/>
      <c r="AE10" s="196"/>
      <c r="AF10" s="196"/>
      <c r="AG10" s="196"/>
      <c r="AH10" s="196"/>
      <c r="AI10" s="196"/>
      <c r="AJ10" s="196"/>
      <c r="AK10" s="196"/>
      <c r="AL10" s="196"/>
      <c r="AM10" s="196"/>
      <c r="AN10" s="196"/>
      <c r="AO10" s="196"/>
      <c r="AP10" s="196"/>
      <c r="AQ10" s="196"/>
    </row>
    <row r="11">
      <c r="A11" s="196" t="s">
        <v>2499</v>
      </c>
      <c r="B11" s="196" t="s">
        <v>4948</v>
      </c>
      <c r="C11" s="196" t="s">
        <v>2499</v>
      </c>
      <c r="D11" s="196" t="s">
        <v>4960</v>
      </c>
      <c r="E11" s="196"/>
      <c r="F11" s="196" t="s">
        <v>4961</v>
      </c>
      <c r="G11" s="196">
        <v>1952.0</v>
      </c>
      <c r="H11" s="196" t="s">
        <v>4962</v>
      </c>
      <c r="I11" s="209" t="s">
        <v>4963</v>
      </c>
      <c r="J11" s="199">
        <v>5412.0</v>
      </c>
      <c r="K11" s="196" t="s">
        <v>4953</v>
      </c>
      <c r="L11" s="196"/>
      <c r="M11" s="196" t="s">
        <v>2499</v>
      </c>
      <c r="N11" s="196" t="s">
        <v>2499</v>
      </c>
      <c r="O11" s="196" t="s">
        <v>2499</v>
      </c>
      <c r="P11" s="196" t="s">
        <v>2499</v>
      </c>
      <c r="Q11" s="196"/>
      <c r="R11" s="199" t="s">
        <v>2499</v>
      </c>
      <c r="S11" s="196" t="s">
        <v>2499</v>
      </c>
      <c r="T11" s="196" t="s">
        <v>2499</v>
      </c>
      <c r="U11" s="196" t="s">
        <v>2499</v>
      </c>
      <c r="V11" s="196"/>
      <c r="W11" s="196"/>
      <c r="X11" s="196"/>
      <c r="Y11" s="196"/>
      <c r="Z11" s="196"/>
      <c r="AA11" s="196"/>
      <c r="AB11" s="196"/>
      <c r="AC11" s="196"/>
      <c r="AD11" s="196"/>
      <c r="AE11" s="196"/>
      <c r="AF11" s="196"/>
      <c r="AG11" s="196"/>
      <c r="AH11" s="196"/>
      <c r="AI11" s="196"/>
      <c r="AJ11" s="196"/>
      <c r="AK11" s="196"/>
      <c r="AL11" s="196"/>
      <c r="AM11" s="196"/>
      <c r="AN11" s="196"/>
      <c r="AO11" s="196"/>
      <c r="AP11" s="196"/>
      <c r="AQ11" s="196"/>
    </row>
    <row r="12">
      <c r="A12" s="196"/>
      <c r="B12" s="196" t="s">
        <v>4948</v>
      </c>
      <c r="C12" s="196" t="s">
        <v>2499</v>
      </c>
      <c r="D12" s="196" t="s">
        <v>4964</v>
      </c>
      <c r="E12" s="196"/>
      <c r="F12" s="196" t="s">
        <v>4965</v>
      </c>
      <c r="G12" s="196">
        <v>1958.0</v>
      </c>
      <c r="H12" s="196" t="s">
        <v>4966</v>
      </c>
      <c r="I12" s="198" t="s">
        <v>4967</v>
      </c>
      <c r="J12" s="199">
        <v>311.0</v>
      </c>
      <c r="K12" s="196" t="s">
        <v>4953</v>
      </c>
      <c r="L12" s="196"/>
      <c r="M12" s="199"/>
      <c r="N12" s="196"/>
      <c r="O12" s="196"/>
      <c r="P12" s="199"/>
      <c r="Q12" s="196"/>
      <c r="R12" s="199"/>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c r="AQ12" s="196"/>
    </row>
    <row r="13">
      <c r="A13" s="196" t="s">
        <v>4968</v>
      </c>
      <c r="B13" s="196" t="s">
        <v>52</v>
      </c>
      <c r="C13" s="196" t="s">
        <v>4969</v>
      </c>
      <c r="D13" s="196" t="s">
        <v>4970</v>
      </c>
      <c r="E13" s="196"/>
      <c r="F13" s="196" t="s">
        <v>4971</v>
      </c>
      <c r="G13" s="196">
        <v>2012.0</v>
      </c>
      <c r="H13" s="210" t="s">
        <v>4972</v>
      </c>
      <c r="I13" s="198" t="s">
        <v>4973</v>
      </c>
      <c r="J13" s="199">
        <v>68.0</v>
      </c>
      <c r="K13" s="196" t="s">
        <v>4925</v>
      </c>
      <c r="L13" s="196"/>
      <c r="M13" s="199"/>
      <c r="N13" s="196"/>
      <c r="O13" s="196"/>
      <c r="P13" s="199"/>
      <c r="Q13" s="196"/>
      <c r="R13" s="199"/>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c r="AQ13" s="196"/>
    </row>
    <row r="14">
      <c r="A14" s="196" t="s">
        <v>4974</v>
      </c>
      <c r="B14" s="196" t="s">
        <v>52</v>
      </c>
      <c r="C14" s="196"/>
      <c r="D14" s="196" t="s">
        <v>4975</v>
      </c>
      <c r="E14" s="196"/>
      <c r="F14" s="196" t="s">
        <v>4976</v>
      </c>
      <c r="G14" s="196">
        <v>2010.0</v>
      </c>
      <c r="H14" s="196" t="s">
        <v>4977</v>
      </c>
      <c r="I14" s="198" t="s">
        <v>4978</v>
      </c>
      <c r="J14" s="199">
        <v>760.0</v>
      </c>
      <c r="K14" s="196" t="s">
        <v>4979</v>
      </c>
      <c r="L14" s="196"/>
      <c r="M14" s="199"/>
      <c r="N14" s="196"/>
      <c r="O14" s="196"/>
      <c r="P14" s="199"/>
      <c r="Q14" s="196"/>
      <c r="R14" s="211"/>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c r="AQ14" s="196"/>
    </row>
    <row r="15">
      <c r="A15" s="196"/>
      <c r="B15" s="196" t="s">
        <v>318</v>
      </c>
      <c r="C15" s="212"/>
      <c r="D15" s="196" t="s">
        <v>4980</v>
      </c>
      <c r="E15" s="196"/>
      <c r="F15" s="196" t="s">
        <v>4981</v>
      </c>
      <c r="G15" s="213">
        <v>43044.0</v>
      </c>
      <c r="H15" s="196" t="s">
        <v>4982</v>
      </c>
      <c r="I15" s="198" t="s">
        <v>4983</v>
      </c>
      <c r="J15" s="199">
        <v>227.0</v>
      </c>
      <c r="K15" s="196" t="s">
        <v>4979</v>
      </c>
      <c r="L15" s="196"/>
      <c r="M15" s="199"/>
      <c r="N15" s="196"/>
      <c r="O15" s="196"/>
      <c r="P15" s="199"/>
      <c r="Q15" s="196"/>
      <c r="R15" s="199"/>
      <c r="S15" s="200"/>
      <c r="T15" s="196"/>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c r="AQ15" s="196"/>
    </row>
    <row r="16">
      <c r="A16" s="196"/>
      <c r="B16" s="196"/>
      <c r="C16" s="196"/>
      <c r="D16" s="196" t="s">
        <v>4984</v>
      </c>
      <c r="E16" s="196"/>
      <c r="F16" s="196" t="s">
        <v>4985</v>
      </c>
      <c r="G16" s="196">
        <v>1999.0</v>
      </c>
      <c r="H16" s="196" t="s">
        <v>4986</v>
      </c>
      <c r="I16" s="198" t="s">
        <v>4987</v>
      </c>
      <c r="J16" s="199">
        <v>55.0</v>
      </c>
      <c r="K16" s="196" t="s">
        <v>4925</v>
      </c>
      <c r="L16" s="196"/>
      <c r="M16" s="199"/>
      <c r="N16" s="199"/>
      <c r="O16" s="196"/>
      <c r="P16" s="199"/>
      <c r="Q16" s="196"/>
      <c r="R16" s="199"/>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c r="AQ16" s="196"/>
    </row>
    <row r="17">
      <c r="A17" s="196" t="s">
        <v>4988</v>
      </c>
      <c r="B17" s="196" t="s">
        <v>569</v>
      </c>
      <c r="C17" s="196" t="s">
        <v>3374</v>
      </c>
      <c r="D17" s="196" t="s">
        <v>4989</v>
      </c>
      <c r="E17" s="196"/>
      <c r="F17" s="196" t="s">
        <v>4990</v>
      </c>
      <c r="G17" s="196">
        <v>1989.0</v>
      </c>
      <c r="H17" s="196" t="s">
        <v>4991</v>
      </c>
      <c r="I17" s="198" t="s">
        <v>4992</v>
      </c>
      <c r="J17" s="199">
        <v>207.0</v>
      </c>
      <c r="K17" s="196" t="s">
        <v>4979</v>
      </c>
      <c r="L17" s="196"/>
      <c r="M17" s="199">
        <v>80592.0</v>
      </c>
      <c r="O17" s="196"/>
      <c r="P17" s="199"/>
      <c r="Q17" s="196"/>
      <c r="R17" s="199"/>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c r="AQ17" s="196"/>
    </row>
    <row r="18">
      <c r="A18" s="196"/>
      <c r="B18" s="196" t="s">
        <v>4948</v>
      </c>
      <c r="C18" s="196" t="s">
        <v>2499</v>
      </c>
      <c r="D18" s="196" t="s">
        <v>1469</v>
      </c>
      <c r="E18" s="196"/>
      <c r="F18" s="196" t="s">
        <v>4993</v>
      </c>
      <c r="G18" s="196">
        <v>1969.0</v>
      </c>
      <c r="H18" s="196" t="s">
        <v>4994</v>
      </c>
      <c r="I18" s="198" t="s">
        <v>4995</v>
      </c>
      <c r="J18" s="199">
        <v>10340.0</v>
      </c>
      <c r="K18" s="196" t="s">
        <v>4953</v>
      </c>
      <c r="L18" s="196"/>
      <c r="M18" s="199" t="s">
        <v>2499</v>
      </c>
      <c r="N18" s="196" t="s">
        <v>2499</v>
      </c>
      <c r="O18" s="196"/>
      <c r="P18" s="199" t="s">
        <v>2499</v>
      </c>
      <c r="Q18" s="196" t="s">
        <v>2499</v>
      </c>
      <c r="R18" s="199" t="s">
        <v>2499</v>
      </c>
      <c r="S18" s="196" t="s">
        <v>2499</v>
      </c>
      <c r="T18" s="196"/>
      <c r="U18" s="196" t="s">
        <v>2499</v>
      </c>
      <c r="V18" s="196"/>
      <c r="W18" s="200"/>
      <c r="X18" s="196" t="s">
        <v>2499</v>
      </c>
      <c r="Y18" s="196"/>
      <c r="Z18" s="196"/>
      <c r="AA18" s="196"/>
      <c r="AB18" s="196"/>
      <c r="AC18" s="196"/>
      <c r="AD18" s="196"/>
      <c r="AE18" s="196"/>
      <c r="AF18" s="196"/>
      <c r="AG18" s="196"/>
      <c r="AH18" s="196"/>
      <c r="AI18" s="196"/>
      <c r="AJ18" s="196"/>
      <c r="AK18" s="196"/>
      <c r="AL18" s="196"/>
      <c r="AM18" s="196"/>
      <c r="AN18" s="196"/>
      <c r="AO18" s="196"/>
      <c r="AP18" s="196"/>
      <c r="AQ18" s="196"/>
    </row>
    <row r="19">
      <c r="A19" s="196"/>
      <c r="B19" s="196"/>
      <c r="C19" s="196"/>
      <c r="D19" s="196" t="s">
        <v>4996</v>
      </c>
      <c r="E19" s="196"/>
      <c r="F19" s="196" t="s">
        <v>4997</v>
      </c>
      <c r="G19" s="196">
        <v>1961.0</v>
      </c>
      <c r="H19" s="196" t="s">
        <v>4998</v>
      </c>
      <c r="I19" s="209" t="s">
        <v>4999</v>
      </c>
      <c r="J19" s="199">
        <v>139.0</v>
      </c>
      <c r="K19" s="196" t="s">
        <v>4948</v>
      </c>
      <c r="L19" s="196"/>
      <c r="M19" s="199"/>
      <c r="N19" s="196"/>
      <c r="O19" s="196"/>
      <c r="P19" s="199"/>
      <c r="Q19" s="196"/>
      <c r="R19" s="199"/>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c r="AQ19" s="196"/>
    </row>
    <row r="20">
      <c r="A20" s="196"/>
      <c r="B20" s="196"/>
      <c r="C20" s="196"/>
      <c r="D20" s="196"/>
      <c r="E20" s="196"/>
      <c r="F20" s="196"/>
      <c r="G20" s="213"/>
      <c r="H20" s="214" t="s">
        <v>5000</v>
      </c>
      <c r="I20" s="198" t="s">
        <v>5001</v>
      </c>
      <c r="J20" s="199"/>
      <c r="K20" s="196" t="s">
        <v>4948</v>
      </c>
      <c r="L20" s="196"/>
      <c r="M20" s="199"/>
      <c r="N20" s="196"/>
      <c r="O20" s="196"/>
      <c r="P20" s="199"/>
      <c r="Q20" s="196"/>
      <c r="R20" s="199"/>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c r="AQ20" s="196"/>
    </row>
    <row r="21">
      <c r="A21" s="196" t="s">
        <v>5002</v>
      </c>
      <c r="B21" s="196" t="s">
        <v>318</v>
      </c>
      <c r="C21" s="196" t="s">
        <v>3374</v>
      </c>
      <c r="D21" s="196" t="s">
        <v>192</v>
      </c>
      <c r="E21" s="196"/>
      <c r="F21" s="196" t="s">
        <v>5003</v>
      </c>
      <c r="G21" s="213">
        <v>43420.0</v>
      </c>
      <c r="H21" s="196" t="s">
        <v>5004</v>
      </c>
      <c r="I21" s="198" t="s">
        <v>5005</v>
      </c>
      <c r="J21" s="199">
        <v>201.0</v>
      </c>
      <c r="K21" s="196" t="s">
        <v>4979</v>
      </c>
      <c r="L21" s="196"/>
      <c r="M21" s="199"/>
      <c r="N21" s="196"/>
      <c r="O21" s="196"/>
      <c r="P21" s="199"/>
      <c r="Q21" s="196"/>
      <c r="R21" s="199"/>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c r="AQ21" s="196"/>
    </row>
    <row r="22">
      <c r="A22" s="196" t="s">
        <v>5006</v>
      </c>
      <c r="B22" s="196" t="s">
        <v>569</v>
      </c>
      <c r="C22" s="196"/>
      <c r="D22" s="196" t="s">
        <v>4989</v>
      </c>
      <c r="E22" s="196"/>
      <c r="F22" s="196" t="s">
        <v>5007</v>
      </c>
      <c r="G22" s="196">
        <v>2013.0</v>
      </c>
      <c r="H22" s="196" t="s">
        <v>5008</v>
      </c>
      <c r="I22" s="198" t="s">
        <v>5009</v>
      </c>
      <c r="J22" s="199">
        <v>43.0</v>
      </c>
      <c r="K22" s="196" t="s">
        <v>4925</v>
      </c>
      <c r="L22" s="196"/>
      <c r="M22" s="199">
        <v>540150.0</v>
      </c>
      <c r="N22" s="215"/>
      <c r="O22" s="196"/>
      <c r="P22" s="199"/>
      <c r="Q22" s="196"/>
      <c r="R22" s="207"/>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c r="AQ22" s="196"/>
    </row>
    <row r="23">
      <c r="A23" s="196" t="s">
        <v>5010</v>
      </c>
      <c r="B23" s="196" t="s">
        <v>569</v>
      </c>
      <c r="C23" s="196" t="s">
        <v>5011</v>
      </c>
      <c r="D23" s="196" t="s">
        <v>2568</v>
      </c>
      <c r="E23" s="196"/>
      <c r="F23" s="196" t="s">
        <v>5012</v>
      </c>
      <c r="G23" s="208">
        <v>40071.0</v>
      </c>
      <c r="H23" s="196" t="s">
        <v>5013</v>
      </c>
      <c r="I23" s="209" t="s">
        <v>5014</v>
      </c>
      <c r="J23" s="199">
        <v>94.0</v>
      </c>
      <c r="K23" s="196" t="s">
        <v>4925</v>
      </c>
      <c r="L23" s="196"/>
      <c r="M23" s="199"/>
      <c r="N23" s="216">
        <v>2.9995374115525475E14</v>
      </c>
      <c r="O23" s="196"/>
      <c r="P23" s="199"/>
      <c r="Q23" s="196"/>
      <c r="R23" s="199"/>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row>
    <row r="24">
      <c r="A24" s="196" t="s">
        <v>5015</v>
      </c>
      <c r="B24" s="196" t="s">
        <v>52</v>
      </c>
      <c r="C24" s="217"/>
      <c r="D24" s="196" t="s">
        <v>755</v>
      </c>
      <c r="E24" s="196"/>
      <c r="F24" s="196" t="s">
        <v>5016</v>
      </c>
      <c r="G24" s="213">
        <v>43721.0</v>
      </c>
      <c r="H24" s="196" t="s">
        <v>5017</v>
      </c>
      <c r="I24" s="198" t="s">
        <v>5018</v>
      </c>
      <c r="J24" s="199">
        <v>28.0</v>
      </c>
      <c r="K24" s="196" t="str">
        <f>IF(J24&gt;1000,"Highly cited", "") </f>
        <v/>
      </c>
      <c r="L24" s="196"/>
      <c r="M24" s="199">
        <v>3.4E8</v>
      </c>
      <c r="N24" s="196"/>
      <c r="O24" s="196"/>
      <c r="P24" s="199"/>
      <c r="Q24" s="196"/>
      <c r="R24" s="199"/>
      <c r="S24" s="196"/>
      <c r="T24" s="196"/>
      <c r="U24" s="196"/>
      <c r="V24" s="196"/>
      <c r="W24" s="196"/>
      <c r="X24" s="196"/>
      <c r="Y24" s="196"/>
      <c r="Z24" s="196"/>
      <c r="AA24" s="196"/>
      <c r="AB24" s="196"/>
      <c r="AC24" s="196"/>
      <c r="AD24" s="196"/>
      <c r="AE24" s="196"/>
      <c r="AF24" s="196"/>
      <c r="AG24" s="196"/>
      <c r="AH24" s="196"/>
      <c r="AI24" s="196"/>
      <c r="AJ24" s="196"/>
      <c r="AK24" s="196"/>
      <c r="AL24" s="196"/>
      <c r="AM24" s="196"/>
      <c r="AN24" s="196"/>
      <c r="AO24" s="196"/>
      <c r="AP24" s="196"/>
      <c r="AQ24" s="196"/>
    </row>
    <row r="25">
      <c r="A25" s="196"/>
      <c r="B25" s="196" t="s">
        <v>318</v>
      </c>
      <c r="C25" s="196" t="s">
        <v>2130</v>
      </c>
      <c r="D25" s="196" t="s">
        <v>1903</v>
      </c>
      <c r="E25" s="196"/>
      <c r="F25" s="196" t="s">
        <v>5019</v>
      </c>
      <c r="G25" s="208">
        <v>42548.0</v>
      </c>
      <c r="H25" s="196" t="s">
        <v>5020</v>
      </c>
      <c r="I25" s="198" t="s">
        <v>5021</v>
      </c>
      <c r="J25" s="218">
        <v>1139.0</v>
      </c>
      <c r="K25" s="196" t="s">
        <v>5022</v>
      </c>
      <c r="L25" s="196"/>
      <c r="M25" s="199"/>
      <c r="N25" s="196"/>
      <c r="O25" s="196"/>
      <c r="P25" s="199"/>
      <c r="Q25" s="196"/>
      <c r="R25" s="192"/>
      <c r="S25" s="196"/>
      <c r="T25" s="196"/>
      <c r="U25" s="196"/>
      <c r="V25" s="196"/>
      <c r="W25" s="196"/>
      <c r="X25" s="196"/>
      <c r="Y25" s="219"/>
      <c r="Z25" s="196"/>
      <c r="AA25" s="196"/>
      <c r="AB25" s="196"/>
      <c r="AC25" s="196"/>
      <c r="AD25" s="196"/>
      <c r="AE25" s="196"/>
      <c r="AF25" s="196"/>
      <c r="AG25" s="196"/>
      <c r="AH25" s="196"/>
      <c r="AI25" s="196"/>
      <c r="AJ25" s="196"/>
      <c r="AK25" s="196"/>
      <c r="AL25" s="196"/>
      <c r="AM25" s="196"/>
      <c r="AN25" s="196"/>
      <c r="AO25" s="196"/>
      <c r="AP25" s="196"/>
      <c r="AQ25" s="196"/>
    </row>
    <row r="26">
      <c r="A26" s="220" t="s">
        <v>5023</v>
      </c>
      <c r="B26" s="220"/>
      <c r="C26" s="221"/>
      <c r="D26" s="220" t="s">
        <v>5024</v>
      </c>
      <c r="E26" s="220"/>
      <c r="F26" s="222" t="s">
        <v>5025</v>
      </c>
      <c r="G26" s="223">
        <v>42798.0</v>
      </c>
      <c r="H26" s="220" t="s">
        <v>5026</v>
      </c>
      <c r="I26" s="224" t="s">
        <v>5027</v>
      </c>
      <c r="J26" s="225">
        <v>174.0</v>
      </c>
      <c r="K26" s="226" t="s">
        <v>4925</v>
      </c>
      <c r="L26" s="226"/>
      <c r="M26" s="227">
        <v>3.16E7</v>
      </c>
      <c r="N26" s="220"/>
      <c r="O26" s="220" t="s">
        <v>1640</v>
      </c>
      <c r="P26" s="227">
        <v>50000.0</v>
      </c>
      <c r="Q26" s="221"/>
      <c r="R26" s="228"/>
      <c r="S26" s="220"/>
      <c r="T26" s="220"/>
      <c r="U26" s="220"/>
      <c r="V26" s="220"/>
      <c r="W26" s="220"/>
      <c r="X26" s="220"/>
      <c r="Y26" s="220"/>
      <c r="Z26" s="220"/>
      <c r="AA26" s="220"/>
      <c r="AB26" s="220"/>
      <c r="AC26" s="220"/>
      <c r="AD26" s="220"/>
      <c r="AE26" s="220"/>
      <c r="AF26" s="220"/>
      <c r="AG26" s="220"/>
      <c r="AH26" s="220"/>
      <c r="AI26" s="220"/>
      <c r="AJ26" s="220"/>
      <c r="AK26" s="220"/>
      <c r="AL26" s="220"/>
      <c r="AM26" s="220"/>
      <c r="AN26" s="220"/>
      <c r="AO26" s="220"/>
      <c r="AP26" s="220"/>
      <c r="AQ26" s="220"/>
    </row>
    <row r="27">
      <c r="A27" s="220" t="s">
        <v>5028</v>
      </c>
      <c r="B27" s="220"/>
      <c r="C27" s="220"/>
      <c r="D27" s="220" t="s">
        <v>5029</v>
      </c>
      <c r="E27" s="220"/>
      <c r="F27" s="222" t="s">
        <v>5030</v>
      </c>
      <c r="G27" s="229">
        <v>42871.0</v>
      </c>
      <c r="H27" s="220" t="s">
        <v>5031</v>
      </c>
      <c r="I27" s="230" t="s">
        <v>5032</v>
      </c>
      <c r="J27" s="231">
        <v>227.0</v>
      </c>
      <c r="K27" s="226" t="s">
        <v>4925</v>
      </c>
      <c r="L27" s="226"/>
      <c r="M27" s="227">
        <v>1.93E8</v>
      </c>
      <c r="N27" s="220"/>
      <c r="O27" s="220" t="s">
        <v>633</v>
      </c>
      <c r="P27" s="227">
        <v>50000.0</v>
      </c>
      <c r="Q27" s="221"/>
      <c r="R27" s="228"/>
      <c r="S27" s="220"/>
      <c r="T27" s="220"/>
      <c r="U27" s="220"/>
      <c r="V27" s="220"/>
      <c r="W27" s="220"/>
      <c r="X27" s="220"/>
      <c r="Y27" s="220"/>
      <c r="Z27" s="220"/>
      <c r="AA27" s="220"/>
      <c r="AB27" s="220"/>
      <c r="AC27" s="220"/>
      <c r="AD27" s="220"/>
      <c r="AE27" s="220"/>
      <c r="AF27" s="220"/>
      <c r="AG27" s="220"/>
      <c r="AH27" s="220"/>
      <c r="AI27" s="220"/>
      <c r="AJ27" s="220"/>
      <c r="AK27" s="220"/>
      <c r="AL27" s="220"/>
      <c r="AM27" s="220"/>
      <c r="AN27" s="220"/>
      <c r="AO27" s="220"/>
      <c r="AP27" s="220"/>
      <c r="AQ27" s="220"/>
    </row>
    <row r="28">
      <c r="A28" s="220"/>
      <c r="B28" s="220"/>
      <c r="C28" s="220"/>
      <c r="D28" s="220" t="s">
        <v>5033</v>
      </c>
      <c r="E28" s="220"/>
      <c r="F28" s="222" t="s">
        <v>5034</v>
      </c>
      <c r="G28" s="223">
        <v>42956.0</v>
      </c>
      <c r="H28" s="232" t="s">
        <v>5035</v>
      </c>
      <c r="I28" s="230" t="s">
        <v>5036</v>
      </c>
      <c r="J28" s="233"/>
      <c r="K28" s="226" t="s">
        <v>4953</v>
      </c>
      <c r="L28" s="226"/>
      <c r="M28" s="228"/>
      <c r="N28" s="220"/>
      <c r="O28" s="220"/>
      <c r="P28" s="228"/>
      <c r="Q28" s="221"/>
      <c r="R28" s="228"/>
      <c r="S28" s="220"/>
      <c r="T28" s="220"/>
      <c r="U28" s="220"/>
      <c r="V28" s="220"/>
      <c r="W28" s="220"/>
      <c r="X28" s="220"/>
      <c r="Y28" s="220"/>
      <c r="Z28" s="220"/>
      <c r="AA28" s="220"/>
      <c r="AB28" s="220"/>
      <c r="AC28" s="220"/>
      <c r="AD28" s="220"/>
      <c r="AE28" s="220"/>
      <c r="AF28" s="220"/>
      <c r="AG28" s="220"/>
      <c r="AH28" s="220"/>
      <c r="AI28" s="220"/>
      <c r="AJ28" s="220"/>
      <c r="AK28" s="220"/>
      <c r="AL28" s="220"/>
      <c r="AM28" s="220"/>
      <c r="AN28" s="220"/>
      <c r="AO28" s="220"/>
      <c r="AP28" s="220"/>
      <c r="AQ28" s="220"/>
    </row>
    <row r="29">
      <c r="A29" s="220"/>
      <c r="B29" s="220"/>
      <c r="C29" s="220"/>
      <c r="D29" s="220" t="s">
        <v>5037</v>
      </c>
      <c r="E29" s="220"/>
      <c r="F29" s="222" t="s">
        <v>5038</v>
      </c>
      <c r="G29" s="223">
        <v>43070.0</v>
      </c>
      <c r="H29" s="232" t="s">
        <v>5039</v>
      </c>
      <c r="I29" s="230" t="s">
        <v>5040</v>
      </c>
      <c r="J29" s="233"/>
      <c r="K29" s="226" t="s">
        <v>4953</v>
      </c>
      <c r="L29" s="226"/>
      <c r="M29" s="228"/>
      <c r="N29" s="220"/>
      <c r="O29" s="220"/>
      <c r="P29" s="228"/>
      <c r="Q29" s="221"/>
      <c r="R29" s="228"/>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row>
    <row r="30">
      <c r="A30" s="220" t="s">
        <v>5041</v>
      </c>
      <c r="B30" s="220" t="s">
        <v>318</v>
      </c>
      <c r="C30" s="220" t="s">
        <v>415</v>
      </c>
      <c r="D30" s="220" t="s">
        <v>5042</v>
      </c>
      <c r="E30" s="220"/>
      <c r="F30" s="222" t="s">
        <v>5043</v>
      </c>
      <c r="G30" s="223">
        <v>43391.0</v>
      </c>
      <c r="H30" s="220" t="s">
        <v>5044</v>
      </c>
      <c r="I30" s="230" t="s">
        <v>5045</v>
      </c>
      <c r="J30" s="231">
        <v>156.0</v>
      </c>
      <c r="K30" s="226" t="s">
        <v>4925</v>
      </c>
      <c r="L30" s="226"/>
      <c r="M30" s="227">
        <v>1.36E7</v>
      </c>
      <c r="N30" s="220"/>
      <c r="O30" s="220" t="s">
        <v>5046</v>
      </c>
      <c r="P30" s="227">
        <v>2400000.0</v>
      </c>
      <c r="Q30" s="221"/>
      <c r="R30" s="228"/>
      <c r="S30" s="220"/>
      <c r="T30" s="220"/>
      <c r="U30" s="220"/>
      <c r="V30" s="220"/>
      <c r="W30" s="220"/>
      <c r="X30" s="220"/>
      <c r="Y30" s="220"/>
      <c r="Z30" s="220"/>
      <c r="AA30" s="220"/>
      <c r="AB30" s="220"/>
      <c r="AC30" s="220"/>
      <c r="AD30" s="220"/>
      <c r="AE30" s="220"/>
      <c r="AF30" s="220"/>
      <c r="AG30" s="220"/>
      <c r="AH30" s="220"/>
      <c r="AI30" s="220"/>
      <c r="AJ30" s="220"/>
      <c r="AK30" s="220"/>
      <c r="AL30" s="220"/>
      <c r="AM30" s="220"/>
      <c r="AN30" s="220"/>
      <c r="AO30" s="220"/>
      <c r="AP30" s="220"/>
      <c r="AQ30" s="220"/>
    </row>
    <row r="31">
      <c r="A31" s="220"/>
      <c r="B31" s="220"/>
      <c r="C31" s="220"/>
      <c r="D31" s="220" t="s">
        <v>319</v>
      </c>
      <c r="E31" s="220"/>
      <c r="F31" s="222" t="s">
        <v>5047</v>
      </c>
      <c r="G31" s="223">
        <v>43441.0</v>
      </c>
      <c r="H31" s="232" t="s">
        <v>5048</v>
      </c>
      <c r="I31" s="230" t="s">
        <v>5049</v>
      </c>
      <c r="J31" s="233"/>
      <c r="K31" s="226" t="s">
        <v>4953</v>
      </c>
      <c r="L31" s="226"/>
      <c r="M31" s="228"/>
      <c r="N31" s="220"/>
      <c r="O31" s="220"/>
      <c r="P31" s="228"/>
      <c r="Q31" s="221"/>
      <c r="R31" s="228"/>
      <c r="S31" s="220"/>
      <c r="T31" s="220"/>
      <c r="U31" s="220"/>
      <c r="V31" s="220"/>
      <c r="W31" s="220"/>
      <c r="X31" s="220"/>
      <c r="Y31" s="220"/>
      <c r="Z31" s="220"/>
      <c r="AA31" s="220"/>
      <c r="AB31" s="220"/>
      <c r="AC31" s="220"/>
      <c r="AD31" s="220"/>
      <c r="AE31" s="220"/>
      <c r="AF31" s="220"/>
      <c r="AG31" s="220"/>
      <c r="AH31" s="220"/>
      <c r="AI31" s="220"/>
      <c r="AJ31" s="220"/>
      <c r="AK31" s="220"/>
      <c r="AL31" s="220"/>
      <c r="AM31" s="220"/>
      <c r="AN31" s="220"/>
      <c r="AO31" s="220"/>
      <c r="AP31" s="220"/>
      <c r="AQ31" s="220"/>
    </row>
    <row r="32">
      <c r="A32" s="220"/>
      <c r="B32" s="220"/>
      <c r="C32" s="220"/>
      <c r="D32" s="220" t="s">
        <v>5050</v>
      </c>
      <c r="E32" s="220"/>
      <c r="F32" s="222" t="s">
        <v>5051</v>
      </c>
      <c r="G32" s="223">
        <v>43448.0</v>
      </c>
      <c r="H32" s="232" t="s">
        <v>5052</v>
      </c>
      <c r="I32" s="230" t="s">
        <v>5053</v>
      </c>
      <c r="J32" s="233"/>
      <c r="K32" s="226" t="s">
        <v>4953</v>
      </c>
      <c r="L32" s="226"/>
      <c r="M32" s="228"/>
      <c r="N32" s="220"/>
      <c r="O32" s="220"/>
      <c r="P32" s="228"/>
      <c r="Q32" s="221"/>
      <c r="R32" s="228"/>
      <c r="S32" s="220"/>
      <c r="T32" s="220"/>
      <c r="U32" s="220"/>
      <c r="V32" s="220"/>
      <c r="W32" s="220"/>
      <c r="X32" s="220"/>
      <c r="Y32" s="220"/>
      <c r="Z32" s="220"/>
      <c r="AA32" s="220"/>
      <c r="AB32" s="220"/>
      <c r="AC32" s="220"/>
      <c r="AD32" s="220"/>
      <c r="AE32" s="220"/>
      <c r="AF32" s="220"/>
      <c r="AG32" s="220"/>
      <c r="AH32" s="220"/>
      <c r="AI32" s="220"/>
      <c r="AJ32" s="220"/>
      <c r="AK32" s="220"/>
      <c r="AL32" s="220"/>
      <c r="AM32" s="220"/>
      <c r="AN32" s="220"/>
      <c r="AO32" s="220"/>
      <c r="AP32" s="220"/>
      <c r="AQ32" s="220"/>
    </row>
    <row r="33">
      <c r="A33" s="220" t="s">
        <v>5054</v>
      </c>
      <c r="B33" s="234" t="s">
        <v>52</v>
      </c>
      <c r="C33" s="220" t="s">
        <v>5055</v>
      </c>
      <c r="D33" s="220" t="s">
        <v>5056</v>
      </c>
      <c r="E33" s="220"/>
      <c r="F33" s="222" t="s">
        <v>5057</v>
      </c>
      <c r="G33" s="223">
        <v>43632.0</v>
      </c>
      <c r="H33" s="220" t="s">
        <v>5058</v>
      </c>
      <c r="I33" s="224" t="s">
        <v>5059</v>
      </c>
      <c r="J33" s="235">
        <v>44.0</v>
      </c>
      <c r="K33" s="226" t="s">
        <v>4925</v>
      </c>
      <c r="L33" s="226"/>
      <c r="M33" s="227">
        <v>4.1E7</v>
      </c>
      <c r="N33" s="220"/>
      <c r="O33" s="220" t="s">
        <v>3699</v>
      </c>
      <c r="P33" s="227">
        <v>1.0E8</v>
      </c>
      <c r="Q33" s="221"/>
      <c r="R33" s="228"/>
      <c r="S33" s="220"/>
      <c r="T33" s="220"/>
      <c r="U33" s="220"/>
      <c r="V33" s="220"/>
      <c r="W33" s="220"/>
      <c r="X33" s="220"/>
      <c r="Y33" s="220"/>
      <c r="Z33" s="220"/>
      <c r="AA33" s="220"/>
      <c r="AB33" s="220"/>
      <c r="AC33" s="220"/>
      <c r="AD33" s="220"/>
      <c r="AE33" s="220"/>
      <c r="AF33" s="220"/>
      <c r="AG33" s="220"/>
      <c r="AH33" s="220"/>
      <c r="AI33" s="220"/>
      <c r="AJ33" s="220"/>
      <c r="AK33" s="220"/>
      <c r="AL33" s="220"/>
      <c r="AM33" s="220"/>
      <c r="AN33" s="220"/>
      <c r="AO33" s="220"/>
      <c r="AP33" s="220"/>
      <c r="AQ33" s="220"/>
    </row>
    <row r="34">
      <c r="A34" s="234" t="s">
        <v>1927</v>
      </c>
      <c r="B34" s="234" t="s">
        <v>52</v>
      </c>
      <c r="C34" s="220"/>
      <c r="D34" s="220" t="s">
        <v>5060</v>
      </c>
      <c r="E34" s="220"/>
      <c r="F34" s="222" t="s">
        <v>977</v>
      </c>
      <c r="G34" s="223">
        <v>43665.0</v>
      </c>
      <c r="H34" s="220" t="s">
        <v>5061</v>
      </c>
      <c r="I34" s="224" t="s">
        <v>5062</v>
      </c>
      <c r="J34" s="235">
        <v>3.0</v>
      </c>
      <c r="K34" s="226" t="s">
        <v>4925</v>
      </c>
      <c r="L34" s="226"/>
      <c r="M34" s="227">
        <v>1.28E8</v>
      </c>
      <c r="N34" s="220"/>
      <c r="O34" s="220" t="s">
        <v>5063</v>
      </c>
      <c r="P34" s="227">
        <v>1.0E9</v>
      </c>
      <c r="Q34" s="221"/>
      <c r="R34" s="228"/>
      <c r="S34" s="220"/>
      <c r="T34" s="220"/>
      <c r="U34" s="220"/>
      <c r="V34" s="220"/>
      <c r="W34" s="220"/>
      <c r="X34" s="220"/>
      <c r="Y34" s="220"/>
      <c r="Z34" s="220"/>
      <c r="AA34" s="220"/>
      <c r="AB34" s="220"/>
      <c r="AC34" s="220"/>
      <c r="AD34" s="220"/>
      <c r="AE34" s="220"/>
      <c r="AF34" s="220"/>
      <c r="AG34" s="220"/>
      <c r="AH34" s="220"/>
      <c r="AI34" s="220"/>
      <c r="AJ34" s="220"/>
      <c r="AK34" s="220"/>
      <c r="AL34" s="220"/>
      <c r="AM34" s="220"/>
      <c r="AN34" s="220"/>
      <c r="AO34" s="220"/>
      <c r="AP34" s="220"/>
      <c r="AQ34" s="220"/>
    </row>
    <row r="35">
      <c r="A35" s="220" t="s">
        <v>5064</v>
      </c>
      <c r="B35" s="220"/>
      <c r="C35" s="220"/>
      <c r="D35" s="220" t="s">
        <v>900</v>
      </c>
      <c r="E35" s="220"/>
      <c r="F35" s="222" t="s">
        <v>5065</v>
      </c>
      <c r="G35" s="223">
        <v>43819.0</v>
      </c>
      <c r="H35" s="220" t="s">
        <v>5066</v>
      </c>
      <c r="I35" s="224" t="s">
        <v>5067</v>
      </c>
      <c r="J35" s="235">
        <v>58.0</v>
      </c>
      <c r="K35" s="226" t="s">
        <v>4925</v>
      </c>
      <c r="L35" s="226"/>
      <c r="M35" s="227">
        <v>184000.0</v>
      </c>
      <c r="N35" s="228"/>
      <c r="O35" s="220"/>
      <c r="P35" s="228"/>
      <c r="Q35" s="221"/>
      <c r="R35" s="228"/>
      <c r="S35" s="220"/>
      <c r="T35" s="220"/>
      <c r="U35" s="220"/>
      <c r="V35" s="220"/>
      <c r="W35" s="220"/>
      <c r="X35" s="220"/>
      <c r="Y35" s="220"/>
      <c r="Z35" s="220"/>
      <c r="AA35" s="220"/>
      <c r="AB35" s="220"/>
      <c r="AC35" s="220"/>
      <c r="AD35" s="220"/>
      <c r="AE35" s="220"/>
      <c r="AF35" s="220"/>
      <c r="AG35" s="220"/>
      <c r="AH35" s="220"/>
      <c r="AI35" s="220"/>
      <c r="AJ35" s="220"/>
      <c r="AK35" s="220"/>
      <c r="AL35" s="220"/>
      <c r="AM35" s="220"/>
      <c r="AN35" s="220"/>
      <c r="AO35" s="220"/>
      <c r="AP35" s="220"/>
      <c r="AQ35" s="220"/>
    </row>
    <row r="36">
      <c r="A36" s="220"/>
      <c r="B36" s="220"/>
      <c r="C36" s="220"/>
      <c r="D36" s="220" t="s">
        <v>441</v>
      </c>
      <c r="E36" s="220"/>
      <c r="F36" s="222" t="s">
        <v>5068</v>
      </c>
      <c r="G36" s="223">
        <v>43838.0</v>
      </c>
      <c r="H36" s="220" t="s">
        <v>5069</v>
      </c>
      <c r="I36" s="224" t="s">
        <v>5070</v>
      </c>
      <c r="J36" s="235">
        <v>10.0</v>
      </c>
      <c r="K36" s="226" t="s">
        <v>4925</v>
      </c>
      <c r="L36" s="226"/>
      <c r="M36" s="228"/>
      <c r="N36" s="220"/>
      <c r="O36" s="220"/>
      <c r="P36" s="228"/>
      <c r="Q36" s="221"/>
      <c r="R36" s="228"/>
      <c r="S36" s="220"/>
      <c r="T36" s="220"/>
      <c r="U36" s="220"/>
      <c r="V36" s="220"/>
      <c r="W36" s="220"/>
      <c r="X36" s="220"/>
      <c r="Y36" s="220"/>
      <c r="Z36" s="220"/>
      <c r="AA36" s="220"/>
      <c r="AB36" s="220"/>
      <c r="AC36" s="220"/>
      <c r="AD36" s="220"/>
      <c r="AE36" s="220"/>
      <c r="AF36" s="220"/>
      <c r="AG36" s="220"/>
      <c r="AH36" s="220"/>
      <c r="AI36" s="220"/>
      <c r="AJ36" s="220"/>
      <c r="AK36" s="220"/>
      <c r="AL36" s="220"/>
      <c r="AM36" s="220"/>
      <c r="AN36" s="220"/>
      <c r="AO36" s="220"/>
      <c r="AP36" s="220"/>
      <c r="AQ36" s="220"/>
    </row>
    <row r="37">
      <c r="A37" s="220"/>
      <c r="B37" s="220"/>
      <c r="C37" s="220"/>
      <c r="D37" s="220" t="s">
        <v>5071</v>
      </c>
      <c r="E37" s="220"/>
      <c r="F37" s="222" t="s">
        <v>5072</v>
      </c>
      <c r="G37" s="223">
        <v>43929.0</v>
      </c>
      <c r="H37" s="232" t="s">
        <v>5073</v>
      </c>
      <c r="I37" s="230" t="s">
        <v>5074</v>
      </c>
      <c r="J37" s="233"/>
      <c r="K37" s="226" t="s">
        <v>4953</v>
      </c>
      <c r="L37" s="226"/>
      <c r="M37" s="228"/>
      <c r="N37" s="220"/>
      <c r="O37" s="220"/>
      <c r="P37" s="228"/>
      <c r="Q37" s="221"/>
      <c r="R37" s="228"/>
      <c r="S37" s="220"/>
      <c r="T37" s="220"/>
      <c r="U37" s="220"/>
      <c r="V37" s="220"/>
      <c r="W37" s="220"/>
      <c r="X37" s="220"/>
      <c r="Y37" s="220"/>
      <c r="Z37" s="220"/>
      <c r="AA37" s="220"/>
      <c r="AB37" s="220"/>
      <c r="AC37" s="220"/>
      <c r="AD37" s="220"/>
      <c r="AE37" s="220"/>
      <c r="AF37" s="220"/>
      <c r="AG37" s="220"/>
      <c r="AH37" s="220"/>
      <c r="AI37" s="220"/>
      <c r="AJ37" s="220"/>
      <c r="AK37" s="220"/>
      <c r="AL37" s="220"/>
      <c r="AM37" s="220"/>
      <c r="AN37" s="220"/>
      <c r="AO37" s="220"/>
      <c r="AP37" s="220"/>
      <c r="AQ37" s="220"/>
    </row>
    <row r="38">
      <c r="A38" s="236" t="s">
        <v>5075</v>
      </c>
      <c r="B38" s="220"/>
      <c r="C38" s="220"/>
      <c r="D38" s="220" t="s">
        <v>5076</v>
      </c>
      <c r="E38" s="220"/>
      <c r="F38" s="222" t="s">
        <v>5077</v>
      </c>
      <c r="G38" s="223">
        <v>43938.0</v>
      </c>
      <c r="H38" s="234" t="s">
        <v>5078</v>
      </c>
      <c r="I38" s="230" t="s">
        <v>5079</v>
      </c>
      <c r="J38" s="233"/>
      <c r="K38" s="226" t="s">
        <v>4953</v>
      </c>
      <c r="L38" s="226"/>
      <c r="M38" s="227">
        <v>1.75E11</v>
      </c>
      <c r="N38" s="220"/>
      <c r="O38" s="220"/>
      <c r="P38" s="228"/>
      <c r="Q38" s="221"/>
      <c r="R38" s="228"/>
      <c r="S38" s="220"/>
      <c r="T38" s="220"/>
      <c r="U38" s="220"/>
      <c r="V38" s="220"/>
      <c r="W38" s="220"/>
      <c r="X38" s="220"/>
      <c r="Y38" s="220"/>
      <c r="Z38" s="220"/>
      <c r="AA38" s="220"/>
      <c r="AB38" s="220"/>
      <c r="AC38" s="220"/>
      <c r="AD38" s="220"/>
      <c r="AE38" s="220"/>
      <c r="AF38" s="220"/>
      <c r="AG38" s="220"/>
      <c r="AH38" s="220"/>
      <c r="AI38" s="220"/>
      <c r="AJ38" s="220"/>
      <c r="AK38" s="220"/>
      <c r="AL38" s="220"/>
      <c r="AM38" s="220"/>
      <c r="AN38" s="220"/>
      <c r="AO38" s="220"/>
      <c r="AP38" s="220"/>
      <c r="AQ38" s="220"/>
    </row>
    <row r="39">
      <c r="A39" s="236" t="s">
        <v>5075</v>
      </c>
      <c r="B39" s="220"/>
      <c r="C39" s="220"/>
      <c r="D39" s="220" t="s">
        <v>5080</v>
      </c>
      <c r="E39" s="220"/>
      <c r="F39" s="222" t="s">
        <v>5081</v>
      </c>
      <c r="G39" s="223">
        <v>43943.0</v>
      </c>
      <c r="H39" s="234" t="s">
        <v>5082</v>
      </c>
      <c r="I39" s="230" t="s">
        <v>5083</v>
      </c>
      <c r="J39" s="233"/>
      <c r="K39" s="226" t="s">
        <v>4953</v>
      </c>
      <c r="L39" s="226"/>
      <c r="M39" s="227">
        <v>1.75E11</v>
      </c>
      <c r="N39" s="220"/>
      <c r="O39" s="220"/>
      <c r="P39" s="228"/>
      <c r="Q39" s="221"/>
      <c r="R39" s="228"/>
      <c r="S39" s="220"/>
      <c r="T39" s="220"/>
      <c r="U39" s="220"/>
      <c r="V39" s="220"/>
      <c r="W39" s="220"/>
      <c r="X39" s="220"/>
      <c r="Y39" s="220"/>
      <c r="Z39" s="220"/>
      <c r="AA39" s="220"/>
      <c r="AB39" s="220"/>
      <c r="AC39" s="220"/>
      <c r="AD39" s="220"/>
      <c r="AE39" s="220"/>
      <c r="AF39" s="220"/>
      <c r="AG39" s="220"/>
      <c r="AH39" s="220"/>
      <c r="AI39" s="220"/>
      <c r="AJ39" s="220"/>
      <c r="AK39" s="220"/>
      <c r="AL39" s="220"/>
      <c r="AM39" s="220"/>
      <c r="AN39" s="220"/>
      <c r="AO39" s="220"/>
      <c r="AP39" s="220"/>
      <c r="AQ39" s="220"/>
    </row>
    <row r="40">
      <c r="A40" s="220" t="s">
        <v>5084</v>
      </c>
      <c r="B40" s="220"/>
      <c r="C40" s="220"/>
      <c r="D40" s="220" t="s">
        <v>441</v>
      </c>
      <c r="E40" s="220"/>
      <c r="F40" s="222" t="s">
        <v>5085</v>
      </c>
      <c r="G40" s="223">
        <v>43951.0</v>
      </c>
      <c r="H40" s="220" t="s">
        <v>5086</v>
      </c>
      <c r="I40" s="230" t="s">
        <v>5087</v>
      </c>
      <c r="J40" s="237">
        <v>10.0</v>
      </c>
      <c r="K40" s="226" t="s">
        <v>4925</v>
      </c>
      <c r="L40" s="226"/>
      <c r="M40" s="228"/>
      <c r="N40" s="220"/>
      <c r="O40" s="220"/>
      <c r="P40" s="228"/>
      <c r="Q40" s="221"/>
      <c r="R40" s="228"/>
      <c r="S40" s="220"/>
      <c r="T40" s="220"/>
      <c r="U40" s="220"/>
      <c r="V40" s="220"/>
      <c r="W40" s="220"/>
      <c r="X40" s="220"/>
      <c r="Y40" s="220"/>
      <c r="Z40" s="220"/>
      <c r="AA40" s="220"/>
      <c r="AB40" s="220"/>
      <c r="AC40" s="220"/>
      <c r="AD40" s="220"/>
      <c r="AE40" s="220"/>
      <c r="AF40" s="220"/>
      <c r="AG40" s="220"/>
      <c r="AH40" s="220"/>
      <c r="AI40" s="220"/>
      <c r="AJ40" s="220"/>
      <c r="AK40" s="220"/>
      <c r="AL40" s="220"/>
      <c r="AM40" s="220"/>
      <c r="AN40" s="220"/>
      <c r="AO40" s="220"/>
      <c r="AP40" s="220"/>
      <c r="AQ40" s="220"/>
    </row>
    <row r="41">
      <c r="A41" s="220"/>
      <c r="B41" s="220"/>
      <c r="C41" s="220"/>
      <c r="D41" s="220" t="s">
        <v>228</v>
      </c>
      <c r="E41" s="220"/>
      <c r="F41" s="238" t="s">
        <v>5088</v>
      </c>
      <c r="G41" s="223">
        <v>44005.0</v>
      </c>
      <c r="H41" s="232" t="s">
        <v>5089</v>
      </c>
      <c r="I41" s="230" t="s">
        <v>5090</v>
      </c>
      <c r="J41" s="233"/>
      <c r="K41" s="226" t="s">
        <v>4953</v>
      </c>
      <c r="L41" s="226"/>
      <c r="M41" s="228"/>
      <c r="N41" s="220"/>
      <c r="O41" s="220"/>
      <c r="P41" s="228"/>
      <c r="Q41" s="221"/>
      <c r="R41" s="228"/>
      <c r="S41" s="220"/>
      <c r="T41" s="220"/>
      <c r="U41" s="220"/>
      <c r="V41" s="220"/>
      <c r="W41" s="220"/>
      <c r="X41" s="220"/>
      <c r="Y41" s="220"/>
      <c r="Z41" s="220"/>
      <c r="AA41" s="220"/>
      <c r="AB41" s="220"/>
      <c r="AC41" s="220"/>
      <c r="AD41" s="220"/>
      <c r="AE41" s="220"/>
      <c r="AF41" s="220"/>
      <c r="AG41" s="220"/>
      <c r="AH41" s="220"/>
      <c r="AI41" s="220"/>
      <c r="AJ41" s="220"/>
      <c r="AK41" s="220"/>
      <c r="AL41" s="220"/>
      <c r="AM41" s="220"/>
      <c r="AN41" s="220"/>
      <c r="AO41" s="220"/>
      <c r="AP41" s="220"/>
      <c r="AQ41" s="220"/>
    </row>
    <row r="42">
      <c r="A42" s="220"/>
      <c r="B42" s="220"/>
      <c r="C42" s="220"/>
      <c r="D42" s="220" t="s">
        <v>192</v>
      </c>
      <c r="E42" s="220"/>
      <c r="F42" s="222" t="s">
        <v>5091</v>
      </c>
      <c r="G42" s="223">
        <v>44070.0</v>
      </c>
      <c r="H42" s="232" t="s">
        <v>5092</v>
      </c>
      <c r="I42" s="230" t="s">
        <v>5093</v>
      </c>
      <c r="J42" s="233"/>
      <c r="K42" s="226" t="s">
        <v>4953</v>
      </c>
      <c r="L42" s="226"/>
      <c r="M42" s="228"/>
      <c r="N42" s="220"/>
      <c r="O42" s="220"/>
      <c r="P42" s="228"/>
      <c r="Q42" s="221"/>
      <c r="R42" s="228"/>
      <c r="S42" s="220"/>
      <c r="T42" s="220"/>
      <c r="U42" s="220"/>
      <c r="V42" s="220"/>
      <c r="W42" s="220"/>
      <c r="X42" s="220"/>
      <c r="Y42" s="220"/>
      <c r="Z42" s="220"/>
      <c r="AA42" s="220"/>
      <c r="AB42" s="220"/>
      <c r="AC42" s="220"/>
      <c r="AD42" s="220"/>
      <c r="AE42" s="220"/>
      <c r="AF42" s="220"/>
      <c r="AG42" s="220"/>
      <c r="AH42" s="220"/>
      <c r="AI42" s="220"/>
      <c r="AJ42" s="220"/>
      <c r="AK42" s="220"/>
      <c r="AL42" s="220"/>
      <c r="AM42" s="220"/>
      <c r="AN42" s="220"/>
      <c r="AO42" s="220"/>
      <c r="AP42" s="220"/>
      <c r="AQ42" s="220"/>
    </row>
    <row r="43">
      <c r="A43" s="220"/>
      <c r="B43" s="220"/>
      <c r="C43" s="220"/>
      <c r="D43" s="220" t="s">
        <v>5071</v>
      </c>
      <c r="E43" s="220"/>
      <c r="F43" s="222" t="s">
        <v>5094</v>
      </c>
      <c r="G43" s="223">
        <v>44100.0</v>
      </c>
      <c r="H43" s="232" t="s">
        <v>5095</v>
      </c>
      <c r="I43" s="230" t="s">
        <v>5096</v>
      </c>
      <c r="J43" s="233"/>
      <c r="K43" s="226" t="s">
        <v>4953</v>
      </c>
      <c r="L43" s="226"/>
      <c r="M43" s="228"/>
      <c r="N43" s="220"/>
      <c r="O43" s="220"/>
      <c r="P43" s="228"/>
      <c r="Q43" s="221"/>
      <c r="R43" s="228"/>
      <c r="S43" s="220"/>
      <c r="T43" s="220"/>
      <c r="U43" s="220"/>
      <c r="V43" s="220"/>
      <c r="W43" s="220"/>
      <c r="X43" s="220"/>
      <c r="Y43" s="220"/>
      <c r="Z43" s="220"/>
      <c r="AA43" s="220"/>
      <c r="AB43" s="220"/>
      <c r="AC43" s="220"/>
      <c r="AD43" s="220"/>
      <c r="AE43" s="220"/>
      <c r="AF43" s="220"/>
      <c r="AG43" s="220"/>
      <c r="AH43" s="220"/>
      <c r="AI43" s="220"/>
      <c r="AJ43" s="220"/>
      <c r="AK43" s="220"/>
      <c r="AL43" s="220"/>
      <c r="AM43" s="220"/>
      <c r="AN43" s="220"/>
      <c r="AO43" s="220"/>
      <c r="AP43" s="220"/>
      <c r="AQ43" s="220"/>
    </row>
    <row r="44">
      <c r="A44" s="220" t="s">
        <v>5097</v>
      </c>
      <c r="B44" s="220"/>
      <c r="C44" s="220"/>
      <c r="D44" s="220" t="s">
        <v>5098</v>
      </c>
      <c r="E44" s="220"/>
      <c r="F44" s="222" t="s">
        <v>5099</v>
      </c>
      <c r="G44" s="223">
        <v>44115.0</v>
      </c>
      <c r="H44" s="234" t="s">
        <v>5100</v>
      </c>
      <c r="I44" s="230" t="s">
        <v>5101</v>
      </c>
      <c r="J44" s="233"/>
      <c r="K44" s="226" t="s">
        <v>5102</v>
      </c>
      <c r="L44" s="226"/>
      <c r="M44" s="227">
        <v>1.3E9</v>
      </c>
      <c r="N44" s="220"/>
      <c r="O44" s="220"/>
      <c r="P44" s="228"/>
      <c r="Q44" s="221"/>
      <c r="R44" s="228"/>
      <c r="S44" s="220"/>
      <c r="T44" s="220"/>
      <c r="U44" s="220"/>
      <c r="V44" s="220"/>
      <c r="W44" s="220"/>
      <c r="X44" s="220"/>
      <c r="Y44" s="220"/>
      <c r="Z44" s="220"/>
      <c r="AA44" s="220"/>
      <c r="AB44" s="220"/>
      <c r="AC44" s="220"/>
      <c r="AD44" s="220"/>
      <c r="AE44" s="220"/>
      <c r="AF44" s="220"/>
      <c r="AG44" s="220"/>
      <c r="AH44" s="220"/>
      <c r="AI44" s="220"/>
      <c r="AJ44" s="220"/>
      <c r="AK44" s="220"/>
      <c r="AL44" s="220"/>
      <c r="AM44" s="220"/>
      <c r="AN44" s="220"/>
      <c r="AO44" s="220"/>
      <c r="AP44" s="220"/>
      <c r="AQ44" s="220"/>
    </row>
    <row r="45">
      <c r="A45" s="236" t="s">
        <v>5103</v>
      </c>
      <c r="B45" s="220"/>
      <c r="C45" s="220"/>
      <c r="D45" s="220" t="s">
        <v>97</v>
      </c>
      <c r="E45" s="220"/>
      <c r="F45" s="222" t="s">
        <v>5104</v>
      </c>
      <c r="G45" s="223">
        <v>44131.0</v>
      </c>
      <c r="H45" s="234" t="s">
        <v>5105</v>
      </c>
      <c r="I45" s="230" t="s">
        <v>5106</v>
      </c>
      <c r="J45" s="233"/>
      <c r="K45" s="226" t="s">
        <v>5102</v>
      </c>
      <c r="L45" s="226"/>
      <c r="M45" s="227">
        <v>3.55E8</v>
      </c>
      <c r="N45" s="220"/>
      <c r="O45" s="220"/>
      <c r="P45" s="228"/>
      <c r="Q45" s="221"/>
      <c r="R45" s="228"/>
      <c r="S45" s="220"/>
      <c r="T45" s="220"/>
      <c r="U45" s="220"/>
      <c r="V45" s="220"/>
      <c r="W45" s="220"/>
      <c r="X45" s="220"/>
      <c r="Y45" s="220"/>
      <c r="Z45" s="220"/>
      <c r="AA45" s="220"/>
      <c r="AB45" s="220"/>
      <c r="AC45" s="220"/>
      <c r="AD45" s="220"/>
      <c r="AE45" s="220"/>
      <c r="AF45" s="220"/>
      <c r="AG45" s="220"/>
      <c r="AH45" s="220"/>
      <c r="AI45" s="220"/>
      <c r="AJ45" s="220"/>
      <c r="AK45" s="220"/>
      <c r="AL45" s="220"/>
      <c r="AM45" s="220"/>
      <c r="AN45" s="220"/>
      <c r="AO45" s="220"/>
      <c r="AP45" s="220"/>
      <c r="AQ45" s="220"/>
    </row>
    <row r="46">
      <c r="A46" s="220"/>
      <c r="B46" s="220"/>
      <c r="C46" s="220"/>
      <c r="D46" s="220" t="s">
        <v>399</v>
      </c>
      <c r="E46" s="220"/>
      <c r="F46" s="222" t="s">
        <v>5107</v>
      </c>
      <c r="G46" s="223">
        <v>44180.0</v>
      </c>
      <c r="H46" s="234" t="s">
        <v>5108</v>
      </c>
      <c r="I46" s="230" t="s">
        <v>5109</v>
      </c>
      <c r="J46" s="233"/>
      <c r="K46" s="226" t="s">
        <v>4925</v>
      </c>
      <c r="L46" s="226"/>
      <c r="M46" s="227">
        <v>1.37E11</v>
      </c>
      <c r="N46" s="220"/>
      <c r="O46" s="220"/>
      <c r="P46" s="228"/>
      <c r="Q46" s="221"/>
      <c r="R46" s="228"/>
      <c r="S46" s="220"/>
      <c r="T46" s="220"/>
      <c r="U46" s="220"/>
      <c r="V46" s="220"/>
      <c r="W46" s="220"/>
      <c r="X46" s="220"/>
      <c r="Y46" s="220"/>
      <c r="Z46" s="220"/>
      <c r="AA46" s="220"/>
      <c r="AB46" s="220"/>
      <c r="AC46" s="220"/>
      <c r="AD46" s="220"/>
      <c r="AE46" s="220"/>
      <c r="AF46" s="220"/>
      <c r="AG46" s="220"/>
      <c r="AH46" s="220"/>
      <c r="AI46" s="220"/>
      <c r="AJ46" s="220"/>
      <c r="AK46" s="220"/>
      <c r="AL46" s="220"/>
      <c r="AM46" s="220"/>
      <c r="AN46" s="220"/>
      <c r="AO46" s="220"/>
      <c r="AP46" s="220"/>
      <c r="AQ46" s="220"/>
    </row>
    <row r="47">
      <c r="A47" s="220"/>
      <c r="B47" s="220"/>
      <c r="C47" s="220"/>
      <c r="D47" s="220" t="s">
        <v>5110</v>
      </c>
      <c r="E47" s="220"/>
      <c r="F47" s="222" t="s">
        <v>5111</v>
      </c>
      <c r="G47" s="223">
        <v>44181.0</v>
      </c>
      <c r="H47" s="234" t="s">
        <v>5112</v>
      </c>
      <c r="I47" s="230" t="s">
        <v>5113</v>
      </c>
      <c r="J47" s="233"/>
      <c r="K47" s="226" t="s">
        <v>4925</v>
      </c>
      <c r="L47" s="226"/>
      <c r="M47" s="228"/>
      <c r="N47" s="220"/>
      <c r="O47" s="220"/>
      <c r="P47" s="228"/>
      <c r="Q47" s="221"/>
      <c r="R47" s="228"/>
      <c r="S47" s="220"/>
      <c r="T47" s="220"/>
      <c r="U47" s="220"/>
      <c r="V47" s="220"/>
      <c r="W47" s="220"/>
      <c r="X47" s="220"/>
      <c r="Y47" s="220"/>
      <c r="Z47" s="220"/>
      <c r="AA47" s="220"/>
      <c r="AB47" s="220"/>
      <c r="AC47" s="220"/>
      <c r="AD47" s="220"/>
      <c r="AE47" s="220"/>
      <c r="AF47" s="220"/>
      <c r="AG47" s="220"/>
      <c r="AH47" s="220"/>
      <c r="AI47" s="220"/>
      <c r="AJ47" s="220"/>
      <c r="AK47" s="220"/>
      <c r="AL47" s="220"/>
      <c r="AM47" s="220"/>
      <c r="AN47" s="220"/>
      <c r="AO47" s="220"/>
      <c r="AP47" s="220"/>
      <c r="AQ47" s="220"/>
    </row>
    <row r="48">
      <c r="A48" s="221"/>
      <c r="B48" s="221"/>
      <c r="C48" s="221"/>
      <c r="D48" s="221" t="s">
        <v>5114</v>
      </c>
      <c r="E48" s="221"/>
      <c r="F48" s="222" t="s">
        <v>5115</v>
      </c>
      <c r="G48" s="223">
        <v>44227.0</v>
      </c>
      <c r="H48" s="233" t="s">
        <v>5116</v>
      </c>
      <c r="I48" s="230" t="s">
        <v>5117</v>
      </c>
      <c r="J48" s="233"/>
      <c r="K48" s="226" t="s">
        <v>4925</v>
      </c>
      <c r="L48" s="226"/>
      <c r="M48" s="228"/>
      <c r="N48" s="221"/>
      <c r="O48" s="221"/>
      <c r="P48" s="228"/>
      <c r="Q48" s="221"/>
      <c r="R48" s="228"/>
      <c r="S48" s="221"/>
      <c r="T48" s="221"/>
      <c r="U48" s="221"/>
      <c r="V48" s="221"/>
      <c r="W48" s="221"/>
      <c r="X48" s="221"/>
      <c r="Y48" s="221"/>
      <c r="Z48" s="221"/>
      <c r="AA48" s="221"/>
      <c r="AB48" s="221"/>
      <c r="AC48" s="221"/>
      <c r="AD48" s="221"/>
      <c r="AE48" s="221"/>
      <c r="AF48" s="221"/>
      <c r="AG48" s="221"/>
      <c r="AH48" s="221"/>
      <c r="AI48" s="221"/>
      <c r="AJ48" s="221"/>
      <c r="AK48" s="221"/>
      <c r="AL48" s="221"/>
      <c r="AM48" s="221"/>
      <c r="AN48" s="221"/>
      <c r="AO48" s="221"/>
      <c r="AP48" s="221"/>
      <c r="AQ48" s="221"/>
    </row>
    <row r="49">
      <c r="A49" s="220" t="s">
        <v>5118</v>
      </c>
      <c r="B49" s="220"/>
      <c r="C49" s="220"/>
      <c r="D49" s="220" t="s">
        <v>228</v>
      </c>
      <c r="E49" s="220"/>
      <c r="F49" s="222" t="s">
        <v>5119</v>
      </c>
      <c r="G49" s="223">
        <v>44229.0</v>
      </c>
      <c r="H49" s="234" t="s">
        <v>5120</v>
      </c>
      <c r="I49" s="230" t="s">
        <v>5121</v>
      </c>
      <c r="J49" s="233"/>
      <c r="K49" s="226" t="s">
        <v>5102</v>
      </c>
      <c r="L49" s="226"/>
      <c r="M49" s="227">
        <v>1.75E11</v>
      </c>
      <c r="N49" s="220"/>
      <c r="O49" s="220"/>
      <c r="P49" s="228"/>
      <c r="Q49" s="221"/>
      <c r="R49" s="228"/>
      <c r="S49" s="220"/>
      <c r="T49" s="220"/>
      <c r="U49" s="220"/>
      <c r="V49" s="220"/>
      <c r="W49" s="220"/>
      <c r="X49" s="220"/>
      <c r="Y49" s="220"/>
      <c r="Z49" s="220"/>
      <c r="AA49" s="220"/>
      <c r="AB49" s="220"/>
      <c r="AC49" s="220"/>
      <c r="AD49" s="220"/>
      <c r="AE49" s="220"/>
      <c r="AF49" s="220"/>
      <c r="AG49" s="220"/>
      <c r="AH49" s="220"/>
      <c r="AI49" s="220"/>
      <c r="AJ49" s="220"/>
      <c r="AK49" s="220"/>
      <c r="AL49" s="220"/>
      <c r="AM49" s="220"/>
      <c r="AN49" s="220"/>
      <c r="AO49" s="220"/>
      <c r="AP49" s="220"/>
      <c r="AQ49" s="220"/>
    </row>
    <row r="50">
      <c r="A50" s="220" t="s">
        <v>5118</v>
      </c>
      <c r="B50" s="220"/>
      <c r="C50" s="220"/>
      <c r="D50" s="220" t="s">
        <v>5110</v>
      </c>
      <c r="E50" s="220"/>
      <c r="F50" s="238" t="s">
        <v>5122</v>
      </c>
      <c r="G50" s="223">
        <v>44245.0</v>
      </c>
      <c r="H50" s="234" t="s">
        <v>5123</v>
      </c>
      <c r="I50" s="230" t="s">
        <v>5124</v>
      </c>
      <c r="J50" s="233"/>
      <c r="K50" s="226" t="s">
        <v>5102</v>
      </c>
      <c r="L50" s="226"/>
      <c r="M50" s="227">
        <v>1.75E11</v>
      </c>
      <c r="N50" s="220"/>
      <c r="O50" s="220"/>
      <c r="P50" s="228"/>
      <c r="Q50" s="221"/>
      <c r="R50" s="228"/>
      <c r="S50" s="220"/>
      <c r="T50" s="220"/>
      <c r="U50" s="220"/>
      <c r="V50" s="220"/>
      <c r="W50" s="220"/>
      <c r="X50" s="220"/>
      <c r="Y50" s="220"/>
      <c r="Z50" s="220"/>
      <c r="AA50" s="220"/>
      <c r="AB50" s="220"/>
      <c r="AC50" s="220"/>
      <c r="AD50" s="220"/>
      <c r="AE50" s="220"/>
      <c r="AF50" s="220"/>
      <c r="AG50" s="220"/>
      <c r="AH50" s="220"/>
      <c r="AI50" s="220"/>
      <c r="AJ50" s="220"/>
      <c r="AK50" s="220"/>
      <c r="AL50" s="220"/>
      <c r="AM50" s="220"/>
      <c r="AN50" s="220"/>
      <c r="AO50" s="220"/>
      <c r="AP50" s="220"/>
      <c r="AQ50" s="220"/>
    </row>
    <row r="51">
      <c r="A51" s="220" t="s">
        <v>5125</v>
      </c>
      <c r="B51" s="220"/>
      <c r="C51" s="220"/>
      <c r="D51" s="220" t="s">
        <v>5126</v>
      </c>
      <c r="E51" s="220"/>
      <c r="F51" s="222" t="s">
        <v>5127</v>
      </c>
      <c r="G51" s="223">
        <v>44266.0</v>
      </c>
      <c r="H51" s="234" t="s">
        <v>5128</v>
      </c>
      <c r="I51" s="230" t="s">
        <v>5129</v>
      </c>
      <c r="J51" s="233"/>
      <c r="K51" s="226" t="s">
        <v>5102</v>
      </c>
      <c r="L51" s="226"/>
      <c r="M51" s="227">
        <v>850000.0</v>
      </c>
      <c r="N51" s="227">
        <v>3.8E9</v>
      </c>
      <c r="O51" s="220"/>
      <c r="P51" s="228"/>
      <c r="Q51" s="221"/>
      <c r="R51" s="228"/>
      <c r="S51" s="220"/>
      <c r="T51" s="220"/>
      <c r="U51" s="220"/>
      <c r="V51" s="220"/>
      <c r="W51" s="220"/>
      <c r="X51" s="220"/>
      <c r="Y51" s="220"/>
      <c r="Z51" s="220"/>
      <c r="AA51" s="220"/>
      <c r="AB51" s="220"/>
      <c r="AC51" s="220"/>
      <c r="AD51" s="220"/>
      <c r="AE51" s="220"/>
      <c r="AF51" s="220"/>
      <c r="AG51" s="220"/>
      <c r="AH51" s="220"/>
      <c r="AI51" s="220"/>
      <c r="AJ51" s="220"/>
      <c r="AK51" s="220"/>
      <c r="AL51" s="220"/>
      <c r="AM51" s="220"/>
      <c r="AN51" s="220"/>
      <c r="AO51" s="220"/>
      <c r="AP51" s="220"/>
      <c r="AQ51" s="220"/>
    </row>
    <row r="52">
      <c r="A52" s="220" t="s">
        <v>5064</v>
      </c>
      <c r="B52" s="220"/>
      <c r="C52" s="220"/>
      <c r="D52" s="220" t="s">
        <v>2506</v>
      </c>
      <c r="E52" s="220"/>
      <c r="F52" s="222" t="s">
        <v>5130</v>
      </c>
      <c r="G52" s="223">
        <v>44285.0</v>
      </c>
      <c r="H52" s="234" t="s">
        <v>5131</v>
      </c>
      <c r="I52" s="230" t="s">
        <v>5132</v>
      </c>
      <c r="J52" s="233"/>
      <c r="K52" s="226" t="s">
        <v>5102</v>
      </c>
      <c r="L52" s="226"/>
      <c r="M52" s="227">
        <v>1.25E8</v>
      </c>
      <c r="N52" s="221"/>
      <c r="O52" s="220"/>
      <c r="P52" s="228"/>
      <c r="Q52" s="221"/>
      <c r="R52" s="228"/>
      <c r="S52" s="220"/>
      <c r="T52" s="220"/>
      <c r="U52" s="220"/>
      <c r="V52" s="220"/>
      <c r="W52" s="220"/>
      <c r="X52" s="220"/>
      <c r="Y52" s="220"/>
      <c r="Z52" s="220"/>
      <c r="AA52" s="220"/>
      <c r="AB52" s="220"/>
      <c r="AC52" s="220"/>
      <c r="AD52" s="220"/>
      <c r="AE52" s="220"/>
      <c r="AF52" s="220"/>
      <c r="AG52" s="220"/>
      <c r="AH52" s="220"/>
      <c r="AI52" s="220"/>
      <c r="AJ52" s="220"/>
      <c r="AK52" s="220"/>
      <c r="AL52" s="220"/>
      <c r="AM52" s="220"/>
      <c r="AN52" s="220"/>
      <c r="AO52" s="220"/>
      <c r="AP52" s="220"/>
      <c r="AQ52" s="220"/>
    </row>
    <row r="53">
      <c r="A53" s="220" t="s">
        <v>5064</v>
      </c>
      <c r="B53" s="220"/>
      <c r="C53" s="220"/>
      <c r="D53" s="220" t="s">
        <v>5110</v>
      </c>
      <c r="E53" s="220"/>
      <c r="F53" s="238" t="s">
        <v>5133</v>
      </c>
      <c r="G53" s="223">
        <v>44292.0</v>
      </c>
      <c r="H53" s="234" t="s">
        <v>5134</v>
      </c>
      <c r="I53" s="230" t="s">
        <v>5135</v>
      </c>
      <c r="J53" s="233"/>
      <c r="K53" s="226" t="s">
        <v>5102</v>
      </c>
      <c r="L53" s="226"/>
      <c r="M53" s="228"/>
      <c r="N53" s="220"/>
      <c r="O53" s="220"/>
      <c r="P53" s="228"/>
      <c r="Q53" s="221"/>
      <c r="R53" s="228"/>
      <c r="S53" s="220"/>
      <c r="T53" s="220"/>
      <c r="U53" s="220"/>
      <c r="V53" s="220"/>
      <c r="W53" s="220"/>
      <c r="X53" s="220"/>
      <c r="Y53" s="220"/>
      <c r="Z53" s="220"/>
      <c r="AA53" s="220"/>
      <c r="AB53" s="220"/>
      <c r="AC53" s="220"/>
      <c r="AD53" s="220"/>
      <c r="AE53" s="220"/>
      <c r="AF53" s="220"/>
      <c r="AG53" s="220"/>
      <c r="AH53" s="220"/>
      <c r="AI53" s="220"/>
      <c r="AJ53" s="220"/>
      <c r="AK53" s="220"/>
      <c r="AL53" s="220"/>
      <c r="AM53" s="220"/>
      <c r="AN53" s="220"/>
      <c r="AO53" s="220"/>
      <c r="AP53" s="220"/>
      <c r="AQ53" s="220"/>
    </row>
    <row r="54">
      <c r="A54" s="220" t="s">
        <v>1927</v>
      </c>
      <c r="B54" s="220"/>
      <c r="C54" s="220"/>
      <c r="D54" s="220" t="s">
        <v>399</v>
      </c>
      <c r="E54" s="220"/>
      <c r="F54" s="238" t="s">
        <v>5136</v>
      </c>
      <c r="G54" s="223">
        <v>44299.0</v>
      </c>
      <c r="H54" s="234" t="s">
        <v>5137</v>
      </c>
      <c r="I54" s="230" t="s">
        <v>5138</v>
      </c>
      <c r="J54" s="233"/>
      <c r="K54" s="226" t="s">
        <v>5102</v>
      </c>
      <c r="L54" s="226"/>
      <c r="M54" s="228"/>
      <c r="N54" s="220"/>
      <c r="O54" s="220"/>
      <c r="P54" s="228"/>
      <c r="Q54" s="221"/>
      <c r="R54" s="228"/>
      <c r="S54" s="220"/>
      <c r="T54" s="220"/>
      <c r="U54" s="220"/>
      <c r="V54" s="220"/>
      <c r="W54" s="220"/>
      <c r="X54" s="220"/>
      <c r="Y54" s="220"/>
      <c r="Z54" s="220"/>
      <c r="AA54" s="220"/>
      <c r="AB54" s="220"/>
      <c r="AC54" s="220"/>
      <c r="AD54" s="220"/>
      <c r="AE54" s="220"/>
      <c r="AF54" s="220"/>
      <c r="AG54" s="220"/>
      <c r="AH54" s="220"/>
      <c r="AI54" s="220"/>
      <c r="AJ54" s="220"/>
      <c r="AK54" s="220"/>
      <c r="AL54" s="220"/>
      <c r="AM54" s="220"/>
      <c r="AN54" s="220"/>
      <c r="AO54" s="220"/>
      <c r="AP54" s="220"/>
      <c r="AQ54" s="220"/>
    </row>
    <row r="55">
      <c r="A55" s="236" t="s">
        <v>5139</v>
      </c>
      <c r="B55" s="220"/>
      <c r="C55" s="220"/>
      <c r="D55" s="220" t="s">
        <v>773</v>
      </c>
      <c r="E55" s="220"/>
      <c r="F55" s="238" t="s">
        <v>5140</v>
      </c>
      <c r="G55" s="229">
        <v>44341.0</v>
      </c>
      <c r="H55" s="220" t="s">
        <v>5141</v>
      </c>
      <c r="I55" s="224" t="s">
        <v>5142</v>
      </c>
      <c r="J55" s="235">
        <v>10.0</v>
      </c>
      <c r="K55" s="226" t="s">
        <v>5102</v>
      </c>
      <c r="L55" s="226"/>
      <c r="M55" s="227">
        <v>4.5E7</v>
      </c>
      <c r="N55" s="220"/>
      <c r="O55" s="220"/>
      <c r="P55" s="228"/>
      <c r="Q55" s="221"/>
      <c r="R55" s="228"/>
      <c r="S55" s="220"/>
      <c r="T55" s="220"/>
      <c r="U55" s="220"/>
      <c r="V55" s="220"/>
      <c r="W55" s="220"/>
      <c r="X55" s="220"/>
      <c r="Y55" s="220"/>
      <c r="Z55" s="220"/>
      <c r="AA55" s="220"/>
      <c r="AB55" s="220"/>
      <c r="AC55" s="220"/>
      <c r="AD55" s="220"/>
      <c r="AE55" s="220"/>
      <c r="AF55" s="220"/>
      <c r="AG55" s="220"/>
      <c r="AH55" s="220"/>
      <c r="AI55" s="220"/>
      <c r="AJ55" s="220"/>
      <c r="AK55" s="220"/>
      <c r="AL55" s="220"/>
      <c r="AM55" s="220"/>
      <c r="AN55" s="220"/>
      <c r="AO55" s="220"/>
      <c r="AP55" s="220"/>
      <c r="AQ55" s="220"/>
    </row>
    <row r="56">
      <c r="A56" s="220" t="s">
        <v>1927</v>
      </c>
      <c r="B56" s="220"/>
      <c r="C56" s="220"/>
      <c r="D56" s="220" t="s">
        <v>441</v>
      </c>
      <c r="E56" s="220"/>
      <c r="F56" s="222" t="s">
        <v>5143</v>
      </c>
      <c r="G56" s="229">
        <v>44318.0</v>
      </c>
      <c r="H56" s="220" t="s">
        <v>5144</v>
      </c>
      <c r="I56" s="230" t="s">
        <v>5145</v>
      </c>
      <c r="J56" s="237">
        <v>8.0</v>
      </c>
      <c r="K56" s="226" t="s">
        <v>5102</v>
      </c>
      <c r="L56" s="226"/>
      <c r="M56" s="227">
        <v>7.0E9</v>
      </c>
      <c r="N56" s="220"/>
      <c r="O56" s="220"/>
      <c r="P56" s="228"/>
      <c r="Q56" s="221"/>
      <c r="R56" s="228"/>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row>
    <row r="57">
      <c r="A57" s="220" t="s">
        <v>5146</v>
      </c>
      <c r="B57" s="220"/>
      <c r="C57" s="220"/>
      <c r="D57" s="220" t="s">
        <v>5147</v>
      </c>
      <c r="E57" s="220"/>
      <c r="F57" s="222" t="s">
        <v>5148</v>
      </c>
      <c r="G57" s="223">
        <v>44348.0</v>
      </c>
      <c r="H57" s="234" t="s">
        <v>5149</v>
      </c>
      <c r="I57" s="230" t="s">
        <v>5150</v>
      </c>
      <c r="J57" s="233"/>
      <c r="K57" s="226" t="s">
        <v>5102</v>
      </c>
      <c r="L57" s="226"/>
      <c r="M57" s="227">
        <v>8.6E7</v>
      </c>
      <c r="N57" s="220"/>
      <c r="O57" s="220"/>
      <c r="P57" s="228"/>
      <c r="Q57" s="221"/>
      <c r="R57" s="228"/>
      <c r="S57" s="220"/>
      <c r="T57" s="220"/>
      <c r="U57" s="220"/>
      <c r="V57" s="220"/>
      <c r="W57" s="220"/>
      <c r="X57" s="220"/>
      <c r="Y57" s="220"/>
      <c r="Z57" s="220"/>
      <c r="AA57" s="220"/>
      <c r="AB57" s="220"/>
      <c r="AC57" s="220"/>
      <c r="AD57" s="220"/>
      <c r="AE57" s="220"/>
      <c r="AF57" s="220"/>
      <c r="AG57" s="220"/>
      <c r="AH57" s="220"/>
      <c r="AI57" s="220"/>
      <c r="AJ57" s="220"/>
      <c r="AK57" s="220"/>
      <c r="AL57" s="220"/>
      <c r="AM57" s="220"/>
      <c r="AN57" s="220"/>
      <c r="AO57" s="220"/>
      <c r="AP57" s="220"/>
      <c r="AQ57" s="220"/>
    </row>
    <row r="58">
      <c r="A58" s="220" t="s">
        <v>5151</v>
      </c>
      <c r="B58" s="220"/>
      <c r="C58" s="220"/>
      <c r="D58" s="220" t="s">
        <v>5152</v>
      </c>
      <c r="E58" s="220"/>
      <c r="F58" s="222" t="s">
        <v>5153</v>
      </c>
      <c r="G58" s="223">
        <v>44438.0</v>
      </c>
      <c r="H58" s="234" t="s">
        <v>5154</v>
      </c>
      <c r="I58" s="230" t="s">
        <v>5155</v>
      </c>
      <c r="J58" s="233"/>
      <c r="K58" s="226" t="s">
        <v>5102</v>
      </c>
      <c r="L58" s="226"/>
      <c r="M58" s="227">
        <v>3.07E8</v>
      </c>
      <c r="N58" s="220"/>
      <c r="O58" s="220"/>
      <c r="P58" s="228"/>
      <c r="Q58" s="221"/>
      <c r="R58" s="228"/>
      <c r="S58" s="220"/>
      <c r="T58" s="220"/>
      <c r="U58" s="220"/>
      <c r="V58" s="220"/>
      <c r="W58" s="220"/>
      <c r="X58" s="220"/>
      <c r="Y58" s="220"/>
      <c r="Z58" s="220"/>
      <c r="AA58" s="220"/>
      <c r="AB58" s="220"/>
      <c r="AC58" s="220"/>
      <c r="AD58" s="220"/>
      <c r="AE58" s="220"/>
      <c r="AF58" s="220"/>
      <c r="AG58" s="220"/>
      <c r="AH58" s="220"/>
      <c r="AI58" s="220"/>
      <c r="AJ58" s="220"/>
      <c r="AK58" s="220"/>
      <c r="AL58" s="220"/>
      <c r="AM58" s="220"/>
      <c r="AN58" s="220"/>
      <c r="AO58" s="220"/>
      <c r="AP58" s="220"/>
      <c r="AQ58" s="220"/>
    </row>
    <row r="59">
      <c r="A59" s="220" t="s">
        <v>5156</v>
      </c>
      <c r="B59" s="220"/>
      <c r="C59" s="220"/>
      <c r="D59" s="220" t="s">
        <v>5157</v>
      </c>
      <c r="E59" s="220"/>
      <c r="F59" s="238" t="s">
        <v>5158</v>
      </c>
      <c r="G59" s="223">
        <v>44450.0</v>
      </c>
      <c r="H59" s="234" t="s">
        <v>5159</v>
      </c>
      <c r="I59" s="230" t="s">
        <v>5160</v>
      </c>
      <c r="J59" s="233"/>
      <c r="K59" s="226" t="s">
        <v>5102</v>
      </c>
      <c r="L59" s="226"/>
      <c r="M59" s="227">
        <v>1.4E7</v>
      </c>
      <c r="N59" s="220"/>
      <c r="O59" s="220"/>
      <c r="P59" s="228"/>
      <c r="Q59" s="221"/>
      <c r="R59" s="228"/>
      <c r="S59" s="220"/>
      <c r="T59" s="220"/>
      <c r="U59" s="220"/>
      <c r="V59" s="220"/>
      <c r="W59" s="220"/>
      <c r="X59" s="220"/>
      <c r="Y59" s="220"/>
      <c r="Z59" s="220"/>
      <c r="AA59" s="220"/>
      <c r="AB59" s="220"/>
      <c r="AC59" s="220"/>
      <c r="AD59" s="220"/>
      <c r="AE59" s="220"/>
      <c r="AF59" s="220"/>
      <c r="AG59" s="220"/>
      <c r="AH59" s="220"/>
      <c r="AI59" s="220"/>
      <c r="AJ59" s="220"/>
      <c r="AK59" s="220"/>
      <c r="AL59" s="220"/>
      <c r="AM59" s="220"/>
      <c r="AN59" s="220"/>
      <c r="AO59" s="220"/>
      <c r="AP59" s="220"/>
      <c r="AQ59" s="220"/>
    </row>
    <row r="60">
      <c r="A60" s="220" t="s">
        <v>5161</v>
      </c>
      <c r="B60" s="220"/>
      <c r="C60" s="220"/>
      <c r="D60" s="220"/>
      <c r="E60" s="220"/>
      <c r="F60" s="238" t="s">
        <v>5162</v>
      </c>
      <c r="G60" s="223">
        <v>44454.0</v>
      </c>
      <c r="H60" s="234" t="s">
        <v>5163</v>
      </c>
      <c r="I60" s="239" t="s">
        <v>5164</v>
      </c>
      <c r="J60" s="233"/>
      <c r="K60" s="226" t="s">
        <v>5102</v>
      </c>
      <c r="L60" s="226"/>
      <c r="M60" s="227">
        <v>8.67E7</v>
      </c>
      <c r="N60" s="220"/>
      <c r="O60" s="220"/>
      <c r="P60" s="228"/>
      <c r="Q60" s="221"/>
      <c r="R60" s="228"/>
      <c r="S60" s="220"/>
      <c r="T60" s="220"/>
      <c r="U60" s="220"/>
      <c r="V60" s="220"/>
      <c r="W60" s="220"/>
      <c r="X60" s="220"/>
      <c r="Y60" s="220"/>
      <c r="Z60" s="220"/>
      <c r="AA60" s="220"/>
      <c r="AB60" s="220"/>
      <c r="AC60" s="220"/>
      <c r="AD60" s="220"/>
      <c r="AE60" s="220"/>
      <c r="AF60" s="220"/>
      <c r="AG60" s="220"/>
      <c r="AH60" s="220"/>
      <c r="AI60" s="220"/>
      <c r="AJ60" s="220"/>
      <c r="AK60" s="220"/>
      <c r="AL60" s="220"/>
      <c r="AM60" s="220"/>
      <c r="AN60" s="220"/>
      <c r="AO60" s="220"/>
      <c r="AP60" s="220"/>
      <c r="AQ60" s="220"/>
    </row>
    <row r="61">
      <c r="A61" s="220" t="s">
        <v>5165</v>
      </c>
      <c r="B61" s="220"/>
      <c r="C61" s="220"/>
      <c r="D61" s="220" t="s">
        <v>399</v>
      </c>
      <c r="E61" s="220"/>
      <c r="F61" s="222" t="s">
        <v>5166</v>
      </c>
      <c r="G61" s="223">
        <v>44459.0</v>
      </c>
      <c r="H61" s="234" t="s">
        <v>5167</v>
      </c>
      <c r="I61" s="239" t="s">
        <v>5168</v>
      </c>
      <c r="J61" s="233"/>
      <c r="K61" s="226" t="s">
        <v>4925</v>
      </c>
      <c r="L61" s="226"/>
      <c r="M61" s="227">
        <v>8.6E7</v>
      </c>
      <c r="N61" s="220"/>
      <c r="O61" s="220"/>
      <c r="P61" s="228"/>
      <c r="Q61" s="221"/>
      <c r="R61" s="228"/>
      <c r="S61" s="220"/>
      <c r="T61" s="220"/>
      <c r="U61" s="220"/>
      <c r="V61" s="220"/>
      <c r="W61" s="220"/>
      <c r="X61" s="220"/>
      <c r="Y61" s="220"/>
      <c r="Z61" s="220"/>
      <c r="AA61" s="220"/>
      <c r="AB61" s="220"/>
      <c r="AC61" s="220"/>
      <c r="AD61" s="220"/>
      <c r="AE61" s="220"/>
      <c r="AF61" s="220"/>
      <c r="AG61" s="220"/>
      <c r="AH61" s="220"/>
      <c r="AI61" s="220"/>
      <c r="AJ61" s="220"/>
      <c r="AK61" s="220"/>
      <c r="AL61" s="220"/>
      <c r="AM61" s="220"/>
      <c r="AN61" s="220"/>
      <c r="AO61" s="220"/>
      <c r="AP61" s="220"/>
      <c r="AQ61" s="220"/>
    </row>
    <row r="62">
      <c r="A62" s="221"/>
      <c r="B62" s="221"/>
      <c r="C62" s="221"/>
      <c r="D62" s="221" t="s">
        <v>1943</v>
      </c>
      <c r="E62" s="221"/>
      <c r="F62" s="222" t="s">
        <v>5169</v>
      </c>
      <c r="G62" s="223">
        <v>44455.0</v>
      </c>
      <c r="H62" s="232" t="s">
        <v>5170</v>
      </c>
      <c r="I62" s="230" t="s">
        <v>5171</v>
      </c>
      <c r="J62" s="233"/>
      <c r="K62" s="226" t="s">
        <v>4953</v>
      </c>
      <c r="L62" s="226"/>
      <c r="M62" s="228"/>
      <c r="N62" s="221"/>
      <c r="O62" s="221"/>
      <c r="P62" s="228"/>
      <c r="Q62" s="221"/>
      <c r="R62" s="228"/>
      <c r="S62" s="221"/>
      <c r="T62" s="221"/>
      <c r="U62" s="221"/>
      <c r="V62" s="221"/>
      <c r="W62" s="221"/>
      <c r="X62" s="221"/>
      <c r="Y62" s="221"/>
      <c r="Z62" s="221"/>
      <c r="AA62" s="221"/>
      <c r="AB62" s="221"/>
      <c r="AC62" s="221"/>
      <c r="AD62" s="221"/>
      <c r="AE62" s="221"/>
      <c r="AF62" s="221"/>
      <c r="AG62" s="221"/>
      <c r="AH62" s="221"/>
      <c r="AI62" s="221"/>
      <c r="AJ62" s="221"/>
      <c r="AK62" s="221"/>
      <c r="AL62" s="221"/>
      <c r="AM62" s="221"/>
      <c r="AN62" s="221"/>
      <c r="AO62" s="221"/>
      <c r="AP62" s="221"/>
      <c r="AQ62" s="221"/>
    </row>
    <row r="63">
      <c r="A63" s="221"/>
      <c r="B63" s="221"/>
      <c r="C63" s="221"/>
      <c r="D63" s="221" t="s">
        <v>5172</v>
      </c>
      <c r="E63" s="221"/>
      <c r="F63" s="222" t="s">
        <v>5173</v>
      </c>
      <c r="G63" s="223">
        <v>44426.0</v>
      </c>
      <c r="H63" s="232" t="s">
        <v>5174</v>
      </c>
      <c r="I63" s="230" t="s">
        <v>5175</v>
      </c>
      <c r="J63" s="233"/>
      <c r="K63" s="226" t="s">
        <v>4953</v>
      </c>
      <c r="L63" s="226"/>
      <c r="M63" s="228"/>
      <c r="N63" s="221"/>
      <c r="O63" s="221"/>
      <c r="P63" s="228"/>
      <c r="Q63" s="221"/>
      <c r="R63" s="228"/>
      <c r="S63" s="221"/>
      <c r="T63" s="221"/>
      <c r="U63" s="221"/>
      <c r="V63" s="221"/>
      <c r="W63" s="221"/>
      <c r="X63" s="221"/>
      <c r="Y63" s="221"/>
      <c r="Z63" s="221"/>
      <c r="AA63" s="221"/>
      <c r="AB63" s="221"/>
      <c r="AC63" s="221"/>
      <c r="AD63" s="221"/>
      <c r="AE63" s="221"/>
      <c r="AF63" s="221"/>
      <c r="AG63" s="221"/>
      <c r="AH63" s="221"/>
      <c r="AI63" s="221"/>
      <c r="AJ63" s="221"/>
      <c r="AK63" s="221"/>
      <c r="AL63" s="221"/>
      <c r="AM63" s="221"/>
      <c r="AN63" s="221"/>
      <c r="AO63" s="221"/>
      <c r="AP63" s="221"/>
      <c r="AQ63" s="221"/>
    </row>
    <row r="64">
      <c r="A64" s="220" t="s">
        <v>5176</v>
      </c>
      <c r="B64" s="220"/>
      <c r="C64" s="220"/>
      <c r="D64" s="220" t="s">
        <v>5177</v>
      </c>
      <c r="E64" s="220"/>
      <c r="F64" s="238" t="s">
        <v>5178</v>
      </c>
      <c r="G64" s="223">
        <v>44361.0</v>
      </c>
      <c r="H64" s="234" t="s">
        <v>5179</v>
      </c>
      <c r="I64" s="230" t="s">
        <v>5180</v>
      </c>
      <c r="J64" s="233"/>
      <c r="K64" s="226" t="s">
        <v>4925</v>
      </c>
      <c r="L64" s="226"/>
      <c r="M64" s="228"/>
      <c r="N64" s="220"/>
      <c r="O64" s="220"/>
      <c r="P64" s="228"/>
      <c r="Q64" s="221"/>
      <c r="R64" s="228"/>
      <c r="S64" s="220"/>
      <c r="T64" s="220"/>
      <c r="U64" s="220"/>
      <c r="V64" s="220"/>
      <c r="W64" s="220"/>
      <c r="X64" s="220"/>
      <c r="Y64" s="220"/>
      <c r="Z64" s="220"/>
      <c r="AA64" s="220"/>
      <c r="AB64" s="220"/>
      <c r="AC64" s="220"/>
      <c r="AD64" s="220"/>
      <c r="AE64" s="220"/>
      <c r="AF64" s="220"/>
      <c r="AG64" s="220"/>
      <c r="AH64" s="220"/>
      <c r="AI64" s="220"/>
      <c r="AJ64" s="220"/>
      <c r="AK64" s="220"/>
      <c r="AL64" s="220"/>
      <c r="AM64" s="220"/>
      <c r="AN64" s="220"/>
      <c r="AO64" s="220"/>
      <c r="AP64" s="220"/>
      <c r="AQ64" s="220"/>
    </row>
    <row r="65">
      <c r="A65" s="220" t="s">
        <v>5181</v>
      </c>
      <c r="B65" s="220"/>
      <c r="C65" s="220"/>
      <c r="D65" s="220" t="s">
        <v>353</v>
      </c>
      <c r="E65" s="220"/>
      <c r="F65" s="238" t="s">
        <v>5182</v>
      </c>
      <c r="G65" s="223">
        <v>44380.0</v>
      </c>
      <c r="H65" s="234" t="s">
        <v>5183</v>
      </c>
      <c r="I65" s="230" t="s">
        <v>5184</v>
      </c>
      <c r="J65" s="233"/>
      <c r="K65" s="226" t="s">
        <v>4925</v>
      </c>
      <c r="L65" s="226"/>
      <c r="M65" s="240">
        <v>9.4E7</v>
      </c>
      <c r="N65" s="220"/>
      <c r="O65" s="220"/>
      <c r="P65" s="228"/>
      <c r="Q65" s="221"/>
      <c r="R65" s="228"/>
      <c r="S65" s="220"/>
      <c r="T65" s="220"/>
      <c r="U65" s="220"/>
      <c r="V65" s="220"/>
      <c r="W65" s="220"/>
      <c r="X65" s="220"/>
      <c r="Y65" s="220"/>
      <c r="Z65" s="220"/>
      <c r="AA65" s="220"/>
      <c r="AB65" s="220"/>
      <c r="AC65" s="220"/>
      <c r="AD65" s="220"/>
      <c r="AE65" s="220"/>
      <c r="AF65" s="220"/>
      <c r="AG65" s="220"/>
      <c r="AH65" s="220"/>
      <c r="AI65" s="220"/>
      <c r="AJ65" s="220"/>
      <c r="AK65" s="220"/>
      <c r="AL65" s="220"/>
      <c r="AM65" s="220"/>
      <c r="AN65" s="220"/>
      <c r="AO65" s="220"/>
      <c r="AP65" s="220"/>
      <c r="AQ65" s="220"/>
    </row>
    <row r="66">
      <c r="A66" s="220" t="s">
        <v>1803</v>
      </c>
      <c r="B66" s="220"/>
      <c r="C66" s="220"/>
      <c r="D66" s="220" t="s">
        <v>135</v>
      </c>
      <c r="E66" s="220"/>
      <c r="F66" s="222" t="s">
        <v>5185</v>
      </c>
      <c r="G66" s="223">
        <v>44496.0</v>
      </c>
      <c r="H66" s="234" t="s">
        <v>5186</v>
      </c>
      <c r="I66" s="230" t="s">
        <v>5187</v>
      </c>
      <c r="J66" s="233"/>
      <c r="K66" s="226" t="s">
        <v>4925</v>
      </c>
      <c r="L66" s="226"/>
      <c r="M66" s="241">
        <v>500000.0</v>
      </c>
      <c r="N66" s="220"/>
      <c r="O66" s="220"/>
      <c r="P66" s="228"/>
      <c r="Q66" s="233"/>
      <c r="R66" s="228"/>
      <c r="S66" s="220"/>
      <c r="T66" s="220"/>
      <c r="U66" s="220"/>
      <c r="V66" s="220"/>
      <c r="W66" s="220"/>
      <c r="X66" s="220"/>
      <c r="Y66" s="220"/>
      <c r="Z66" s="220"/>
      <c r="AA66" s="220"/>
      <c r="AB66" s="220"/>
      <c r="AC66" s="220"/>
      <c r="AD66" s="220"/>
      <c r="AE66" s="220"/>
      <c r="AF66" s="220"/>
      <c r="AG66" s="220"/>
      <c r="AH66" s="220"/>
      <c r="AI66" s="220"/>
      <c r="AJ66" s="220"/>
      <c r="AK66" s="220"/>
      <c r="AL66" s="220"/>
      <c r="AM66" s="220"/>
      <c r="AN66" s="220"/>
      <c r="AO66" s="220"/>
      <c r="AP66" s="220"/>
      <c r="AQ66" s="220"/>
    </row>
    <row r="67">
      <c r="A67" s="220" t="s">
        <v>1803</v>
      </c>
      <c r="B67" s="220"/>
      <c r="C67" s="220"/>
      <c r="D67" s="220" t="s">
        <v>5188</v>
      </c>
      <c r="E67" s="220"/>
      <c r="F67" s="238" t="s">
        <v>5189</v>
      </c>
      <c r="G67" s="223">
        <v>44504.0</v>
      </c>
      <c r="H67" s="234" t="s">
        <v>5190</v>
      </c>
      <c r="I67" s="230" t="s">
        <v>5191</v>
      </c>
      <c r="J67" s="233"/>
      <c r="K67" s="226" t="s">
        <v>5102</v>
      </c>
      <c r="L67" s="226"/>
      <c r="M67" s="242"/>
      <c r="N67" s="220"/>
      <c r="O67" s="220"/>
      <c r="P67" s="228"/>
      <c r="Q67" s="233"/>
      <c r="R67" s="228"/>
      <c r="S67" s="220"/>
      <c r="T67" s="220"/>
      <c r="U67" s="220"/>
      <c r="V67" s="220"/>
      <c r="W67" s="220"/>
      <c r="X67" s="220"/>
      <c r="Y67" s="220"/>
      <c r="Z67" s="220"/>
      <c r="AA67" s="220"/>
      <c r="AB67" s="220"/>
      <c r="AC67" s="220"/>
      <c r="AD67" s="220"/>
      <c r="AE67" s="220"/>
      <c r="AF67" s="220"/>
      <c r="AG67" s="220"/>
      <c r="AH67" s="220"/>
      <c r="AI67" s="220"/>
      <c r="AJ67" s="220"/>
      <c r="AK67" s="220"/>
      <c r="AL67" s="220"/>
      <c r="AM67" s="220"/>
      <c r="AN67" s="220"/>
      <c r="AO67" s="220"/>
      <c r="AP67" s="220"/>
      <c r="AQ67" s="220"/>
    </row>
    <row r="68">
      <c r="A68" s="220" t="s">
        <v>1371</v>
      </c>
      <c r="B68" s="220"/>
      <c r="C68" s="220"/>
      <c r="D68" s="220" t="s">
        <v>441</v>
      </c>
      <c r="E68" s="220"/>
      <c r="F68" s="222" t="s">
        <v>5192</v>
      </c>
      <c r="G68" s="223">
        <v>44508.0</v>
      </c>
      <c r="H68" s="234" t="s">
        <v>5193</v>
      </c>
      <c r="I68" s="230" t="s">
        <v>5194</v>
      </c>
      <c r="J68" s="233"/>
      <c r="K68" s="226" t="s">
        <v>5102</v>
      </c>
      <c r="L68" s="226"/>
      <c r="M68" s="228"/>
      <c r="N68" s="220"/>
      <c r="O68" s="220"/>
      <c r="P68" s="228"/>
      <c r="Q68" s="221"/>
      <c r="R68" s="228"/>
      <c r="S68" s="220"/>
      <c r="T68" s="220"/>
      <c r="U68" s="220"/>
      <c r="V68" s="220"/>
      <c r="W68" s="220"/>
      <c r="X68" s="220"/>
      <c r="Y68" s="220"/>
      <c r="Z68" s="220"/>
      <c r="AA68" s="220"/>
      <c r="AB68" s="220"/>
      <c r="AC68" s="220"/>
      <c r="AD68" s="220"/>
      <c r="AE68" s="220"/>
      <c r="AF68" s="220"/>
      <c r="AG68" s="220"/>
      <c r="AH68" s="220"/>
      <c r="AI68" s="220"/>
      <c r="AJ68" s="220"/>
      <c r="AK68" s="220"/>
      <c r="AL68" s="220"/>
      <c r="AM68" s="220"/>
      <c r="AN68" s="220"/>
      <c r="AO68" s="220"/>
      <c r="AP68" s="220"/>
      <c r="AQ68" s="220"/>
    </row>
    <row r="69">
      <c r="A69" s="220" t="s">
        <v>5195</v>
      </c>
      <c r="B69" s="220"/>
      <c r="C69" s="220"/>
      <c r="D69" s="220" t="s">
        <v>228</v>
      </c>
      <c r="E69" s="220"/>
      <c r="F69" s="238" t="s">
        <v>5196</v>
      </c>
      <c r="G69" s="223">
        <v>44491.0</v>
      </c>
      <c r="H69" s="234" t="s">
        <v>5197</v>
      </c>
      <c r="I69" s="230" t="s">
        <v>5198</v>
      </c>
      <c r="J69" s="233"/>
      <c r="K69" s="226" t="s">
        <v>5102</v>
      </c>
      <c r="L69" s="226"/>
      <c r="M69" s="227">
        <v>7.74E8</v>
      </c>
      <c r="N69" s="220"/>
      <c r="O69" s="220"/>
      <c r="P69" s="228"/>
      <c r="Q69" s="221"/>
      <c r="R69" s="228"/>
      <c r="S69" s="220"/>
      <c r="T69" s="220"/>
      <c r="U69" s="220"/>
      <c r="V69" s="220"/>
      <c r="W69" s="220"/>
      <c r="X69" s="220"/>
      <c r="Y69" s="220"/>
      <c r="Z69" s="220"/>
      <c r="AA69" s="220"/>
      <c r="AB69" s="220"/>
      <c r="AC69" s="220"/>
      <c r="AD69" s="220"/>
      <c r="AE69" s="220"/>
      <c r="AF69" s="220"/>
      <c r="AG69" s="220"/>
      <c r="AH69" s="220"/>
      <c r="AI69" s="220"/>
      <c r="AJ69" s="220"/>
      <c r="AK69" s="220"/>
      <c r="AL69" s="220"/>
      <c r="AM69" s="220"/>
      <c r="AN69" s="220"/>
      <c r="AO69" s="220"/>
      <c r="AP69" s="220"/>
      <c r="AQ69" s="220"/>
    </row>
    <row r="70">
      <c r="A70" s="220" t="s">
        <v>5199</v>
      </c>
      <c r="B70" s="220"/>
      <c r="C70" s="220"/>
      <c r="D70" s="220" t="s">
        <v>808</v>
      </c>
      <c r="E70" s="220"/>
      <c r="F70" s="222" t="s">
        <v>5200</v>
      </c>
      <c r="G70" s="223">
        <v>44420.0</v>
      </c>
      <c r="H70" s="234" t="s">
        <v>5201</v>
      </c>
      <c r="I70" s="230" t="s">
        <v>5202</v>
      </c>
      <c r="J70" s="233"/>
      <c r="K70" s="226" t="s">
        <v>5102</v>
      </c>
      <c r="L70" s="226"/>
      <c r="M70" s="227">
        <v>5.5E8</v>
      </c>
      <c r="N70" s="220"/>
      <c r="O70" s="220"/>
      <c r="P70" s="228"/>
      <c r="Q70" s="221"/>
      <c r="R70" s="228"/>
      <c r="S70" s="220"/>
      <c r="T70" s="220"/>
      <c r="U70" s="220"/>
      <c r="V70" s="220"/>
      <c r="W70" s="220"/>
      <c r="X70" s="220"/>
      <c r="Y70" s="220"/>
      <c r="Z70" s="220"/>
      <c r="AA70" s="220"/>
      <c r="AB70" s="220"/>
      <c r="AC70" s="220"/>
      <c r="AD70" s="220"/>
      <c r="AE70" s="220"/>
      <c r="AF70" s="220"/>
      <c r="AG70" s="220"/>
      <c r="AH70" s="220"/>
      <c r="AI70" s="220"/>
      <c r="AJ70" s="220"/>
      <c r="AK70" s="220"/>
      <c r="AL70" s="220"/>
      <c r="AM70" s="220"/>
      <c r="AN70" s="220"/>
      <c r="AO70" s="220"/>
      <c r="AP70" s="220"/>
      <c r="AQ70" s="220"/>
    </row>
    <row r="71">
      <c r="A71" s="236" t="s">
        <v>5203</v>
      </c>
      <c r="B71" s="220"/>
      <c r="C71" s="220"/>
      <c r="D71" s="220" t="s">
        <v>808</v>
      </c>
      <c r="E71" s="220"/>
      <c r="F71" s="222" t="s">
        <v>5204</v>
      </c>
      <c r="G71" s="223">
        <v>44417.0</v>
      </c>
      <c r="H71" s="234" t="s">
        <v>5205</v>
      </c>
      <c r="I71" s="230" t="s">
        <v>5206</v>
      </c>
      <c r="J71" s="233"/>
      <c r="K71" s="226" t="s">
        <v>4925</v>
      </c>
      <c r="L71" s="226"/>
      <c r="M71" s="227">
        <v>1.348E8</v>
      </c>
      <c r="N71" s="220"/>
      <c r="O71" s="220"/>
      <c r="P71" s="228"/>
      <c r="Q71" s="221"/>
      <c r="R71" s="228"/>
      <c r="S71" s="220"/>
      <c r="T71" s="220"/>
      <c r="U71" s="220"/>
      <c r="V71" s="220"/>
      <c r="W71" s="220"/>
      <c r="X71" s="220"/>
      <c r="Y71" s="220"/>
      <c r="Z71" s="220"/>
      <c r="AA71" s="220"/>
      <c r="AB71" s="220"/>
      <c r="AC71" s="220"/>
      <c r="AD71" s="220"/>
      <c r="AE71" s="220"/>
      <c r="AF71" s="220"/>
      <c r="AG71" s="220"/>
      <c r="AH71" s="220"/>
      <c r="AI71" s="220"/>
      <c r="AJ71" s="220"/>
      <c r="AK71" s="220"/>
      <c r="AL71" s="220"/>
      <c r="AM71" s="220"/>
      <c r="AN71" s="220"/>
      <c r="AO71" s="220"/>
      <c r="AP71" s="220"/>
      <c r="AQ71" s="220"/>
    </row>
    <row r="72">
      <c r="A72" s="220" t="s">
        <v>5207</v>
      </c>
      <c r="B72" s="220"/>
      <c r="C72" s="220"/>
      <c r="D72" s="220" t="s">
        <v>319</v>
      </c>
      <c r="E72" s="220"/>
      <c r="F72" s="222" t="s">
        <v>5208</v>
      </c>
      <c r="G72" s="223">
        <v>44480.0</v>
      </c>
      <c r="H72" s="234" t="s">
        <v>5209</v>
      </c>
      <c r="I72" s="230" t="s">
        <v>5210</v>
      </c>
      <c r="J72" s="233"/>
      <c r="K72" s="226" t="s">
        <v>5102</v>
      </c>
      <c r="L72" s="226"/>
      <c r="M72" s="227">
        <v>4.31E8</v>
      </c>
      <c r="N72" s="220"/>
      <c r="O72" s="220"/>
      <c r="P72" s="228"/>
      <c r="Q72" s="221"/>
      <c r="R72" s="228"/>
      <c r="S72" s="220"/>
      <c r="T72" s="220"/>
      <c r="U72" s="220"/>
      <c r="V72" s="220"/>
      <c r="W72" s="220"/>
      <c r="X72" s="220"/>
      <c r="Y72" s="220"/>
      <c r="Z72" s="220"/>
      <c r="AA72" s="220"/>
      <c r="AB72" s="220"/>
      <c r="AC72" s="220"/>
      <c r="AD72" s="220"/>
      <c r="AE72" s="220"/>
      <c r="AF72" s="220"/>
      <c r="AG72" s="220"/>
      <c r="AH72" s="220"/>
      <c r="AI72" s="220"/>
      <c r="AJ72" s="220"/>
      <c r="AK72" s="220"/>
      <c r="AL72" s="220"/>
      <c r="AM72" s="220"/>
      <c r="AN72" s="220"/>
      <c r="AO72" s="220"/>
      <c r="AP72" s="220"/>
      <c r="AQ72" s="220"/>
    </row>
    <row r="73">
      <c r="A73" s="220" t="s">
        <v>5211</v>
      </c>
      <c r="B73" s="220"/>
      <c r="C73" s="220"/>
      <c r="D73" s="220" t="s">
        <v>319</v>
      </c>
      <c r="E73" s="220"/>
      <c r="F73" s="238" t="s">
        <v>5212</v>
      </c>
      <c r="G73" s="223">
        <v>44483.0</v>
      </c>
      <c r="H73" s="234" t="s">
        <v>5213</v>
      </c>
      <c r="I73" s="230" t="s">
        <v>5214</v>
      </c>
      <c r="J73" s="233"/>
      <c r="K73" s="226" t="s">
        <v>5102</v>
      </c>
      <c r="L73" s="226"/>
      <c r="M73" s="227">
        <v>7.34E7</v>
      </c>
      <c r="N73" s="220"/>
      <c r="O73" s="220"/>
      <c r="P73" s="228"/>
      <c r="Q73" s="221"/>
      <c r="R73" s="228"/>
      <c r="S73" s="220"/>
      <c r="T73" s="220"/>
      <c r="U73" s="220"/>
      <c r="V73" s="220"/>
      <c r="W73" s="220"/>
      <c r="X73" s="220"/>
      <c r="Y73" s="220"/>
      <c r="Z73" s="220"/>
      <c r="AA73" s="220"/>
      <c r="AB73" s="220"/>
      <c r="AC73" s="220"/>
      <c r="AD73" s="220"/>
      <c r="AE73" s="220"/>
      <c r="AF73" s="220"/>
      <c r="AG73" s="220"/>
      <c r="AH73" s="220"/>
      <c r="AI73" s="220"/>
      <c r="AJ73" s="220"/>
      <c r="AK73" s="220"/>
      <c r="AL73" s="220"/>
      <c r="AM73" s="220"/>
      <c r="AN73" s="220"/>
      <c r="AO73" s="220"/>
      <c r="AP73" s="220"/>
      <c r="AQ73" s="220"/>
    </row>
    <row r="74">
      <c r="A74" s="220" t="s">
        <v>5215</v>
      </c>
      <c r="B74" s="220"/>
      <c r="C74" s="220"/>
      <c r="D74" s="220" t="s">
        <v>441</v>
      </c>
      <c r="E74" s="220"/>
      <c r="F74" s="222" t="s">
        <v>5216</v>
      </c>
      <c r="G74" s="220" t="s">
        <v>5217</v>
      </c>
      <c r="H74" s="220" t="s">
        <v>5218</v>
      </c>
      <c r="I74" s="224" t="s">
        <v>5219</v>
      </c>
      <c r="J74" s="235">
        <v>1.0</v>
      </c>
      <c r="K74" s="226" t="s">
        <v>4979</v>
      </c>
      <c r="L74" s="226"/>
      <c r="M74" s="228"/>
      <c r="N74" s="220"/>
      <c r="O74" s="220"/>
      <c r="P74" s="228"/>
      <c r="Q74" s="221"/>
      <c r="R74" s="228"/>
      <c r="S74" s="220"/>
      <c r="T74" s="220"/>
      <c r="U74" s="220"/>
      <c r="V74" s="220"/>
      <c r="W74" s="220"/>
      <c r="X74" s="220"/>
      <c r="Y74" s="220"/>
      <c r="Z74" s="220"/>
      <c r="AA74" s="220"/>
      <c r="AB74" s="220"/>
      <c r="AC74" s="220"/>
      <c r="AD74" s="220"/>
      <c r="AE74" s="220"/>
      <c r="AF74" s="220"/>
      <c r="AG74" s="220"/>
      <c r="AH74" s="220"/>
      <c r="AI74" s="220"/>
      <c r="AJ74" s="220"/>
      <c r="AK74" s="220"/>
      <c r="AL74" s="220"/>
      <c r="AM74" s="220"/>
      <c r="AN74" s="220"/>
      <c r="AO74" s="220"/>
      <c r="AP74" s="220"/>
      <c r="AQ74" s="220"/>
    </row>
    <row r="75">
      <c r="A75" s="220" t="s">
        <v>5220</v>
      </c>
      <c r="B75" s="220"/>
      <c r="C75" s="220"/>
      <c r="D75" s="220" t="s">
        <v>228</v>
      </c>
      <c r="E75" s="220"/>
      <c r="F75" s="238" t="s">
        <v>5221</v>
      </c>
      <c r="G75" s="223">
        <v>44494.0</v>
      </c>
      <c r="H75" s="220" t="s">
        <v>5222</v>
      </c>
      <c r="I75" s="224" t="s">
        <v>5223</v>
      </c>
      <c r="J75" s="235">
        <v>46.0</v>
      </c>
      <c r="K75" s="226" t="s">
        <v>5102</v>
      </c>
      <c r="L75" s="226"/>
      <c r="M75" s="227">
        <v>6.7E9</v>
      </c>
      <c r="N75" s="220"/>
      <c r="O75" s="220"/>
      <c r="P75" s="228"/>
      <c r="Q75" s="221"/>
      <c r="R75" s="228"/>
      <c r="S75" s="220"/>
      <c r="T75" s="220"/>
      <c r="U75" s="220"/>
      <c r="V75" s="220"/>
      <c r="W75" s="220"/>
      <c r="X75" s="220"/>
      <c r="Y75" s="220"/>
      <c r="Z75" s="220"/>
      <c r="AA75" s="220"/>
      <c r="AB75" s="220"/>
      <c r="AC75" s="220"/>
      <c r="AD75" s="220"/>
      <c r="AE75" s="220"/>
      <c r="AF75" s="220"/>
      <c r="AG75" s="220"/>
      <c r="AH75" s="220"/>
      <c r="AI75" s="220"/>
      <c r="AJ75" s="220"/>
      <c r="AK75" s="220"/>
      <c r="AL75" s="220"/>
      <c r="AM75" s="220"/>
      <c r="AN75" s="220"/>
      <c r="AO75" s="220"/>
      <c r="AP75" s="220"/>
      <c r="AQ75" s="220"/>
    </row>
    <row r="76">
      <c r="A76" s="220" t="s">
        <v>5224</v>
      </c>
      <c r="B76" s="220"/>
      <c r="C76" s="220"/>
      <c r="D76" s="220" t="s">
        <v>5225</v>
      </c>
      <c r="E76" s="220"/>
      <c r="F76" s="222" t="s">
        <v>5226</v>
      </c>
      <c r="G76" s="223">
        <v>44301.0</v>
      </c>
      <c r="H76" s="220" t="s">
        <v>5227</v>
      </c>
      <c r="I76" s="224" t="s">
        <v>5228</v>
      </c>
      <c r="J76" s="235">
        <v>8.0</v>
      </c>
      <c r="K76" s="226" t="s">
        <v>4979</v>
      </c>
      <c r="L76" s="226"/>
      <c r="M76" s="227">
        <v>1.0E9</v>
      </c>
      <c r="N76" s="220"/>
      <c r="O76" s="220"/>
      <c r="P76" s="228"/>
      <c r="Q76" s="221"/>
      <c r="R76" s="228"/>
      <c r="S76" s="220"/>
      <c r="T76" s="220"/>
      <c r="U76" s="220"/>
      <c r="V76" s="220"/>
      <c r="W76" s="220"/>
      <c r="X76" s="220"/>
      <c r="Y76" s="220"/>
      <c r="Z76" s="220"/>
      <c r="AA76" s="220"/>
      <c r="AB76" s="220"/>
      <c r="AC76" s="220"/>
      <c r="AD76" s="220"/>
      <c r="AE76" s="220"/>
      <c r="AF76" s="220"/>
      <c r="AG76" s="220"/>
      <c r="AH76" s="220"/>
      <c r="AI76" s="220"/>
      <c r="AJ76" s="220"/>
      <c r="AK76" s="220"/>
      <c r="AL76" s="220"/>
      <c r="AM76" s="220"/>
      <c r="AN76" s="220"/>
      <c r="AO76" s="220"/>
      <c r="AP76" s="220"/>
      <c r="AQ76" s="220"/>
    </row>
    <row r="77">
      <c r="A77" s="220" t="s">
        <v>5229</v>
      </c>
      <c r="B77" s="220"/>
      <c r="C77" s="220"/>
      <c r="D77" s="220" t="s">
        <v>808</v>
      </c>
      <c r="E77" s="220"/>
      <c r="F77" s="222" t="s">
        <v>5230</v>
      </c>
      <c r="G77" s="223">
        <v>44385.0</v>
      </c>
      <c r="H77" s="220" t="s">
        <v>5231</v>
      </c>
      <c r="I77" s="224" t="s">
        <v>5232</v>
      </c>
      <c r="J77" s="235">
        <v>22.0</v>
      </c>
      <c r="K77" s="226" t="s">
        <v>5102</v>
      </c>
      <c r="L77" s="226"/>
      <c r="M77" s="227">
        <v>3.17E8</v>
      </c>
      <c r="N77" s="220"/>
      <c r="O77" s="220"/>
      <c r="P77" s="228"/>
      <c r="Q77" s="221"/>
      <c r="R77" s="228"/>
      <c r="S77" s="220"/>
      <c r="T77" s="220"/>
      <c r="U77" s="220"/>
      <c r="V77" s="220"/>
      <c r="W77" s="220"/>
      <c r="X77" s="220"/>
      <c r="Y77" s="220"/>
      <c r="Z77" s="220"/>
      <c r="AA77" s="220"/>
      <c r="AB77" s="220"/>
      <c r="AC77" s="220"/>
      <c r="AD77" s="220"/>
      <c r="AE77" s="220"/>
      <c r="AF77" s="220"/>
      <c r="AG77" s="220"/>
      <c r="AH77" s="220"/>
      <c r="AI77" s="220"/>
      <c r="AJ77" s="220"/>
      <c r="AK77" s="220"/>
      <c r="AL77" s="220"/>
      <c r="AM77" s="220"/>
      <c r="AN77" s="220"/>
      <c r="AO77" s="220"/>
      <c r="AP77" s="220"/>
      <c r="AQ77" s="220"/>
    </row>
    <row r="78">
      <c r="A78" s="236" t="s">
        <v>5233</v>
      </c>
      <c r="B78" s="220"/>
      <c r="C78" s="220"/>
      <c r="D78" s="220" t="s">
        <v>808</v>
      </c>
      <c r="E78" s="220"/>
      <c r="F78" s="238" t="s">
        <v>5234</v>
      </c>
      <c r="G78" s="223">
        <v>44381.0</v>
      </c>
      <c r="H78" s="220" t="s">
        <v>5235</v>
      </c>
      <c r="I78" s="224" t="s">
        <v>5236</v>
      </c>
      <c r="J78" s="235">
        <v>81.0</v>
      </c>
      <c r="K78" s="226" t="s">
        <v>5102</v>
      </c>
      <c r="L78" s="226"/>
      <c r="M78" s="227">
        <v>3.17E8</v>
      </c>
      <c r="N78" s="220"/>
      <c r="O78" s="220"/>
      <c r="P78" s="228"/>
      <c r="Q78" s="221"/>
      <c r="R78" s="228"/>
      <c r="S78" s="220"/>
      <c r="T78" s="220"/>
      <c r="U78" s="220"/>
      <c r="V78" s="220"/>
      <c r="W78" s="220"/>
      <c r="X78" s="220"/>
      <c r="Y78" s="220"/>
      <c r="Z78" s="220"/>
      <c r="AA78" s="220"/>
      <c r="AB78" s="220"/>
      <c r="AC78" s="220"/>
      <c r="AD78" s="220"/>
      <c r="AE78" s="220"/>
      <c r="AF78" s="220"/>
      <c r="AG78" s="220"/>
      <c r="AH78" s="220"/>
      <c r="AI78" s="220"/>
      <c r="AJ78" s="220"/>
      <c r="AK78" s="220"/>
      <c r="AL78" s="220"/>
      <c r="AM78" s="220"/>
      <c r="AN78" s="220"/>
      <c r="AO78" s="220"/>
      <c r="AP78" s="220"/>
      <c r="AQ78" s="220"/>
    </row>
    <row r="79">
      <c r="A79" s="220" t="s">
        <v>5237</v>
      </c>
      <c r="B79" s="220"/>
      <c r="C79" s="220"/>
      <c r="D79" s="220" t="s">
        <v>192</v>
      </c>
      <c r="E79" s="220"/>
      <c r="F79" s="238" t="s">
        <v>5238</v>
      </c>
      <c r="G79" s="223">
        <v>44383.0</v>
      </c>
      <c r="H79" s="220" t="s">
        <v>5239</v>
      </c>
      <c r="I79" s="224" t="s">
        <v>5240</v>
      </c>
      <c r="J79" s="235">
        <v>11.0</v>
      </c>
      <c r="K79" s="226" t="s">
        <v>5102</v>
      </c>
      <c r="L79" s="226"/>
      <c r="M79" s="227">
        <v>1.0E10</v>
      </c>
      <c r="N79" s="220"/>
      <c r="O79" s="220"/>
      <c r="P79" s="228"/>
      <c r="Q79" s="221"/>
      <c r="R79" s="228"/>
      <c r="S79" s="220"/>
      <c r="T79" s="220"/>
      <c r="U79" s="220"/>
      <c r="V79" s="220"/>
      <c r="W79" s="220"/>
      <c r="X79" s="220"/>
      <c r="Y79" s="220"/>
      <c r="Z79" s="220"/>
      <c r="AA79" s="220"/>
      <c r="AB79" s="220"/>
      <c r="AC79" s="220"/>
      <c r="AD79" s="220"/>
      <c r="AE79" s="220"/>
      <c r="AF79" s="220"/>
      <c r="AG79" s="220"/>
      <c r="AH79" s="220"/>
      <c r="AI79" s="220"/>
      <c r="AJ79" s="220"/>
      <c r="AK79" s="220"/>
      <c r="AL79" s="220"/>
      <c r="AM79" s="220"/>
      <c r="AN79" s="220"/>
      <c r="AO79" s="220"/>
      <c r="AP79" s="220"/>
      <c r="AQ79" s="220"/>
    </row>
    <row r="80">
      <c r="A80" s="220" t="s">
        <v>5241</v>
      </c>
      <c r="B80" s="220"/>
      <c r="C80" s="220"/>
      <c r="D80" s="220" t="s">
        <v>228</v>
      </c>
      <c r="E80" s="220"/>
      <c r="F80" s="222" t="s">
        <v>5242</v>
      </c>
      <c r="G80" s="223">
        <v>44358.0</v>
      </c>
      <c r="H80" s="220" t="s">
        <v>5243</v>
      </c>
      <c r="I80" s="224" t="s">
        <v>5244</v>
      </c>
      <c r="J80" s="235">
        <v>36.0</v>
      </c>
      <c r="K80" s="226" t="s">
        <v>5102</v>
      </c>
      <c r="L80" s="226"/>
      <c r="M80" s="227">
        <v>2.7E8</v>
      </c>
      <c r="N80" s="220"/>
      <c r="O80" s="220"/>
      <c r="P80" s="228"/>
      <c r="Q80" s="221"/>
      <c r="R80" s="228"/>
      <c r="S80" s="220"/>
      <c r="T80" s="220"/>
      <c r="U80" s="220"/>
      <c r="V80" s="220"/>
      <c r="W80" s="220"/>
      <c r="X80" s="220"/>
      <c r="Y80" s="220"/>
      <c r="Z80" s="220"/>
      <c r="AA80" s="220"/>
      <c r="AB80" s="220"/>
      <c r="AC80" s="220"/>
      <c r="AD80" s="220"/>
      <c r="AE80" s="220"/>
      <c r="AF80" s="220"/>
      <c r="AG80" s="220"/>
      <c r="AH80" s="220"/>
      <c r="AI80" s="220"/>
      <c r="AJ80" s="220"/>
      <c r="AK80" s="220"/>
      <c r="AL80" s="220"/>
      <c r="AM80" s="220"/>
      <c r="AN80" s="220"/>
      <c r="AO80" s="220"/>
      <c r="AP80" s="220"/>
      <c r="AQ80" s="220"/>
    </row>
    <row r="81">
      <c r="A81" s="196" t="s">
        <v>5245</v>
      </c>
      <c r="B81" s="196" t="s">
        <v>318</v>
      </c>
      <c r="C81" s="196" t="s">
        <v>415</v>
      </c>
      <c r="D81" s="196" t="s">
        <v>409</v>
      </c>
      <c r="E81" s="196"/>
      <c r="F81" s="196" t="s">
        <v>2105</v>
      </c>
      <c r="G81" s="213">
        <v>42346.0</v>
      </c>
      <c r="H81" s="196" t="s">
        <v>2227</v>
      </c>
      <c r="I81" s="198" t="s">
        <v>2228</v>
      </c>
      <c r="J81" s="199">
        <v>85753.0</v>
      </c>
      <c r="K81" s="196" t="s">
        <v>5246</v>
      </c>
      <c r="L81" s="196"/>
      <c r="M81" s="199"/>
      <c r="N81" s="243">
        <v>1.94E18</v>
      </c>
      <c r="O81" s="196" t="s">
        <v>5247</v>
      </c>
      <c r="P81" s="199">
        <v>1200000.0</v>
      </c>
      <c r="Q81" s="196"/>
      <c r="R81" s="244">
        <f>2*3.6*10^9</f>
        <v>7200000000</v>
      </c>
      <c r="S81" s="196"/>
      <c r="T81" s="196"/>
      <c r="U81" s="196">
        <v>138.0</v>
      </c>
      <c r="V81" s="196"/>
      <c r="W81" s="196"/>
      <c r="X81" s="200"/>
      <c r="Y81" s="200"/>
      <c r="Z81" s="200"/>
      <c r="AA81" s="200"/>
      <c r="AB81" s="200"/>
      <c r="AC81" s="196"/>
      <c r="AD81" s="196"/>
      <c r="AE81" s="196"/>
      <c r="AF81" s="196"/>
      <c r="AG81" s="196"/>
      <c r="AH81" s="196"/>
      <c r="AI81" s="196"/>
      <c r="AJ81" s="196"/>
      <c r="AK81" s="196"/>
      <c r="AL81" s="196"/>
      <c r="AM81" s="196"/>
      <c r="AN81" s="196"/>
      <c r="AO81" s="196"/>
      <c r="AP81" s="196"/>
      <c r="AQ81" s="196"/>
    </row>
    <row r="82">
      <c r="A82" s="196" t="s">
        <v>5248</v>
      </c>
      <c r="B82" s="196" t="s">
        <v>318</v>
      </c>
      <c r="C82" s="196" t="s">
        <v>415</v>
      </c>
      <c r="D82" s="196" t="s">
        <v>409</v>
      </c>
      <c r="E82" s="196"/>
      <c r="F82" s="196" t="s">
        <v>2105</v>
      </c>
      <c r="G82" s="213">
        <v>42347.0</v>
      </c>
      <c r="H82" s="196" t="s">
        <v>2227</v>
      </c>
      <c r="I82" s="198" t="s">
        <v>2228</v>
      </c>
      <c r="J82" s="199">
        <v>85753.0</v>
      </c>
      <c r="K82" s="196" t="s">
        <v>5246</v>
      </c>
      <c r="L82" s="196"/>
      <c r="M82" s="199"/>
      <c r="N82" s="243">
        <v>3.87E18</v>
      </c>
      <c r="O82" s="196" t="s">
        <v>5249</v>
      </c>
      <c r="P82" s="199">
        <v>1200000.0</v>
      </c>
      <c r="Q82" s="196"/>
      <c r="R82" s="244">
        <f>2*3.8*10^9</f>
        <v>7600000000</v>
      </c>
      <c r="S82" s="196"/>
      <c r="T82" s="196"/>
      <c r="U82" s="196">
        <v>138.0</v>
      </c>
      <c r="V82" s="196"/>
      <c r="W82" s="196"/>
      <c r="X82" s="200"/>
      <c r="Y82" s="200"/>
      <c r="Z82" s="200"/>
      <c r="AA82" s="200"/>
      <c r="AB82" s="200"/>
      <c r="AC82" s="196"/>
      <c r="AD82" s="196"/>
      <c r="AE82" s="196"/>
      <c r="AF82" s="196"/>
      <c r="AG82" s="196"/>
      <c r="AH82" s="196"/>
      <c r="AI82" s="196"/>
      <c r="AJ82" s="196"/>
      <c r="AK82" s="196"/>
      <c r="AL82" s="196"/>
      <c r="AM82" s="196"/>
      <c r="AN82" s="196"/>
      <c r="AO82" s="196"/>
      <c r="AP82" s="196"/>
      <c r="AQ82" s="196"/>
    </row>
    <row r="83">
      <c r="A83" s="196" t="s">
        <v>5250</v>
      </c>
      <c r="B83" s="196" t="s">
        <v>318</v>
      </c>
      <c r="C83" s="196" t="s">
        <v>415</v>
      </c>
      <c r="D83" s="196" t="s">
        <v>409</v>
      </c>
      <c r="E83" s="196"/>
      <c r="F83" s="196" t="s">
        <v>2105</v>
      </c>
      <c r="G83" s="213">
        <v>42348.0</v>
      </c>
      <c r="H83" s="196" t="s">
        <v>2227</v>
      </c>
      <c r="I83" s="198" t="s">
        <v>2228</v>
      </c>
      <c r="J83" s="199">
        <v>85753.0</v>
      </c>
      <c r="K83" s="196" t="s">
        <v>5246</v>
      </c>
      <c r="L83" s="196"/>
      <c r="M83" s="199">
        <v>2.56E7</v>
      </c>
      <c r="N83" s="243">
        <v>4.09E18</v>
      </c>
      <c r="O83" s="196" t="s">
        <v>1226</v>
      </c>
      <c r="P83" s="199">
        <v>1200000.0</v>
      </c>
      <c r="Q83" s="196"/>
      <c r="R83" s="245">
        <f>2*3800000000</f>
        <v>7600000000</v>
      </c>
      <c r="S83" s="196">
        <f>14*24</f>
        <v>336</v>
      </c>
      <c r="T83" s="196"/>
      <c r="U83" s="196">
        <v>138.0</v>
      </c>
      <c r="V83" s="196"/>
      <c r="W83" s="196" t="s">
        <v>5251</v>
      </c>
      <c r="X83" s="200"/>
      <c r="Y83" s="200"/>
      <c r="Z83" s="200"/>
      <c r="AA83" s="200"/>
      <c r="AB83" s="200"/>
      <c r="AC83" s="196"/>
      <c r="AD83" s="196"/>
      <c r="AE83" s="196"/>
      <c r="AF83" s="196"/>
      <c r="AG83" s="196"/>
      <c r="AH83" s="196"/>
      <c r="AI83" s="196"/>
      <c r="AJ83" s="196"/>
      <c r="AK83" s="196"/>
      <c r="AL83" s="196"/>
      <c r="AM83" s="196"/>
      <c r="AN83" s="196"/>
      <c r="AO83" s="196"/>
      <c r="AP83" s="196"/>
      <c r="AQ83" s="196"/>
    </row>
    <row r="84">
      <c r="A84" s="196" t="s">
        <v>5252</v>
      </c>
      <c r="B84" s="196" t="s">
        <v>318</v>
      </c>
      <c r="C84" s="196" t="s">
        <v>415</v>
      </c>
      <c r="D84" s="196" t="s">
        <v>5253</v>
      </c>
      <c r="E84" s="196"/>
      <c r="F84" s="196" t="s">
        <v>2105</v>
      </c>
      <c r="G84" s="213">
        <v>42348.0</v>
      </c>
      <c r="H84" s="196" t="s">
        <v>2227</v>
      </c>
      <c r="I84" s="198" t="s">
        <v>2228</v>
      </c>
      <c r="J84" s="199">
        <v>85753.0</v>
      </c>
      <c r="K84" s="196" t="s">
        <v>5246</v>
      </c>
      <c r="L84" s="196"/>
      <c r="M84" s="199">
        <v>4.45E7</v>
      </c>
      <c r="N84" s="243">
        <v>8.17E18</v>
      </c>
      <c r="O84" s="196" t="s">
        <v>1226</v>
      </c>
      <c r="P84" s="199">
        <v>1200000.0</v>
      </c>
      <c r="Q84" s="196"/>
      <c r="R84" s="245">
        <f>2*7600000000</f>
        <v>15200000000</v>
      </c>
      <c r="S84" s="196"/>
      <c r="T84" s="196"/>
      <c r="U84" s="196">
        <v>138.0</v>
      </c>
      <c r="V84" s="196"/>
      <c r="W84" s="196"/>
      <c r="X84" s="196"/>
      <c r="Y84" s="196"/>
      <c r="Z84" s="196"/>
      <c r="AA84" s="196"/>
      <c r="AB84" s="196"/>
      <c r="AC84" s="196"/>
      <c r="AD84" s="196"/>
      <c r="AE84" s="196"/>
      <c r="AF84" s="196"/>
      <c r="AG84" s="196"/>
      <c r="AH84" s="196"/>
      <c r="AI84" s="196"/>
      <c r="AJ84" s="196"/>
      <c r="AK84" s="196"/>
      <c r="AL84" s="196"/>
      <c r="AM84" s="196"/>
      <c r="AN84" s="196"/>
      <c r="AO84" s="196"/>
      <c r="AP84" s="196"/>
      <c r="AQ84" s="196"/>
    </row>
    <row r="85">
      <c r="A85" s="246"/>
      <c r="B85" s="196" t="s">
        <v>318</v>
      </c>
      <c r="C85" s="196"/>
      <c r="D85" s="196" t="s">
        <v>5254</v>
      </c>
      <c r="E85" s="196"/>
      <c r="F85" s="196" t="s">
        <v>5255</v>
      </c>
      <c r="G85" s="196">
        <v>1973.0</v>
      </c>
      <c r="H85" s="196" t="s">
        <v>5256</v>
      </c>
      <c r="I85" s="198" t="s">
        <v>5257</v>
      </c>
      <c r="J85" s="247">
        <v>1880.0</v>
      </c>
      <c r="K85" s="196" t="s">
        <v>5022</v>
      </c>
      <c r="L85" s="196"/>
      <c r="M85" s="199"/>
      <c r="N85" s="196"/>
      <c r="O85" s="196"/>
      <c r="P85" s="199"/>
      <c r="Q85" s="196"/>
      <c r="R85" s="199"/>
      <c r="S85" s="196"/>
      <c r="T85" s="196"/>
      <c r="U85" s="196"/>
      <c r="V85" s="196"/>
      <c r="W85" s="196"/>
      <c r="X85" s="196"/>
      <c r="Y85" s="196"/>
      <c r="Z85" s="196"/>
      <c r="AA85" s="196"/>
      <c r="AB85" s="196"/>
      <c r="AC85" s="196"/>
      <c r="AD85" s="196"/>
      <c r="AE85" s="196"/>
      <c r="AF85" s="196"/>
      <c r="AG85" s="196"/>
      <c r="AH85" s="196"/>
      <c r="AI85" s="196"/>
      <c r="AJ85" s="196"/>
      <c r="AK85" s="196"/>
      <c r="AL85" s="196"/>
      <c r="AM85" s="196"/>
      <c r="AN85" s="196"/>
      <c r="AO85" s="196"/>
      <c r="AP85" s="196"/>
      <c r="AQ85" s="196"/>
    </row>
    <row r="86">
      <c r="A86" s="246" t="s">
        <v>5258</v>
      </c>
      <c r="B86" s="196" t="s">
        <v>318</v>
      </c>
      <c r="C86" s="196"/>
      <c r="D86" s="196" t="s">
        <v>1469</v>
      </c>
      <c r="E86" s="196"/>
      <c r="F86" s="196" t="s">
        <v>5259</v>
      </c>
      <c r="G86" s="196">
        <v>1963.0</v>
      </c>
      <c r="H86" s="196" t="s">
        <v>5260</v>
      </c>
      <c r="I86" s="198" t="s">
        <v>5261</v>
      </c>
      <c r="J86" s="247">
        <v>2952.0</v>
      </c>
      <c r="K86" s="196" t="s">
        <v>5022</v>
      </c>
      <c r="L86" s="196"/>
      <c r="M86" s="199"/>
      <c r="N86" s="196"/>
      <c r="O86" s="196"/>
      <c r="P86" s="199"/>
      <c r="Q86" s="196"/>
      <c r="R86" s="199"/>
      <c r="S86" s="196"/>
      <c r="T86" s="196"/>
      <c r="U86" s="196"/>
      <c r="V86" s="196"/>
      <c r="W86" s="196"/>
      <c r="X86" s="196"/>
      <c r="Y86" s="196"/>
      <c r="Z86" s="196"/>
      <c r="AA86" s="196"/>
      <c r="AB86" s="196"/>
      <c r="AC86" s="196"/>
      <c r="AD86" s="196"/>
      <c r="AE86" s="196"/>
      <c r="AF86" s="196"/>
      <c r="AG86" s="196"/>
      <c r="AH86" s="196"/>
      <c r="AI86" s="196"/>
      <c r="AJ86" s="196"/>
      <c r="AK86" s="196"/>
      <c r="AL86" s="196"/>
      <c r="AM86" s="196"/>
      <c r="AN86" s="196"/>
      <c r="AO86" s="196"/>
      <c r="AP86" s="196"/>
      <c r="AQ86" s="196"/>
    </row>
    <row r="87">
      <c r="A87" s="196" t="s">
        <v>5262</v>
      </c>
      <c r="B87" s="196" t="s">
        <v>772</v>
      </c>
      <c r="C87" s="196"/>
      <c r="D87" s="196" t="s">
        <v>773</v>
      </c>
      <c r="E87" s="196"/>
      <c r="F87" s="248" t="s">
        <v>1000</v>
      </c>
      <c r="G87" s="249">
        <v>44474.0</v>
      </c>
      <c r="H87" s="196" t="s">
        <v>775</v>
      </c>
      <c r="I87" s="198" t="s">
        <v>5263</v>
      </c>
      <c r="J87" s="247">
        <v>1.0</v>
      </c>
      <c r="K87" s="196" t="s">
        <v>48</v>
      </c>
      <c r="L87" s="196"/>
      <c r="M87" s="199">
        <v>1.2E13</v>
      </c>
      <c r="N87" s="196"/>
      <c r="O87" s="196"/>
      <c r="P87" s="199"/>
      <c r="Q87" s="196"/>
      <c r="R87" s="199"/>
      <c r="S87" s="196"/>
      <c r="T87" s="196"/>
      <c r="U87" s="196"/>
      <c r="V87" s="196"/>
      <c r="W87" s="196"/>
      <c r="X87" s="196"/>
      <c r="Y87" s="196"/>
      <c r="Z87" s="196"/>
      <c r="AA87" s="196"/>
      <c r="AB87" s="196"/>
      <c r="AC87" s="196"/>
      <c r="AD87" s="196"/>
      <c r="AE87" s="196"/>
      <c r="AF87" s="196"/>
      <c r="AG87" s="196"/>
      <c r="AH87" s="196"/>
      <c r="AI87" s="196"/>
      <c r="AJ87" s="196"/>
      <c r="AK87" s="196"/>
      <c r="AL87" s="196"/>
      <c r="AM87" s="196"/>
      <c r="AN87" s="196"/>
      <c r="AO87" s="196"/>
      <c r="AP87" s="196"/>
      <c r="AQ87" s="196"/>
    </row>
    <row r="88">
      <c r="A88" s="196" t="s">
        <v>5264</v>
      </c>
      <c r="B88" s="196" t="s">
        <v>266</v>
      </c>
      <c r="C88" s="196"/>
      <c r="D88" s="196" t="s">
        <v>5265</v>
      </c>
      <c r="E88" s="196"/>
      <c r="F88" s="196" t="s">
        <v>5266</v>
      </c>
      <c r="G88" s="196">
        <v>2010.0</v>
      </c>
      <c r="H88" s="196" t="s">
        <v>5267</v>
      </c>
      <c r="I88" s="198" t="s">
        <v>5268</v>
      </c>
      <c r="J88" s="247">
        <v>73.0</v>
      </c>
      <c r="K88" s="196" t="s">
        <v>5269</v>
      </c>
      <c r="L88" s="196"/>
      <c r="M88" s="199">
        <f>5 + (1+6)*2 + (60*3+20*2)*100
</f>
        <v>22019</v>
      </c>
      <c r="N88" s="196"/>
      <c r="O88" s="196"/>
      <c r="P88" s="199"/>
      <c r="Q88" s="196"/>
      <c r="R88" s="211"/>
      <c r="S88" s="196"/>
      <c r="T88" s="196"/>
      <c r="U88" s="196"/>
      <c r="V88" s="196"/>
      <c r="W88" s="196"/>
      <c r="X88" s="196"/>
      <c r="Y88" s="196"/>
      <c r="Z88" s="196"/>
      <c r="AA88" s="196"/>
      <c r="AB88" s="196"/>
      <c r="AC88" s="196"/>
      <c r="AD88" s="196"/>
      <c r="AE88" s="196"/>
      <c r="AF88" s="196"/>
      <c r="AG88" s="196"/>
      <c r="AH88" s="196"/>
      <c r="AI88" s="196"/>
      <c r="AJ88" s="196"/>
      <c r="AK88" s="196"/>
      <c r="AL88" s="196"/>
      <c r="AM88" s="196"/>
      <c r="AN88" s="196"/>
      <c r="AO88" s="196"/>
      <c r="AP88" s="196"/>
      <c r="AQ88" s="196"/>
    </row>
    <row r="89">
      <c r="A89" s="246" t="s">
        <v>5270</v>
      </c>
      <c r="B89" s="196" t="s">
        <v>318</v>
      </c>
      <c r="C89" s="196" t="s">
        <v>1830</v>
      </c>
      <c r="D89" s="196" t="s">
        <v>5271</v>
      </c>
      <c r="E89" s="196"/>
      <c r="F89" s="196" t="s">
        <v>5272</v>
      </c>
      <c r="G89" s="196">
        <v>2011.0</v>
      </c>
      <c r="H89" s="196" t="s">
        <v>5273</v>
      </c>
      <c r="I89" s="209" t="s">
        <v>5274</v>
      </c>
      <c r="J89" s="247">
        <v>60.0</v>
      </c>
      <c r="K89" s="196" t="s">
        <v>5275</v>
      </c>
      <c r="L89" s="196"/>
      <c r="M89" s="199">
        <v>9010.0</v>
      </c>
      <c r="N89" s="199">
        <v>1.0E15</v>
      </c>
      <c r="O89" s="196"/>
      <c r="P89" s="199"/>
      <c r="Q89" s="196"/>
      <c r="R89" s="199"/>
      <c r="S89" s="196"/>
      <c r="T89" s="196"/>
      <c r="U89" s="196"/>
      <c r="V89" s="196"/>
      <c r="W89" s="196"/>
      <c r="X89" s="196"/>
      <c r="Y89" s="250" t="s">
        <v>228</v>
      </c>
      <c r="Z89" s="196"/>
      <c r="AA89" s="196"/>
      <c r="AB89" s="196"/>
      <c r="AC89" s="196"/>
      <c r="AD89" s="196"/>
      <c r="AE89" s="196"/>
      <c r="AF89" s="196"/>
      <c r="AG89" s="196"/>
      <c r="AH89" s="196"/>
      <c r="AI89" s="196"/>
      <c r="AJ89" s="196"/>
      <c r="AK89" s="196"/>
      <c r="AL89" s="196"/>
      <c r="AM89" s="196"/>
      <c r="AN89" s="196"/>
      <c r="AO89" s="196"/>
      <c r="AP89" s="196"/>
      <c r="AQ89" s="196"/>
    </row>
    <row r="90">
      <c r="A90" s="251"/>
      <c r="B90" s="252" t="s">
        <v>52</v>
      </c>
      <c r="C90" s="252"/>
      <c r="D90" s="253" t="s">
        <v>2276</v>
      </c>
      <c r="E90" s="252" t="s">
        <v>141</v>
      </c>
      <c r="F90" s="253" t="s">
        <v>5276</v>
      </c>
      <c r="G90" s="254">
        <v>39234.0</v>
      </c>
      <c r="H90" s="255" t="s">
        <v>5277</v>
      </c>
      <c r="I90" s="256" t="s">
        <v>5278</v>
      </c>
      <c r="J90" s="257">
        <v>6097.0</v>
      </c>
      <c r="K90" s="258" t="s">
        <v>952</v>
      </c>
      <c r="L90" s="245" t="str">
        <f t="shared" ref="L90:L92" si="1">iferror(IFS(J90&gt;=1000,"Yes", NOT(ISBLANK(K90)),"Yes",,"No"),"No")</f>
        <v>Yes</v>
      </c>
      <c r="M90" s="245"/>
      <c r="N90" s="245"/>
      <c r="O90" s="259"/>
      <c r="P90" s="245"/>
      <c r="Q90" s="258"/>
      <c r="R90" s="260"/>
      <c r="S90" s="258"/>
      <c r="T90" s="258"/>
      <c r="U90" s="258"/>
      <c r="V90" s="261"/>
      <c r="W90" s="258"/>
      <c r="X90" s="258"/>
      <c r="Y90" s="258"/>
      <c r="Z90" s="262" t="s">
        <v>274</v>
      </c>
      <c r="AA90" s="263"/>
      <c r="AB90" s="263"/>
      <c r="AC90" s="263"/>
      <c r="AD90" s="61"/>
    </row>
    <row r="91">
      <c r="A91" s="251"/>
      <c r="B91" s="252" t="s">
        <v>772</v>
      </c>
      <c r="C91" s="252"/>
      <c r="D91" s="253" t="s">
        <v>1537</v>
      </c>
      <c r="E91" s="252" t="s">
        <v>457</v>
      </c>
      <c r="F91" s="253" t="s">
        <v>5279</v>
      </c>
      <c r="G91" s="264">
        <v>37622.0</v>
      </c>
      <c r="H91" s="255" t="s">
        <v>5280</v>
      </c>
      <c r="I91" s="265" t="s">
        <v>5281</v>
      </c>
      <c r="J91" s="257">
        <v>7262.0</v>
      </c>
      <c r="K91" s="258" t="s">
        <v>952</v>
      </c>
      <c r="L91" s="245" t="str">
        <f t="shared" si="1"/>
        <v>Yes</v>
      </c>
      <c r="M91" s="245"/>
      <c r="N91" s="245"/>
      <c r="O91" s="259"/>
      <c r="P91" s="245"/>
      <c r="Q91" s="258"/>
      <c r="R91" s="245"/>
      <c r="S91" s="258"/>
      <c r="T91" s="258"/>
      <c r="U91" s="258"/>
      <c r="V91" s="258"/>
      <c r="W91" s="258"/>
      <c r="X91" s="258"/>
      <c r="Y91" s="258"/>
      <c r="Z91" s="262" t="s">
        <v>274</v>
      </c>
      <c r="AA91" s="263"/>
      <c r="AB91" s="263"/>
      <c r="AC91" s="263" t="str">
        <f t="shared" ref="AC91:AC95" si="2">IFS($E91="Academia", "Academia", $E91="Research Collective", "TO MANUALLY ADJUST", true,"Industry")</f>
        <v>Industry</v>
      </c>
      <c r="AD91" s="61"/>
    </row>
    <row r="92">
      <c r="A92" s="251"/>
      <c r="B92" s="252" t="s">
        <v>52</v>
      </c>
      <c r="C92" s="252"/>
      <c r="D92" s="252" t="s">
        <v>5282</v>
      </c>
      <c r="E92" s="252" t="s">
        <v>141</v>
      </c>
      <c r="F92" s="253" t="s">
        <v>5283</v>
      </c>
      <c r="G92" s="264">
        <v>40128.0</v>
      </c>
      <c r="H92" s="255" t="s">
        <v>5284</v>
      </c>
      <c r="I92" s="256" t="s">
        <v>5285</v>
      </c>
      <c r="J92" s="257">
        <v>6424.0</v>
      </c>
      <c r="K92" s="258" t="s">
        <v>952</v>
      </c>
      <c r="L92" s="245" t="str">
        <f t="shared" si="1"/>
        <v>Yes</v>
      </c>
      <c r="M92" s="245"/>
      <c r="N92" s="245"/>
      <c r="O92" s="259"/>
      <c r="P92" s="245"/>
      <c r="Q92" s="258"/>
      <c r="R92" s="245"/>
      <c r="S92" s="258"/>
      <c r="T92" s="258"/>
      <c r="U92" s="258"/>
      <c r="V92" s="258"/>
      <c r="W92" s="258"/>
      <c r="X92" s="258"/>
      <c r="Y92" s="258"/>
      <c r="Z92" s="262" t="s">
        <v>274</v>
      </c>
      <c r="AA92" s="263"/>
      <c r="AB92" s="263"/>
      <c r="AC92" s="263" t="str">
        <f t="shared" si="2"/>
        <v>Academia</v>
      </c>
      <c r="AD92" s="61"/>
    </row>
    <row r="93" ht="15.75" customHeight="1">
      <c r="A93" s="50"/>
      <c r="B93" s="51"/>
      <c r="C93" s="51"/>
      <c r="D93" s="51" t="s">
        <v>5286</v>
      </c>
      <c r="E93" s="51" t="s">
        <v>457</v>
      </c>
      <c r="F93" s="72" t="s">
        <v>5287</v>
      </c>
      <c r="G93" s="53">
        <v>41076.0</v>
      </c>
      <c r="H93" s="73" t="s">
        <v>5288</v>
      </c>
      <c r="I93" s="130" t="s">
        <v>5289</v>
      </c>
      <c r="J93" s="151">
        <v>7138.0</v>
      </c>
      <c r="K93" s="57" t="s">
        <v>952</v>
      </c>
      <c r="L93" s="57"/>
      <c r="M93" s="58"/>
      <c r="N93" s="58"/>
      <c r="O93" s="58"/>
      <c r="P93" s="58"/>
      <c r="Q93" s="59"/>
      <c r="R93" s="59"/>
      <c r="S93" s="58"/>
      <c r="T93" s="58"/>
      <c r="U93" s="58"/>
      <c r="V93" s="58"/>
      <c r="W93" s="57"/>
      <c r="X93" s="57"/>
      <c r="Y93" s="57"/>
      <c r="Z93" s="57"/>
      <c r="AA93" s="66" t="s">
        <v>274</v>
      </c>
      <c r="AB93" s="66"/>
      <c r="AC93" s="67" t="str">
        <f t="shared" si="2"/>
        <v>Industry</v>
      </c>
      <c r="AE93" s="61"/>
    </row>
    <row r="94" ht="15.75" customHeight="1">
      <c r="A94" s="266"/>
      <c r="B94" s="51" t="s">
        <v>52</v>
      </c>
      <c r="C94" s="51"/>
      <c r="D94" s="72" t="s">
        <v>5290</v>
      </c>
      <c r="E94" s="51" t="s">
        <v>45</v>
      </c>
      <c r="F94" s="72" t="s">
        <v>5291</v>
      </c>
      <c r="G94" s="53">
        <v>37443.0</v>
      </c>
      <c r="H94" s="73" t="s">
        <v>5292</v>
      </c>
      <c r="I94" s="55" t="s">
        <v>5293</v>
      </c>
      <c r="J94" s="151">
        <v>15825.0</v>
      </c>
      <c r="K94" s="57" t="s">
        <v>5022</v>
      </c>
      <c r="L94" s="57" t="s">
        <v>5294</v>
      </c>
      <c r="M94" s="58"/>
      <c r="N94" s="58"/>
      <c r="O94" s="58"/>
      <c r="P94" s="58"/>
      <c r="Q94" s="59"/>
      <c r="R94" s="59"/>
      <c r="S94" s="58"/>
      <c r="T94" s="58"/>
      <c r="U94" s="58"/>
      <c r="V94" s="58"/>
      <c r="W94" s="57"/>
      <c r="X94" s="57"/>
      <c r="Y94" s="57"/>
      <c r="Z94" s="57"/>
      <c r="AA94" s="66" t="s">
        <v>274</v>
      </c>
      <c r="AB94" s="66"/>
      <c r="AC94" s="74" t="str">
        <f t="shared" si="2"/>
        <v>Industry</v>
      </c>
      <c r="AE94" s="61"/>
      <c r="AF94" s="61"/>
      <c r="AG94" s="132">
        <v>45075.86879850694</v>
      </c>
    </row>
    <row r="95" ht="15.75" customHeight="1">
      <c r="A95" s="50"/>
      <c r="B95" s="51"/>
      <c r="C95" s="51"/>
      <c r="D95" s="72" t="s">
        <v>4996</v>
      </c>
      <c r="E95" s="51" t="s">
        <v>141</v>
      </c>
      <c r="F95" s="72" t="s">
        <v>4997</v>
      </c>
      <c r="G95" s="53">
        <v>22463.0</v>
      </c>
      <c r="H95" s="73" t="s">
        <v>4998</v>
      </c>
      <c r="I95" s="130" t="s">
        <v>4999</v>
      </c>
      <c r="J95" s="151">
        <v>47.0</v>
      </c>
      <c r="K95" s="57" t="s">
        <v>5295</v>
      </c>
      <c r="L95" s="57"/>
      <c r="M95" s="58"/>
      <c r="N95" s="58"/>
      <c r="O95" s="58"/>
      <c r="P95" s="58"/>
      <c r="Q95" s="59"/>
      <c r="R95" s="59"/>
      <c r="S95" s="58"/>
      <c r="T95" s="58"/>
      <c r="U95" s="58"/>
      <c r="V95" s="58"/>
      <c r="W95" s="57"/>
      <c r="X95" s="57"/>
      <c r="Y95" s="57"/>
      <c r="Z95" s="57"/>
      <c r="AA95" s="66" t="s">
        <v>274</v>
      </c>
      <c r="AB95" s="66"/>
      <c r="AC95" s="74" t="str">
        <f t="shared" si="2"/>
        <v>Academia</v>
      </c>
      <c r="AE95" s="61"/>
      <c r="AF95" s="61"/>
      <c r="AG95" s="132">
        <v>45075.868798599535</v>
      </c>
    </row>
    <row r="96" ht="15.75" customHeight="1">
      <c r="A96" s="50"/>
      <c r="B96" s="51" t="s">
        <v>52</v>
      </c>
      <c r="C96" s="51"/>
      <c r="D96" s="72" t="s">
        <v>5296</v>
      </c>
      <c r="E96" s="51" t="s">
        <v>141</v>
      </c>
      <c r="F96" s="72" t="s">
        <v>5297</v>
      </c>
      <c r="G96" s="53">
        <v>36802.0</v>
      </c>
      <c r="H96" s="73" t="s">
        <v>5298</v>
      </c>
      <c r="I96" s="55" t="s">
        <v>5299</v>
      </c>
      <c r="J96" s="151">
        <v>1315.0</v>
      </c>
      <c r="K96" s="57" t="s">
        <v>5300</v>
      </c>
      <c r="L96" s="57"/>
      <c r="M96" s="58"/>
      <c r="N96" s="58"/>
      <c r="O96" s="58"/>
      <c r="P96" s="58"/>
      <c r="Q96" s="59"/>
      <c r="R96" s="59"/>
      <c r="S96" s="58"/>
      <c r="T96" s="58"/>
      <c r="U96" s="58"/>
      <c r="V96" s="58"/>
      <c r="W96" s="57"/>
      <c r="X96" s="57"/>
      <c r="Y96" s="57"/>
      <c r="Z96" s="57"/>
      <c r="AA96" s="66" t="s">
        <v>274</v>
      </c>
      <c r="AB96" s="66"/>
      <c r="AC96" s="61"/>
      <c r="AD96" s="74" t="str">
        <f>IFS($E96="Academia", "Academia", $E96="Research Collective", "TO MANUALLY ADJUST", true,"Industry")</f>
        <v>Academia</v>
      </c>
      <c r="AE96" s="61"/>
      <c r="AF96" s="61"/>
      <c r="AG96" s="132">
        <v>45075.86879851852</v>
      </c>
    </row>
    <row r="99">
      <c r="A99" s="42" t="s">
        <v>7</v>
      </c>
      <c r="B99" s="42" t="s">
        <v>8</v>
      </c>
      <c r="C99" s="42" t="s">
        <v>9</v>
      </c>
      <c r="D99" s="42" t="s">
        <v>10</v>
      </c>
      <c r="E99" s="42" t="s">
        <v>11</v>
      </c>
      <c r="F99" s="42" t="s">
        <v>12</v>
      </c>
      <c r="G99" s="42" t="s">
        <v>13</v>
      </c>
      <c r="H99" s="43" t="s">
        <v>14</v>
      </c>
      <c r="I99" s="42" t="s">
        <v>15</v>
      </c>
      <c r="J99" s="44" t="s">
        <v>16</v>
      </c>
      <c r="K99" s="45" t="s">
        <v>4912</v>
      </c>
      <c r="L99" s="48" t="s">
        <v>5301</v>
      </c>
      <c r="M99" s="44" t="s">
        <v>19</v>
      </c>
      <c r="N99" s="44" t="s">
        <v>20</v>
      </c>
      <c r="O99" s="44" t="s">
        <v>21</v>
      </c>
      <c r="P99" s="44" t="s">
        <v>22</v>
      </c>
      <c r="Q99" s="46" t="s">
        <v>23</v>
      </c>
      <c r="R99" s="46" t="s">
        <v>24</v>
      </c>
      <c r="S99" s="44" t="s">
        <v>25</v>
      </c>
      <c r="T99" s="44" t="s">
        <v>26</v>
      </c>
      <c r="U99" s="44" t="s">
        <v>28</v>
      </c>
      <c r="V99" s="44" t="s">
        <v>29</v>
      </c>
      <c r="W99" s="48" t="s">
        <v>30</v>
      </c>
      <c r="X99" s="48" t="s">
        <v>31</v>
      </c>
      <c r="Y99" s="45" t="s">
        <v>32</v>
      </c>
      <c r="Z99" s="48" t="s">
        <v>33</v>
      </c>
      <c r="AA99" s="267" t="s">
        <v>34</v>
      </c>
      <c r="AB99" s="48" t="s">
        <v>35</v>
      </c>
      <c r="AC99" s="48" t="s">
        <v>36</v>
      </c>
      <c r="AD99" s="48" t="s">
        <v>37</v>
      </c>
      <c r="AE99" s="45" t="s">
        <v>5302</v>
      </c>
      <c r="AF99" s="48" t="s">
        <v>39</v>
      </c>
      <c r="AG99" s="45" t="s">
        <v>40</v>
      </c>
    </row>
    <row r="100">
      <c r="A100" s="268"/>
      <c r="B100" s="269" t="s">
        <v>318</v>
      </c>
      <c r="C100" s="269" t="s">
        <v>1820</v>
      </c>
      <c r="D100" s="269" t="s">
        <v>5303</v>
      </c>
      <c r="E100" s="269" t="s">
        <v>141</v>
      </c>
      <c r="F100" s="269" t="s">
        <v>5304</v>
      </c>
      <c r="G100" s="270">
        <v>42963.0</v>
      </c>
      <c r="H100" s="269" t="s">
        <v>5305</v>
      </c>
      <c r="I100" s="271" t="s">
        <v>5306</v>
      </c>
      <c r="J100" s="272">
        <v>1420.0</v>
      </c>
      <c r="K100" s="273" t="s">
        <v>5307</v>
      </c>
      <c r="L100" s="268"/>
      <c r="M100" s="274"/>
      <c r="N100" s="274"/>
      <c r="O100" s="274"/>
      <c r="P100" s="274"/>
      <c r="Q100" s="275"/>
      <c r="R100" s="275"/>
      <c r="S100" s="274"/>
      <c r="T100" s="274"/>
      <c r="U100" s="274"/>
      <c r="V100" s="274"/>
      <c r="W100" s="268"/>
      <c r="X100" s="268"/>
      <c r="Y100" s="268"/>
      <c r="Z100" s="268"/>
      <c r="AA100" s="276" t="s">
        <v>274</v>
      </c>
      <c r="AB100" s="276"/>
      <c r="AC100" s="268"/>
      <c r="AD100" s="269" t="str">
        <f t="shared" ref="AD100:AD101" si="3">IFS($E100="Academia", "Academia", $E100="Research Collective", "TO MANUALLY ADJUST", true,"Industry")</f>
        <v>Academia</v>
      </c>
      <c r="AE100" s="268"/>
      <c r="AF100" s="268"/>
      <c r="AG100" s="277">
        <v>45075.8687981713</v>
      </c>
    </row>
    <row r="101">
      <c r="A101" s="268"/>
      <c r="B101" s="269" t="s">
        <v>318</v>
      </c>
      <c r="C101" s="269" t="s">
        <v>150</v>
      </c>
      <c r="D101" s="269" t="s">
        <v>5308</v>
      </c>
      <c r="E101" s="269" t="s">
        <v>141</v>
      </c>
      <c r="F101" s="269" t="s">
        <v>5309</v>
      </c>
      <c r="G101" s="270">
        <v>42912.0</v>
      </c>
      <c r="H101" s="269" t="s">
        <v>5310</v>
      </c>
      <c r="I101" s="271" t="s">
        <v>5311</v>
      </c>
      <c r="J101" s="272">
        <v>4170.0</v>
      </c>
      <c r="K101" s="273" t="s">
        <v>5307</v>
      </c>
      <c r="L101" s="278"/>
      <c r="M101" s="274"/>
      <c r="N101" s="274"/>
      <c r="O101" s="274"/>
      <c r="P101" s="274"/>
      <c r="Q101" s="275"/>
      <c r="R101" s="275"/>
      <c r="S101" s="274"/>
      <c r="T101" s="274"/>
      <c r="U101" s="274"/>
      <c r="V101" s="274"/>
      <c r="W101" s="278"/>
      <c r="X101" s="278"/>
      <c r="Y101" s="278"/>
      <c r="Z101" s="278"/>
      <c r="AA101" s="276" t="s">
        <v>274</v>
      </c>
      <c r="AB101" s="276"/>
      <c r="AC101" s="268"/>
      <c r="AD101" s="269" t="str">
        <f t="shared" si="3"/>
        <v>Academia</v>
      </c>
      <c r="AE101" s="268"/>
      <c r="AF101" s="268"/>
      <c r="AG101" s="277">
        <v>45075.86879828703</v>
      </c>
    </row>
    <row r="102" ht="15.75" customHeight="1">
      <c r="A102" s="50"/>
      <c r="B102" s="51"/>
      <c r="C102" s="51"/>
      <c r="D102" s="52" t="s">
        <v>5312</v>
      </c>
      <c r="E102" s="50" t="s">
        <v>45</v>
      </c>
      <c r="F102" s="52" t="s">
        <v>5313</v>
      </c>
      <c r="G102" s="64">
        <v>39419.0</v>
      </c>
      <c r="H102" s="54" t="s">
        <v>5314</v>
      </c>
      <c r="I102" s="55" t="s">
        <v>5315</v>
      </c>
      <c r="J102" s="51">
        <v>1695.0</v>
      </c>
      <c r="K102" s="57" t="s">
        <v>5307</v>
      </c>
      <c r="L102" s="57"/>
      <c r="M102" s="57"/>
      <c r="N102" s="57"/>
      <c r="O102" s="57"/>
      <c r="P102" s="57"/>
      <c r="Q102" s="59"/>
      <c r="R102" s="57"/>
      <c r="S102" s="58"/>
      <c r="T102" s="57"/>
      <c r="U102" s="58"/>
      <c r="V102" s="58"/>
      <c r="W102" s="57"/>
      <c r="X102" s="57"/>
      <c r="Y102" s="57"/>
      <c r="Z102" s="57"/>
      <c r="AA102" s="60"/>
      <c r="AB102" s="57"/>
      <c r="AC102" s="61"/>
      <c r="AD102" s="62" t="s">
        <v>45</v>
      </c>
      <c r="AE102" s="61"/>
      <c r="AF102" s="61"/>
      <c r="AG102" s="68">
        <v>45148.64251157407</v>
      </c>
    </row>
    <row r="103" ht="15.75" customHeight="1">
      <c r="A103" s="50"/>
      <c r="B103" s="51" t="s">
        <v>337</v>
      </c>
      <c r="C103" s="51"/>
      <c r="D103" s="72" t="s">
        <v>5071</v>
      </c>
      <c r="E103" s="51" t="s">
        <v>141</v>
      </c>
      <c r="F103" s="72" t="s">
        <v>5316</v>
      </c>
      <c r="G103" s="53">
        <v>35810.0</v>
      </c>
      <c r="H103" s="73" t="s">
        <v>5317</v>
      </c>
      <c r="I103" s="55" t="s">
        <v>5318</v>
      </c>
      <c r="J103" s="151">
        <v>3058.0</v>
      </c>
      <c r="K103" s="57" t="s">
        <v>5319</v>
      </c>
      <c r="L103" s="57"/>
      <c r="M103" s="58"/>
      <c r="N103" s="58"/>
      <c r="O103" s="58"/>
      <c r="P103" s="58"/>
      <c r="Q103" s="84"/>
      <c r="R103" s="84"/>
      <c r="S103" s="58"/>
      <c r="T103" s="58"/>
      <c r="U103" s="58"/>
      <c r="V103" s="58"/>
      <c r="W103" s="57"/>
      <c r="X103" s="57"/>
      <c r="Y103" s="57"/>
      <c r="Z103" s="57"/>
      <c r="AA103" s="66" t="s">
        <v>274</v>
      </c>
      <c r="AB103" s="66"/>
      <c r="AC103" s="67"/>
      <c r="AD103" s="74" t="str">
        <f t="shared" ref="AD103:AD104" si="4">IFS($E103="Academia", "Academia", $E103="Research Collective", "TO MANUALLY ADJUST", true,"Industry")</f>
        <v>Academia</v>
      </c>
      <c r="AE103" s="61"/>
      <c r="AF103" s="61"/>
      <c r="AG103" s="132">
        <v>45075.86879853009</v>
      </c>
    </row>
    <row r="104" ht="15.75" customHeight="1">
      <c r="A104" s="50"/>
      <c r="B104" s="51" t="s">
        <v>318</v>
      </c>
      <c r="C104" s="51"/>
      <c r="D104" s="72" t="s">
        <v>5320</v>
      </c>
      <c r="E104" s="51" t="s">
        <v>141</v>
      </c>
      <c r="F104" s="72" t="s">
        <v>5321</v>
      </c>
      <c r="G104" s="53">
        <v>31868.0</v>
      </c>
      <c r="H104" s="73" t="s">
        <v>5322</v>
      </c>
      <c r="I104" s="130" t="s">
        <v>5323</v>
      </c>
      <c r="J104" s="151">
        <v>7588.0</v>
      </c>
      <c r="K104" s="57" t="s">
        <v>5324</v>
      </c>
      <c r="L104" s="57"/>
      <c r="M104" s="58"/>
      <c r="N104" s="58"/>
      <c r="O104" s="58"/>
      <c r="P104" s="58"/>
      <c r="Q104" s="59"/>
      <c r="R104" s="59"/>
      <c r="S104" s="58"/>
      <c r="T104" s="58"/>
      <c r="U104" s="58"/>
      <c r="V104" s="58"/>
      <c r="W104" s="57"/>
      <c r="X104" s="57"/>
      <c r="Y104" s="57"/>
      <c r="Z104" s="57"/>
      <c r="AA104" s="66" t="s">
        <v>274</v>
      </c>
      <c r="AB104" s="66"/>
      <c r="AC104" s="67"/>
      <c r="AD104" s="74" t="str">
        <f t="shared" si="4"/>
        <v>Academia</v>
      </c>
      <c r="AE104" s="61"/>
      <c r="AF104" s="61"/>
      <c r="AG104" s="132">
        <v>45075.868798553245</v>
      </c>
    </row>
    <row r="105" ht="15.75" customHeight="1">
      <c r="A105" s="50" t="s">
        <v>5325</v>
      </c>
      <c r="B105" s="120"/>
      <c r="C105" s="120"/>
      <c r="D105" s="51" t="s">
        <v>2074</v>
      </c>
      <c r="E105" s="51" t="s">
        <v>45</v>
      </c>
      <c r="F105" s="52" t="s">
        <v>5326</v>
      </c>
      <c r="G105" s="53">
        <v>42328.0</v>
      </c>
      <c r="H105" s="54" t="s">
        <v>5327</v>
      </c>
      <c r="I105" s="55" t="s">
        <v>5328</v>
      </c>
      <c r="J105" s="56">
        <v>1995.0</v>
      </c>
      <c r="K105" s="57" t="s">
        <v>952</v>
      </c>
      <c r="L105" s="57"/>
      <c r="M105" s="80"/>
      <c r="N105" s="80"/>
      <c r="O105" s="80"/>
      <c r="P105" s="80"/>
      <c r="Q105" s="84"/>
      <c r="R105" s="84"/>
      <c r="S105" s="279"/>
      <c r="T105" s="80"/>
      <c r="U105" s="80"/>
      <c r="V105" s="80"/>
      <c r="W105" s="80"/>
      <c r="X105" s="81"/>
      <c r="Y105" s="81"/>
      <c r="Z105" s="81"/>
      <c r="AA105" s="57"/>
      <c r="AB105" s="66" t="s">
        <v>274</v>
      </c>
      <c r="AC105" s="66"/>
      <c r="AD105" s="67"/>
      <c r="AE105" s="62" t="s">
        <v>45</v>
      </c>
      <c r="AF105" s="61"/>
      <c r="AG105" s="61"/>
      <c r="AH105" s="63">
        <v>45174.97011574074</v>
      </c>
    </row>
    <row r="106" ht="15.75" customHeight="1">
      <c r="A106" s="50" t="s">
        <v>5329</v>
      </c>
      <c r="B106" s="51"/>
      <c r="C106" s="51"/>
      <c r="D106" s="52" t="s">
        <v>5330</v>
      </c>
      <c r="E106" s="51" t="s">
        <v>141</v>
      </c>
      <c r="F106" s="52" t="s">
        <v>5331</v>
      </c>
      <c r="G106" s="53">
        <v>40132.0</v>
      </c>
      <c r="H106" s="54" t="s">
        <v>5332</v>
      </c>
      <c r="I106" s="55" t="s">
        <v>5333</v>
      </c>
      <c r="J106" s="56">
        <v>9782.0</v>
      </c>
      <c r="K106" s="57" t="s">
        <v>952</v>
      </c>
      <c r="L106" s="57"/>
      <c r="M106" s="58"/>
      <c r="N106" s="58"/>
      <c r="O106" s="58"/>
      <c r="P106" s="58"/>
      <c r="Q106" s="59"/>
      <c r="R106" s="59"/>
      <c r="S106" s="280"/>
      <c r="T106" s="58"/>
      <c r="U106" s="58"/>
      <c r="V106" s="58"/>
      <c r="W106" s="58"/>
      <c r="X106" s="57"/>
      <c r="Y106" s="57"/>
      <c r="Z106" s="57"/>
      <c r="AA106" s="57"/>
      <c r="AB106" s="66" t="s">
        <v>274</v>
      </c>
      <c r="AC106" s="66"/>
      <c r="AD106" s="67"/>
      <c r="AE106" s="62" t="s">
        <v>141</v>
      </c>
      <c r="AF106" s="61"/>
      <c r="AG106" s="61"/>
      <c r="AH106" s="63">
        <v>45181.77480324074</v>
      </c>
    </row>
  </sheetData>
  <conditionalFormatting sqref="J106">
    <cfRule type="cellIs" dxfId="1" priority="1" operator="lessThan">
      <formula>100</formula>
    </cfRule>
  </conditionalFormatting>
  <conditionalFormatting sqref="J106">
    <cfRule type="cellIs" dxfId="2" priority="2" operator="between">
      <formula>100</formula>
      <formula>1000</formula>
    </cfRule>
  </conditionalFormatting>
  <conditionalFormatting sqref="J106">
    <cfRule type="cellIs" dxfId="3" priority="3" operator="between">
      <formula>1000</formula>
      <formula>10000</formula>
    </cfRule>
  </conditionalFormatting>
  <conditionalFormatting sqref="J106">
    <cfRule type="cellIs" dxfId="4" priority="4" operator="greaterThan">
      <formula>10000</formula>
    </cfRule>
  </conditionalFormatting>
  <conditionalFormatting sqref="J105">
    <cfRule type="cellIs" dxfId="1" priority="5" operator="lessThan">
      <formula>100</formula>
    </cfRule>
  </conditionalFormatting>
  <conditionalFormatting sqref="J105">
    <cfRule type="cellIs" dxfId="2" priority="6" operator="between">
      <formula>100</formula>
      <formula>1000</formula>
    </cfRule>
  </conditionalFormatting>
  <conditionalFormatting sqref="J105">
    <cfRule type="cellIs" dxfId="3" priority="7" operator="between">
      <formula>1000</formula>
      <formula>10000</formula>
    </cfRule>
  </conditionalFormatting>
  <conditionalFormatting sqref="J105">
    <cfRule type="cellIs" dxfId="4" priority="8" operator="greaterThan">
      <formula>10000</formula>
    </cfRule>
  </conditionalFormatting>
  <conditionalFormatting sqref="J104">
    <cfRule type="cellIs" dxfId="4" priority="9" operator="greaterThan">
      <formula>10000</formula>
    </cfRule>
  </conditionalFormatting>
  <conditionalFormatting sqref="J104">
    <cfRule type="cellIs" dxfId="3" priority="10" operator="between">
      <formula>1000</formula>
      <formula>10000</formula>
    </cfRule>
  </conditionalFormatting>
  <conditionalFormatting sqref="J104">
    <cfRule type="cellIs" dxfId="2" priority="11" operator="between">
      <formula>100</formula>
      <formula>1000</formula>
    </cfRule>
  </conditionalFormatting>
  <conditionalFormatting sqref="J104">
    <cfRule type="cellIs" dxfId="1" priority="12" operator="lessThan">
      <formula>100</formula>
    </cfRule>
  </conditionalFormatting>
  <conditionalFormatting sqref="J103">
    <cfRule type="cellIs" dxfId="4" priority="13" operator="greaterThan">
      <formula>10000</formula>
    </cfRule>
  </conditionalFormatting>
  <conditionalFormatting sqref="J103">
    <cfRule type="cellIs" dxfId="3" priority="14" operator="between">
      <formula>1000</formula>
      <formula>10000</formula>
    </cfRule>
  </conditionalFormatting>
  <conditionalFormatting sqref="J103">
    <cfRule type="cellIs" dxfId="2" priority="15" operator="between">
      <formula>100</formula>
      <formula>1000</formula>
    </cfRule>
  </conditionalFormatting>
  <conditionalFormatting sqref="J103">
    <cfRule type="cellIs" dxfId="1" priority="16" operator="lessThan">
      <formula>100</formula>
    </cfRule>
  </conditionalFormatting>
  <conditionalFormatting sqref="J102">
    <cfRule type="cellIs" dxfId="4" priority="17" operator="greaterThan">
      <formula>10000</formula>
    </cfRule>
  </conditionalFormatting>
  <conditionalFormatting sqref="J102">
    <cfRule type="cellIs" dxfId="3" priority="18" operator="between">
      <formula>1000</formula>
      <formula>10000</formula>
    </cfRule>
  </conditionalFormatting>
  <conditionalFormatting sqref="J102">
    <cfRule type="cellIs" dxfId="2" priority="19" operator="between">
      <formula>100</formula>
      <formula>1000</formula>
    </cfRule>
  </conditionalFormatting>
  <conditionalFormatting sqref="J102">
    <cfRule type="cellIs" dxfId="1" priority="20" operator="lessThan">
      <formula>100</formula>
    </cfRule>
  </conditionalFormatting>
  <conditionalFormatting sqref="J96">
    <cfRule type="cellIs" dxfId="1" priority="21" operator="lessThan">
      <formula>100</formula>
    </cfRule>
  </conditionalFormatting>
  <conditionalFormatting sqref="J96">
    <cfRule type="cellIs" dxfId="2" priority="22" operator="between">
      <formula>100</formula>
      <formula>1000</formula>
    </cfRule>
  </conditionalFormatting>
  <conditionalFormatting sqref="J96">
    <cfRule type="cellIs" dxfId="3" priority="23" operator="between">
      <formula>1000</formula>
      <formula>10000</formula>
    </cfRule>
  </conditionalFormatting>
  <conditionalFormatting sqref="J96">
    <cfRule type="cellIs" dxfId="4" priority="24" operator="greaterThan">
      <formula>10000</formula>
    </cfRule>
  </conditionalFormatting>
  <conditionalFormatting sqref="J94">
    <cfRule type="cellIs" dxfId="1" priority="25" operator="lessThan">
      <formula>100</formula>
    </cfRule>
  </conditionalFormatting>
  <conditionalFormatting sqref="J94">
    <cfRule type="cellIs" dxfId="2" priority="26" operator="between">
      <formula>100</formula>
      <formula>1000</formula>
    </cfRule>
  </conditionalFormatting>
  <conditionalFormatting sqref="J94">
    <cfRule type="cellIs" dxfId="3" priority="27" operator="between">
      <formula>1000</formula>
      <formula>10000</formula>
    </cfRule>
  </conditionalFormatting>
  <conditionalFormatting sqref="J94">
    <cfRule type="cellIs" dxfId="4" priority="28" operator="greaterThan">
      <formula>10000</formula>
    </cfRule>
  </conditionalFormatting>
  <conditionalFormatting sqref="J93">
    <cfRule type="cellIs" dxfId="1" priority="29" operator="lessThan">
      <formula>100</formula>
    </cfRule>
  </conditionalFormatting>
  <conditionalFormatting sqref="J93">
    <cfRule type="cellIs" dxfId="2" priority="30" operator="between">
      <formula>100</formula>
      <formula>1000</formula>
    </cfRule>
  </conditionalFormatting>
  <conditionalFormatting sqref="J93">
    <cfRule type="cellIs" dxfId="3" priority="31" operator="between">
      <formula>1000</formula>
      <formula>10000</formula>
    </cfRule>
  </conditionalFormatting>
  <conditionalFormatting sqref="J93">
    <cfRule type="cellIs" dxfId="4" priority="32" operator="greaterThan">
      <formula>10000</formula>
    </cfRule>
  </conditionalFormatting>
  <conditionalFormatting sqref="J92">
    <cfRule type="cellIs" dxfId="4" priority="33" operator="greaterThan">
      <formula>10000</formula>
    </cfRule>
  </conditionalFormatting>
  <conditionalFormatting sqref="J92">
    <cfRule type="cellIs" dxfId="3" priority="34" operator="between">
      <formula>1000</formula>
      <formula>10000</formula>
    </cfRule>
  </conditionalFormatting>
  <conditionalFormatting sqref="J92">
    <cfRule type="cellIs" dxfId="2" priority="35" operator="between">
      <formula>100</formula>
      <formula>1000</formula>
    </cfRule>
  </conditionalFormatting>
  <conditionalFormatting sqref="J92">
    <cfRule type="cellIs" dxfId="1" priority="36" operator="lessThan">
      <formula>100</formula>
    </cfRule>
  </conditionalFormatting>
  <conditionalFormatting sqref="J91">
    <cfRule type="cellIs" dxfId="4" priority="37" operator="greaterThan">
      <formula>10000</formula>
    </cfRule>
  </conditionalFormatting>
  <conditionalFormatting sqref="J91">
    <cfRule type="cellIs" dxfId="3" priority="38" operator="between">
      <formula>1000</formula>
      <formula>10000</formula>
    </cfRule>
  </conditionalFormatting>
  <conditionalFormatting sqref="J91">
    <cfRule type="cellIs" dxfId="2" priority="39" operator="between">
      <formula>100</formula>
      <formula>1000</formula>
    </cfRule>
  </conditionalFormatting>
  <conditionalFormatting sqref="J91">
    <cfRule type="cellIs" dxfId="1" priority="40" operator="lessThan">
      <formula>100</formula>
    </cfRule>
  </conditionalFormatting>
  <conditionalFormatting sqref="J90">
    <cfRule type="cellIs" dxfId="4" priority="41" operator="greaterThan">
      <formula>10000</formula>
    </cfRule>
  </conditionalFormatting>
  <conditionalFormatting sqref="J90">
    <cfRule type="cellIs" dxfId="3" priority="42" operator="between">
      <formula>1000</formula>
      <formula>10000</formula>
    </cfRule>
  </conditionalFormatting>
  <conditionalFormatting sqref="J90">
    <cfRule type="cellIs" dxfId="2" priority="43" operator="between">
      <formula>100</formula>
      <formula>1000</formula>
    </cfRule>
  </conditionalFormatting>
  <conditionalFormatting sqref="J90">
    <cfRule type="cellIs" dxfId="1" priority="44" operator="lessThan">
      <formula>100</formula>
    </cfRule>
  </conditionalFormatting>
  <conditionalFormatting sqref="J4">
    <cfRule type="cellIs" dxfId="1" priority="45" operator="lessThan">
      <formula>100</formula>
    </cfRule>
  </conditionalFormatting>
  <conditionalFormatting sqref="J4">
    <cfRule type="cellIs" dxfId="2" priority="46" operator="between">
      <formula>100</formula>
      <formula>1000</formula>
    </cfRule>
  </conditionalFormatting>
  <conditionalFormatting sqref="J4">
    <cfRule type="cellIs" dxfId="3" priority="47" operator="between">
      <formula>1000</formula>
      <formula>10000</formula>
    </cfRule>
  </conditionalFormatting>
  <conditionalFormatting sqref="J4">
    <cfRule type="cellIs" dxfId="4" priority="48" operator="greaterThan">
      <formula>10000</formula>
    </cfRule>
  </conditionalFormatting>
  <conditionalFormatting sqref="J89">
    <cfRule type="cellIs" dxfId="1" priority="49" operator="lessThan">
      <formula>100</formula>
    </cfRule>
  </conditionalFormatting>
  <conditionalFormatting sqref="J89">
    <cfRule type="cellIs" dxfId="2" priority="50" operator="between">
      <formula>100</formula>
      <formula>1000</formula>
    </cfRule>
  </conditionalFormatting>
  <conditionalFormatting sqref="J89">
    <cfRule type="cellIs" dxfId="3" priority="51" operator="between">
      <formula>1000</formula>
      <formula>10000</formula>
    </cfRule>
  </conditionalFormatting>
  <conditionalFormatting sqref="J89">
    <cfRule type="cellIs" dxfId="4" priority="52" operator="greaterThan">
      <formula>10000</formula>
    </cfRule>
  </conditionalFormatting>
  <conditionalFormatting sqref="J25">
    <cfRule type="cellIs" dxfId="4" priority="53" operator="greaterThan">
      <formula>10000</formula>
    </cfRule>
  </conditionalFormatting>
  <conditionalFormatting sqref="J25">
    <cfRule type="cellIs" dxfId="3" priority="54" operator="between">
      <formula>1000</formula>
      <formula>10000</formula>
    </cfRule>
  </conditionalFormatting>
  <conditionalFormatting sqref="J25">
    <cfRule type="cellIs" dxfId="2" priority="55" operator="between">
      <formula>100</formula>
      <formula>1000</formula>
    </cfRule>
  </conditionalFormatting>
  <conditionalFormatting sqref="J25">
    <cfRule type="cellIs" dxfId="1" priority="56" operator="lessThan">
      <formula>100</formula>
    </cfRule>
  </conditionalFormatting>
  <conditionalFormatting sqref="J88">
    <cfRule type="cellIs" dxfId="3" priority="57" operator="between">
      <formula>1000</formula>
      <formula>10000</formula>
    </cfRule>
  </conditionalFormatting>
  <conditionalFormatting sqref="J88">
    <cfRule type="cellIs" dxfId="2" priority="58" operator="between">
      <formula>100</formula>
      <formula>1000</formula>
    </cfRule>
  </conditionalFormatting>
  <conditionalFormatting sqref="J88">
    <cfRule type="cellIs" dxfId="1" priority="59" operator="lessThan">
      <formula>100</formula>
    </cfRule>
  </conditionalFormatting>
  <conditionalFormatting sqref="J88">
    <cfRule type="cellIs" dxfId="4" priority="60" operator="greaterThan">
      <formula>10000</formula>
    </cfRule>
  </conditionalFormatting>
  <conditionalFormatting sqref="J87">
    <cfRule type="cellIs" dxfId="4" priority="61" operator="greaterThan">
      <formula>10000</formula>
    </cfRule>
  </conditionalFormatting>
  <conditionalFormatting sqref="J87">
    <cfRule type="cellIs" dxfId="3" priority="62" operator="between">
      <formula>1000</formula>
      <formula>10000</formula>
    </cfRule>
  </conditionalFormatting>
  <conditionalFormatting sqref="J87">
    <cfRule type="cellIs" dxfId="2" priority="63" operator="between">
      <formula>100</formula>
      <formula>1000</formula>
    </cfRule>
  </conditionalFormatting>
  <conditionalFormatting sqref="J87">
    <cfRule type="cellIs" dxfId="1" priority="64" operator="lessThan">
      <formula>100</formula>
    </cfRule>
  </conditionalFormatting>
  <conditionalFormatting sqref="J86">
    <cfRule type="cellIs" dxfId="1" priority="65" operator="lessThan">
      <formula>100</formula>
    </cfRule>
  </conditionalFormatting>
  <conditionalFormatting sqref="J86">
    <cfRule type="cellIs" dxfId="2" priority="66" operator="between">
      <formula>100</formula>
      <formula>1000</formula>
    </cfRule>
  </conditionalFormatting>
  <conditionalFormatting sqref="J86">
    <cfRule type="cellIs" dxfId="3" priority="67" operator="between">
      <formula>1000</formula>
      <formula>10000</formula>
    </cfRule>
  </conditionalFormatting>
  <conditionalFormatting sqref="J86">
    <cfRule type="cellIs" dxfId="4" priority="68" operator="greaterThan">
      <formula>10000</formula>
    </cfRule>
  </conditionalFormatting>
  <conditionalFormatting sqref="J85">
    <cfRule type="cellIs" dxfId="1" priority="69" operator="lessThan">
      <formula>100</formula>
    </cfRule>
  </conditionalFormatting>
  <conditionalFormatting sqref="J85">
    <cfRule type="cellIs" dxfId="2" priority="70" operator="between">
      <formula>100</formula>
      <formula>1000</formula>
    </cfRule>
  </conditionalFormatting>
  <conditionalFormatting sqref="J85">
    <cfRule type="cellIs" dxfId="3" priority="71" operator="between">
      <formula>1000</formula>
      <formula>10000</formula>
    </cfRule>
  </conditionalFormatting>
  <conditionalFormatting sqref="J85">
    <cfRule type="cellIs" dxfId="4" priority="72" operator="greaterThan">
      <formula>10000</formula>
    </cfRule>
  </conditionalFormatting>
  <conditionalFormatting sqref="J81:J84">
    <cfRule type="cellIs" dxfId="4" priority="73" operator="greaterThan">
      <formula>10000</formula>
    </cfRule>
  </conditionalFormatting>
  <conditionalFormatting sqref="J81:J84">
    <cfRule type="cellIs" dxfId="3" priority="74" operator="between">
      <formula>1000</formula>
      <formula>10000</formula>
    </cfRule>
  </conditionalFormatting>
  <conditionalFormatting sqref="J81:J84">
    <cfRule type="cellIs" dxfId="2" priority="75" operator="between">
      <formula>100</formula>
      <formula>1000</formula>
    </cfRule>
  </conditionalFormatting>
  <conditionalFormatting sqref="J81:J84">
    <cfRule type="cellIs" dxfId="1" priority="76" operator="lessThan">
      <formula>100</formula>
    </cfRule>
  </conditionalFormatting>
  <conditionalFormatting sqref="J24">
    <cfRule type="cellIs" dxfId="4" priority="77" operator="greaterThan">
      <formula>10000</formula>
    </cfRule>
  </conditionalFormatting>
  <conditionalFormatting sqref="J24">
    <cfRule type="cellIs" dxfId="3" priority="78" operator="between">
      <formula>1000</formula>
      <formula>10000</formula>
    </cfRule>
  </conditionalFormatting>
  <conditionalFormatting sqref="J24">
    <cfRule type="cellIs" dxfId="2" priority="79" operator="between">
      <formula>100</formula>
      <formula>1000</formula>
    </cfRule>
  </conditionalFormatting>
  <conditionalFormatting sqref="J24">
    <cfRule type="cellIs" dxfId="1" priority="80" operator="lessThan">
      <formula>100</formula>
    </cfRule>
  </conditionalFormatting>
  <conditionalFormatting sqref="J23">
    <cfRule type="cellIs" dxfId="1" priority="81" operator="lessThan">
      <formula>100</formula>
    </cfRule>
  </conditionalFormatting>
  <conditionalFormatting sqref="J23">
    <cfRule type="cellIs" dxfId="2" priority="82" operator="between">
      <formula>100</formula>
      <formula>1000</formula>
    </cfRule>
  </conditionalFormatting>
  <conditionalFormatting sqref="J23">
    <cfRule type="cellIs" dxfId="3" priority="83" operator="between">
      <formula>1000</formula>
      <formula>10000</formula>
    </cfRule>
  </conditionalFormatting>
  <conditionalFormatting sqref="J23">
    <cfRule type="cellIs" dxfId="4" priority="84" operator="greaterThan">
      <formula>10000</formula>
    </cfRule>
  </conditionalFormatting>
  <conditionalFormatting sqref="J22">
    <cfRule type="cellIs" dxfId="3" priority="85" operator="greaterThanOrEqual">
      <formula>1000</formula>
    </cfRule>
  </conditionalFormatting>
  <conditionalFormatting sqref="J22">
    <cfRule type="cellIs" dxfId="2" priority="86" operator="between">
      <formula>100</formula>
      <formula>1000</formula>
    </cfRule>
  </conditionalFormatting>
  <conditionalFormatting sqref="J22">
    <cfRule type="cellIs" dxfId="1" priority="87" operator="lessThan">
      <formula>100</formula>
    </cfRule>
  </conditionalFormatting>
  <conditionalFormatting sqref="J19">
    <cfRule type="cellIs" dxfId="1" priority="88" operator="lessThan">
      <formula>100</formula>
    </cfRule>
  </conditionalFormatting>
  <conditionalFormatting sqref="J19">
    <cfRule type="cellIs" dxfId="2" priority="89" operator="between">
      <formula>100</formula>
      <formula>1000</formula>
    </cfRule>
  </conditionalFormatting>
  <conditionalFormatting sqref="J19">
    <cfRule type="cellIs" dxfId="3" priority="90" operator="greaterThanOrEqual">
      <formula>1000</formula>
    </cfRule>
  </conditionalFormatting>
  <conditionalFormatting sqref="J20:J21">
    <cfRule type="cellIs" dxfId="3" priority="91" operator="greaterThanOrEqual">
      <formula>1000</formula>
    </cfRule>
  </conditionalFormatting>
  <conditionalFormatting sqref="J20:J21">
    <cfRule type="cellIs" dxfId="2" priority="92" operator="between">
      <formula>100</formula>
      <formula>1000</formula>
    </cfRule>
  </conditionalFormatting>
  <conditionalFormatting sqref="J20:J21">
    <cfRule type="cellIs" dxfId="1" priority="93" operator="lessThan">
      <formula>100</formula>
    </cfRule>
  </conditionalFormatting>
  <conditionalFormatting sqref="J18">
    <cfRule type="cellIs" dxfId="1" priority="94" operator="lessThan">
      <formula>100</formula>
    </cfRule>
  </conditionalFormatting>
  <conditionalFormatting sqref="J18">
    <cfRule type="cellIs" dxfId="2" priority="95" operator="between">
      <formula>100</formula>
      <formula>1000</formula>
    </cfRule>
  </conditionalFormatting>
  <conditionalFormatting sqref="J18">
    <cfRule type="cellIs" dxfId="3" priority="96" operator="greaterThanOrEqual">
      <formula>1000</formula>
    </cfRule>
  </conditionalFormatting>
  <conditionalFormatting sqref="J17">
    <cfRule type="cellIs" dxfId="3" priority="97" operator="greaterThanOrEqual">
      <formula>1000</formula>
    </cfRule>
  </conditionalFormatting>
  <conditionalFormatting sqref="J17">
    <cfRule type="cellIs" dxfId="2" priority="98" operator="between">
      <formula>100</formula>
      <formula>1000</formula>
    </cfRule>
  </conditionalFormatting>
  <conditionalFormatting sqref="J17">
    <cfRule type="cellIs" dxfId="1" priority="99" operator="lessThan">
      <formula>100</formula>
    </cfRule>
  </conditionalFormatting>
  <conditionalFormatting sqref="J16">
    <cfRule type="cellIs" dxfId="3" priority="100" operator="greaterThanOrEqual">
      <formula>1000</formula>
    </cfRule>
  </conditionalFormatting>
  <conditionalFormatting sqref="J16">
    <cfRule type="cellIs" dxfId="2" priority="101" operator="between">
      <formula>100</formula>
      <formula>1000</formula>
    </cfRule>
  </conditionalFormatting>
  <conditionalFormatting sqref="J16">
    <cfRule type="cellIs" dxfId="1" priority="102" operator="lessThan">
      <formula>100</formula>
    </cfRule>
  </conditionalFormatting>
  <conditionalFormatting sqref="J15">
    <cfRule type="cellIs" dxfId="3" priority="103" operator="greaterThanOrEqual">
      <formula>1000</formula>
    </cfRule>
  </conditionalFormatting>
  <conditionalFormatting sqref="J15">
    <cfRule type="cellIs" dxfId="2" priority="104" operator="between">
      <formula>100</formula>
      <formula>1000</formula>
    </cfRule>
  </conditionalFormatting>
  <conditionalFormatting sqref="J15">
    <cfRule type="cellIs" dxfId="1" priority="105" operator="lessThan">
      <formula>100</formula>
    </cfRule>
  </conditionalFormatting>
  <conditionalFormatting sqref="J14">
    <cfRule type="cellIs" dxfId="3" priority="106" operator="greaterThanOrEqual">
      <formula>1000</formula>
    </cfRule>
  </conditionalFormatting>
  <conditionalFormatting sqref="J14">
    <cfRule type="cellIs" dxfId="2" priority="107" operator="between">
      <formula>100</formula>
      <formula>1000</formula>
    </cfRule>
  </conditionalFormatting>
  <conditionalFormatting sqref="J14">
    <cfRule type="cellIs" dxfId="1" priority="108" operator="lessThan">
      <formula>100</formula>
    </cfRule>
  </conditionalFormatting>
  <conditionalFormatting sqref="J13">
    <cfRule type="cellIs" dxfId="3" priority="109" operator="greaterThanOrEqual">
      <formula>1000</formula>
    </cfRule>
  </conditionalFormatting>
  <conditionalFormatting sqref="J13">
    <cfRule type="cellIs" dxfId="2" priority="110" operator="between">
      <formula>100</formula>
      <formula>1000</formula>
    </cfRule>
  </conditionalFormatting>
  <conditionalFormatting sqref="J13">
    <cfRule type="cellIs" dxfId="1" priority="111" operator="lessThan">
      <formula>100</formula>
    </cfRule>
  </conditionalFormatting>
  <conditionalFormatting sqref="J12">
    <cfRule type="cellIs" dxfId="1" priority="112" operator="lessThan">
      <formula>100</formula>
    </cfRule>
  </conditionalFormatting>
  <conditionalFormatting sqref="J12">
    <cfRule type="cellIs" dxfId="2" priority="113" operator="between">
      <formula>100</formula>
      <formula>1000</formula>
    </cfRule>
  </conditionalFormatting>
  <conditionalFormatting sqref="J12">
    <cfRule type="cellIs" dxfId="3" priority="114" operator="greaterThanOrEqual">
      <formula>1000</formula>
    </cfRule>
  </conditionalFormatting>
  <conditionalFormatting sqref="J8:J11">
    <cfRule type="cellIs" dxfId="3" priority="115" operator="greaterThanOrEqual">
      <formula>1000</formula>
    </cfRule>
  </conditionalFormatting>
  <conditionalFormatting sqref="J8:J11">
    <cfRule type="cellIs" dxfId="2" priority="116" operator="between">
      <formula>100</formula>
      <formula>1000</formula>
    </cfRule>
  </conditionalFormatting>
  <conditionalFormatting sqref="J8:J11">
    <cfRule type="cellIs" dxfId="1" priority="117" operator="lessThan">
      <formula>100</formula>
    </cfRule>
  </conditionalFormatting>
  <conditionalFormatting sqref="J1:J2">
    <cfRule type="cellIs" dxfId="3" priority="118" operator="greaterThanOrEqual">
      <formula>1000</formula>
    </cfRule>
  </conditionalFormatting>
  <conditionalFormatting sqref="J1:J2">
    <cfRule type="cellIs" dxfId="2" priority="119" operator="between">
      <formula>100</formula>
      <formula>1000</formula>
    </cfRule>
  </conditionalFormatting>
  <conditionalFormatting sqref="J1:J2">
    <cfRule type="cellIs" dxfId="1" priority="120" operator="lessThan">
      <formula>100</formula>
    </cfRule>
  </conditionalFormatting>
  <conditionalFormatting sqref="J3">
    <cfRule type="cellIs" dxfId="3" priority="121" operator="greaterThanOrEqual">
      <formula>1000</formula>
    </cfRule>
  </conditionalFormatting>
  <conditionalFormatting sqref="J3">
    <cfRule type="cellIs" dxfId="2" priority="122" operator="between">
      <formula>100</formula>
      <formula>1000</formula>
    </cfRule>
  </conditionalFormatting>
  <conditionalFormatting sqref="J3">
    <cfRule type="cellIs" dxfId="1" priority="123" operator="lessThan">
      <formula>100</formula>
    </cfRule>
  </conditionalFormatting>
  <conditionalFormatting sqref="J5">
    <cfRule type="cellIs" dxfId="3" priority="124" operator="greaterThanOrEqual">
      <formula>1000</formula>
    </cfRule>
  </conditionalFormatting>
  <conditionalFormatting sqref="J5">
    <cfRule type="cellIs" dxfId="2" priority="125" operator="between">
      <formula>100</formula>
      <formula>1000</formula>
    </cfRule>
  </conditionalFormatting>
  <conditionalFormatting sqref="J5">
    <cfRule type="cellIs" dxfId="1" priority="126" operator="lessThan">
      <formula>100</formula>
    </cfRule>
  </conditionalFormatting>
  <conditionalFormatting sqref="J6">
    <cfRule type="cellIs" dxfId="3" priority="127" operator="greaterThanOrEqual">
      <formula>1000</formula>
    </cfRule>
  </conditionalFormatting>
  <conditionalFormatting sqref="J6">
    <cfRule type="cellIs" dxfId="2" priority="128" operator="between">
      <formula>100</formula>
      <formula>1000</formula>
    </cfRule>
  </conditionalFormatting>
  <conditionalFormatting sqref="J6">
    <cfRule type="cellIs" dxfId="1" priority="129" operator="lessThan">
      <formula>100</formula>
    </cfRule>
  </conditionalFormatting>
  <conditionalFormatting sqref="J7">
    <cfRule type="cellIs" dxfId="1" priority="130" operator="lessThan">
      <formula>100</formula>
    </cfRule>
  </conditionalFormatting>
  <conditionalFormatting sqref="J7">
    <cfRule type="cellIs" dxfId="2" priority="131" operator="between">
      <formula>100</formula>
      <formula>1000</formula>
    </cfRule>
  </conditionalFormatting>
  <conditionalFormatting sqref="J7">
    <cfRule type="cellIs" dxfId="3" priority="132" operator="greaterThanOrEqual">
      <formula>1000</formula>
    </cfRule>
  </conditionalFormatting>
  <hyperlinks>
    <hyperlink r:id="rId2" ref="I2"/>
    <hyperlink r:id="rId3" ref="I3"/>
    <hyperlink r:id="rId4" ref="I4"/>
    <hyperlink r:id="rId5" ref="I5"/>
    <hyperlink r:id="rId6" ref="I6"/>
    <hyperlink r:id="rId7" ref="I7"/>
    <hyperlink r:id="rId8" ref="I8"/>
    <hyperlink r:id="rId9" ref="I9"/>
    <hyperlink r:id="rId10" ref="I10"/>
    <hyperlink r:id="rId11" ref="I11"/>
    <hyperlink r:id="rId12" ref="I12"/>
    <hyperlink r:id="rId13" ref="I13"/>
    <hyperlink r:id="rId14" ref="I14"/>
    <hyperlink r:id="rId15" ref="I15"/>
    <hyperlink r:id="rId16" ref="I16"/>
    <hyperlink r:id="rId17" ref="I17"/>
    <hyperlink r:id="rId18" ref="I18"/>
    <hyperlink r:id="rId19" ref="I19"/>
    <hyperlink r:id="rId20" ref="I20"/>
    <hyperlink r:id="rId21" ref="I21"/>
    <hyperlink r:id="rId22" ref="I22"/>
    <hyperlink r:id="rId23" ref="I23"/>
    <hyperlink r:id="rId24" ref="I24"/>
    <hyperlink r:id="rId25" ref="I25"/>
    <hyperlink r:id="rId26" ref="I26"/>
    <hyperlink r:id="rId27" ref="I27"/>
    <hyperlink r:id="rId28" ref="I28"/>
    <hyperlink r:id="rId29" ref="I29"/>
    <hyperlink r:id="rId30" ref="I30"/>
    <hyperlink r:id="rId31" ref="I31"/>
    <hyperlink r:id="rId32" ref="I32"/>
    <hyperlink r:id="rId33" ref="I33"/>
    <hyperlink r:id="rId34" ref="I34"/>
    <hyperlink r:id="rId35" ref="I35"/>
    <hyperlink r:id="rId36" ref="I36"/>
    <hyperlink r:id="rId37" ref="I37"/>
    <hyperlink r:id="rId38" ref="I38"/>
    <hyperlink r:id="rId39" ref="I39"/>
    <hyperlink r:id="rId40" ref="I40"/>
    <hyperlink r:id="rId41" ref="I41"/>
    <hyperlink r:id="rId42" ref="I42"/>
    <hyperlink r:id="rId43" ref="I43"/>
    <hyperlink r:id="rId44" ref="I44"/>
    <hyperlink r:id="rId45" ref="I45"/>
    <hyperlink r:id="rId46" ref="I46"/>
    <hyperlink r:id="rId47" ref="I47"/>
    <hyperlink r:id="rId48" ref="I48"/>
    <hyperlink r:id="rId49" ref="I49"/>
    <hyperlink r:id="rId50" ref="I50"/>
    <hyperlink r:id="rId51" ref="I51"/>
    <hyperlink r:id="rId52" ref="I52"/>
    <hyperlink r:id="rId53" ref="I53"/>
    <hyperlink r:id="rId54" ref="I54"/>
    <hyperlink r:id="rId55" location="facebook" ref="I55"/>
    <hyperlink r:id="rId56" ref="I56"/>
    <hyperlink r:id="rId57" ref="I57"/>
    <hyperlink r:id="rId58" ref="I58"/>
    <hyperlink r:id="rId59" ref="I59"/>
    <hyperlink r:id="rId60" ref="I60"/>
    <hyperlink r:id="rId61" ref="I61"/>
    <hyperlink r:id="rId62" ref="I62"/>
    <hyperlink r:id="rId63" ref="I63"/>
    <hyperlink r:id="rId64" ref="I64"/>
    <hyperlink r:id="rId65" ref="I65"/>
    <hyperlink r:id="rId66" ref="I66"/>
    <hyperlink r:id="rId67" location="deepmind" ref="I67"/>
    <hyperlink r:id="rId68" ref="I68"/>
    <hyperlink r:id="rId69" ref="I69"/>
    <hyperlink r:id="rId70" ref="I70"/>
    <hyperlink r:id="rId71" ref="I71"/>
    <hyperlink r:id="rId72" ref="I72"/>
    <hyperlink r:id="rId73" ref="I73"/>
    <hyperlink r:id="rId74" ref="I74"/>
    <hyperlink r:id="rId75" ref="I75"/>
    <hyperlink r:id="rId76" ref="I76"/>
    <hyperlink r:id="rId77" ref="I77"/>
    <hyperlink r:id="rId78" ref="I78"/>
    <hyperlink r:id="rId79" ref="I79"/>
    <hyperlink r:id="rId80" ref="I80"/>
    <hyperlink r:id="rId81" ref="I81"/>
    <hyperlink r:id="rId82" ref="I82"/>
    <hyperlink r:id="rId83" ref="I83"/>
    <hyperlink r:id="rId84" ref="I84"/>
    <hyperlink r:id="rId85" ref="I85"/>
    <hyperlink r:id="rId86" ref="I86"/>
    <hyperlink r:id="rId87" ref="I87"/>
    <hyperlink r:id="rId88" ref="I88"/>
    <hyperlink r:id="rId89" ref="I89"/>
    <hyperlink r:id="rId90" ref="Y89"/>
    <hyperlink r:id="rId91" ref="I90"/>
    <hyperlink r:id="rId92" ref="I91"/>
    <hyperlink r:id="rId93" ref="I92"/>
    <hyperlink r:id="rId94" ref="I93"/>
    <hyperlink r:id="rId95" ref="I94"/>
    <hyperlink r:id="rId96" ref="I95"/>
    <hyperlink r:id="rId97" ref="I96"/>
    <hyperlink r:id="rId98" ref="I100"/>
    <hyperlink r:id="rId99" ref="I101"/>
    <hyperlink r:id="rId100" ref="I102"/>
    <hyperlink r:id="rId101" ref="I103"/>
    <hyperlink r:id="rId102" ref="I104"/>
    <hyperlink r:id="rId103" ref="I105"/>
    <hyperlink r:id="rId104" ref="I106"/>
  </hyperlinks>
  <drawing r:id="rId105"/>
  <legacyDrawing r:id="rId106"/>
  <tableParts count="1">
    <tablePart r:id="rId1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81" t="s">
        <v>5334</v>
      </c>
    </row>
    <row r="2">
      <c r="A2" s="282" t="s">
        <v>5335</v>
      </c>
    </row>
  </sheetData>
  <hyperlinks>
    <hyperlink r:id="rId1" location="gid=1503579905" ref="A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42" t="s">
        <v>7</v>
      </c>
      <c r="B1" s="42" t="s">
        <v>4911</v>
      </c>
      <c r="C1" s="42" t="s">
        <v>13</v>
      </c>
      <c r="D1" s="42" t="s">
        <v>14</v>
      </c>
      <c r="E1" s="42" t="s">
        <v>16</v>
      </c>
      <c r="F1" s="42" t="s">
        <v>5336</v>
      </c>
      <c r="G1" s="42" t="s">
        <v>15</v>
      </c>
      <c r="H1" s="43" t="s">
        <v>19</v>
      </c>
      <c r="I1" s="42" t="s">
        <v>5337</v>
      </c>
      <c r="J1" s="44" t="s">
        <v>5338</v>
      </c>
      <c r="K1" s="45" t="s">
        <v>5339</v>
      </c>
      <c r="L1" s="45" t="s">
        <v>5340</v>
      </c>
      <c r="M1" s="44" t="s">
        <v>5341</v>
      </c>
      <c r="N1" s="44" t="s">
        <v>5342</v>
      </c>
      <c r="O1" s="44" t="s">
        <v>5343</v>
      </c>
      <c r="P1" s="44" t="s">
        <v>5344</v>
      </c>
      <c r="Q1" s="46" t="s">
        <v>5345</v>
      </c>
      <c r="R1" s="46" t="s">
        <v>5346</v>
      </c>
      <c r="S1" s="44" t="s">
        <v>5347</v>
      </c>
      <c r="T1" s="44" t="s">
        <v>5348</v>
      </c>
      <c r="U1" s="47" t="s">
        <v>5349</v>
      </c>
      <c r="V1" s="44" t="s">
        <v>5350</v>
      </c>
      <c r="W1" s="44" t="s">
        <v>5351</v>
      </c>
      <c r="X1" s="48" t="s">
        <v>5352</v>
      </c>
      <c r="Y1" s="48" t="s">
        <v>5353</v>
      </c>
      <c r="Z1" s="45" t="s">
        <v>5354</v>
      </c>
      <c r="AA1" s="48" t="s">
        <v>5355</v>
      </c>
      <c r="AB1" s="48"/>
      <c r="AC1" s="45"/>
    </row>
    <row r="2">
      <c r="A2" s="281" t="s">
        <v>5356</v>
      </c>
      <c r="B2" s="281" t="s">
        <v>3967</v>
      </c>
      <c r="C2" s="283">
        <v>43342.0</v>
      </c>
      <c r="D2" s="281" t="s">
        <v>3968</v>
      </c>
      <c r="E2" s="281">
        <v>36.0</v>
      </c>
      <c r="G2" s="284" t="s">
        <v>3969</v>
      </c>
      <c r="H2" s="281">
        <v>1.14E8</v>
      </c>
      <c r="J2" s="281">
        <v>300.0</v>
      </c>
      <c r="M2" s="281">
        <v>0.0</v>
      </c>
      <c r="N2" s="281">
        <v>929000.0</v>
      </c>
      <c r="O2" s="281">
        <v>1.91E17</v>
      </c>
      <c r="Q2" s="281">
        <v>929000.0</v>
      </c>
      <c r="R2" s="281" t="s">
        <v>3849</v>
      </c>
      <c r="U2" s="281">
        <v>47.17</v>
      </c>
      <c r="V2" s="281">
        <v>0.0</v>
      </c>
      <c r="W2" s="281">
        <v>0.0</v>
      </c>
      <c r="X2" s="281" t="s">
        <v>5357</v>
      </c>
      <c r="Y2" s="281" t="s">
        <v>3264</v>
      </c>
      <c r="Z2" s="284" t="s">
        <v>5358</v>
      </c>
      <c r="AA2" s="281">
        <v>1.0</v>
      </c>
    </row>
    <row r="3">
      <c r="A3" s="281" t="s">
        <v>3966</v>
      </c>
      <c r="B3" s="281" t="s">
        <v>3967</v>
      </c>
      <c r="C3" s="283">
        <v>43342.0</v>
      </c>
      <c r="D3" s="281" t="s">
        <v>3968</v>
      </c>
      <c r="E3" s="281">
        <v>36.0</v>
      </c>
      <c r="G3" s="284" t="s">
        <v>3969</v>
      </c>
      <c r="H3" s="281">
        <v>1.85E8</v>
      </c>
      <c r="J3" s="281">
        <v>300.0</v>
      </c>
      <c r="M3" s="281">
        <v>0.0</v>
      </c>
      <c r="N3" s="281">
        <v>2080000.0</v>
      </c>
      <c r="O3" s="281">
        <v>6.93E17</v>
      </c>
      <c r="Q3" s="281">
        <v>2080000.0</v>
      </c>
      <c r="R3" s="281" t="s">
        <v>3797</v>
      </c>
      <c r="T3" s="281">
        <v>53.09</v>
      </c>
      <c r="V3" s="281">
        <v>0.0</v>
      </c>
      <c r="W3" s="281">
        <v>0.0</v>
      </c>
      <c r="X3" s="281" t="s">
        <v>5357</v>
      </c>
      <c r="Y3" s="281" t="s">
        <v>3264</v>
      </c>
      <c r="Z3" s="284" t="s">
        <v>5358</v>
      </c>
      <c r="AA3" s="281">
        <v>1.0</v>
      </c>
    </row>
    <row r="4">
      <c r="A4" s="281" t="s">
        <v>4519</v>
      </c>
      <c r="B4" s="281" t="s">
        <v>4520</v>
      </c>
      <c r="C4" s="283">
        <v>44440.0</v>
      </c>
      <c r="D4" s="281" t="s">
        <v>4521</v>
      </c>
      <c r="E4" s="281">
        <v>31.0</v>
      </c>
      <c r="G4" s="284" t="s">
        <v>4522</v>
      </c>
      <c r="H4" s="281">
        <v>1.17E8</v>
      </c>
      <c r="I4" s="285">
        <v>1.2E22</v>
      </c>
      <c r="J4" s="281">
        <v>1.0</v>
      </c>
      <c r="M4" s="281">
        <v>0.0</v>
      </c>
      <c r="N4" s="281">
        <v>4.0E9</v>
      </c>
      <c r="O4" s="281">
        <v>2.81E18</v>
      </c>
      <c r="P4" s="281">
        <v>2.55E8</v>
      </c>
      <c r="Q4" s="281">
        <v>4.26E9</v>
      </c>
      <c r="R4" s="281" t="s">
        <v>3699</v>
      </c>
      <c r="S4" s="281">
        <v>16.61</v>
      </c>
      <c r="V4" s="281">
        <v>1.0</v>
      </c>
      <c r="W4" s="281">
        <v>0.0</v>
      </c>
      <c r="X4" s="281" t="s">
        <v>1927</v>
      </c>
      <c r="Y4" s="281" t="s">
        <v>1712</v>
      </c>
      <c r="Z4" s="284" t="s">
        <v>5359</v>
      </c>
      <c r="AA4" s="281">
        <v>1.0</v>
      </c>
    </row>
    <row r="5">
      <c r="A5" s="281" t="s">
        <v>4461</v>
      </c>
      <c r="B5" s="281" t="s">
        <v>4462</v>
      </c>
      <c r="C5" s="283">
        <v>44025.0</v>
      </c>
      <c r="D5" s="281" t="s">
        <v>4463</v>
      </c>
      <c r="E5" s="281">
        <v>9.0</v>
      </c>
      <c r="G5" s="284" t="s">
        <v>4464</v>
      </c>
      <c r="H5" s="281">
        <v>8.65E7</v>
      </c>
      <c r="M5" s="281">
        <v>0.0</v>
      </c>
      <c r="N5" s="281">
        <v>2080000.0</v>
      </c>
      <c r="O5" s="281">
        <v>0.0</v>
      </c>
      <c r="Q5" s="281">
        <v>2080000.0</v>
      </c>
      <c r="T5" s="281">
        <v>86.85</v>
      </c>
      <c r="V5" s="281">
        <v>0.0</v>
      </c>
      <c r="W5" s="281">
        <v>0.0</v>
      </c>
      <c r="X5" s="281" t="s">
        <v>5357</v>
      </c>
      <c r="Y5" s="281" t="s">
        <v>3264</v>
      </c>
      <c r="AA5" s="281">
        <v>1.0</v>
      </c>
    </row>
    <row r="6">
      <c r="A6" s="281" t="s">
        <v>5360</v>
      </c>
      <c r="B6" s="281" t="s">
        <v>4043</v>
      </c>
      <c r="C6" s="283">
        <v>43243.0</v>
      </c>
      <c r="D6" s="281" t="s">
        <v>4044</v>
      </c>
      <c r="E6" s="281">
        <v>14.0</v>
      </c>
      <c r="G6" s="284" t="s">
        <v>4045</v>
      </c>
      <c r="H6" s="281">
        <v>5400000.0</v>
      </c>
      <c r="M6" s="281">
        <v>0.0</v>
      </c>
      <c r="N6" s="281">
        <v>929000.0</v>
      </c>
      <c r="O6" s="281">
        <v>0.0</v>
      </c>
      <c r="Q6" s="281">
        <v>929000.0</v>
      </c>
      <c r="R6" s="281" t="s">
        <v>3849</v>
      </c>
      <c r="U6" s="281">
        <v>55.3</v>
      </c>
      <c r="V6" s="281">
        <v>0.0</v>
      </c>
      <c r="W6" s="281">
        <v>0.0</v>
      </c>
      <c r="X6" s="281" t="s">
        <v>5357</v>
      </c>
      <c r="Y6" s="281" t="s">
        <v>3264</v>
      </c>
      <c r="AA6" s="281">
        <v>1.0</v>
      </c>
    </row>
    <row r="7">
      <c r="A7" s="281" t="s">
        <v>4042</v>
      </c>
      <c r="B7" s="281" t="s">
        <v>4043</v>
      </c>
      <c r="C7" s="283">
        <v>43243.0</v>
      </c>
      <c r="D7" s="281" t="s">
        <v>4044</v>
      </c>
      <c r="E7" s="281">
        <v>14.0</v>
      </c>
      <c r="G7" s="284" t="s">
        <v>4045</v>
      </c>
      <c r="H7" s="281">
        <v>5400000.0</v>
      </c>
      <c r="M7" s="281">
        <v>0.0</v>
      </c>
      <c r="N7" s="281">
        <v>2080000.0</v>
      </c>
      <c r="O7" s="281">
        <v>0.0</v>
      </c>
      <c r="Q7" s="281">
        <v>2080000.0</v>
      </c>
      <c r="R7" s="281" t="s">
        <v>3797</v>
      </c>
      <c r="T7" s="281">
        <v>63.7</v>
      </c>
      <c r="V7" s="281">
        <v>0.0</v>
      </c>
      <c r="W7" s="281">
        <v>0.0</v>
      </c>
      <c r="X7" s="281" t="s">
        <v>5357</v>
      </c>
      <c r="Y7" s="281" t="s">
        <v>3264</v>
      </c>
      <c r="AA7" s="281">
        <v>1.0</v>
      </c>
    </row>
    <row r="8">
      <c r="A8" s="281" t="s">
        <v>4073</v>
      </c>
      <c r="B8" s="281" t="s">
        <v>4074</v>
      </c>
      <c r="C8" s="283">
        <v>43074.0</v>
      </c>
      <c r="D8" s="281" t="s">
        <v>4075</v>
      </c>
      <c r="E8" s="281">
        <v>1270.0</v>
      </c>
      <c r="G8" s="284" t="s">
        <v>4076</v>
      </c>
      <c r="H8" s="281">
        <v>6020000.0</v>
      </c>
      <c r="J8" s="281">
        <v>40.0</v>
      </c>
      <c r="M8" s="281">
        <v>0.0</v>
      </c>
      <c r="N8" s="281">
        <v>929000.0</v>
      </c>
      <c r="O8" s="281">
        <v>1.34E15</v>
      </c>
      <c r="Q8" s="281">
        <v>929000.0</v>
      </c>
      <c r="U8" s="281">
        <v>72.24</v>
      </c>
      <c r="V8" s="281">
        <v>0.0</v>
      </c>
      <c r="W8" s="281">
        <v>0.0</v>
      </c>
      <c r="X8" s="281" t="s">
        <v>5357</v>
      </c>
      <c r="Y8" s="281" t="s">
        <v>3264</v>
      </c>
      <c r="Z8" s="284" t="s">
        <v>5361</v>
      </c>
      <c r="AA8" s="281">
        <v>1.0</v>
      </c>
    </row>
    <row r="9">
      <c r="A9" s="281" t="s">
        <v>4515</v>
      </c>
      <c r="B9" s="281" t="s">
        <v>4516</v>
      </c>
      <c r="C9" s="283">
        <v>42130.0</v>
      </c>
      <c r="D9" s="281" t="s">
        <v>4517</v>
      </c>
      <c r="E9" s="281">
        <v>18.0</v>
      </c>
      <c r="G9" s="284" t="s">
        <v>4518</v>
      </c>
      <c r="H9" s="281">
        <v>6000000.0</v>
      </c>
      <c r="M9" s="281">
        <v>0.0</v>
      </c>
      <c r="N9" s="281">
        <v>929000.0</v>
      </c>
      <c r="O9" s="281">
        <v>0.0</v>
      </c>
      <c r="Q9" s="281">
        <v>929000.0</v>
      </c>
      <c r="R9" s="281" t="s">
        <v>3849</v>
      </c>
      <c r="U9" s="281">
        <v>108.0</v>
      </c>
      <c r="V9" s="281">
        <v>0.0</v>
      </c>
      <c r="W9" s="281">
        <v>0.0</v>
      </c>
      <c r="X9" s="281" t="s">
        <v>5362</v>
      </c>
      <c r="Y9" s="281" t="s">
        <v>5363</v>
      </c>
      <c r="AA9" s="281">
        <v>1.0</v>
      </c>
    </row>
    <row r="10">
      <c r="A10" s="281" t="s">
        <v>5364</v>
      </c>
      <c r="B10" s="281" t="s">
        <v>4470</v>
      </c>
      <c r="C10" s="283">
        <v>43983.0</v>
      </c>
      <c r="D10" s="281" t="s">
        <v>4471</v>
      </c>
      <c r="E10" s="281">
        <v>151.0</v>
      </c>
      <c r="G10" s="284" t="s">
        <v>4472</v>
      </c>
      <c r="H10" s="281">
        <v>1.2E7</v>
      </c>
      <c r="J10" s="281">
        <v>30.0</v>
      </c>
      <c r="M10" s="281">
        <v>1.0</v>
      </c>
      <c r="N10" s="281">
        <v>929000.0</v>
      </c>
      <c r="O10" s="281">
        <v>2.01E15</v>
      </c>
      <c r="P10" s="281">
        <v>0.0</v>
      </c>
      <c r="Q10" s="281">
        <v>929000.0</v>
      </c>
      <c r="U10" s="281">
        <v>51.5</v>
      </c>
      <c r="V10" s="281">
        <v>0.0</v>
      </c>
      <c r="W10" s="281">
        <v>0.0</v>
      </c>
      <c r="X10" s="281" t="s">
        <v>1927</v>
      </c>
      <c r="Y10" s="281" t="s">
        <v>5365</v>
      </c>
      <c r="Z10" s="284" t="s">
        <v>5366</v>
      </c>
      <c r="AA10" s="281">
        <v>1.0</v>
      </c>
    </row>
    <row r="11">
      <c r="A11" s="281" t="s">
        <v>5367</v>
      </c>
      <c r="B11" s="281" t="s">
        <v>4533</v>
      </c>
      <c r="C11" s="283">
        <v>42935.0</v>
      </c>
      <c r="D11" s="281" t="s">
        <v>4534</v>
      </c>
      <c r="E11" s="281">
        <v>7.0</v>
      </c>
      <c r="G11" s="284" t="s">
        <v>4535</v>
      </c>
      <c r="H11" s="281">
        <v>1.4E7</v>
      </c>
      <c r="J11" s="281">
        <v>100.0</v>
      </c>
      <c r="M11" s="281">
        <v>0.0</v>
      </c>
      <c r="N11" s="281">
        <v>929000.0</v>
      </c>
      <c r="O11" s="281">
        <v>7.8E15</v>
      </c>
      <c r="Q11" s="281">
        <v>929000.0</v>
      </c>
      <c r="U11" s="281">
        <v>76.8</v>
      </c>
      <c r="V11" s="281">
        <v>0.0</v>
      </c>
      <c r="W11" s="281">
        <v>0.0</v>
      </c>
      <c r="X11" s="281" t="s">
        <v>5357</v>
      </c>
      <c r="Y11" s="281" t="s">
        <v>3264</v>
      </c>
      <c r="AA11" s="281">
        <v>1.0</v>
      </c>
    </row>
    <row r="12">
      <c r="A12" s="281" t="s">
        <v>3878</v>
      </c>
      <c r="B12" s="281" t="s">
        <v>3879</v>
      </c>
      <c r="C12" s="283">
        <v>43181.0</v>
      </c>
      <c r="D12" s="281" t="s">
        <v>3880</v>
      </c>
      <c r="E12" s="281">
        <v>183.0</v>
      </c>
      <c r="G12" s="284" t="s">
        <v>3881</v>
      </c>
      <c r="H12" s="281">
        <v>2.6E7</v>
      </c>
      <c r="I12" s="281">
        <v>2.4E17</v>
      </c>
      <c r="J12" s="281">
        <v>14.0</v>
      </c>
      <c r="M12" s="281">
        <v>0.0</v>
      </c>
      <c r="N12" s="281">
        <v>1.03E8</v>
      </c>
      <c r="O12" s="281">
        <v>2.25E17</v>
      </c>
      <c r="P12" s="281">
        <v>0.0</v>
      </c>
      <c r="Q12" s="281">
        <v>1.03E8</v>
      </c>
      <c r="R12" s="281" t="s">
        <v>3699</v>
      </c>
      <c r="S12" s="281">
        <v>33.0</v>
      </c>
      <c r="V12" s="281">
        <v>0.0</v>
      </c>
      <c r="W12" s="281">
        <v>0.0</v>
      </c>
      <c r="X12" s="281" t="s">
        <v>5368</v>
      </c>
      <c r="Y12" s="281" t="s">
        <v>4015</v>
      </c>
      <c r="Z12" s="284" t="s">
        <v>5369</v>
      </c>
      <c r="AA12" s="281">
        <v>1.0</v>
      </c>
    </row>
    <row r="13">
      <c r="A13" s="281" t="s">
        <v>5370</v>
      </c>
      <c r="B13" s="281" t="s">
        <v>4528</v>
      </c>
      <c r="C13" s="283">
        <v>43626.0</v>
      </c>
      <c r="D13" s="281" t="s">
        <v>4529</v>
      </c>
      <c r="E13" s="281">
        <v>95.0</v>
      </c>
      <c r="G13" s="284" t="s">
        <v>4530</v>
      </c>
      <c r="H13" s="281">
        <v>2.6E7</v>
      </c>
      <c r="I13" s="281">
        <v>3.6E17</v>
      </c>
      <c r="M13" s="281">
        <v>0.0</v>
      </c>
      <c r="N13" s="281">
        <v>1.03E8</v>
      </c>
      <c r="O13" s="281">
        <v>0.0</v>
      </c>
      <c r="Q13" s="281">
        <v>1.03E8</v>
      </c>
      <c r="R13" s="281" t="s">
        <v>3699</v>
      </c>
      <c r="S13" s="281">
        <v>31.6</v>
      </c>
      <c r="V13" s="281">
        <v>0.0</v>
      </c>
      <c r="W13" s="281">
        <v>0.0</v>
      </c>
      <c r="X13" s="281" t="s">
        <v>5368</v>
      </c>
      <c r="Y13" s="281" t="s">
        <v>4015</v>
      </c>
      <c r="Z13" s="284" t="s">
        <v>5371</v>
      </c>
      <c r="AA13" s="281">
        <v>1.0</v>
      </c>
    </row>
    <row r="14">
      <c r="A14" s="281" t="s">
        <v>4555</v>
      </c>
      <c r="B14" s="281" t="s">
        <v>4556</v>
      </c>
      <c r="C14" s="283">
        <v>41995.0</v>
      </c>
      <c r="D14" s="281" t="s">
        <v>4557</v>
      </c>
      <c r="E14" s="281">
        <v>1.0</v>
      </c>
      <c r="F14" s="281">
        <v>0.0</v>
      </c>
      <c r="G14" s="284" t="s">
        <v>4558</v>
      </c>
      <c r="H14" s="281">
        <v>1.61E7</v>
      </c>
      <c r="M14" s="281">
        <v>0.0</v>
      </c>
      <c r="N14" s="281">
        <v>929000.0</v>
      </c>
      <c r="O14" s="281">
        <v>0.0</v>
      </c>
      <c r="Q14" s="281">
        <v>929000.0</v>
      </c>
      <c r="U14" s="281">
        <v>109.32</v>
      </c>
      <c r="V14" s="281">
        <v>0.0</v>
      </c>
      <c r="W14" s="281">
        <v>0.0</v>
      </c>
      <c r="X14" s="281" t="s">
        <v>5372</v>
      </c>
      <c r="AA14" s="281">
        <v>1.0</v>
      </c>
    </row>
    <row r="15">
      <c r="A15" s="281" t="s">
        <v>4469</v>
      </c>
      <c r="B15" s="281" t="s">
        <v>4470</v>
      </c>
      <c r="C15" s="283">
        <v>43983.0</v>
      </c>
      <c r="D15" s="281" t="s">
        <v>4471</v>
      </c>
      <c r="E15" s="281">
        <v>151.0</v>
      </c>
      <c r="G15" s="284" t="s">
        <v>4472</v>
      </c>
      <c r="H15" s="281">
        <v>8.53E7</v>
      </c>
      <c r="J15" s="281">
        <v>30.0</v>
      </c>
      <c r="M15" s="281">
        <v>1.0</v>
      </c>
      <c r="N15" s="281">
        <v>1.03E8</v>
      </c>
      <c r="O15" s="281">
        <v>1.58E18</v>
      </c>
      <c r="P15" s="281">
        <v>0.0</v>
      </c>
      <c r="Q15" s="281">
        <v>1.03E8</v>
      </c>
      <c r="S15" s="281">
        <v>19.9</v>
      </c>
      <c r="V15" s="281">
        <v>0.0</v>
      </c>
      <c r="W15" s="281">
        <v>0.0</v>
      </c>
      <c r="X15" s="281" t="s">
        <v>1927</v>
      </c>
      <c r="Y15" s="281" t="s">
        <v>5365</v>
      </c>
      <c r="Z15" s="284" t="s">
        <v>5366</v>
      </c>
      <c r="AA15" s="281">
        <v>1.0</v>
      </c>
    </row>
    <row r="16">
      <c r="A16" s="281" t="s">
        <v>4578</v>
      </c>
      <c r="B16" s="281" t="s">
        <v>4579</v>
      </c>
      <c r="C16" s="283">
        <v>44375.0</v>
      </c>
      <c r="D16" s="281" t="s">
        <v>4580</v>
      </c>
      <c r="E16" s="281">
        <v>245.0</v>
      </c>
      <c r="G16" s="284" t="s">
        <v>4581</v>
      </c>
      <c r="H16" s="281">
        <v>2.47E8</v>
      </c>
      <c r="I16" s="281">
        <v>8.2E19</v>
      </c>
      <c r="M16" s="281">
        <v>0.0</v>
      </c>
      <c r="N16" s="281">
        <v>1.03E8</v>
      </c>
      <c r="P16" s="281">
        <v>0.0</v>
      </c>
      <c r="Q16" s="281">
        <v>1.03E8</v>
      </c>
      <c r="S16" s="281">
        <v>18.07</v>
      </c>
      <c r="V16" s="281">
        <v>0.0</v>
      </c>
      <c r="W16" s="281">
        <v>0.0</v>
      </c>
      <c r="X16" s="281" t="s">
        <v>1927</v>
      </c>
      <c r="Y16" s="281" t="s">
        <v>5054</v>
      </c>
      <c r="Z16" s="284" t="s">
        <v>5373</v>
      </c>
      <c r="AA16" s="281">
        <v>1.0</v>
      </c>
    </row>
    <row r="17">
      <c r="A17" s="281" t="s">
        <v>4568</v>
      </c>
      <c r="B17" s="281" t="s">
        <v>4569</v>
      </c>
      <c r="C17" s="283">
        <v>43733.0</v>
      </c>
      <c r="D17" s="281" t="s">
        <v>4570</v>
      </c>
      <c r="E17" s="281">
        <v>435.0</v>
      </c>
      <c r="G17" s="284" t="s">
        <v>4571</v>
      </c>
      <c r="H17" s="281">
        <v>4.23E8</v>
      </c>
      <c r="M17" s="281">
        <v>0.0</v>
      </c>
      <c r="N17" s="281">
        <v>1.03E8</v>
      </c>
      <c r="O17" s="281">
        <v>0.0</v>
      </c>
      <c r="P17" s="281">
        <v>1.03E8</v>
      </c>
      <c r="Q17" s="281">
        <v>2.06E8</v>
      </c>
      <c r="R17" s="281" t="s">
        <v>3699</v>
      </c>
      <c r="S17" s="281">
        <v>17.7</v>
      </c>
      <c r="V17" s="281">
        <v>0.0</v>
      </c>
      <c r="W17" s="281">
        <v>0.0</v>
      </c>
      <c r="X17" s="281" t="s">
        <v>1927</v>
      </c>
      <c r="Y17" s="281" t="s">
        <v>5054</v>
      </c>
      <c r="AA17" s="281">
        <v>1.0</v>
      </c>
    </row>
    <row r="18">
      <c r="A18" s="281" t="s">
        <v>5374</v>
      </c>
      <c r="B18" s="281" t="s">
        <v>4188</v>
      </c>
      <c r="C18" s="283">
        <v>43796.0</v>
      </c>
      <c r="D18" s="281" t="s">
        <v>4189</v>
      </c>
      <c r="E18" s="281">
        <v>21.0</v>
      </c>
      <c r="G18" s="284" t="s">
        <v>4190</v>
      </c>
      <c r="H18" s="281">
        <v>4.87E7</v>
      </c>
      <c r="I18" s="281">
        <v>6.2E18</v>
      </c>
      <c r="J18" s="281">
        <v>20.0</v>
      </c>
      <c r="M18" s="281">
        <v>0.0</v>
      </c>
      <c r="N18" s="281">
        <v>1.03E8</v>
      </c>
      <c r="O18" s="281">
        <v>6.02E17</v>
      </c>
      <c r="Q18" s="281">
        <v>1.03E8</v>
      </c>
      <c r="R18" s="281" t="s">
        <v>4192</v>
      </c>
      <c r="S18" s="281">
        <v>35.94</v>
      </c>
      <c r="V18" s="281">
        <v>0.0</v>
      </c>
      <c r="W18" s="281">
        <v>0.0</v>
      </c>
      <c r="X18" s="281" t="s">
        <v>5357</v>
      </c>
      <c r="Y18" s="281" t="s">
        <v>3264</v>
      </c>
      <c r="AA18" s="281">
        <v>1.0</v>
      </c>
    </row>
    <row r="19">
      <c r="A19" s="281" t="s">
        <v>5375</v>
      </c>
      <c r="B19" s="281" t="s">
        <v>4588</v>
      </c>
      <c r="C19" s="283">
        <v>44860.0</v>
      </c>
      <c r="D19" s="281" t="s">
        <v>4589</v>
      </c>
      <c r="E19" s="281">
        <v>0.0</v>
      </c>
      <c r="F19" s="281">
        <v>1.0</v>
      </c>
      <c r="G19" s="284" t="s">
        <v>4590</v>
      </c>
      <c r="H19" s="281">
        <v>2.47E8</v>
      </c>
      <c r="M19" s="281">
        <v>0.0</v>
      </c>
      <c r="N19" s="281">
        <v>1.03E8</v>
      </c>
      <c r="Q19" s="281">
        <v>1.03E8</v>
      </c>
      <c r="S19" s="281">
        <v>18.9</v>
      </c>
      <c r="V19" s="281">
        <v>0.0</v>
      </c>
      <c r="W19" s="281">
        <v>0.0</v>
      </c>
      <c r="X19" s="281" t="s">
        <v>1927</v>
      </c>
      <c r="Y19" s="281" t="s">
        <v>5054</v>
      </c>
      <c r="Z19" s="284" t="s">
        <v>5376</v>
      </c>
      <c r="AA19" s="281">
        <v>1.0</v>
      </c>
    </row>
    <row r="20">
      <c r="A20" s="281" t="s">
        <v>4587</v>
      </c>
      <c r="B20" s="281" t="s">
        <v>4588</v>
      </c>
      <c r="C20" s="283">
        <v>44860.0</v>
      </c>
      <c r="D20" s="281" t="s">
        <v>4589</v>
      </c>
      <c r="E20" s="281">
        <v>0.0</v>
      </c>
      <c r="F20" s="281">
        <v>1.0</v>
      </c>
      <c r="G20" s="284" t="s">
        <v>4590</v>
      </c>
      <c r="H20" s="281">
        <v>2.47E8</v>
      </c>
      <c r="M20" s="281">
        <v>0.0</v>
      </c>
      <c r="N20" s="281">
        <v>1.03E8</v>
      </c>
      <c r="P20" s="281">
        <v>1.01E8</v>
      </c>
      <c r="Q20" s="281">
        <v>2.04E8</v>
      </c>
      <c r="S20" s="281">
        <v>18.2</v>
      </c>
      <c r="V20" s="281">
        <v>0.0</v>
      </c>
      <c r="W20" s="281">
        <v>0.0</v>
      </c>
      <c r="X20" s="281" t="s">
        <v>1927</v>
      </c>
      <c r="Y20" s="281" t="s">
        <v>5054</v>
      </c>
      <c r="Z20" s="284" t="s">
        <v>5376</v>
      </c>
      <c r="AA20" s="281">
        <v>1.0</v>
      </c>
    </row>
    <row r="21">
      <c r="A21" s="281" t="s">
        <v>5377</v>
      </c>
      <c r="B21" s="281" t="s">
        <v>4528</v>
      </c>
      <c r="C21" s="283">
        <v>43626.0</v>
      </c>
      <c r="D21" s="281" t="s">
        <v>4529</v>
      </c>
      <c r="E21" s="281">
        <v>95.0</v>
      </c>
      <c r="G21" s="284" t="s">
        <v>4530</v>
      </c>
      <c r="H21" s="281">
        <v>2.2E7</v>
      </c>
      <c r="J21" s="281">
        <v>450.0</v>
      </c>
      <c r="M21" s="281">
        <v>0.0</v>
      </c>
      <c r="N21" s="281">
        <v>923000.0</v>
      </c>
      <c r="O21" s="281">
        <v>5.48E16</v>
      </c>
      <c r="Q21" s="281">
        <v>923000.0</v>
      </c>
      <c r="R21" s="281" t="s">
        <v>3849</v>
      </c>
      <c r="U21" s="281">
        <v>46.01</v>
      </c>
      <c r="V21" s="281">
        <v>0.0</v>
      </c>
      <c r="W21" s="281">
        <v>0.0</v>
      </c>
      <c r="X21" s="281" t="s">
        <v>5368</v>
      </c>
      <c r="Y21" s="281" t="s">
        <v>4015</v>
      </c>
      <c r="Z21" s="284" t="s">
        <v>5371</v>
      </c>
      <c r="AA21" s="281">
        <v>1.0</v>
      </c>
    </row>
    <row r="22">
      <c r="A22" s="281" t="s">
        <v>5378</v>
      </c>
      <c r="B22" s="281" t="s">
        <v>4528</v>
      </c>
      <c r="C22" s="283">
        <v>43626.0</v>
      </c>
      <c r="D22" s="281" t="s">
        <v>4529</v>
      </c>
      <c r="E22" s="281">
        <v>95.0</v>
      </c>
      <c r="G22" s="284" t="s">
        <v>4530</v>
      </c>
      <c r="H22" s="281">
        <v>2.6E7</v>
      </c>
      <c r="I22" s="281">
        <v>3.6E17</v>
      </c>
      <c r="M22" s="281">
        <v>0.0</v>
      </c>
      <c r="N22" s="281">
        <v>1.03E8</v>
      </c>
      <c r="O22" s="281">
        <v>0.0</v>
      </c>
      <c r="Q22" s="281">
        <v>1.03E8</v>
      </c>
      <c r="R22" s="281" t="s">
        <v>3699</v>
      </c>
      <c r="S22" s="281">
        <v>28.0</v>
      </c>
      <c r="V22" s="281">
        <v>0.0</v>
      </c>
      <c r="W22" s="281">
        <v>0.0</v>
      </c>
      <c r="X22" s="281" t="s">
        <v>5368</v>
      </c>
      <c r="Y22" s="281" t="s">
        <v>4015</v>
      </c>
      <c r="Z22" s="284" t="s">
        <v>5371</v>
      </c>
      <c r="AA22" s="281">
        <v>1.0</v>
      </c>
    </row>
    <row r="23">
      <c r="A23" s="281" t="s">
        <v>4447</v>
      </c>
      <c r="B23" s="281" t="s">
        <v>4448</v>
      </c>
      <c r="C23" s="283">
        <v>44351.0</v>
      </c>
      <c r="D23" s="281" t="s">
        <v>4449</v>
      </c>
      <c r="E23" s="281">
        <v>1.0</v>
      </c>
      <c r="F23" s="281">
        <v>0.0</v>
      </c>
      <c r="G23" s="284" t="s">
        <v>4450</v>
      </c>
      <c r="H23" s="281">
        <v>2040000.0</v>
      </c>
      <c r="J23" s="281">
        <v>20.0</v>
      </c>
      <c r="M23" s="281">
        <v>0.0</v>
      </c>
      <c r="N23" s="281">
        <v>929000.0</v>
      </c>
      <c r="O23" s="281">
        <v>2.27E14</v>
      </c>
      <c r="Q23" s="281">
        <v>929000.0</v>
      </c>
      <c r="R23" s="281" t="s">
        <v>3849</v>
      </c>
      <c r="U23" s="281">
        <v>129.4</v>
      </c>
      <c r="V23" s="281">
        <v>0.0</v>
      </c>
      <c r="W23" s="281">
        <v>0.0</v>
      </c>
      <c r="X23" s="281" t="s">
        <v>5357</v>
      </c>
      <c r="Y23" s="281" t="s">
        <v>5379</v>
      </c>
      <c r="AA23" s="281">
        <v>1.0</v>
      </c>
    </row>
    <row r="24">
      <c r="A24" s="281" t="s">
        <v>5380</v>
      </c>
      <c r="B24" s="281" t="s">
        <v>4448</v>
      </c>
      <c r="C24" s="283">
        <v>44351.0</v>
      </c>
      <c r="D24" s="281" t="s">
        <v>4449</v>
      </c>
      <c r="E24" s="281">
        <v>1.0</v>
      </c>
      <c r="F24" s="281">
        <v>0.0</v>
      </c>
      <c r="G24" s="284" t="s">
        <v>4450</v>
      </c>
      <c r="H24" s="281">
        <v>80200.0</v>
      </c>
      <c r="J24" s="281">
        <v>40.0</v>
      </c>
      <c r="M24" s="281">
        <v>0.0</v>
      </c>
      <c r="N24" s="281">
        <v>2080000.0</v>
      </c>
      <c r="O24" s="281">
        <v>4.0E13</v>
      </c>
      <c r="Q24" s="281">
        <v>2080000.0</v>
      </c>
      <c r="R24" s="281" t="s">
        <v>3797</v>
      </c>
      <c r="T24" s="281">
        <v>149.35</v>
      </c>
      <c r="V24" s="281">
        <v>0.0</v>
      </c>
      <c r="W24" s="281">
        <v>0.0</v>
      </c>
      <c r="X24" s="281" t="s">
        <v>5357</v>
      </c>
      <c r="Y24" s="281" t="s">
        <v>5379</v>
      </c>
      <c r="AA24" s="281">
        <v>1.0</v>
      </c>
    </row>
    <row r="25">
      <c r="A25" s="281" t="s">
        <v>4507</v>
      </c>
      <c r="B25" s="281" t="s">
        <v>4111</v>
      </c>
      <c r="C25" s="283">
        <v>44435.0</v>
      </c>
      <c r="D25" s="281" t="s">
        <v>4508</v>
      </c>
      <c r="E25" s="281">
        <v>124.0</v>
      </c>
      <c r="G25" s="284" t="s">
        <v>4509</v>
      </c>
      <c r="H25" s="281">
        <v>1.3E9</v>
      </c>
      <c r="I25" s="281">
        <v>1.8E20</v>
      </c>
      <c r="J25" s="281">
        <v>205.0</v>
      </c>
      <c r="M25" s="281">
        <v>0.0</v>
      </c>
      <c r="N25" s="281">
        <v>1.03E8</v>
      </c>
      <c r="O25" s="281">
        <v>1.65E20</v>
      </c>
      <c r="P25" s="281">
        <v>0.0</v>
      </c>
      <c r="Q25" s="281">
        <v>1.03E8</v>
      </c>
      <c r="R25" s="281" t="s">
        <v>3699</v>
      </c>
      <c r="S25" s="281">
        <v>18.3</v>
      </c>
      <c r="V25" s="281">
        <v>0.0</v>
      </c>
      <c r="W25" s="281">
        <v>0.0</v>
      </c>
      <c r="X25" s="281" t="s">
        <v>1927</v>
      </c>
      <c r="Y25" s="281" t="s">
        <v>5054</v>
      </c>
      <c r="Z25" s="284" t="s">
        <v>5381</v>
      </c>
      <c r="AA25" s="281">
        <v>1.0</v>
      </c>
    </row>
    <row r="26">
      <c r="A26" s="281" t="s">
        <v>4602</v>
      </c>
      <c r="B26" s="281" t="s">
        <v>4603</v>
      </c>
      <c r="C26" s="283">
        <v>43648.0</v>
      </c>
      <c r="D26" s="281" t="s">
        <v>4604</v>
      </c>
      <c r="E26" s="281">
        <v>94.0</v>
      </c>
      <c r="G26" s="284" t="s">
        <v>4605</v>
      </c>
      <c r="H26" s="281">
        <v>1.33E8</v>
      </c>
      <c r="I26" s="281">
        <v>4.6E19</v>
      </c>
      <c r="M26" s="281">
        <v>0.0</v>
      </c>
      <c r="N26" s="281">
        <v>1.03E8</v>
      </c>
      <c r="O26" s="281">
        <v>0.0</v>
      </c>
      <c r="P26" s="281">
        <v>0.0</v>
      </c>
      <c r="Q26" s="281">
        <v>1.03E8</v>
      </c>
      <c r="R26" s="281" t="s">
        <v>3699</v>
      </c>
      <c r="S26" s="281">
        <v>20.6</v>
      </c>
      <c r="V26" s="281">
        <v>0.0</v>
      </c>
      <c r="W26" s="281">
        <v>0.0</v>
      </c>
      <c r="X26" s="281" t="s">
        <v>1927</v>
      </c>
      <c r="Y26" s="281" t="s">
        <v>5382</v>
      </c>
      <c r="AA26" s="281">
        <v>1.0</v>
      </c>
    </row>
    <row r="27">
      <c r="A27" s="281" t="s">
        <v>5383</v>
      </c>
      <c r="B27" s="281" t="s">
        <v>3788</v>
      </c>
      <c r="C27" s="283">
        <v>43726.0</v>
      </c>
      <c r="D27" s="281" t="s">
        <v>3789</v>
      </c>
      <c r="E27" s="281">
        <v>0.0</v>
      </c>
      <c r="F27" s="281">
        <v>1.0</v>
      </c>
      <c r="G27" s="284" t="s">
        <v>3790</v>
      </c>
      <c r="J27" s="281">
        <v>1000.0</v>
      </c>
      <c r="M27" s="281">
        <v>1.0</v>
      </c>
      <c r="N27" s="281">
        <v>1.03E8</v>
      </c>
      <c r="P27" s="281">
        <v>0.0</v>
      </c>
      <c r="Q27" s="281">
        <v>1.03E8</v>
      </c>
      <c r="R27" s="281" t="s">
        <v>3849</v>
      </c>
      <c r="U27" s="281">
        <v>56.46</v>
      </c>
      <c r="V27" s="281">
        <v>0.0</v>
      </c>
      <c r="W27" s="281">
        <v>0.0</v>
      </c>
      <c r="X27" s="281" t="s">
        <v>5357</v>
      </c>
      <c r="Y27" s="281" t="s">
        <v>3264</v>
      </c>
      <c r="Z27" s="284" t="s">
        <v>5384</v>
      </c>
      <c r="AA27" s="281">
        <v>0.0</v>
      </c>
    </row>
    <row r="28">
      <c r="A28" s="281" t="s">
        <v>5385</v>
      </c>
      <c r="B28" s="281" t="s">
        <v>3788</v>
      </c>
      <c r="C28" s="283">
        <v>43726.0</v>
      </c>
      <c r="D28" s="281" t="s">
        <v>3789</v>
      </c>
      <c r="E28" s="281">
        <v>0.0</v>
      </c>
      <c r="F28" s="281">
        <v>1.0</v>
      </c>
      <c r="G28" s="284" t="s">
        <v>3790</v>
      </c>
      <c r="J28" s="281">
        <v>1000.0</v>
      </c>
      <c r="M28" s="281">
        <v>1.0</v>
      </c>
      <c r="N28" s="281">
        <v>1.03E8</v>
      </c>
      <c r="P28" s="281">
        <v>0.0</v>
      </c>
      <c r="Q28" s="281">
        <v>1.03E8</v>
      </c>
      <c r="R28" s="281" t="s">
        <v>3797</v>
      </c>
      <c r="T28" s="281">
        <v>64.73</v>
      </c>
      <c r="V28" s="281">
        <v>0.0</v>
      </c>
      <c r="W28" s="281">
        <v>0.0</v>
      </c>
      <c r="X28" s="281" t="s">
        <v>5357</v>
      </c>
      <c r="Y28" s="281" t="s">
        <v>3264</v>
      </c>
      <c r="Z28" s="284" t="s">
        <v>5384</v>
      </c>
      <c r="AA28" s="281">
        <v>0.0</v>
      </c>
    </row>
    <row r="29">
      <c r="A29" s="281" t="s">
        <v>3787</v>
      </c>
      <c r="B29" s="281" t="s">
        <v>3788</v>
      </c>
      <c r="C29" s="283">
        <v>43726.0</v>
      </c>
      <c r="D29" s="281" t="s">
        <v>3789</v>
      </c>
      <c r="E29" s="281">
        <v>0.0</v>
      </c>
      <c r="F29" s="281">
        <v>1.0</v>
      </c>
      <c r="G29" s="284" t="s">
        <v>3790</v>
      </c>
      <c r="J29" s="281">
        <v>1000.0</v>
      </c>
      <c r="M29" s="281">
        <v>1.0</v>
      </c>
      <c r="N29" s="281">
        <v>1.03E8</v>
      </c>
      <c r="P29" s="281">
        <v>0.0</v>
      </c>
      <c r="Q29" s="281">
        <v>1.03E8</v>
      </c>
      <c r="R29" s="281" t="s">
        <v>3699</v>
      </c>
      <c r="S29" s="281">
        <v>32.85</v>
      </c>
      <c r="V29" s="281">
        <v>0.0</v>
      </c>
      <c r="W29" s="281">
        <v>0.0</v>
      </c>
      <c r="X29" s="281" t="s">
        <v>5357</v>
      </c>
      <c r="Y29" s="281" t="s">
        <v>3264</v>
      </c>
      <c r="Z29" s="284" t="s">
        <v>5384</v>
      </c>
      <c r="AA29" s="281">
        <v>0.0</v>
      </c>
    </row>
    <row r="30">
      <c r="A30" s="281" t="s">
        <v>5386</v>
      </c>
      <c r="B30" s="281" t="s">
        <v>4574</v>
      </c>
      <c r="C30" s="283">
        <v>43242.0</v>
      </c>
      <c r="D30" s="281" t="s">
        <v>4575</v>
      </c>
      <c r="E30" s="281">
        <v>12.0</v>
      </c>
      <c r="G30" s="284" t="s">
        <v>4576</v>
      </c>
      <c r="H30" s="281">
        <v>2.4E7</v>
      </c>
      <c r="J30" s="281">
        <v>180.0</v>
      </c>
      <c r="M30" s="281">
        <v>0.0</v>
      </c>
      <c r="N30" s="281">
        <v>929000.0</v>
      </c>
      <c r="O30" s="281">
        <v>2.41E16</v>
      </c>
      <c r="Q30" s="281">
        <v>929000.0</v>
      </c>
      <c r="U30" s="281">
        <v>55.3</v>
      </c>
      <c r="V30" s="281">
        <v>0.0</v>
      </c>
      <c r="W30" s="281">
        <v>0.0</v>
      </c>
      <c r="X30" s="281" t="s">
        <v>5357</v>
      </c>
      <c r="Y30" s="281" t="s">
        <v>3264</v>
      </c>
      <c r="Z30" s="284" t="s">
        <v>5387</v>
      </c>
      <c r="AA30" s="281">
        <v>1.0</v>
      </c>
    </row>
    <row r="31">
      <c r="A31" s="281" t="s">
        <v>4573</v>
      </c>
      <c r="B31" s="281" t="s">
        <v>4574</v>
      </c>
      <c r="C31" s="283">
        <v>43242.0</v>
      </c>
      <c r="D31" s="281" t="s">
        <v>4575</v>
      </c>
      <c r="E31" s="281">
        <v>12.0</v>
      </c>
      <c r="G31" s="284" t="s">
        <v>4576</v>
      </c>
      <c r="H31" s="281">
        <v>3.2E7</v>
      </c>
      <c r="J31" s="281">
        <v>190.0</v>
      </c>
      <c r="M31" s="281">
        <v>0.0</v>
      </c>
      <c r="N31" s="281">
        <v>2080000.0</v>
      </c>
      <c r="O31" s="281">
        <v>7.59E16</v>
      </c>
      <c r="Q31" s="281">
        <v>2080000.0</v>
      </c>
      <c r="T31" s="281">
        <v>64.5</v>
      </c>
      <c r="V31" s="281">
        <v>0.0</v>
      </c>
      <c r="W31" s="281">
        <v>0.0</v>
      </c>
      <c r="X31" s="281" t="s">
        <v>5357</v>
      </c>
      <c r="Y31" s="281" t="s">
        <v>3264</v>
      </c>
      <c r="Z31" s="284" t="s">
        <v>5387</v>
      </c>
      <c r="AA31" s="281">
        <v>1.0</v>
      </c>
    </row>
    <row r="32">
      <c r="A32" s="281" t="s">
        <v>3911</v>
      </c>
      <c r="B32" s="281" t="s">
        <v>3912</v>
      </c>
      <c r="C32" s="283">
        <v>43763.0</v>
      </c>
      <c r="D32" s="281" t="s">
        <v>3913</v>
      </c>
      <c r="E32" s="281">
        <v>48.0</v>
      </c>
      <c r="G32" s="284" t="s">
        <v>3914</v>
      </c>
      <c r="H32" s="281">
        <v>2.3E7</v>
      </c>
      <c r="M32" s="281">
        <v>0.0</v>
      </c>
      <c r="N32" s="281">
        <v>929000.0</v>
      </c>
      <c r="O32" s="281">
        <v>0.0</v>
      </c>
      <c r="Q32" s="281">
        <v>929000.0</v>
      </c>
      <c r="U32" s="281">
        <v>54.8</v>
      </c>
      <c r="V32" s="281">
        <v>0.0</v>
      </c>
      <c r="W32" s="281">
        <v>0.0</v>
      </c>
      <c r="X32" s="281" t="s">
        <v>5388</v>
      </c>
      <c r="Y32" s="281" t="s">
        <v>4617</v>
      </c>
      <c r="AA32" s="281">
        <v>1.0</v>
      </c>
    </row>
    <row r="33">
      <c r="A33" s="281" t="s">
        <v>5389</v>
      </c>
      <c r="B33" s="281" t="s">
        <v>4499</v>
      </c>
      <c r="C33" s="283">
        <v>44151.0</v>
      </c>
      <c r="D33" s="281" t="s">
        <v>4500</v>
      </c>
      <c r="E33" s="281">
        <v>29.0</v>
      </c>
      <c r="G33" s="284" t="s">
        <v>4501</v>
      </c>
      <c r="H33" s="281">
        <v>2.4E7</v>
      </c>
      <c r="J33" s="281">
        <v>1000.0</v>
      </c>
      <c r="M33" s="281">
        <v>0.0</v>
      </c>
      <c r="N33" s="281">
        <v>929000.0</v>
      </c>
      <c r="O33" s="281">
        <v>1.34E17</v>
      </c>
      <c r="Q33" s="281">
        <v>929000.0</v>
      </c>
      <c r="R33" s="281" t="s">
        <v>3849</v>
      </c>
      <c r="U33" s="281">
        <v>54.48</v>
      </c>
      <c r="V33" s="281">
        <v>0.0</v>
      </c>
      <c r="W33" s="281">
        <v>0.0</v>
      </c>
      <c r="X33" s="281" t="s">
        <v>5357</v>
      </c>
      <c r="Y33" s="281" t="s">
        <v>3264</v>
      </c>
      <c r="AA33" s="281">
        <v>1.0</v>
      </c>
    </row>
    <row r="34">
      <c r="A34" s="281" t="s">
        <v>4498</v>
      </c>
      <c r="B34" s="281" t="s">
        <v>4499</v>
      </c>
      <c r="C34" s="283">
        <v>44151.0</v>
      </c>
      <c r="D34" s="281" t="s">
        <v>4500</v>
      </c>
      <c r="E34" s="281">
        <v>29.0</v>
      </c>
      <c r="G34" s="284" t="s">
        <v>4501</v>
      </c>
      <c r="H34" s="281">
        <v>3.7E7</v>
      </c>
      <c r="J34" s="281">
        <v>1600.0</v>
      </c>
      <c r="M34" s="281">
        <v>0.0</v>
      </c>
      <c r="N34" s="281">
        <v>2080000.0</v>
      </c>
      <c r="O34" s="281">
        <v>7.39E17</v>
      </c>
      <c r="Q34" s="281">
        <v>2080000.0</v>
      </c>
      <c r="R34" s="281" t="s">
        <v>3797</v>
      </c>
      <c r="T34" s="281">
        <v>61.65</v>
      </c>
      <c r="V34" s="281">
        <v>0.0</v>
      </c>
      <c r="W34" s="281">
        <v>0.0</v>
      </c>
      <c r="X34" s="281" t="s">
        <v>5357</v>
      </c>
      <c r="Y34" s="281" t="s">
        <v>3264</v>
      </c>
      <c r="AA34" s="281">
        <v>1.0</v>
      </c>
    </row>
    <row r="35">
      <c r="A35" s="281" t="s">
        <v>4502</v>
      </c>
      <c r="B35" s="281" t="s">
        <v>4503</v>
      </c>
      <c r="C35" s="283">
        <v>42934.0</v>
      </c>
      <c r="D35" s="281" t="s">
        <v>4504</v>
      </c>
      <c r="E35" s="281">
        <v>555.0</v>
      </c>
      <c r="G35" s="284" t="s">
        <v>4505</v>
      </c>
      <c r="H35" s="281">
        <v>3.3E7</v>
      </c>
      <c r="M35" s="281">
        <v>0.0</v>
      </c>
      <c r="N35" s="281">
        <v>2080000.0</v>
      </c>
      <c r="O35" s="281">
        <v>0.0</v>
      </c>
      <c r="Q35" s="281">
        <v>2080000.0</v>
      </c>
      <c r="R35" s="281" t="s">
        <v>3797</v>
      </c>
      <c r="T35" s="281">
        <v>65.8</v>
      </c>
      <c r="V35" s="281">
        <v>0.0</v>
      </c>
      <c r="W35" s="281">
        <v>0.0</v>
      </c>
      <c r="X35" s="281" t="s">
        <v>5357</v>
      </c>
      <c r="Y35" s="281" t="s">
        <v>3264</v>
      </c>
      <c r="AA35" s="281">
        <v>1.0</v>
      </c>
    </row>
    <row r="36">
      <c r="A36" s="281" t="s">
        <v>5390</v>
      </c>
      <c r="B36" s="281" t="s">
        <v>3879</v>
      </c>
      <c r="C36" s="283">
        <v>42954.0</v>
      </c>
      <c r="D36" s="281" t="s">
        <v>4021</v>
      </c>
      <c r="E36" s="281">
        <v>1176.0</v>
      </c>
      <c r="G36" s="284" t="s">
        <v>4022</v>
      </c>
      <c r="H36" s="281">
        <v>2.4E7</v>
      </c>
      <c r="J36" s="281">
        <v>500.0</v>
      </c>
      <c r="M36" s="281">
        <v>0.0</v>
      </c>
      <c r="N36" s="281">
        <v>929000.0</v>
      </c>
      <c r="O36" s="281">
        <v>6.69E16</v>
      </c>
      <c r="Q36" s="281">
        <v>929000.0</v>
      </c>
      <c r="R36" s="281" t="s">
        <v>3849</v>
      </c>
      <c r="U36" s="281">
        <v>52.8</v>
      </c>
      <c r="V36" s="281">
        <v>0.0</v>
      </c>
      <c r="W36" s="281">
        <v>1.0</v>
      </c>
      <c r="X36" s="281" t="s">
        <v>5357</v>
      </c>
      <c r="Y36" s="281" t="s">
        <v>3264</v>
      </c>
      <c r="Z36" s="284" t="s">
        <v>5369</v>
      </c>
      <c r="AA36" s="281">
        <v>1.0</v>
      </c>
    </row>
    <row r="37">
      <c r="A37" s="281" t="s">
        <v>4020</v>
      </c>
      <c r="B37" s="281" t="s">
        <v>3879</v>
      </c>
      <c r="C37" s="283">
        <v>42954.0</v>
      </c>
      <c r="D37" s="281" t="s">
        <v>4021</v>
      </c>
      <c r="E37" s="281">
        <v>1176.0</v>
      </c>
      <c r="G37" s="284" t="s">
        <v>4022</v>
      </c>
      <c r="H37" s="281">
        <v>3.3E7</v>
      </c>
      <c r="J37" s="281">
        <v>750.0</v>
      </c>
      <c r="M37" s="281">
        <v>0.0</v>
      </c>
      <c r="N37" s="281">
        <v>2080000.0</v>
      </c>
      <c r="O37" s="281">
        <v>3.09E17</v>
      </c>
      <c r="Q37" s="281">
        <v>2080000.0</v>
      </c>
      <c r="R37" s="281" t="s">
        <v>3797</v>
      </c>
      <c r="T37" s="281">
        <v>52.0</v>
      </c>
      <c r="V37" s="281">
        <v>0.0</v>
      </c>
      <c r="W37" s="281">
        <v>1.0</v>
      </c>
      <c r="X37" s="281" t="s">
        <v>5357</v>
      </c>
      <c r="Y37" s="281" t="s">
        <v>3264</v>
      </c>
      <c r="Z37" s="284" t="s">
        <v>5369</v>
      </c>
      <c r="AA37" s="281">
        <v>1.0</v>
      </c>
    </row>
    <row r="38">
      <c r="A38" s="281" t="s">
        <v>5391</v>
      </c>
      <c r="B38" s="281" t="s">
        <v>4188</v>
      </c>
      <c r="C38" s="283">
        <v>43796.0</v>
      </c>
      <c r="D38" s="281" t="s">
        <v>4189</v>
      </c>
      <c r="E38" s="281">
        <v>21.0</v>
      </c>
      <c r="G38" s="284" t="s">
        <v>4190</v>
      </c>
      <c r="H38" s="281">
        <v>2.0E7</v>
      </c>
      <c r="J38" s="281">
        <v>20.0</v>
      </c>
      <c r="M38" s="281">
        <v>0.0</v>
      </c>
      <c r="N38" s="281">
        <v>929000.0</v>
      </c>
      <c r="O38" s="281">
        <v>2.23E15</v>
      </c>
      <c r="Q38" s="281">
        <v>929000.0</v>
      </c>
      <c r="R38" s="281" t="s">
        <v>4192</v>
      </c>
      <c r="U38" s="281">
        <v>54.2</v>
      </c>
      <c r="V38" s="281">
        <v>0.0</v>
      </c>
      <c r="W38" s="281">
        <v>0.0</v>
      </c>
      <c r="X38" s="281" t="s">
        <v>5357</v>
      </c>
      <c r="Y38" s="281" t="s">
        <v>3264</v>
      </c>
      <c r="AA38" s="281">
        <v>1.0</v>
      </c>
    </row>
    <row r="39">
      <c r="A39" s="281" t="s">
        <v>5392</v>
      </c>
      <c r="B39" s="281" t="s">
        <v>3920</v>
      </c>
      <c r="C39" s="283">
        <v>42999.0</v>
      </c>
      <c r="D39" s="281" t="s">
        <v>4299</v>
      </c>
      <c r="E39" s="281">
        <v>130.0</v>
      </c>
      <c r="G39" s="284" t="s">
        <v>4300</v>
      </c>
      <c r="H39" s="281">
        <v>2.4E7</v>
      </c>
      <c r="M39" s="281">
        <v>0.0</v>
      </c>
      <c r="N39" s="281">
        <v>929000.0</v>
      </c>
      <c r="O39" s="281">
        <v>0.0</v>
      </c>
      <c r="Q39" s="281">
        <v>929000.0</v>
      </c>
      <c r="R39" s="281" t="s">
        <v>3849</v>
      </c>
      <c r="U39" s="281">
        <v>51.1</v>
      </c>
      <c r="V39" s="281">
        <v>0.0</v>
      </c>
      <c r="W39" s="281">
        <v>0.0</v>
      </c>
      <c r="X39" s="281" t="s">
        <v>5357</v>
      </c>
      <c r="Y39" s="281" t="s">
        <v>3264</v>
      </c>
      <c r="Z39" s="284" t="s">
        <v>5393</v>
      </c>
      <c r="AA39" s="281">
        <v>1.0</v>
      </c>
    </row>
    <row r="40">
      <c r="A40" s="281" t="s">
        <v>5394</v>
      </c>
      <c r="B40" s="281" t="s">
        <v>3920</v>
      </c>
      <c r="C40" s="283">
        <v>42999.0</v>
      </c>
      <c r="D40" s="281" t="s">
        <v>4299</v>
      </c>
      <c r="E40" s="281">
        <v>130.0</v>
      </c>
      <c r="G40" s="284" t="s">
        <v>4300</v>
      </c>
      <c r="H40" s="281">
        <v>3.3E7</v>
      </c>
      <c r="M40" s="281">
        <v>0.0</v>
      </c>
      <c r="N40" s="281">
        <v>2080000.0</v>
      </c>
      <c r="O40" s="281">
        <v>0.0</v>
      </c>
      <c r="Q40" s="281">
        <v>2080000.0</v>
      </c>
      <c r="R40" s="281" t="s">
        <v>3797</v>
      </c>
      <c r="T40" s="281">
        <v>44.3</v>
      </c>
      <c r="V40" s="281">
        <v>0.0</v>
      </c>
      <c r="W40" s="281">
        <v>0.0</v>
      </c>
      <c r="X40" s="281" t="s">
        <v>5357</v>
      </c>
      <c r="Y40" s="281" t="s">
        <v>3264</v>
      </c>
      <c r="Z40" s="284" t="s">
        <v>5393</v>
      </c>
      <c r="AA40" s="281">
        <v>1.0</v>
      </c>
    </row>
    <row r="41">
      <c r="A41" s="281" t="s">
        <v>4527</v>
      </c>
      <c r="B41" s="281" t="s">
        <v>4528</v>
      </c>
      <c r="C41" s="283">
        <v>43626.0</v>
      </c>
      <c r="D41" s="281" t="s">
        <v>4529</v>
      </c>
      <c r="E41" s="281">
        <v>95.0</v>
      </c>
      <c r="G41" s="284" t="s">
        <v>4530</v>
      </c>
      <c r="H41" s="281">
        <v>3.5E7</v>
      </c>
      <c r="J41" s="281">
        <v>750.0</v>
      </c>
      <c r="M41" s="281">
        <v>0.0</v>
      </c>
      <c r="N41" s="281">
        <v>2080000.0</v>
      </c>
      <c r="O41" s="281">
        <v>3.28E17</v>
      </c>
      <c r="Q41" s="281">
        <v>2080000.0</v>
      </c>
      <c r="R41" s="281" t="s">
        <v>3797</v>
      </c>
      <c r="T41" s="281">
        <v>38.07</v>
      </c>
      <c r="V41" s="281">
        <v>0.0</v>
      </c>
      <c r="W41" s="281">
        <v>0.0</v>
      </c>
      <c r="X41" s="281" t="s">
        <v>5368</v>
      </c>
      <c r="Y41" s="281" t="s">
        <v>4015</v>
      </c>
      <c r="Z41" s="284" t="s">
        <v>5371</v>
      </c>
      <c r="AA41" s="281">
        <v>1.0</v>
      </c>
    </row>
    <row r="42">
      <c r="A42" s="281" t="s">
        <v>5395</v>
      </c>
      <c r="B42" s="281" t="s">
        <v>4175</v>
      </c>
      <c r="C42" s="283">
        <v>43620.0</v>
      </c>
      <c r="D42" s="281" t="s">
        <v>4176</v>
      </c>
      <c r="E42" s="281">
        <v>12.0</v>
      </c>
      <c r="G42" s="284" t="s">
        <v>4177</v>
      </c>
      <c r="H42" s="281">
        <v>2.4E7</v>
      </c>
      <c r="M42" s="281">
        <v>0.0</v>
      </c>
      <c r="O42" s="281">
        <v>0.0</v>
      </c>
      <c r="P42" s="281">
        <v>929000.0</v>
      </c>
      <c r="Q42" s="281">
        <v>929000.0</v>
      </c>
      <c r="U42" s="281">
        <v>55.7</v>
      </c>
      <c r="V42" s="281">
        <v>0.0</v>
      </c>
      <c r="W42" s="281">
        <v>0.0</v>
      </c>
      <c r="X42" s="281" t="s">
        <v>5357</v>
      </c>
      <c r="Y42" s="281" t="s">
        <v>3264</v>
      </c>
      <c r="Z42" s="284" t="s">
        <v>5396</v>
      </c>
      <c r="AA42" s="281">
        <v>1.0</v>
      </c>
    </row>
    <row r="43">
      <c r="A43" s="281" t="s">
        <v>5397</v>
      </c>
      <c r="B43" s="281" t="s">
        <v>3967</v>
      </c>
      <c r="C43" s="283">
        <v>43342.0</v>
      </c>
      <c r="D43" s="281" t="s">
        <v>3968</v>
      </c>
      <c r="E43" s="281">
        <v>36.0</v>
      </c>
      <c r="G43" s="284" t="s">
        <v>3969</v>
      </c>
      <c r="H43" s="281">
        <v>2.3E7</v>
      </c>
      <c r="J43" s="281">
        <v>300.0</v>
      </c>
      <c r="M43" s="281">
        <v>0.0</v>
      </c>
      <c r="N43" s="281">
        <v>2080000.0</v>
      </c>
      <c r="O43" s="281">
        <v>8.61E16</v>
      </c>
      <c r="Q43" s="281">
        <v>2080000.0</v>
      </c>
      <c r="R43" s="281" t="s">
        <v>3797</v>
      </c>
      <c r="U43" s="281">
        <v>52.38</v>
      </c>
      <c r="V43" s="281">
        <v>0.0</v>
      </c>
      <c r="W43" s="281">
        <v>0.0</v>
      </c>
      <c r="X43" s="281" t="s">
        <v>5357</v>
      </c>
      <c r="Y43" s="281" t="s">
        <v>3264</v>
      </c>
      <c r="Z43" s="284" t="s">
        <v>5358</v>
      </c>
      <c r="AA43" s="281">
        <v>1.0</v>
      </c>
    </row>
    <row r="44">
      <c r="A44" s="281" t="s">
        <v>5398</v>
      </c>
      <c r="B44" s="281" t="s">
        <v>3967</v>
      </c>
      <c r="C44" s="283">
        <v>43342.0</v>
      </c>
      <c r="D44" s="281" t="s">
        <v>3968</v>
      </c>
      <c r="E44" s="281">
        <v>36.0</v>
      </c>
      <c r="G44" s="284" t="s">
        <v>3969</v>
      </c>
      <c r="H44" s="281">
        <v>3.7E7</v>
      </c>
      <c r="J44" s="281">
        <v>300.0</v>
      </c>
      <c r="M44" s="281">
        <v>0.0</v>
      </c>
      <c r="N44" s="281">
        <v>2080000.0</v>
      </c>
      <c r="O44" s="281">
        <v>1.39E17</v>
      </c>
      <c r="Q44" s="281">
        <v>2080000.0</v>
      </c>
      <c r="R44" s="281" t="s">
        <v>3797</v>
      </c>
      <c r="T44" s="281">
        <v>58.03</v>
      </c>
      <c r="V44" s="281">
        <v>0.0</v>
      </c>
      <c r="W44" s="281">
        <v>0.0</v>
      </c>
      <c r="X44" s="281" t="s">
        <v>5357</v>
      </c>
      <c r="Y44" s="281" t="s">
        <v>3264</v>
      </c>
      <c r="Z44" s="284" t="s">
        <v>5358</v>
      </c>
      <c r="AA44" s="281">
        <v>1.0</v>
      </c>
    </row>
    <row r="45">
      <c r="A45" s="281" t="s">
        <v>5399</v>
      </c>
      <c r="B45" s="281" t="s">
        <v>3993</v>
      </c>
      <c r="C45" s="283">
        <v>43599.0</v>
      </c>
      <c r="D45" s="281" t="s">
        <v>3994</v>
      </c>
      <c r="E45" s="281">
        <v>7.0</v>
      </c>
      <c r="G45" s="284" t="s">
        <v>3995</v>
      </c>
      <c r="H45" s="281">
        <v>2.4E7</v>
      </c>
      <c r="J45" s="281">
        <v>1000.0</v>
      </c>
      <c r="M45" s="281">
        <v>0.0</v>
      </c>
      <c r="N45" s="281">
        <v>929000.0</v>
      </c>
      <c r="O45" s="281">
        <v>1.34E17</v>
      </c>
      <c r="Q45" s="281">
        <v>929000.0</v>
      </c>
      <c r="R45" s="281" t="s">
        <v>3849</v>
      </c>
      <c r="U45" s="281">
        <v>49.4</v>
      </c>
      <c r="V45" s="281">
        <v>0.0</v>
      </c>
      <c r="W45" s="281">
        <v>0.0</v>
      </c>
      <c r="X45" s="281" t="s">
        <v>5357</v>
      </c>
      <c r="Y45" s="281" t="s">
        <v>3264</v>
      </c>
      <c r="Z45" s="284" t="s">
        <v>5400</v>
      </c>
      <c r="AA45" s="281">
        <v>1.0</v>
      </c>
    </row>
    <row r="46">
      <c r="A46" s="281" t="s">
        <v>3992</v>
      </c>
      <c r="B46" s="281" t="s">
        <v>3993</v>
      </c>
      <c r="C46" s="283">
        <v>43599.0</v>
      </c>
      <c r="D46" s="281" t="s">
        <v>3994</v>
      </c>
      <c r="E46" s="281">
        <v>7.0</v>
      </c>
      <c r="G46" s="284" t="s">
        <v>3995</v>
      </c>
      <c r="H46" s="281">
        <v>3.4E7</v>
      </c>
      <c r="J46" s="281">
        <v>1000.0</v>
      </c>
      <c r="M46" s="281">
        <v>0.0</v>
      </c>
      <c r="N46" s="281">
        <v>2080000.0</v>
      </c>
      <c r="O46" s="281">
        <v>4.24E17</v>
      </c>
      <c r="Q46" s="281">
        <v>2080000.0</v>
      </c>
      <c r="R46" s="281" t="s">
        <v>3797</v>
      </c>
      <c r="T46" s="281">
        <v>42.0</v>
      </c>
      <c r="V46" s="281">
        <v>0.0</v>
      </c>
      <c r="W46" s="281">
        <v>0.0</v>
      </c>
      <c r="X46" s="281" t="s">
        <v>5357</v>
      </c>
      <c r="Y46" s="281" t="s">
        <v>3264</v>
      </c>
      <c r="Z46" s="284" t="s">
        <v>5400</v>
      </c>
      <c r="AA46" s="281">
        <v>1.0</v>
      </c>
    </row>
    <row r="47">
      <c r="A47" s="281" t="s">
        <v>5401</v>
      </c>
      <c r="B47" s="281" t="s">
        <v>4547</v>
      </c>
      <c r="C47" s="283">
        <v>43361.0</v>
      </c>
      <c r="D47" s="281" t="s">
        <v>4548</v>
      </c>
      <c r="E47" s="281">
        <v>152.0</v>
      </c>
      <c r="G47" s="284" t="s">
        <v>4549</v>
      </c>
      <c r="H47" s="281">
        <v>2.4E7</v>
      </c>
      <c r="M47" s="281">
        <v>0.0</v>
      </c>
      <c r="N47" s="281">
        <v>929000.0</v>
      </c>
      <c r="O47" s="281">
        <v>0.0</v>
      </c>
      <c r="Q47" s="281">
        <v>929000.0</v>
      </c>
      <c r="R47" s="281" t="s">
        <v>3849</v>
      </c>
      <c r="U47" s="281">
        <v>46.54</v>
      </c>
      <c r="V47" s="281">
        <v>0.0</v>
      </c>
      <c r="W47" s="281">
        <v>0.0</v>
      </c>
      <c r="X47" s="281" t="s">
        <v>5357</v>
      </c>
      <c r="Y47" s="281" t="s">
        <v>3264</v>
      </c>
      <c r="Z47" s="284" t="s">
        <v>5402</v>
      </c>
      <c r="AA47" s="281">
        <v>1.0</v>
      </c>
    </row>
    <row r="48">
      <c r="A48" s="281" t="s">
        <v>5403</v>
      </c>
      <c r="B48" s="281" t="s">
        <v>3793</v>
      </c>
      <c r="C48" s="283">
        <v>43049.0</v>
      </c>
      <c r="D48" s="281" t="s">
        <v>3794</v>
      </c>
      <c r="E48" s="281">
        <v>358.0</v>
      </c>
      <c r="G48" s="284" t="s">
        <v>3795</v>
      </c>
      <c r="H48" s="281">
        <v>2.2E7</v>
      </c>
      <c r="J48" s="281">
        <v>1000.0</v>
      </c>
      <c r="M48" s="281">
        <v>0.0</v>
      </c>
      <c r="N48" s="281">
        <v>929000.0</v>
      </c>
      <c r="O48" s="281">
        <v>1.23E17</v>
      </c>
      <c r="Q48" s="281">
        <v>929000.0</v>
      </c>
      <c r="R48" s="281" t="s">
        <v>3849</v>
      </c>
      <c r="U48" s="281">
        <v>47.69</v>
      </c>
      <c r="V48" s="281">
        <v>0.0</v>
      </c>
      <c r="W48" s="281">
        <v>0.0</v>
      </c>
      <c r="X48" s="281" t="s">
        <v>5357</v>
      </c>
      <c r="Y48" s="281" t="s">
        <v>3264</v>
      </c>
      <c r="Z48" s="284" t="s">
        <v>5404</v>
      </c>
      <c r="AA48" s="281">
        <v>1.0</v>
      </c>
    </row>
    <row r="49">
      <c r="A49" s="281" t="s">
        <v>3792</v>
      </c>
      <c r="B49" s="281" t="s">
        <v>3793</v>
      </c>
      <c r="C49" s="283">
        <v>43049.0</v>
      </c>
      <c r="D49" s="281" t="s">
        <v>3794</v>
      </c>
      <c r="E49" s="281">
        <v>358.0</v>
      </c>
      <c r="G49" s="284" t="s">
        <v>3795</v>
      </c>
      <c r="H49" s="281">
        <v>3.5E7</v>
      </c>
      <c r="J49" s="281">
        <v>1000.0</v>
      </c>
      <c r="M49" s="281">
        <v>0.0</v>
      </c>
      <c r="N49" s="281">
        <v>2080000.0</v>
      </c>
      <c r="O49" s="281">
        <v>4.37E17</v>
      </c>
      <c r="Q49" s="281">
        <v>2080000.0</v>
      </c>
      <c r="R49" s="281" t="s">
        <v>3797</v>
      </c>
      <c r="T49" s="281">
        <v>40.68</v>
      </c>
      <c r="V49" s="281">
        <v>0.0</v>
      </c>
      <c r="W49" s="281">
        <v>0.0</v>
      </c>
      <c r="X49" s="281" t="s">
        <v>5357</v>
      </c>
      <c r="Y49" s="281" t="s">
        <v>3264</v>
      </c>
      <c r="Z49" s="284" t="s">
        <v>5404</v>
      </c>
      <c r="AA49" s="281">
        <v>1.0</v>
      </c>
    </row>
    <row r="50">
      <c r="A50" s="281" t="s">
        <v>4546</v>
      </c>
      <c r="B50" s="281" t="s">
        <v>4547</v>
      </c>
      <c r="C50" s="283">
        <v>43361.0</v>
      </c>
      <c r="D50" s="281" t="s">
        <v>4548</v>
      </c>
      <c r="E50" s="281">
        <v>152.0</v>
      </c>
      <c r="G50" s="284" t="s">
        <v>4549</v>
      </c>
      <c r="H50" s="281">
        <v>3.5E7</v>
      </c>
      <c r="M50" s="281">
        <v>0.0</v>
      </c>
      <c r="N50" s="281">
        <v>2080000.0</v>
      </c>
      <c r="O50" s="281">
        <v>0.0</v>
      </c>
      <c r="Q50" s="281">
        <v>2080000.0</v>
      </c>
      <c r="R50" s="281" t="s">
        <v>3797</v>
      </c>
      <c r="T50" s="281">
        <v>39.14</v>
      </c>
      <c r="V50" s="281">
        <v>0.0</v>
      </c>
      <c r="W50" s="281">
        <v>0.0</v>
      </c>
      <c r="X50" s="281" t="s">
        <v>5357</v>
      </c>
      <c r="Y50" s="281" t="s">
        <v>3264</v>
      </c>
      <c r="Z50" s="284" t="s">
        <v>5402</v>
      </c>
      <c r="AA50" s="281">
        <v>1.0</v>
      </c>
    </row>
    <row r="51">
      <c r="A51" s="281" t="s">
        <v>5405</v>
      </c>
      <c r="B51" s="281" t="s">
        <v>4321</v>
      </c>
      <c r="C51" s="283">
        <v>43223.0</v>
      </c>
      <c r="D51" s="281" t="s">
        <v>4322</v>
      </c>
      <c r="E51" s="281">
        <v>26.0</v>
      </c>
      <c r="G51" s="284" t="s">
        <v>4323</v>
      </c>
      <c r="H51" s="281">
        <v>2.2E7</v>
      </c>
      <c r="J51" s="281">
        <v>400.0</v>
      </c>
      <c r="M51" s="281">
        <v>0.0</v>
      </c>
      <c r="N51" s="281">
        <v>929000.0</v>
      </c>
      <c r="O51" s="281">
        <v>4.91E16</v>
      </c>
      <c r="Q51" s="281">
        <v>929000.0</v>
      </c>
      <c r="U51" s="281">
        <v>47.6</v>
      </c>
      <c r="V51" s="281">
        <v>0.0</v>
      </c>
      <c r="W51" s="281">
        <v>0.0</v>
      </c>
      <c r="X51" s="281" t="s">
        <v>5357</v>
      </c>
      <c r="Y51" s="281" t="s">
        <v>3264</v>
      </c>
      <c r="AA51" s="281">
        <v>1.0</v>
      </c>
    </row>
    <row r="52">
      <c r="A52" s="281" t="s">
        <v>5406</v>
      </c>
      <c r="B52" s="281" t="s">
        <v>3799</v>
      </c>
      <c r="C52" s="283">
        <v>43326.0</v>
      </c>
      <c r="D52" s="281" t="s">
        <v>3800</v>
      </c>
      <c r="E52" s="281">
        <v>5.0</v>
      </c>
      <c r="G52" s="284" t="s">
        <v>3801</v>
      </c>
      <c r="H52" s="281">
        <v>2.2E7</v>
      </c>
      <c r="J52" s="281">
        <v>1200.0</v>
      </c>
      <c r="M52" s="281">
        <v>0.0</v>
      </c>
      <c r="N52" s="281">
        <v>888000.0</v>
      </c>
      <c r="O52" s="281">
        <v>1.41E17</v>
      </c>
      <c r="Q52" s="281">
        <v>888000.0</v>
      </c>
      <c r="R52" s="281" t="s">
        <v>3849</v>
      </c>
      <c r="U52" s="281">
        <v>47.3</v>
      </c>
      <c r="V52" s="281">
        <v>0.0</v>
      </c>
      <c r="W52" s="281">
        <v>0.0</v>
      </c>
      <c r="X52" s="281" t="s">
        <v>5357</v>
      </c>
      <c r="Y52" s="281" t="s">
        <v>3264</v>
      </c>
      <c r="AA52" s="281">
        <v>1.0</v>
      </c>
    </row>
    <row r="53">
      <c r="A53" s="281" t="s">
        <v>3798</v>
      </c>
      <c r="B53" s="281" t="s">
        <v>3799</v>
      </c>
      <c r="C53" s="283">
        <v>43326.0</v>
      </c>
      <c r="D53" s="281" t="s">
        <v>3800</v>
      </c>
      <c r="E53" s="281">
        <v>5.0</v>
      </c>
      <c r="G53" s="284" t="s">
        <v>3801</v>
      </c>
      <c r="H53" s="281">
        <v>3.5E7</v>
      </c>
      <c r="M53" s="281">
        <v>0.0</v>
      </c>
      <c r="N53" s="281">
        <v>2050000.0</v>
      </c>
      <c r="O53" s="281">
        <v>0.0</v>
      </c>
      <c r="Q53" s="281">
        <v>2050000.0</v>
      </c>
      <c r="R53" s="281" t="s">
        <v>3797</v>
      </c>
      <c r="T53" s="281">
        <v>40.3</v>
      </c>
      <c r="V53" s="281">
        <v>0.0</v>
      </c>
      <c r="W53" s="281">
        <v>0.0</v>
      </c>
      <c r="X53" s="281" t="s">
        <v>5357</v>
      </c>
      <c r="Y53" s="281" t="s">
        <v>3264</v>
      </c>
      <c r="AA53" s="281">
        <v>1.0</v>
      </c>
    </row>
    <row r="54">
      <c r="A54" s="281" t="s">
        <v>5407</v>
      </c>
      <c r="B54" s="281" t="s">
        <v>4317</v>
      </c>
      <c r="C54" s="283">
        <v>43708.0</v>
      </c>
      <c r="D54" s="281" t="s">
        <v>4318</v>
      </c>
      <c r="E54" s="281">
        <v>3.0</v>
      </c>
      <c r="F54" s="281">
        <v>0.0</v>
      </c>
      <c r="G54" s="284" t="s">
        <v>4319</v>
      </c>
      <c r="H54" s="281">
        <v>2.7E7</v>
      </c>
      <c r="M54" s="281">
        <v>0.0</v>
      </c>
      <c r="N54" s="281">
        <v>929000.0</v>
      </c>
      <c r="O54" s="281">
        <v>0.0</v>
      </c>
      <c r="Q54" s="281">
        <v>929000.0</v>
      </c>
      <c r="U54" s="281">
        <v>56.92</v>
      </c>
      <c r="V54" s="281">
        <v>0.0</v>
      </c>
      <c r="W54" s="281">
        <v>0.0</v>
      </c>
      <c r="X54" s="281" t="s">
        <v>5357</v>
      </c>
      <c r="Y54" s="281" t="s">
        <v>3264</v>
      </c>
      <c r="AA54" s="281">
        <v>1.0</v>
      </c>
    </row>
    <row r="55">
      <c r="A55" s="281" t="s">
        <v>5408</v>
      </c>
      <c r="B55" s="281" t="s">
        <v>3967</v>
      </c>
      <c r="C55" s="283">
        <v>43004.0</v>
      </c>
      <c r="D55" s="281" t="s">
        <v>3989</v>
      </c>
      <c r="E55" s="281">
        <v>7.0</v>
      </c>
      <c r="G55" s="284" t="s">
        <v>3990</v>
      </c>
      <c r="H55" s="281">
        <v>3.0E7</v>
      </c>
      <c r="J55" s="281">
        <v>5.0</v>
      </c>
      <c r="M55" s="281">
        <v>0.0</v>
      </c>
      <c r="N55" s="281">
        <v>929000.0</v>
      </c>
      <c r="O55" s="281">
        <v>8.36E14</v>
      </c>
      <c r="Q55" s="281">
        <v>929000.0</v>
      </c>
      <c r="U55" s="281">
        <v>53.0</v>
      </c>
      <c r="V55" s="281">
        <v>0.0</v>
      </c>
      <c r="W55" s="281">
        <v>1.0</v>
      </c>
      <c r="X55" s="281" t="s">
        <v>5357</v>
      </c>
      <c r="Y55" s="281" t="s">
        <v>3264</v>
      </c>
      <c r="Z55" s="284" t="s">
        <v>5409</v>
      </c>
      <c r="AA55" s="281">
        <v>1.0</v>
      </c>
    </row>
    <row r="56">
      <c r="A56" s="281" t="s">
        <v>3988</v>
      </c>
      <c r="B56" s="281" t="s">
        <v>3967</v>
      </c>
      <c r="C56" s="283">
        <v>43004.0</v>
      </c>
      <c r="D56" s="281" t="s">
        <v>3989</v>
      </c>
      <c r="E56" s="281">
        <v>7.0</v>
      </c>
      <c r="G56" s="284" t="s">
        <v>3990</v>
      </c>
      <c r="H56" s="281">
        <v>5.3E7</v>
      </c>
      <c r="J56" s="281">
        <v>5.0</v>
      </c>
      <c r="M56" s="281">
        <v>0.0</v>
      </c>
      <c r="N56" s="281">
        <v>2080000.0</v>
      </c>
      <c r="O56" s="281">
        <v>3.31E15</v>
      </c>
      <c r="Q56" s="281">
        <v>2080000.0</v>
      </c>
      <c r="T56" s="281">
        <v>51.7</v>
      </c>
      <c r="V56" s="281">
        <v>0.0</v>
      </c>
      <c r="W56" s="281">
        <v>1.0</v>
      </c>
      <c r="X56" s="281" t="s">
        <v>5357</v>
      </c>
      <c r="Y56" s="281" t="s">
        <v>3264</v>
      </c>
      <c r="Z56" s="284" t="s">
        <v>5409</v>
      </c>
      <c r="AA56" s="281">
        <v>1.0</v>
      </c>
    </row>
    <row r="57">
      <c r="A57" s="281" t="s">
        <v>3824</v>
      </c>
      <c r="B57" s="281" t="s">
        <v>3825</v>
      </c>
      <c r="C57" s="283">
        <v>44713.0</v>
      </c>
      <c r="D57" s="281" t="s">
        <v>3826</v>
      </c>
      <c r="E57" s="281">
        <v>4.0</v>
      </c>
      <c r="F57" s="281">
        <v>1.0</v>
      </c>
      <c r="G57" s="284" t="s">
        <v>3827</v>
      </c>
      <c r="H57" s="281">
        <v>2.47E8</v>
      </c>
      <c r="I57" s="281">
        <v>2.8E19</v>
      </c>
      <c r="J57" s="281">
        <v>150.0</v>
      </c>
      <c r="M57" s="281">
        <v>0.0</v>
      </c>
      <c r="N57" s="281">
        <v>1.03E8</v>
      </c>
      <c r="O57" s="281">
        <v>2.29E19</v>
      </c>
      <c r="P57" s="281">
        <v>0.0</v>
      </c>
      <c r="Q57" s="281">
        <v>1.03E8</v>
      </c>
      <c r="S57" s="281">
        <v>19.2</v>
      </c>
      <c r="V57" s="281">
        <v>0.0</v>
      </c>
      <c r="W57" s="281">
        <v>0.0</v>
      </c>
      <c r="X57" s="281" t="s">
        <v>1927</v>
      </c>
      <c r="Y57" s="281" t="s">
        <v>5054</v>
      </c>
      <c r="AA57" s="281">
        <v>1.0</v>
      </c>
    </row>
    <row r="58">
      <c r="A58" s="281" t="s">
        <v>4597</v>
      </c>
      <c r="B58" s="281" t="s">
        <v>4598</v>
      </c>
      <c r="C58" s="283">
        <v>43770.0</v>
      </c>
      <c r="D58" s="281" t="s">
        <v>4599</v>
      </c>
      <c r="E58" s="281">
        <v>410.0</v>
      </c>
      <c r="G58" s="284" t="s">
        <v>4600</v>
      </c>
      <c r="H58" s="281">
        <v>2.47E8</v>
      </c>
      <c r="I58" s="281">
        <v>7.3E18</v>
      </c>
      <c r="J58" s="281">
        <v>200.0</v>
      </c>
      <c r="M58" s="281">
        <v>0.0</v>
      </c>
      <c r="N58" s="281">
        <v>1.03E8</v>
      </c>
      <c r="O58" s="281">
        <v>3.05E19</v>
      </c>
      <c r="Q58" s="281">
        <v>1.03E8</v>
      </c>
      <c r="R58" s="281" t="s">
        <v>3699</v>
      </c>
      <c r="S58" s="281">
        <v>15.79</v>
      </c>
      <c r="V58" s="281">
        <v>0.0</v>
      </c>
      <c r="W58" s="281">
        <v>1.0</v>
      </c>
      <c r="X58" s="281" t="s">
        <v>1927</v>
      </c>
      <c r="Y58" s="281" t="s">
        <v>5054</v>
      </c>
      <c r="Z58" s="284" t="s">
        <v>5410</v>
      </c>
      <c r="AA58" s="281">
        <v>1.0</v>
      </c>
    </row>
    <row r="59">
      <c r="A59" s="281" t="s">
        <v>5411</v>
      </c>
      <c r="B59" s="281" t="s">
        <v>4592</v>
      </c>
      <c r="C59" s="283">
        <v>44486.0</v>
      </c>
      <c r="D59" s="281" t="s">
        <v>4593</v>
      </c>
      <c r="E59" s="281">
        <v>22.0</v>
      </c>
      <c r="G59" s="284" t="s">
        <v>4594</v>
      </c>
      <c r="H59" s="281">
        <v>2.74E8</v>
      </c>
      <c r="I59" s="281">
        <v>7.3E18</v>
      </c>
      <c r="M59" s="281">
        <v>0.0</v>
      </c>
      <c r="N59" s="281">
        <v>1.03E8</v>
      </c>
      <c r="O59" s="281">
        <v>0.0</v>
      </c>
      <c r="P59" s="281">
        <v>1.03E8</v>
      </c>
      <c r="Q59" s="281">
        <v>2.06E8</v>
      </c>
      <c r="R59" s="281" t="s">
        <v>3699</v>
      </c>
      <c r="S59" s="281">
        <v>16.8</v>
      </c>
      <c r="V59" s="281">
        <v>0.0</v>
      </c>
      <c r="W59" s="281">
        <v>0.0</v>
      </c>
      <c r="X59" s="281" t="s">
        <v>1927</v>
      </c>
      <c r="Y59" s="281" t="s">
        <v>5054</v>
      </c>
      <c r="Z59" s="284" t="s">
        <v>5412</v>
      </c>
      <c r="AA59" s="281">
        <v>1.0</v>
      </c>
    </row>
    <row r="60">
      <c r="A60" s="281" t="s">
        <v>4591</v>
      </c>
      <c r="B60" s="281" t="s">
        <v>4592</v>
      </c>
      <c r="C60" s="283">
        <v>44486.0</v>
      </c>
      <c r="D60" s="281" t="s">
        <v>4593</v>
      </c>
      <c r="E60" s="281">
        <v>22.0</v>
      </c>
      <c r="G60" s="284" t="s">
        <v>4594</v>
      </c>
      <c r="H60" s="281">
        <v>2.74E8</v>
      </c>
      <c r="I60" s="281">
        <v>7.3E18</v>
      </c>
      <c r="M60" s="281">
        <v>0.0</v>
      </c>
      <c r="N60" s="281">
        <v>1.03E8</v>
      </c>
      <c r="O60" s="281">
        <v>0.0</v>
      </c>
      <c r="P60" s="281">
        <v>1.03E8</v>
      </c>
      <c r="Q60" s="281">
        <v>2.06E8</v>
      </c>
      <c r="R60" s="281" t="s">
        <v>3699</v>
      </c>
      <c r="S60" s="281">
        <v>14.8</v>
      </c>
      <c r="V60" s="281">
        <v>0.0</v>
      </c>
      <c r="W60" s="281">
        <v>0.0</v>
      </c>
      <c r="X60" s="281" t="s">
        <v>1927</v>
      </c>
      <c r="Y60" s="281" t="s">
        <v>5054</v>
      </c>
      <c r="Z60" s="284" t="s">
        <v>5412</v>
      </c>
      <c r="AA60" s="281">
        <v>1.0</v>
      </c>
    </row>
    <row r="61">
      <c r="A61" s="281" t="s">
        <v>4487</v>
      </c>
      <c r="B61" s="281" t="s">
        <v>4488</v>
      </c>
      <c r="C61" s="283">
        <v>43575.0</v>
      </c>
      <c r="D61" s="281" t="s">
        <v>4489</v>
      </c>
      <c r="E61" s="281">
        <v>110.0</v>
      </c>
      <c r="G61" s="284" t="s">
        <v>4490</v>
      </c>
      <c r="H61" s="281">
        <v>3.95E8</v>
      </c>
      <c r="J61" s="281">
        <v>50.0</v>
      </c>
      <c r="M61" s="281">
        <v>0.0</v>
      </c>
      <c r="N61" s="281">
        <v>4.4E9</v>
      </c>
      <c r="O61" s="281">
        <v>5.21E20</v>
      </c>
      <c r="P61" s="281">
        <v>929000.0</v>
      </c>
      <c r="Q61" s="281">
        <v>4.4E9</v>
      </c>
      <c r="R61" s="281" t="s">
        <v>4492</v>
      </c>
      <c r="U61" s="281">
        <v>31.34</v>
      </c>
      <c r="V61" s="281">
        <v>0.0</v>
      </c>
      <c r="W61" s="281">
        <v>0.0</v>
      </c>
      <c r="X61" s="281" t="s">
        <v>1927</v>
      </c>
      <c r="Y61" s="281" t="s">
        <v>5413</v>
      </c>
      <c r="Z61" s="284" t="s">
        <v>5414</v>
      </c>
      <c r="AA61" s="281">
        <v>1.0</v>
      </c>
    </row>
    <row r="62">
      <c r="A62" s="281" t="s">
        <v>5415</v>
      </c>
      <c r="B62" s="281" t="s">
        <v>4488</v>
      </c>
      <c r="C62" s="283">
        <v>43575.0</v>
      </c>
      <c r="D62" s="281" t="s">
        <v>4489</v>
      </c>
      <c r="E62" s="281">
        <v>110.0</v>
      </c>
      <c r="G62" s="284" t="s">
        <v>4490</v>
      </c>
      <c r="H62" s="281">
        <v>3.95E8</v>
      </c>
      <c r="J62" s="281">
        <v>50.0</v>
      </c>
      <c r="M62" s="281">
        <v>0.0</v>
      </c>
      <c r="N62" s="281">
        <v>4.4E9</v>
      </c>
      <c r="O62" s="281">
        <v>5.21E20</v>
      </c>
      <c r="P62" s="281">
        <v>2080000.0</v>
      </c>
      <c r="Q62" s="281">
        <v>4.4E9</v>
      </c>
      <c r="R62" s="281" t="s">
        <v>3797</v>
      </c>
      <c r="T62" s="281">
        <v>34.11</v>
      </c>
      <c r="V62" s="281">
        <v>0.0</v>
      </c>
      <c r="W62" s="281">
        <v>0.0</v>
      </c>
      <c r="X62" s="281" t="s">
        <v>1927</v>
      </c>
      <c r="Y62" s="281" t="s">
        <v>5413</v>
      </c>
      <c r="Z62" s="284" t="s">
        <v>5414</v>
      </c>
      <c r="AA62" s="281">
        <v>1.0</v>
      </c>
    </row>
    <row r="63">
      <c r="A63" s="281" t="s">
        <v>5416</v>
      </c>
      <c r="B63" s="281" t="s">
        <v>4488</v>
      </c>
      <c r="C63" s="283">
        <v>43575.0</v>
      </c>
      <c r="D63" s="281" t="s">
        <v>4489</v>
      </c>
      <c r="E63" s="281">
        <v>110.0</v>
      </c>
      <c r="G63" s="284" t="s">
        <v>4490</v>
      </c>
      <c r="H63" s="281">
        <v>3.95E8</v>
      </c>
      <c r="J63" s="281">
        <v>50.0</v>
      </c>
      <c r="M63" s="281">
        <v>0.0</v>
      </c>
      <c r="N63" s="281">
        <v>4.4E9</v>
      </c>
      <c r="O63" s="281">
        <v>5.21E20</v>
      </c>
      <c r="P63" s="281">
        <v>1.03E8</v>
      </c>
      <c r="Q63" s="281">
        <v>4.5E9</v>
      </c>
      <c r="R63" s="281" t="s">
        <v>3699</v>
      </c>
      <c r="S63" s="281">
        <v>20.42</v>
      </c>
      <c r="V63" s="281">
        <v>0.0</v>
      </c>
      <c r="W63" s="281">
        <v>0.0</v>
      </c>
      <c r="X63" s="281" t="s">
        <v>1927</v>
      </c>
      <c r="Y63" s="281" t="s">
        <v>5413</v>
      </c>
      <c r="Z63" s="284" t="s">
        <v>5414</v>
      </c>
      <c r="AA63" s="281">
        <v>1.0</v>
      </c>
    </row>
    <row r="64">
      <c r="A64" s="281" t="s">
        <v>5417</v>
      </c>
      <c r="B64" s="281" t="s">
        <v>304</v>
      </c>
      <c r="C64" s="283">
        <v>44747.0</v>
      </c>
      <c r="D64" s="281" t="s">
        <v>4611</v>
      </c>
      <c r="E64" s="281">
        <v>404.0</v>
      </c>
      <c r="G64" s="284" t="s">
        <v>4612</v>
      </c>
      <c r="H64" s="281">
        <v>1.72E9</v>
      </c>
      <c r="J64" s="281">
        <v>1.0</v>
      </c>
      <c r="M64" s="281">
        <v>0.0</v>
      </c>
      <c r="N64" s="281">
        <v>3.5E11</v>
      </c>
      <c r="O64" s="285">
        <v>3.62E21</v>
      </c>
      <c r="Q64" s="281">
        <v>3.5E11</v>
      </c>
      <c r="T64" s="281">
        <v>20.17</v>
      </c>
      <c r="V64" s="281">
        <v>0.5</v>
      </c>
      <c r="W64" s="281">
        <v>0.0</v>
      </c>
      <c r="X64" s="281" t="s">
        <v>1927</v>
      </c>
      <c r="Y64" s="281" t="s">
        <v>5418</v>
      </c>
      <c r="AA64" s="281">
        <v>1.0</v>
      </c>
    </row>
    <row r="65">
      <c r="A65" s="281" t="s">
        <v>5419</v>
      </c>
      <c r="B65" s="281" t="s">
        <v>304</v>
      </c>
      <c r="C65" s="283">
        <v>44747.0</v>
      </c>
      <c r="D65" s="281" t="s">
        <v>4611</v>
      </c>
      <c r="E65" s="281">
        <v>404.0</v>
      </c>
      <c r="G65" s="284" t="s">
        <v>4612</v>
      </c>
      <c r="H65" s="281">
        <v>1.07E9</v>
      </c>
      <c r="J65" s="281">
        <v>1.0</v>
      </c>
      <c r="M65" s="281">
        <v>0.0</v>
      </c>
      <c r="N65" s="281">
        <v>3.5E11</v>
      </c>
      <c r="O65" s="285">
        <v>2.24E21</v>
      </c>
      <c r="Q65" s="281">
        <v>3.5E11</v>
      </c>
      <c r="T65" s="281">
        <v>23.7</v>
      </c>
      <c r="V65" s="281">
        <v>0.5</v>
      </c>
      <c r="W65" s="281">
        <v>0.0</v>
      </c>
      <c r="X65" s="281" t="s">
        <v>1927</v>
      </c>
      <c r="Y65" s="281" t="s">
        <v>5418</v>
      </c>
      <c r="AA65" s="281">
        <v>1.0</v>
      </c>
    </row>
    <row r="66">
      <c r="A66" s="281" t="s">
        <v>5420</v>
      </c>
      <c r="B66" s="281" t="s">
        <v>304</v>
      </c>
      <c r="C66" s="283">
        <v>44747.0</v>
      </c>
      <c r="D66" s="281" t="s">
        <v>4611</v>
      </c>
      <c r="E66" s="281">
        <v>404.0</v>
      </c>
      <c r="G66" s="284" t="s">
        <v>4612</v>
      </c>
      <c r="H66" s="281">
        <v>3.0E9</v>
      </c>
      <c r="J66" s="281">
        <v>1.0</v>
      </c>
      <c r="M66" s="281">
        <v>0.0</v>
      </c>
      <c r="N66" s="281">
        <v>3.5E11</v>
      </c>
      <c r="O66" s="285">
        <v>6.3E21</v>
      </c>
      <c r="Q66" s="281">
        <v>3.5E11</v>
      </c>
      <c r="T66" s="281">
        <v>17.57</v>
      </c>
      <c r="V66" s="281">
        <v>0.5</v>
      </c>
      <c r="W66" s="281">
        <v>0.0</v>
      </c>
      <c r="X66" s="281" t="s">
        <v>1927</v>
      </c>
      <c r="Y66" s="281" t="s">
        <v>5418</v>
      </c>
      <c r="AA66" s="281">
        <v>1.0</v>
      </c>
    </row>
    <row r="67">
      <c r="A67" s="281" t="s">
        <v>5421</v>
      </c>
      <c r="B67" s="281" t="s">
        <v>304</v>
      </c>
      <c r="C67" s="283">
        <v>44747.0</v>
      </c>
      <c r="D67" s="281" t="s">
        <v>4611</v>
      </c>
      <c r="E67" s="281">
        <v>404.0</v>
      </c>
      <c r="G67" s="284" t="s">
        <v>4612</v>
      </c>
      <c r="H67" s="281">
        <v>5.6E8</v>
      </c>
      <c r="J67" s="281">
        <v>1.0</v>
      </c>
      <c r="M67" s="281">
        <v>0.0</v>
      </c>
      <c r="N67" s="281">
        <v>3.5E11</v>
      </c>
      <c r="O67" s="285">
        <v>1.18E21</v>
      </c>
      <c r="Q67" s="281">
        <v>3.5E11</v>
      </c>
      <c r="T67" s="281">
        <v>30.05</v>
      </c>
      <c r="V67" s="281">
        <v>0.5</v>
      </c>
      <c r="W67" s="281">
        <v>0.0</v>
      </c>
      <c r="X67" s="281" t="s">
        <v>1927</v>
      </c>
      <c r="Y67" s="281" t="s">
        <v>5418</v>
      </c>
      <c r="AA67" s="281">
        <v>1.0</v>
      </c>
    </row>
    <row r="68">
      <c r="A68" s="281" t="s">
        <v>4610</v>
      </c>
      <c r="B68" s="281" t="s">
        <v>304</v>
      </c>
      <c r="C68" s="283">
        <v>44747.0</v>
      </c>
      <c r="D68" s="281" t="s">
        <v>4611</v>
      </c>
      <c r="E68" s="281">
        <v>404.0</v>
      </c>
      <c r="G68" s="284" t="s">
        <v>4612</v>
      </c>
      <c r="H68" s="281">
        <v>7.07E9</v>
      </c>
      <c r="J68" s="281">
        <v>1.0</v>
      </c>
      <c r="M68" s="281">
        <v>0.0</v>
      </c>
      <c r="N68" s="281">
        <v>3.5E11</v>
      </c>
      <c r="O68" s="285">
        <v>1.48E22</v>
      </c>
      <c r="Q68" s="281">
        <v>3.5E11</v>
      </c>
      <c r="T68" s="281">
        <v>14.72</v>
      </c>
      <c r="V68" s="281">
        <v>0.5</v>
      </c>
      <c r="W68" s="281">
        <v>0.0</v>
      </c>
      <c r="X68" s="281" t="s">
        <v>1927</v>
      </c>
      <c r="Y68" s="281" t="s">
        <v>5418</v>
      </c>
      <c r="AA68" s="281">
        <v>1.0</v>
      </c>
    </row>
    <row r="69">
      <c r="A69" s="281" t="s">
        <v>3975</v>
      </c>
      <c r="B69" s="281" t="s">
        <v>3976</v>
      </c>
      <c r="C69" s="283">
        <v>43801.0</v>
      </c>
      <c r="D69" s="281" t="s">
        <v>3977</v>
      </c>
      <c r="E69" s="281">
        <v>4.0</v>
      </c>
      <c r="F69" s="281">
        <v>0.0</v>
      </c>
      <c r="G69" s="284" t="s">
        <v>3978</v>
      </c>
      <c r="H69" s="281">
        <v>2550000.0</v>
      </c>
      <c r="J69" s="281">
        <v>15.0</v>
      </c>
      <c r="M69" s="281">
        <v>0.0</v>
      </c>
      <c r="N69" s="281">
        <v>929000.0</v>
      </c>
      <c r="O69" s="281">
        <v>2.13E14</v>
      </c>
      <c r="Q69" s="281">
        <v>929000.0</v>
      </c>
      <c r="U69" s="281">
        <v>103.5</v>
      </c>
      <c r="V69" s="281">
        <v>0.0</v>
      </c>
      <c r="W69" s="281">
        <v>1.0</v>
      </c>
      <c r="X69" s="281" t="s">
        <v>5357</v>
      </c>
      <c r="Y69" s="281" t="s">
        <v>5422</v>
      </c>
      <c r="AA69" s="281">
        <v>1.0</v>
      </c>
    </row>
    <row r="70">
      <c r="A70" s="281" t="s">
        <v>4474</v>
      </c>
      <c r="B70" s="281" t="s">
        <v>4475</v>
      </c>
      <c r="C70" s="283">
        <v>42639.0</v>
      </c>
      <c r="D70" s="281" t="s">
        <v>4476</v>
      </c>
      <c r="E70" s="281">
        <v>216.0</v>
      </c>
      <c r="G70" s="284" t="s">
        <v>4477</v>
      </c>
      <c r="H70" s="281">
        <v>4.6E7</v>
      </c>
      <c r="M70" s="281">
        <v>0.0</v>
      </c>
      <c r="N70" s="281">
        <v>2080000.0</v>
      </c>
      <c r="O70" s="281">
        <v>0.0</v>
      </c>
      <c r="Q70" s="281">
        <v>2080000.0</v>
      </c>
      <c r="T70" s="281">
        <v>88.8</v>
      </c>
      <c r="V70" s="281">
        <v>1.0</v>
      </c>
      <c r="W70" s="281">
        <v>0.0</v>
      </c>
      <c r="X70" s="281" t="s">
        <v>5357</v>
      </c>
      <c r="Y70" s="281" t="s">
        <v>3264</v>
      </c>
      <c r="Z70" s="284" t="s">
        <v>5423</v>
      </c>
      <c r="AA70" s="281">
        <v>1.0</v>
      </c>
    </row>
    <row r="71">
      <c r="A71" s="281" t="s">
        <v>5424</v>
      </c>
      <c r="B71" s="281" t="s">
        <v>3784</v>
      </c>
      <c r="C71" s="283">
        <v>44959.0</v>
      </c>
      <c r="D71" s="281" t="s">
        <v>3785</v>
      </c>
      <c r="E71" s="281">
        <v>0.0</v>
      </c>
      <c r="F71" s="281">
        <v>0.0</v>
      </c>
      <c r="G71" s="284" t="s">
        <v>3786</v>
      </c>
      <c r="J71" s="281">
        <v>50.0</v>
      </c>
      <c r="M71" s="281">
        <v>0.0</v>
      </c>
      <c r="N71" s="281">
        <v>2080000.0</v>
      </c>
      <c r="Q71" s="281">
        <v>2080000.0</v>
      </c>
      <c r="R71" s="281" t="s">
        <v>3797</v>
      </c>
      <c r="T71" s="281">
        <v>223.44</v>
      </c>
      <c r="V71" s="281">
        <v>0.0</v>
      </c>
      <c r="W71" s="281">
        <v>0.0</v>
      </c>
      <c r="X71" s="281" t="s">
        <v>5357</v>
      </c>
      <c r="Y71" s="281" t="s">
        <v>3264</v>
      </c>
      <c r="AA71" s="281">
        <v>0.0</v>
      </c>
    </row>
    <row r="72">
      <c r="A72" s="281" t="s">
        <v>3783</v>
      </c>
      <c r="B72" s="281" t="s">
        <v>3784</v>
      </c>
      <c r="C72" s="283">
        <v>44959.0</v>
      </c>
      <c r="D72" s="281" t="s">
        <v>3785</v>
      </c>
      <c r="E72" s="281">
        <v>0.0</v>
      </c>
      <c r="F72" s="281">
        <v>0.0</v>
      </c>
      <c r="G72" s="284" t="s">
        <v>3786</v>
      </c>
      <c r="J72" s="281">
        <v>30.0</v>
      </c>
      <c r="M72" s="281">
        <v>0.0</v>
      </c>
      <c r="N72" s="281">
        <v>1.03E8</v>
      </c>
      <c r="Q72" s="281">
        <v>1.03E8</v>
      </c>
      <c r="R72" s="281" t="s">
        <v>3699</v>
      </c>
      <c r="S72" s="281">
        <v>66.11</v>
      </c>
      <c r="V72" s="281">
        <v>0.0</v>
      </c>
      <c r="W72" s="281">
        <v>0.0</v>
      </c>
      <c r="X72" s="281" t="s">
        <v>1927</v>
      </c>
      <c r="Y72" s="281" t="s">
        <v>1712</v>
      </c>
      <c r="AA72" s="281">
        <v>0.0</v>
      </c>
    </row>
    <row r="73">
      <c r="A73" s="281" t="s">
        <v>3778</v>
      </c>
      <c r="B73" s="281" t="s">
        <v>3779</v>
      </c>
      <c r="C73" s="283">
        <v>43629.0</v>
      </c>
      <c r="D73" s="281" t="s">
        <v>3780</v>
      </c>
      <c r="E73" s="281">
        <v>1.0</v>
      </c>
      <c r="F73" s="281">
        <v>0.0</v>
      </c>
      <c r="G73" s="284" t="s">
        <v>3781</v>
      </c>
      <c r="M73" s="281">
        <v>0.0</v>
      </c>
      <c r="N73" s="281">
        <v>929000.0</v>
      </c>
      <c r="Q73" s="281">
        <v>929000.0</v>
      </c>
      <c r="U73" s="281">
        <v>37.49</v>
      </c>
      <c r="V73" s="281">
        <v>0.0</v>
      </c>
      <c r="W73" s="281">
        <v>0.0</v>
      </c>
      <c r="X73" s="281" t="s">
        <v>5357</v>
      </c>
      <c r="Y73" s="281" t="s">
        <v>3264</v>
      </c>
      <c r="AA73" s="281">
        <v>0.0</v>
      </c>
    </row>
    <row r="74">
      <c r="A74" s="281" t="s">
        <v>3803</v>
      </c>
      <c r="B74" s="281" t="s">
        <v>3804</v>
      </c>
      <c r="C74" s="283">
        <v>44858.0</v>
      </c>
      <c r="D74" s="281" t="s">
        <v>3805</v>
      </c>
      <c r="E74" s="281">
        <v>3.0</v>
      </c>
      <c r="F74" s="281">
        <v>1.0</v>
      </c>
      <c r="G74" s="284" t="s">
        <v>3806</v>
      </c>
      <c r="H74" s="281">
        <v>1.82E8</v>
      </c>
      <c r="M74" s="281">
        <v>0.0</v>
      </c>
      <c r="N74" s="281">
        <v>1.03E8</v>
      </c>
      <c r="O74" s="281">
        <v>0.0</v>
      </c>
      <c r="Q74" s="281">
        <v>1.03E8</v>
      </c>
      <c r="S74" s="281">
        <v>41.9</v>
      </c>
      <c r="V74" s="281">
        <v>0.0</v>
      </c>
      <c r="W74" s="281">
        <v>0.0</v>
      </c>
      <c r="Z74" s="284" t="s">
        <v>5425</v>
      </c>
      <c r="AA74" s="281">
        <v>1.0</v>
      </c>
    </row>
    <row r="75">
      <c r="A75" s="281" t="s">
        <v>5426</v>
      </c>
      <c r="B75" s="281" t="s">
        <v>3804</v>
      </c>
      <c r="C75" s="283">
        <v>44858.0</v>
      </c>
      <c r="D75" s="281" t="s">
        <v>3805</v>
      </c>
      <c r="E75" s="281">
        <v>3.0</v>
      </c>
      <c r="F75" s="281">
        <v>1.0</v>
      </c>
      <c r="G75" s="284" t="s">
        <v>3806</v>
      </c>
      <c r="H75" s="281">
        <v>1.08E8</v>
      </c>
      <c r="M75" s="281">
        <v>0.0</v>
      </c>
      <c r="N75" s="281">
        <v>1.03E8</v>
      </c>
      <c r="O75" s="281">
        <v>0.0</v>
      </c>
      <c r="Q75" s="281">
        <v>1.03E8</v>
      </c>
      <c r="S75" s="281">
        <v>40.3</v>
      </c>
      <c r="V75" s="281">
        <v>0.0</v>
      </c>
      <c r="W75" s="281">
        <v>0.0</v>
      </c>
      <c r="Z75" s="284" t="s">
        <v>5425</v>
      </c>
      <c r="AA75" s="281">
        <v>1.0</v>
      </c>
    </row>
    <row r="76">
      <c r="A76" s="281" t="s">
        <v>5427</v>
      </c>
      <c r="B76" s="281" t="s">
        <v>3804</v>
      </c>
      <c r="C76" s="283">
        <v>44858.0</v>
      </c>
      <c r="D76" s="281" t="s">
        <v>3805</v>
      </c>
      <c r="E76" s="281">
        <v>3.0</v>
      </c>
      <c r="F76" s="281">
        <v>1.0</v>
      </c>
      <c r="G76" s="284" t="s">
        <v>3806</v>
      </c>
      <c r="H76" s="281">
        <v>1.17E8</v>
      </c>
      <c r="M76" s="281">
        <v>0.0</v>
      </c>
      <c r="N76" s="281">
        <v>1.03E8</v>
      </c>
      <c r="O76" s="281">
        <v>0.0</v>
      </c>
      <c r="Q76" s="281">
        <v>1.03E8</v>
      </c>
      <c r="S76" s="281">
        <v>37.5</v>
      </c>
      <c r="V76" s="281">
        <v>0.0</v>
      </c>
      <c r="W76" s="281">
        <v>0.0</v>
      </c>
      <c r="Z76" s="284" t="s">
        <v>5425</v>
      </c>
      <c r="AA76" s="281">
        <v>1.0</v>
      </c>
    </row>
    <row r="77">
      <c r="A77" s="281" t="s">
        <v>532</v>
      </c>
      <c r="B77" s="281" t="s">
        <v>5428</v>
      </c>
      <c r="C77" s="283">
        <v>44649.0</v>
      </c>
      <c r="D77" s="281" t="s">
        <v>534</v>
      </c>
      <c r="E77" s="281">
        <v>136.0</v>
      </c>
      <c r="G77" s="284" t="s">
        <v>535</v>
      </c>
      <c r="H77" s="281">
        <v>7.0E10</v>
      </c>
      <c r="I77" s="285">
        <v>5.76E23</v>
      </c>
      <c r="J77" s="281">
        <v>1.0</v>
      </c>
      <c r="M77" s="281">
        <v>0.0</v>
      </c>
      <c r="N77" s="281">
        <v>1.4E12</v>
      </c>
      <c r="O77" s="285">
        <v>5.88E23</v>
      </c>
      <c r="P77" s="281">
        <v>0.0</v>
      </c>
      <c r="Q77" s="281">
        <v>1.4E12</v>
      </c>
      <c r="R77" s="281" t="s">
        <v>3699</v>
      </c>
      <c r="S77" s="281">
        <v>7.16</v>
      </c>
      <c r="V77" s="281">
        <v>1.0</v>
      </c>
      <c r="W77" s="281">
        <v>0.0</v>
      </c>
      <c r="X77" s="281" t="s">
        <v>1927</v>
      </c>
      <c r="Y77" s="281" t="s">
        <v>1712</v>
      </c>
      <c r="AA77" s="281">
        <v>1.0</v>
      </c>
    </row>
    <row r="78">
      <c r="A78" s="281" t="s">
        <v>4613</v>
      </c>
      <c r="B78" s="281" t="s">
        <v>4614</v>
      </c>
      <c r="C78" s="283">
        <v>44347.0</v>
      </c>
      <c r="D78" s="281" t="s">
        <v>4615</v>
      </c>
      <c r="E78" s="281">
        <v>2.0</v>
      </c>
      <c r="F78" s="281">
        <v>1.0</v>
      </c>
      <c r="G78" s="284" t="s">
        <v>4616</v>
      </c>
      <c r="H78" s="281">
        <v>2.47E8</v>
      </c>
      <c r="M78" s="281">
        <v>0.0</v>
      </c>
      <c r="N78" s="281">
        <v>1.03E8</v>
      </c>
      <c r="O78" s="281">
        <v>0.0</v>
      </c>
      <c r="Q78" s="281">
        <v>1.03E8</v>
      </c>
      <c r="S78" s="281">
        <v>18.48</v>
      </c>
      <c r="V78" s="281">
        <v>0.0</v>
      </c>
      <c r="W78" s="281">
        <v>0.0</v>
      </c>
      <c r="X78" s="281" t="s">
        <v>1927</v>
      </c>
      <c r="Y78" s="281" t="s">
        <v>4613</v>
      </c>
      <c r="Z78" s="284" t="s">
        <v>5429</v>
      </c>
      <c r="AA78" s="281">
        <v>1.0</v>
      </c>
    </row>
    <row r="79">
      <c r="A79" s="281" t="s">
        <v>3907</v>
      </c>
      <c r="B79" s="281" t="s">
        <v>3908</v>
      </c>
      <c r="C79" s="283">
        <v>43502.0</v>
      </c>
      <c r="D79" s="281" t="s">
        <v>3909</v>
      </c>
      <c r="E79" s="281">
        <v>37.0</v>
      </c>
      <c r="G79" s="284" t="s">
        <v>3910</v>
      </c>
      <c r="H79" s="281">
        <v>6.6E7</v>
      </c>
      <c r="J79" s="281">
        <v>90.0</v>
      </c>
      <c r="M79" s="281">
        <v>0.0</v>
      </c>
      <c r="N79" s="281">
        <v>929000.0</v>
      </c>
      <c r="O79" s="281">
        <v>3.31E16</v>
      </c>
      <c r="Q79" s="281">
        <v>929000.0</v>
      </c>
      <c r="U79" s="281">
        <v>78.29</v>
      </c>
      <c r="V79" s="281">
        <v>0.0</v>
      </c>
      <c r="W79" s="281">
        <v>0.0</v>
      </c>
      <c r="X79" s="281" t="s">
        <v>5357</v>
      </c>
      <c r="Y79" s="281" t="s">
        <v>3264</v>
      </c>
      <c r="AA79" s="281">
        <v>1.0</v>
      </c>
    </row>
    <row r="80">
      <c r="A80" s="281" t="s">
        <v>5430</v>
      </c>
      <c r="B80" s="281" t="s">
        <v>3908</v>
      </c>
      <c r="C80" s="283">
        <v>43502.0</v>
      </c>
      <c r="D80" s="281" t="s">
        <v>3909</v>
      </c>
      <c r="E80" s="281">
        <v>37.0</v>
      </c>
      <c r="G80" s="284" t="s">
        <v>3910</v>
      </c>
      <c r="H80" s="281">
        <v>4640000.0</v>
      </c>
      <c r="J80" s="281">
        <v>90.0</v>
      </c>
      <c r="M80" s="281">
        <v>0.0</v>
      </c>
      <c r="N80" s="281">
        <v>929000.0</v>
      </c>
      <c r="O80" s="281">
        <v>2.33E15</v>
      </c>
      <c r="Q80" s="281">
        <v>929000.0</v>
      </c>
      <c r="U80" s="281">
        <v>117.66</v>
      </c>
      <c r="V80" s="281">
        <v>0.0</v>
      </c>
      <c r="W80" s="281">
        <v>0.0</v>
      </c>
      <c r="X80" s="281" t="s">
        <v>5357</v>
      </c>
      <c r="Y80" s="281" t="s">
        <v>3264</v>
      </c>
      <c r="AA80" s="281">
        <v>1.0</v>
      </c>
    </row>
    <row r="81">
      <c r="A81" s="281" t="s">
        <v>3775</v>
      </c>
      <c r="B81" s="281" t="s">
        <v>3776</v>
      </c>
      <c r="C81" s="283">
        <v>43782.0</v>
      </c>
      <c r="D81" s="281" t="s">
        <v>3775</v>
      </c>
      <c r="E81" s="281">
        <v>330.0</v>
      </c>
      <c r="G81" s="284" t="s">
        <v>3777</v>
      </c>
      <c r="I81" s="281">
        <v>1.6E20</v>
      </c>
      <c r="J81" s="281">
        <v>328.32</v>
      </c>
      <c r="M81" s="281">
        <v>0.0</v>
      </c>
      <c r="N81" s="281">
        <v>1.03E8</v>
      </c>
      <c r="Q81" s="281">
        <v>1.03E8</v>
      </c>
      <c r="R81" s="281" t="s">
        <v>3699</v>
      </c>
      <c r="S81" s="281">
        <v>17.1</v>
      </c>
      <c r="V81" s="281">
        <v>0.0</v>
      </c>
      <c r="W81" s="281">
        <v>0.0</v>
      </c>
      <c r="X81" s="281" t="s">
        <v>1927</v>
      </c>
      <c r="Y81" s="281" t="s">
        <v>5054</v>
      </c>
      <c r="AA81" s="281">
        <v>0.0</v>
      </c>
    </row>
    <row r="82">
      <c r="A82" s="281" t="s">
        <v>3770</v>
      </c>
      <c r="B82" s="281" t="s">
        <v>3771</v>
      </c>
      <c r="C82" s="283">
        <v>44126.0</v>
      </c>
      <c r="D82" s="281" t="s">
        <v>3772</v>
      </c>
      <c r="E82" s="281">
        <v>12.0</v>
      </c>
      <c r="G82" s="284" t="s">
        <v>3773</v>
      </c>
      <c r="M82" s="281">
        <v>0.0</v>
      </c>
      <c r="N82" s="281">
        <v>929000.0</v>
      </c>
      <c r="O82" s="281">
        <v>0.0</v>
      </c>
      <c r="Q82" s="281">
        <v>929000.0</v>
      </c>
      <c r="V82" s="281">
        <v>0.0</v>
      </c>
      <c r="W82" s="281">
        <v>0.0</v>
      </c>
      <c r="X82" s="281" t="s">
        <v>5357</v>
      </c>
      <c r="Y82" s="281" t="s">
        <v>5431</v>
      </c>
      <c r="AA82" s="281">
        <v>0.0</v>
      </c>
    </row>
    <row r="83">
      <c r="A83" s="281" t="s">
        <v>5432</v>
      </c>
      <c r="B83" s="281" t="s">
        <v>3958</v>
      </c>
      <c r="C83" s="283">
        <v>44190.0</v>
      </c>
      <c r="D83" s="281" t="s">
        <v>3959</v>
      </c>
      <c r="E83" s="281">
        <v>6.0</v>
      </c>
      <c r="G83" s="284" t="s">
        <v>3960</v>
      </c>
      <c r="H83" s="281">
        <v>2.4E7</v>
      </c>
      <c r="J83" s="281">
        <v>1000.0</v>
      </c>
      <c r="M83" s="281">
        <v>0.0</v>
      </c>
      <c r="N83" s="281">
        <v>929000.0</v>
      </c>
      <c r="O83" s="281">
        <v>1.34E17</v>
      </c>
      <c r="Q83" s="281">
        <v>929000.0</v>
      </c>
      <c r="U83" s="281">
        <v>54.69</v>
      </c>
      <c r="V83" s="281">
        <v>0.0</v>
      </c>
      <c r="W83" s="281">
        <v>0.0</v>
      </c>
      <c r="X83" s="281" t="s">
        <v>5357</v>
      </c>
      <c r="Y83" s="281" t="s">
        <v>3264</v>
      </c>
      <c r="AA83" s="281">
        <v>1.0</v>
      </c>
    </row>
    <row r="84">
      <c r="A84" s="281" t="s">
        <v>3957</v>
      </c>
      <c r="B84" s="281" t="s">
        <v>3958</v>
      </c>
      <c r="C84" s="283">
        <v>44190.0</v>
      </c>
      <c r="D84" s="281" t="s">
        <v>3959</v>
      </c>
      <c r="E84" s="281">
        <v>6.0</v>
      </c>
      <c r="G84" s="284" t="s">
        <v>3960</v>
      </c>
      <c r="H84" s="281">
        <v>4.5E7</v>
      </c>
      <c r="J84" s="281">
        <v>1000.0</v>
      </c>
      <c r="M84" s="281">
        <v>0.0</v>
      </c>
      <c r="N84" s="281">
        <v>2080000.0</v>
      </c>
      <c r="O84" s="281">
        <v>5.62E17</v>
      </c>
      <c r="Q84" s="281">
        <v>2080000.0</v>
      </c>
      <c r="T84" s="281">
        <v>62.21</v>
      </c>
      <c r="V84" s="281">
        <v>0.0</v>
      </c>
      <c r="W84" s="281">
        <v>0.0</v>
      </c>
      <c r="X84" s="281" t="s">
        <v>5357</v>
      </c>
      <c r="Y84" s="281" t="s">
        <v>3264</v>
      </c>
      <c r="AA84" s="281">
        <v>1.0</v>
      </c>
    </row>
    <row r="85">
      <c r="A85" s="281" t="s">
        <v>5433</v>
      </c>
      <c r="B85" s="281" t="s">
        <v>3958</v>
      </c>
      <c r="C85" s="283">
        <v>44190.0</v>
      </c>
      <c r="D85" s="281" t="s">
        <v>3959</v>
      </c>
      <c r="E85" s="281">
        <v>6.0</v>
      </c>
      <c r="G85" s="284" t="s">
        <v>3960</v>
      </c>
      <c r="H85" s="281">
        <v>2.4E7</v>
      </c>
      <c r="J85" s="281">
        <v>1000.0</v>
      </c>
      <c r="M85" s="281">
        <v>0.0</v>
      </c>
      <c r="N85" s="281">
        <v>929000.0</v>
      </c>
      <c r="O85" s="281">
        <v>1.34E17</v>
      </c>
      <c r="Q85" s="281">
        <v>929000.0</v>
      </c>
      <c r="U85" s="281">
        <v>47.42</v>
      </c>
      <c r="V85" s="281">
        <v>0.0</v>
      </c>
      <c r="W85" s="281">
        <v>0.0</v>
      </c>
      <c r="X85" s="281" t="s">
        <v>5357</v>
      </c>
      <c r="Y85" s="281" t="s">
        <v>3264</v>
      </c>
      <c r="AA85" s="281">
        <v>1.0</v>
      </c>
    </row>
    <row r="86">
      <c r="A86" s="281" t="s">
        <v>4595</v>
      </c>
      <c r="B86" s="281" t="s">
        <v>3958</v>
      </c>
      <c r="C86" s="283">
        <v>44190.0</v>
      </c>
      <c r="D86" s="281" t="s">
        <v>3959</v>
      </c>
      <c r="E86" s="281">
        <v>6.0</v>
      </c>
      <c r="G86" s="284" t="s">
        <v>3960</v>
      </c>
      <c r="H86" s="281">
        <v>4.5E7</v>
      </c>
      <c r="J86" s="281">
        <v>1000.0</v>
      </c>
      <c r="M86" s="281">
        <v>0.0</v>
      </c>
      <c r="N86" s="281">
        <v>2080000.0</v>
      </c>
      <c r="O86" s="281">
        <v>5.62E17</v>
      </c>
      <c r="Q86" s="281">
        <v>2080000.0</v>
      </c>
      <c r="T86" s="281">
        <v>40.96</v>
      </c>
      <c r="V86" s="281">
        <v>0.0</v>
      </c>
      <c r="W86" s="281">
        <v>0.0</v>
      </c>
      <c r="X86" s="281" t="s">
        <v>5357</v>
      </c>
      <c r="Y86" s="281" t="s">
        <v>3264</v>
      </c>
      <c r="AA86" s="281">
        <v>1.0</v>
      </c>
    </row>
    <row r="87">
      <c r="A87" s="281" t="s">
        <v>5434</v>
      </c>
      <c r="B87" s="281" t="s">
        <v>4524</v>
      </c>
      <c r="C87" s="283">
        <v>42969.0</v>
      </c>
      <c r="D87" s="281" t="s">
        <v>4525</v>
      </c>
      <c r="E87" s="281">
        <v>19.0</v>
      </c>
      <c r="G87" s="284" t="s">
        <v>4526</v>
      </c>
      <c r="H87" s="281">
        <v>5970000.0</v>
      </c>
      <c r="M87" s="281">
        <v>0.0</v>
      </c>
      <c r="N87" s="281">
        <v>929000.0</v>
      </c>
      <c r="O87" s="281">
        <v>0.0</v>
      </c>
      <c r="Q87" s="281">
        <v>929000.0</v>
      </c>
      <c r="U87" s="281">
        <v>93.0</v>
      </c>
      <c r="V87" s="281">
        <v>0.0</v>
      </c>
      <c r="W87" s="281">
        <v>0.0</v>
      </c>
      <c r="X87" s="281" t="s">
        <v>5357</v>
      </c>
      <c r="Y87" s="281" t="s">
        <v>5435</v>
      </c>
      <c r="AA87" s="281">
        <v>1.0</v>
      </c>
    </row>
    <row r="88">
      <c r="A88" s="281" t="s">
        <v>4523</v>
      </c>
      <c r="B88" s="281" t="s">
        <v>4524</v>
      </c>
      <c r="C88" s="283">
        <v>42969.0</v>
      </c>
      <c r="D88" s="281" t="s">
        <v>4525</v>
      </c>
      <c r="E88" s="281">
        <v>19.0</v>
      </c>
      <c r="G88" s="284" t="s">
        <v>4526</v>
      </c>
      <c r="H88" s="281">
        <v>7160000.0</v>
      </c>
      <c r="M88" s="281">
        <v>0.0</v>
      </c>
      <c r="N88" s="281">
        <v>929000.0</v>
      </c>
      <c r="O88" s="281">
        <v>0.0</v>
      </c>
      <c r="Q88" s="281">
        <v>929000.0</v>
      </c>
      <c r="U88" s="281">
        <v>92.0</v>
      </c>
      <c r="V88" s="281">
        <v>0.0</v>
      </c>
      <c r="W88" s="281">
        <v>0.0</v>
      </c>
      <c r="X88" s="281" t="s">
        <v>5357</v>
      </c>
      <c r="Y88" s="281" t="s">
        <v>5435</v>
      </c>
      <c r="AA88" s="281">
        <v>1.0</v>
      </c>
    </row>
    <row r="89">
      <c r="A89" s="281" t="s">
        <v>4617</v>
      </c>
      <c r="B89" s="281" t="s">
        <v>4618</v>
      </c>
      <c r="C89" s="283">
        <v>43275.0</v>
      </c>
      <c r="D89" s="281" t="s">
        <v>4619</v>
      </c>
      <c r="E89" s="281">
        <v>3990.0</v>
      </c>
      <c r="G89" s="284" t="s">
        <v>4620</v>
      </c>
      <c r="H89" s="281">
        <v>3.3E7</v>
      </c>
      <c r="I89" s="281">
        <v>1.1E16</v>
      </c>
      <c r="J89" s="281">
        <v>300.0</v>
      </c>
      <c r="M89" s="281">
        <v>0.0</v>
      </c>
      <c r="N89" s="281">
        <v>2080000.0</v>
      </c>
      <c r="O89" s="281">
        <v>1.24E17</v>
      </c>
      <c r="Q89" s="281">
        <v>2080000.0</v>
      </c>
      <c r="R89" s="281" t="s">
        <v>3797</v>
      </c>
      <c r="T89" s="281">
        <v>69.6</v>
      </c>
      <c r="V89" s="281">
        <v>0.0</v>
      </c>
      <c r="W89" s="281">
        <v>0.0</v>
      </c>
      <c r="X89" s="281" t="s">
        <v>5388</v>
      </c>
      <c r="Y89" s="281" t="s">
        <v>4617</v>
      </c>
      <c r="Z89" s="284" t="s">
        <v>5436</v>
      </c>
      <c r="AA89" s="281">
        <v>1.0</v>
      </c>
    </row>
    <row r="90">
      <c r="A90" s="281" t="s">
        <v>5437</v>
      </c>
      <c r="B90" s="281" t="s">
        <v>4618</v>
      </c>
      <c r="C90" s="283">
        <v>43275.0</v>
      </c>
      <c r="D90" s="281" t="s">
        <v>4619</v>
      </c>
      <c r="E90" s="281">
        <v>3990.0</v>
      </c>
      <c r="G90" s="284" t="s">
        <v>4620</v>
      </c>
      <c r="H90" s="281">
        <v>2.3E7</v>
      </c>
      <c r="I90" s="281">
        <v>1.1E16</v>
      </c>
      <c r="J90" s="281">
        <v>300.0</v>
      </c>
      <c r="M90" s="281">
        <v>0.0</v>
      </c>
      <c r="N90" s="281">
        <v>929000.0</v>
      </c>
      <c r="O90" s="281">
        <v>3.85E16</v>
      </c>
      <c r="Q90" s="281">
        <v>929000.0</v>
      </c>
      <c r="R90" s="281" t="s">
        <v>3849</v>
      </c>
      <c r="U90" s="281">
        <v>55.7</v>
      </c>
      <c r="V90" s="281">
        <v>0.0</v>
      </c>
      <c r="W90" s="281">
        <v>0.0</v>
      </c>
      <c r="X90" s="281" t="s">
        <v>5388</v>
      </c>
      <c r="Y90" s="281" t="s">
        <v>4617</v>
      </c>
      <c r="Z90" s="284" t="s">
        <v>5436</v>
      </c>
      <c r="AA90" s="281">
        <v>1.0</v>
      </c>
    </row>
    <row r="91">
      <c r="A91" s="281" t="s">
        <v>4541</v>
      </c>
      <c r="B91" s="281" t="s">
        <v>4542</v>
      </c>
      <c r="C91" s="283">
        <v>43968.0</v>
      </c>
      <c r="D91" s="281" t="s">
        <v>4543</v>
      </c>
      <c r="E91" s="281">
        <v>7.0</v>
      </c>
      <c r="G91" s="284" t="s">
        <v>4544</v>
      </c>
      <c r="H91" s="281">
        <v>1400000.0</v>
      </c>
      <c r="M91" s="281">
        <v>0.0</v>
      </c>
      <c r="O91" s="281">
        <v>0.0</v>
      </c>
      <c r="Q91" s="281">
        <v>0.0</v>
      </c>
      <c r="R91" s="281" t="s">
        <v>4545</v>
      </c>
      <c r="S91" s="281">
        <v>76.67</v>
      </c>
      <c r="V91" s="281">
        <v>1.0</v>
      </c>
      <c r="W91" s="281">
        <v>0.0</v>
      </c>
      <c r="X91" s="281" t="s">
        <v>5357</v>
      </c>
      <c r="Z91" s="284" t="s">
        <v>5438</v>
      </c>
      <c r="AA91" s="281">
        <v>0.0</v>
      </c>
    </row>
    <row r="92">
      <c r="A92" s="281" t="s">
        <v>4480</v>
      </c>
      <c r="B92" s="281" t="s">
        <v>4481</v>
      </c>
      <c r="C92" s="283">
        <v>44843.0</v>
      </c>
      <c r="D92" s="281" t="s">
        <v>4482</v>
      </c>
      <c r="E92" s="281">
        <v>0.0</v>
      </c>
      <c r="F92" s="281">
        <v>1.0</v>
      </c>
      <c r="G92" s="284" t="s">
        <v>4483</v>
      </c>
      <c r="H92" s="281">
        <v>2.42E8</v>
      </c>
      <c r="I92" s="281">
        <v>1.3E19</v>
      </c>
      <c r="J92" s="281">
        <v>192.12</v>
      </c>
      <c r="M92" s="281">
        <v>0.0</v>
      </c>
      <c r="N92" s="281">
        <v>1.03E8</v>
      </c>
      <c r="O92" s="281">
        <v>2.87E19</v>
      </c>
      <c r="P92" s="281">
        <v>1.03E8</v>
      </c>
      <c r="Q92" s="281">
        <v>2.06E8</v>
      </c>
      <c r="S92" s="281">
        <v>20.5</v>
      </c>
      <c r="V92" s="281">
        <v>0.0</v>
      </c>
      <c r="W92" s="281">
        <v>0.0</v>
      </c>
      <c r="X92" s="281" t="s">
        <v>1927</v>
      </c>
      <c r="Y92" s="281" t="s">
        <v>5054</v>
      </c>
      <c r="Z92" s="284" t="s">
        <v>5439</v>
      </c>
      <c r="AA92" s="281">
        <v>1.0</v>
      </c>
    </row>
    <row r="93">
      <c r="A93" s="281" t="s">
        <v>5440</v>
      </c>
      <c r="B93" s="281" t="s">
        <v>3946</v>
      </c>
      <c r="C93" s="283">
        <v>41619.0</v>
      </c>
      <c r="D93" s="281" t="s">
        <v>3947</v>
      </c>
      <c r="E93" s="281">
        <v>1558.0</v>
      </c>
      <c r="G93" s="284" t="s">
        <v>3948</v>
      </c>
      <c r="H93" s="281">
        <v>6000000.0</v>
      </c>
      <c r="J93" s="281">
        <v>64.0</v>
      </c>
      <c r="M93" s="281">
        <v>0.0</v>
      </c>
      <c r="N93" s="281">
        <v>929000.0</v>
      </c>
      <c r="O93" s="281">
        <v>2.14E15</v>
      </c>
      <c r="Q93" s="281">
        <v>929000.0</v>
      </c>
      <c r="R93" s="281" t="s">
        <v>3849</v>
      </c>
      <c r="U93" s="281">
        <v>107.5</v>
      </c>
      <c r="V93" s="281">
        <v>0.0</v>
      </c>
      <c r="W93" s="281">
        <v>0.0</v>
      </c>
      <c r="X93" s="281" t="s">
        <v>5357</v>
      </c>
      <c r="AA93" s="281">
        <v>1.0</v>
      </c>
    </row>
    <row r="94">
      <c r="A94" s="281" t="s">
        <v>4510</v>
      </c>
      <c r="B94" s="281" t="s">
        <v>4511</v>
      </c>
      <c r="C94" s="283">
        <v>44046.0</v>
      </c>
      <c r="D94" s="281" t="s">
        <v>4512</v>
      </c>
      <c r="E94" s="281">
        <v>98.0</v>
      </c>
      <c r="G94" s="284" t="s">
        <v>4513</v>
      </c>
      <c r="H94" s="281">
        <v>9.9E7</v>
      </c>
      <c r="I94" s="281">
        <v>2.4E19</v>
      </c>
      <c r="J94" s="281">
        <v>62.14</v>
      </c>
      <c r="M94" s="281">
        <v>0.0</v>
      </c>
      <c r="N94" s="281">
        <v>1.03E8</v>
      </c>
      <c r="O94" s="281">
        <v>3.8E18</v>
      </c>
      <c r="P94" s="281">
        <v>0.0</v>
      </c>
      <c r="Q94" s="281">
        <v>1.03E8</v>
      </c>
      <c r="R94" s="281" t="s">
        <v>3699</v>
      </c>
      <c r="S94" s="281">
        <v>24.14</v>
      </c>
      <c r="V94" s="281">
        <v>0.0</v>
      </c>
      <c r="W94" s="281">
        <v>0.0</v>
      </c>
      <c r="X94" s="281" t="s">
        <v>1927</v>
      </c>
      <c r="Y94" s="281" t="s">
        <v>5054</v>
      </c>
      <c r="Z94" s="284" t="s">
        <v>5441</v>
      </c>
      <c r="AA94" s="281">
        <v>1.0</v>
      </c>
    </row>
    <row r="95">
      <c r="A95" s="281" t="s">
        <v>4606</v>
      </c>
      <c r="B95" s="281" t="s">
        <v>4607</v>
      </c>
      <c r="C95" s="283">
        <v>44358.0</v>
      </c>
      <c r="D95" s="281" t="s">
        <v>4608</v>
      </c>
      <c r="E95" s="281">
        <v>42.0</v>
      </c>
      <c r="G95" s="284" t="s">
        <v>4609</v>
      </c>
      <c r="H95" s="281">
        <v>4.46E7</v>
      </c>
      <c r="J95" s="281">
        <v>40.0</v>
      </c>
      <c r="M95" s="281">
        <v>0.0</v>
      </c>
      <c r="N95" s="281">
        <v>1.03E8</v>
      </c>
      <c r="O95" s="281">
        <v>1.1E18</v>
      </c>
      <c r="P95" s="281">
        <v>0.0</v>
      </c>
      <c r="Q95" s="281">
        <v>1.03E8</v>
      </c>
      <c r="R95" s="281" t="s">
        <v>3699</v>
      </c>
      <c r="S95" s="281">
        <v>32.8</v>
      </c>
      <c r="V95" s="281">
        <v>0.0</v>
      </c>
      <c r="W95" s="281">
        <v>0.0</v>
      </c>
      <c r="X95" s="281" t="s">
        <v>5357</v>
      </c>
      <c r="Y95" s="281" t="s">
        <v>5442</v>
      </c>
      <c r="Z95" s="284" t="s">
        <v>5443</v>
      </c>
      <c r="AA95" s="281">
        <v>1.0</v>
      </c>
    </row>
    <row r="96">
      <c r="A96" s="281" t="s">
        <v>4456</v>
      </c>
      <c r="B96" s="281" t="s">
        <v>4457</v>
      </c>
      <c r="C96" s="283">
        <v>43749.0</v>
      </c>
      <c r="D96" s="281" t="s">
        <v>4458</v>
      </c>
      <c r="E96" s="281">
        <v>45.0</v>
      </c>
      <c r="G96" s="284" t="s">
        <v>4459</v>
      </c>
      <c r="H96" s="281">
        <v>4.41E7</v>
      </c>
      <c r="M96" s="281">
        <v>0.0</v>
      </c>
      <c r="N96" s="281">
        <v>929000.0</v>
      </c>
      <c r="O96" s="281">
        <v>0.0</v>
      </c>
      <c r="Q96" s="281">
        <v>929000.0</v>
      </c>
      <c r="R96" s="281" t="s">
        <v>3849</v>
      </c>
      <c r="U96" s="281">
        <v>49.95</v>
      </c>
      <c r="V96" s="281">
        <v>0.0</v>
      </c>
      <c r="W96" s="281">
        <v>0.0</v>
      </c>
      <c r="X96" s="281" t="s">
        <v>5357</v>
      </c>
      <c r="AA96" s="281">
        <v>1.0</v>
      </c>
    </row>
    <row r="97">
      <c r="A97" s="281" t="s">
        <v>4532</v>
      </c>
      <c r="B97" s="281" t="s">
        <v>4533</v>
      </c>
      <c r="C97" s="283">
        <v>42935.0</v>
      </c>
      <c r="D97" s="281" t="s">
        <v>4534</v>
      </c>
      <c r="E97" s="281">
        <v>7.0</v>
      </c>
      <c r="G97" s="284" t="s">
        <v>4535</v>
      </c>
      <c r="H97" s="281">
        <v>2.3E7</v>
      </c>
      <c r="J97" s="281">
        <v>100.0</v>
      </c>
      <c r="M97" s="281">
        <v>0.0</v>
      </c>
      <c r="N97" s="281">
        <v>929000.0</v>
      </c>
      <c r="O97" s="281">
        <v>1.28E16</v>
      </c>
      <c r="Q97" s="281">
        <v>929000.0</v>
      </c>
      <c r="U97" s="281">
        <v>78.3</v>
      </c>
      <c r="V97" s="281">
        <v>0.0</v>
      </c>
      <c r="W97" s="281">
        <v>0.0</v>
      </c>
      <c r="X97" s="281" t="s">
        <v>5357</v>
      </c>
      <c r="AA97" s="281">
        <v>1.0</v>
      </c>
    </row>
    <row r="98">
      <c r="A98" s="281" t="s">
        <v>4484</v>
      </c>
      <c r="B98" s="281" t="s">
        <v>4120</v>
      </c>
      <c r="C98" s="283">
        <v>43711.0</v>
      </c>
      <c r="D98" s="281" t="s">
        <v>4485</v>
      </c>
      <c r="E98" s="281">
        <v>496.0</v>
      </c>
      <c r="G98" s="284" t="s">
        <v>4486</v>
      </c>
      <c r="H98" s="281">
        <v>1.1E8</v>
      </c>
      <c r="J98" s="281">
        <v>12.0</v>
      </c>
      <c r="M98" s="281">
        <v>0.0</v>
      </c>
      <c r="N98" s="281">
        <v>1.03E8</v>
      </c>
      <c r="O98" s="281">
        <v>8.16E17</v>
      </c>
      <c r="P98" s="281">
        <v>0.0</v>
      </c>
      <c r="Q98" s="281">
        <v>1.03E8</v>
      </c>
      <c r="R98" s="281" t="s">
        <v>3699</v>
      </c>
      <c r="S98" s="281">
        <v>23.2</v>
      </c>
      <c r="V98" s="281">
        <v>0.0</v>
      </c>
      <c r="W98" s="281">
        <v>0.0</v>
      </c>
      <c r="X98" s="281" t="s">
        <v>1927</v>
      </c>
      <c r="Y98" s="281" t="s">
        <v>5444</v>
      </c>
      <c r="Z98" s="284" t="s">
        <v>5445</v>
      </c>
      <c r="AA98" s="281">
        <v>1.0</v>
      </c>
    </row>
    <row r="99">
      <c r="A99" s="281" t="s">
        <v>4551</v>
      </c>
      <c r="B99" s="281" t="s">
        <v>4552</v>
      </c>
      <c r="C99" s="283">
        <v>44375.0</v>
      </c>
      <c r="D99" s="281" t="s">
        <v>4553</v>
      </c>
      <c r="E99" s="281">
        <v>45.0</v>
      </c>
      <c r="G99" s="284" t="s">
        <v>4554</v>
      </c>
      <c r="H99" s="281">
        <v>9.8E7</v>
      </c>
      <c r="I99" s="281">
        <v>2.9E19</v>
      </c>
      <c r="J99" s="281">
        <v>23.0</v>
      </c>
      <c r="M99" s="281">
        <v>0.0</v>
      </c>
      <c r="N99" s="281">
        <v>1.03E8</v>
      </c>
      <c r="O99" s="281">
        <v>1.39E18</v>
      </c>
      <c r="P99" s="281">
        <v>0.0</v>
      </c>
      <c r="Q99" s="281">
        <v>1.03E8</v>
      </c>
      <c r="R99" s="281" t="s">
        <v>3699</v>
      </c>
      <c r="S99" s="281">
        <v>24.9</v>
      </c>
      <c r="V99" s="281">
        <v>0.0</v>
      </c>
      <c r="W99" s="281">
        <v>0.0</v>
      </c>
      <c r="X99" s="281" t="s">
        <v>1927</v>
      </c>
      <c r="Y99" s="281" t="s">
        <v>5444</v>
      </c>
      <c r="AA99" s="281">
        <v>1.0</v>
      </c>
    </row>
    <row r="100">
      <c r="A100" s="281" t="s">
        <v>5446</v>
      </c>
      <c r="B100" s="281" t="s">
        <v>4120</v>
      </c>
      <c r="C100" s="283">
        <v>43711.0</v>
      </c>
      <c r="D100" s="281" t="s">
        <v>4485</v>
      </c>
      <c r="E100" s="281">
        <v>496.0</v>
      </c>
      <c r="G100" s="284" t="s">
        <v>4486</v>
      </c>
      <c r="H100" s="281">
        <v>1.1E8</v>
      </c>
      <c r="J100" s="281">
        <v>12.0</v>
      </c>
      <c r="M100" s="281">
        <v>0.0</v>
      </c>
      <c r="N100" s="281">
        <v>1.03E8</v>
      </c>
      <c r="O100" s="281">
        <v>8.16E17</v>
      </c>
      <c r="P100" s="281">
        <v>0.0</v>
      </c>
      <c r="Q100" s="281">
        <v>1.03E8</v>
      </c>
      <c r="R100" s="281" t="s">
        <v>3849</v>
      </c>
      <c r="U100" s="281">
        <v>57.1</v>
      </c>
      <c r="V100" s="281">
        <v>0.0</v>
      </c>
      <c r="W100" s="281">
        <v>0.0</v>
      </c>
      <c r="X100" s="281" t="s">
        <v>1927</v>
      </c>
      <c r="Y100" s="281" t="s">
        <v>5444</v>
      </c>
      <c r="Z100" s="284" t="s">
        <v>5445</v>
      </c>
      <c r="AA100" s="281">
        <v>1.0</v>
      </c>
    </row>
    <row r="101">
      <c r="A101" s="281" t="s">
        <v>3836</v>
      </c>
      <c r="B101" s="281" t="s">
        <v>3837</v>
      </c>
      <c r="C101" s="283">
        <v>44306.0</v>
      </c>
      <c r="D101" s="281" t="s">
        <v>3838</v>
      </c>
      <c r="E101" s="281">
        <v>20.0</v>
      </c>
      <c r="G101" s="284" t="s">
        <v>3839</v>
      </c>
      <c r="H101" s="281">
        <v>2.57E8</v>
      </c>
      <c r="I101" s="281">
        <v>3.36E18</v>
      </c>
      <c r="M101" s="281">
        <v>0.0</v>
      </c>
      <c r="N101" s="281">
        <v>1.03E8</v>
      </c>
      <c r="O101" s="281">
        <v>0.0</v>
      </c>
      <c r="Q101" s="281">
        <v>1.03E8</v>
      </c>
      <c r="R101" s="281" t="s">
        <v>3699</v>
      </c>
      <c r="S101" s="281">
        <v>18.1</v>
      </c>
      <c r="V101" s="281">
        <v>0.0</v>
      </c>
      <c r="W101" s="281">
        <v>0.0</v>
      </c>
      <c r="X101" s="281" t="s">
        <v>1927</v>
      </c>
      <c r="Y101" s="281" t="s">
        <v>5054</v>
      </c>
      <c r="Z101" s="284" t="s">
        <v>5447</v>
      </c>
      <c r="AA101" s="281">
        <v>1.0</v>
      </c>
    </row>
    <row r="102">
      <c r="A102" s="281" t="s">
        <v>4583</v>
      </c>
      <c r="B102" s="281" t="s">
        <v>4584</v>
      </c>
      <c r="C102" s="283">
        <v>43925.0</v>
      </c>
      <c r="D102" s="281" t="s">
        <v>4585</v>
      </c>
      <c r="E102" s="281">
        <v>8.0</v>
      </c>
      <c r="G102" s="284" t="s">
        <v>4586</v>
      </c>
      <c r="H102" s="281">
        <v>1010000.0</v>
      </c>
      <c r="J102" s="281">
        <v>50.0</v>
      </c>
      <c r="M102" s="281">
        <v>1.0</v>
      </c>
      <c r="N102" s="281">
        <v>929000.0</v>
      </c>
      <c r="O102" s="281">
        <v>2.82E14</v>
      </c>
      <c r="Q102" s="281">
        <v>929000.0</v>
      </c>
      <c r="U102" s="281">
        <v>115.0</v>
      </c>
      <c r="V102" s="281">
        <v>0.0</v>
      </c>
      <c r="W102" s="281">
        <v>0.0</v>
      </c>
      <c r="X102" s="281" t="s">
        <v>5357</v>
      </c>
      <c r="AA102" s="281">
        <v>1.0</v>
      </c>
    </row>
    <row r="103">
      <c r="A103" s="281" t="s">
        <v>3950</v>
      </c>
      <c r="B103" s="281" t="s">
        <v>3951</v>
      </c>
      <c r="C103" s="283">
        <v>44718.0</v>
      </c>
      <c r="D103" s="281" t="s">
        <v>3952</v>
      </c>
      <c r="E103" s="281">
        <v>14.0</v>
      </c>
      <c r="G103" s="284" t="s">
        <v>3953</v>
      </c>
      <c r="H103" s="281">
        <v>7.5E8</v>
      </c>
      <c r="I103" s="281">
        <v>1.1E19</v>
      </c>
      <c r="J103" s="281">
        <v>7.16</v>
      </c>
      <c r="M103" s="281">
        <v>0.0</v>
      </c>
      <c r="N103" s="281">
        <v>1.03E8</v>
      </c>
      <c r="O103" s="281">
        <v>3.32E18</v>
      </c>
      <c r="P103" s="281">
        <v>0.0</v>
      </c>
      <c r="Q103" s="281">
        <v>1.03E8</v>
      </c>
      <c r="S103" s="281">
        <v>24.33</v>
      </c>
      <c r="V103" s="281">
        <v>0.0</v>
      </c>
      <c r="W103" s="281">
        <v>0.0</v>
      </c>
      <c r="X103" s="281" t="s">
        <v>1927</v>
      </c>
      <c r="Y103" s="281" t="s">
        <v>5054</v>
      </c>
      <c r="Z103" s="284" t="s">
        <v>5448</v>
      </c>
      <c r="AA103" s="281">
        <v>1.0</v>
      </c>
    </row>
    <row r="104">
      <c r="A104" s="281" t="s">
        <v>5449</v>
      </c>
      <c r="B104" s="281" t="s">
        <v>4082</v>
      </c>
      <c r="C104" s="283">
        <v>43535.0</v>
      </c>
      <c r="D104" s="281" t="s">
        <v>4083</v>
      </c>
      <c r="E104" s="281">
        <v>4.0</v>
      </c>
      <c r="F104" s="281">
        <v>0.0</v>
      </c>
      <c r="G104" s="284" t="s">
        <v>4084</v>
      </c>
      <c r="H104" s="281">
        <v>3.7E7</v>
      </c>
      <c r="M104" s="281">
        <v>0.0</v>
      </c>
      <c r="N104" s="281">
        <v>929000.0</v>
      </c>
      <c r="O104" s="281">
        <v>0.0</v>
      </c>
      <c r="Q104" s="281">
        <v>929000.0</v>
      </c>
      <c r="R104" s="281" t="s">
        <v>3849</v>
      </c>
      <c r="U104" s="281">
        <v>52.0</v>
      </c>
      <c r="V104" s="281">
        <v>0.0</v>
      </c>
      <c r="W104" s="281">
        <v>0.0</v>
      </c>
      <c r="X104" s="281" t="s">
        <v>5357</v>
      </c>
      <c r="Y104" s="281" t="s">
        <v>3264</v>
      </c>
      <c r="Z104" s="284" t="s">
        <v>5450</v>
      </c>
      <c r="AA104" s="281">
        <v>1.0</v>
      </c>
    </row>
    <row r="105">
      <c r="A105" s="281" t="s">
        <v>4081</v>
      </c>
      <c r="B105" s="281" t="s">
        <v>4082</v>
      </c>
      <c r="C105" s="283">
        <v>43535.0</v>
      </c>
      <c r="D105" s="281" t="s">
        <v>4083</v>
      </c>
      <c r="E105" s="281">
        <v>4.0</v>
      </c>
      <c r="F105" s="281">
        <v>0.0</v>
      </c>
      <c r="G105" s="284" t="s">
        <v>4084</v>
      </c>
      <c r="H105" s="281">
        <v>6.73E7</v>
      </c>
      <c r="M105" s="281">
        <v>0.0</v>
      </c>
      <c r="N105" s="281">
        <v>2080000.0</v>
      </c>
      <c r="O105" s="281">
        <v>0.0</v>
      </c>
      <c r="Q105" s="281">
        <v>2080000.0</v>
      </c>
      <c r="R105" s="281" t="s">
        <v>3797</v>
      </c>
      <c r="T105" s="281">
        <v>57.85</v>
      </c>
      <c r="V105" s="281">
        <v>0.0</v>
      </c>
      <c r="W105" s="281">
        <v>0.0</v>
      </c>
      <c r="X105" s="281" t="s">
        <v>5357</v>
      </c>
      <c r="Y105" s="281" t="s">
        <v>3264</v>
      </c>
      <c r="Z105" s="284" t="s">
        <v>5450</v>
      </c>
      <c r="AA105" s="281">
        <v>1.0</v>
      </c>
    </row>
    <row r="106">
      <c r="A106" s="281" t="s">
        <v>4564</v>
      </c>
      <c r="B106" s="281" t="s">
        <v>4565</v>
      </c>
      <c r="C106" s="283">
        <v>41628.0</v>
      </c>
      <c r="D106" s="281" t="s">
        <v>4566</v>
      </c>
      <c r="E106" s="281">
        <v>1255.0</v>
      </c>
      <c r="G106" s="284" t="s">
        <v>4567</v>
      </c>
      <c r="H106" s="281">
        <v>6160000.0</v>
      </c>
      <c r="M106" s="281">
        <v>0.0</v>
      </c>
      <c r="N106" s="281">
        <v>929000.0</v>
      </c>
      <c r="O106" s="281">
        <v>0.0</v>
      </c>
      <c r="Q106" s="281">
        <v>929000.0</v>
      </c>
      <c r="U106" s="281">
        <v>107.5</v>
      </c>
      <c r="V106" s="281">
        <v>0.0</v>
      </c>
      <c r="W106" s="281">
        <v>0.0</v>
      </c>
      <c r="X106" s="281" t="s">
        <v>5357</v>
      </c>
      <c r="Y106" s="281" t="s">
        <v>5442</v>
      </c>
      <c r="AA106" s="281">
        <v>1.0</v>
      </c>
    </row>
    <row r="107">
      <c r="A107" s="281" t="s">
        <v>5451</v>
      </c>
      <c r="B107" s="281" t="s">
        <v>4321</v>
      </c>
      <c r="C107" s="283">
        <v>43223.0</v>
      </c>
      <c r="D107" s="281" t="s">
        <v>4322</v>
      </c>
      <c r="E107" s="281">
        <v>26.0</v>
      </c>
      <c r="G107" s="284" t="s">
        <v>4323</v>
      </c>
      <c r="H107" s="281">
        <v>5.1E7</v>
      </c>
      <c r="J107" s="281">
        <v>200.0</v>
      </c>
      <c r="M107" s="281">
        <v>0.0</v>
      </c>
      <c r="N107" s="281">
        <v>929000.0</v>
      </c>
      <c r="O107" s="281">
        <v>5.69E16</v>
      </c>
      <c r="Q107" s="281">
        <v>929000.0</v>
      </c>
      <c r="U107" s="281">
        <v>66.1</v>
      </c>
      <c r="V107" s="281">
        <v>0.0</v>
      </c>
      <c r="W107" s="281">
        <v>0.0</v>
      </c>
      <c r="X107" s="281" t="s">
        <v>5357</v>
      </c>
      <c r="AA107" s="281">
        <v>1.0</v>
      </c>
    </row>
    <row r="108">
      <c r="A108" s="281" t="s">
        <v>4478</v>
      </c>
      <c r="B108" s="281" t="s">
        <v>4321</v>
      </c>
      <c r="C108" s="283">
        <v>43223.0</v>
      </c>
      <c r="D108" s="281" t="s">
        <v>4322</v>
      </c>
      <c r="E108" s="281">
        <v>26.0</v>
      </c>
      <c r="G108" s="284" t="s">
        <v>4323</v>
      </c>
      <c r="H108" s="281">
        <v>5.1E7</v>
      </c>
      <c r="J108" s="281">
        <v>200.0</v>
      </c>
      <c r="M108" s="281">
        <v>0.0</v>
      </c>
      <c r="N108" s="281">
        <v>2080000.0</v>
      </c>
      <c r="O108" s="281">
        <v>1.27E17</v>
      </c>
      <c r="Q108" s="281">
        <v>2080000.0</v>
      </c>
      <c r="T108" s="281">
        <v>76.8</v>
      </c>
      <c r="V108" s="281">
        <v>0.0</v>
      </c>
      <c r="W108" s="281">
        <v>0.0</v>
      </c>
      <c r="X108" s="281" t="s">
        <v>5357</v>
      </c>
      <c r="AA108" s="281">
        <v>1.0</v>
      </c>
    </row>
    <row r="109">
      <c r="A109" s="281" t="s">
        <v>5452</v>
      </c>
      <c r="B109" s="281" t="s">
        <v>4321</v>
      </c>
      <c r="C109" s="283">
        <v>43223.0</v>
      </c>
      <c r="D109" s="281" t="s">
        <v>4322</v>
      </c>
      <c r="E109" s="281">
        <v>26.0</v>
      </c>
      <c r="G109" s="284" t="s">
        <v>4323</v>
      </c>
      <c r="H109" s="281">
        <v>1.3E7</v>
      </c>
      <c r="J109" s="281">
        <v>200.0</v>
      </c>
      <c r="M109" s="281">
        <v>0.0</v>
      </c>
      <c r="N109" s="281">
        <v>2080000.0</v>
      </c>
      <c r="O109" s="281">
        <v>3.24E16</v>
      </c>
      <c r="Q109" s="281">
        <v>2080000.0</v>
      </c>
      <c r="T109" s="281">
        <v>82.1</v>
      </c>
      <c r="V109" s="281">
        <v>0.0</v>
      </c>
      <c r="W109" s="281">
        <v>0.0</v>
      </c>
      <c r="X109" s="281" t="s">
        <v>5357</v>
      </c>
      <c r="AA109" s="281">
        <v>1.0</v>
      </c>
    </row>
    <row r="110">
      <c r="A110" s="281" t="s">
        <v>4465</v>
      </c>
      <c r="B110" s="281" t="s">
        <v>4466</v>
      </c>
      <c r="C110" s="283">
        <v>44977.0</v>
      </c>
      <c r="D110" s="281" t="s">
        <v>4467</v>
      </c>
      <c r="E110" s="281">
        <v>3.0</v>
      </c>
      <c r="F110" s="281">
        <v>1.0</v>
      </c>
      <c r="G110" s="284" t="s">
        <v>4468</v>
      </c>
      <c r="H110" s="281">
        <v>2.43E8</v>
      </c>
      <c r="M110" s="281">
        <v>0.0</v>
      </c>
      <c r="N110" s="281">
        <v>1.03E8</v>
      </c>
      <c r="Q110" s="281">
        <v>1.03E8</v>
      </c>
      <c r="S110" s="281">
        <v>19.7</v>
      </c>
      <c r="V110" s="281">
        <v>0.0</v>
      </c>
      <c r="W110" s="281">
        <v>0.0</v>
      </c>
      <c r="X110" s="281" t="s">
        <v>1927</v>
      </c>
      <c r="Y110" s="281" t="s">
        <v>1927</v>
      </c>
      <c r="AA110" s="281">
        <v>1.0</v>
      </c>
    </row>
    <row r="111">
      <c r="A111" s="281" t="s">
        <v>5453</v>
      </c>
      <c r="B111" s="281" t="s">
        <v>4560</v>
      </c>
      <c r="C111" s="283">
        <v>44725.0</v>
      </c>
      <c r="D111" s="281" t="s">
        <v>4561</v>
      </c>
      <c r="E111" s="281">
        <v>1.0</v>
      </c>
      <c r="F111" s="281">
        <v>1.0</v>
      </c>
      <c r="G111" s="284" t="s">
        <v>4562</v>
      </c>
      <c r="H111" s="281">
        <v>5.5E7</v>
      </c>
      <c r="J111" s="281">
        <v>2500.0</v>
      </c>
      <c r="M111" s="281">
        <v>0.0</v>
      </c>
      <c r="N111" s="281">
        <v>929000.0</v>
      </c>
      <c r="O111" s="281">
        <v>7.66E17</v>
      </c>
      <c r="Q111" s="281">
        <v>929000.0</v>
      </c>
      <c r="U111" s="281">
        <v>57.0</v>
      </c>
      <c r="V111" s="281">
        <v>0.0</v>
      </c>
      <c r="W111" s="281">
        <v>0.0</v>
      </c>
      <c r="X111" s="281" t="s">
        <v>5357</v>
      </c>
      <c r="Z111" s="284" t="s">
        <v>5454</v>
      </c>
      <c r="AA111" s="281">
        <v>1.0</v>
      </c>
    </row>
    <row r="112">
      <c r="A112" s="281" t="s">
        <v>4559</v>
      </c>
      <c r="B112" s="281" t="s">
        <v>4560</v>
      </c>
      <c r="C112" s="283">
        <v>44725.0</v>
      </c>
      <c r="D112" s="281" t="s">
        <v>4561</v>
      </c>
      <c r="E112" s="281">
        <v>1.0</v>
      </c>
      <c r="F112" s="281">
        <v>1.0</v>
      </c>
      <c r="G112" s="284" t="s">
        <v>4562</v>
      </c>
      <c r="H112" s="281">
        <v>7.4E7</v>
      </c>
      <c r="J112" s="281">
        <v>2500.0</v>
      </c>
      <c r="M112" s="281">
        <v>0.0</v>
      </c>
      <c r="N112" s="281">
        <v>2080000.0</v>
      </c>
      <c r="O112" s="281">
        <v>2.31E18</v>
      </c>
      <c r="Q112" s="281">
        <v>2080000.0</v>
      </c>
      <c r="T112" s="281">
        <v>68.9</v>
      </c>
      <c r="V112" s="281">
        <v>0.0</v>
      </c>
      <c r="W112" s="281">
        <v>0.0</v>
      </c>
      <c r="X112" s="281" t="s">
        <v>5357</v>
      </c>
      <c r="Z112" s="284" t="s">
        <v>5454</v>
      </c>
      <c r="AA112" s="281">
        <v>1.0</v>
      </c>
    </row>
    <row r="113">
      <c r="A113" s="281" t="s">
        <v>3902</v>
      </c>
      <c r="B113" s="281" t="s">
        <v>3903</v>
      </c>
      <c r="C113" s="283">
        <v>42961.0</v>
      </c>
      <c r="D113" s="281" t="s">
        <v>3904</v>
      </c>
      <c r="E113" s="281">
        <v>6.0</v>
      </c>
      <c r="G113" s="284" t="s">
        <v>3905</v>
      </c>
      <c r="H113" s="281">
        <v>1.9E7</v>
      </c>
      <c r="J113" s="281">
        <v>100.0</v>
      </c>
      <c r="M113" s="281">
        <v>0.0</v>
      </c>
      <c r="N113" s="281">
        <v>929000.0</v>
      </c>
      <c r="O113" s="281">
        <v>1.06E16</v>
      </c>
      <c r="Q113" s="281">
        <v>929000.0</v>
      </c>
      <c r="U113" s="281">
        <v>68.7</v>
      </c>
      <c r="V113" s="281">
        <v>0.0</v>
      </c>
      <c r="W113" s="281">
        <v>0.0</v>
      </c>
      <c r="X113" s="281" t="s">
        <v>5357</v>
      </c>
      <c r="Y113" s="281" t="s">
        <v>5455</v>
      </c>
      <c r="AA113" s="281">
        <v>1.0</v>
      </c>
    </row>
    <row r="114">
      <c r="A114" s="281" t="s">
        <v>5456</v>
      </c>
      <c r="B114" s="281" t="s">
        <v>3903</v>
      </c>
      <c r="C114" s="283">
        <v>42961.0</v>
      </c>
      <c r="D114" s="281" t="s">
        <v>3904</v>
      </c>
      <c r="E114" s="281">
        <v>6.0</v>
      </c>
      <c r="G114" s="284" t="s">
        <v>3905</v>
      </c>
      <c r="H114" s="281">
        <v>1.2E7</v>
      </c>
      <c r="J114" s="281">
        <v>100.0</v>
      </c>
      <c r="M114" s="281">
        <v>0.0</v>
      </c>
      <c r="N114" s="281">
        <v>929000.0</v>
      </c>
      <c r="O114" s="281">
        <v>6.69E15</v>
      </c>
      <c r="Q114" s="281">
        <v>929000.0</v>
      </c>
      <c r="U114" s="281">
        <v>66.2</v>
      </c>
      <c r="V114" s="281">
        <v>0.0</v>
      </c>
      <c r="W114" s="281">
        <v>0.0</v>
      </c>
      <c r="X114" s="281" t="s">
        <v>5357</v>
      </c>
      <c r="Y114" s="281" t="s">
        <v>5455</v>
      </c>
      <c r="AA114" s="281">
        <v>1.0</v>
      </c>
    </row>
    <row r="115">
      <c r="A115" s="281" t="s">
        <v>4536</v>
      </c>
      <c r="B115" s="281" t="s">
        <v>4537</v>
      </c>
      <c r="C115" s="283">
        <v>43668.0</v>
      </c>
      <c r="D115" s="281" t="s">
        <v>4538</v>
      </c>
      <c r="E115" s="281">
        <v>1.0</v>
      </c>
      <c r="F115" s="281">
        <v>1.0</v>
      </c>
      <c r="G115" s="284" t="s">
        <v>4539</v>
      </c>
      <c r="H115" s="281">
        <v>2.3E7</v>
      </c>
      <c r="M115" s="281">
        <v>0.0</v>
      </c>
      <c r="N115" s="281">
        <v>929000.0</v>
      </c>
      <c r="O115" s="281">
        <v>0.0</v>
      </c>
      <c r="Q115" s="281">
        <v>929000.0</v>
      </c>
      <c r="U115" s="281">
        <v>57.36</v>
      </c>
      <c r="V115" s="281">
        <v>0.0</v>
      </c>
      <c r="W115" s="281">
        <v>0.0</v>
      </c>
      <c r="X115" s="281" t="s">
        <v>5388</v>
      </c>
      <c r="Y115" s="281" t="s">
        <v>5388</v>
      </c>
      <c r="AA115" s="281">
        <v>1.0</v>
      </c>
    </row>
    <row r="116">
      <c r="A116" s="281" t="s">
        <v>4451</v>
      </c>
      <c r="B116" s="281" t="s">
        <v>4452</v>
      </c>
      <c r="C116" s="283">
        <v>43140.0</v>
      </c>
      <c r="D116" s="281" t="s">
        <v>4453</v>
      </c>
      <c r="E116" s="281">
        <v>2760.0</v>
      </c>
      <c r="G116" s="284" t="s">
        <v>4454</v>
      </c>
      <c r="H116" s="281">
        <v>2.4E7</v>
      </c>
      <c r="J116" s="281">
        <v>150.0</v>
      </c>
      <c r="M116" s="281">
        <v>0.0</v>
      </c>
      <c r="N116" s="281">
        <v>929000.0</v>
      </c>
      <c r="O116" s="281">
        <v>2.01E16</v>
      </c>
      <c r="Q116" s="281">
        <v>929000.0</v>
      </c>
      <c r="R116" s="281" t="s">
        <v>3849</v>
      </c>
      <c r="U116" s="281">
        <v>55.8</v>
      </c>
      <c r="V116" s="281">
        <v>0.0</v>
      </c>
      <c r="W116" s="281">
        <v>0.0</v>
      </c>
      <c r="X116" s="281" t="s">
        <v>5388</v>
      </c>
      <c r="Y116" s="281" t="s">
        <v>5388</v>
      </c>
      <c r="AA116" s="281">
        <v>1.0</v>
      </c>
    </row>
    <row r="117">
      <c r="A117" s="281" t="s">
        <v>5457</v>
      </c>
      <c r="B117" s="281" t="s">
        <v>3899</v>
      </c>
      <c r="C117" s="283">
        <v>44541.0</v>
      </c>
      <c r="D117" s="281" t="s">
        <v>3900</v>
      </c>
      <c r="E117" s="281">
        <v>0.0</v>
      </c>
      <c r="F117" s="281">
        <v>0.5</v>
      </c>
      <c r="G117" s="284" t="s">
        <v>3901</v>
      </c>
      <c r="H117" s="281">
        <v>1.24E8</v>
      </c>
      <c r="J117" s="281">
        <v>3.0</v>
      </c>
      <c r="M117" s="281">
        <v>0.0</v>
      </c>
      <c r="O117" s="281">
        <v>0.0</v>
      </c>
      <c r="Q117" s="281">
        <v>0.0</v>
      </c>
      <c r="T117" s="281">
        <v>20.7</v>
      </c>
      <c r="V117" s="281">
        <v>0.0</v>
      </c>
      <c r="W117" s="281">
        <v>0.0</v>
      </c>
      <c r="AA117" s="281">
        <v>0.0</v>
      </c>
    </row>
    <row r="118">
      <c r="A118" s="281" t="s">
        <v>5458</v>
      </c>
      <c r="B118" s="281" t="s">
        <v>3899</v>
      </c>
      <c r="C118" s="283">
        <v>44541.0</v>
      </c>
      <c r="D118" s="281" t="s">
        <v>3900</v>
      </c>
      <c r="E118" s="281">
        <v>0.0</v>
      </c>
      <c r="F118" s="281">
        <v>0.5</v>
      </c>
      <c r="G118" s="284" t="s">
        <v>3901</v>
      </c>
      <c r="H118" s="281">
        <v>3.55E8</v>
      </c>
      <c r="J118" s="281">
        <v>3.0</v>
      </c>
      <c r="M118" s="281">
        <v>0.0</v>
      </c>
      <c r="O118" s="281">
        <v>0.0</v>
      </c>
      <c r="Q118" s="281">
        <v>0.0</v>
      </c>
      <c r="T118" s="281">
        <v>15.4</v>
      </c>
      <c r="V118" s="281">
        <v>0.0</v>
      </c>
      <c r="W118" s="281">
        <v>0.0</v>
      </c>
      <c r="AA118" s="281">
        <v>0.0</v>
      </c>
    </row>
    <row r="119">
      <c r="A119" s="281" t="s">
        <v>3898</v>
      </c>
      <c r="B119" s="281" t="s">
        <v>3899</v>
      </c>
      <c r="C119" s="283">
        <v>44541.0</v>
      </c>
      <c r="D119" s="281" t="s">
        <v>3900</v>
      </c>
      <c r="E119" s="281">
        <v>0.0</v>
      </c>
      <c r="F119" s="281">
        <v>0.5</v>
      </c>
      <c r="G119" s="284" t="s">
        <v>3901</v>
      </c>
      <c r="H119" s="281">
        <v>1.5E9</v>
      </c>
      <c r="J119" s="281">
        <v>3.0</v>
      </c>
      <c r="M119" s="281">
        <v>0.0</v>
      </c>
      <c r="O119" s="281">
        <v>0.0</v>
      </c>
      <c r="Q119" s="281">
        <v>0.0</v>
      </c>
      <c r="T119" s="281">
        <v>16.3</v>
      </c>
      <c r="V119" s="281">
        <v>0.0</v>
      </c>
      <c r="W119" s="281">
        <v>0.0</v>
      </c>
      <c r="AA119" s="281">
        <v>0.0</v>
      </c>
    </row>
    <row r="120">
      <c r="A120" s="281" t="s">
        <v>5459</v>
      </c>
      <c r="B120" s="281" t="s">
        <v>4494</v>
      </c>
      <c r="C120" s="283">
        <v>44196.0</v>
      </c>
      <c r="D120" s="281" t="s">
        <v>4495</v>
      </c>
      <c r="E120" s="281">
        <v>35.0</v>
      </c>
      <c r="G120" s="284" t="s">
        <v>4496</v>
      </c>
      <c r="H120" s="281">
        <v>1.51E8</v>
      </c>
      <c r="J120" s="281">
        <v>190.88</v>
      </c>
      <c r="M120" s="281">
        <v>0.0</v>
      </c>
      <c r="N120" s="281">
        <v>1.03E8</v>
      </c>
      <c r="O120" s="281">
        <v>1.78E19</v>
      </c>
      <c r="Q120" s="281">
        <v>1.03E8</v>
      </c>
      <c r="S120" s="281">
        <v>21.0</v>
      </c>
      <c r="V120" s="281">
        <v>1.0</v>
      </c>
      <c r="W120" s="281">
        <v>0.0</v>
      </c>
      <c r="X120" s="281" t="s">
        <v>1927</v>
      </c>
      <c r="Y120" s="281" t="s">
        <v>5054</v>
      </c>
      <c r="Z120" s="284" t="s">
        <v>5460</v>
      </c>
      <c r="AA120" s="281">
        <v>1.0</v>
      </c>
    </row>
    <row r="121">
      <c r="A121" s="281" t="s">
        <v>4493</v>
      </c>
      <c r="B121" s="281" t="s">
        <v>4494</v>
      </c>
      <c r="C121" s="283">
        <v>44196.0</v>
      </c>
      <c r="D121" s="281" t="s">
        <v>4495</v>
      </c>
      <c r="E121" s="281">
        <v>35.0</v>
      </c>
      <c r="G121" s="284" t="s">
        <v>4496</v>
      </c>
      <c r="H121" s="281">
        <v>2.47E8</v>
      </c>
      <c r="J121" s="281">
        <v>190.88</v>
      </c>
      <c r="M121" s="281">
        <v>0.0</v>
      </c>
      <c r="N121" s="281">
        <v>1.03E8</v>
      </c>
      <c r="O121" s="281">
        <v>2.91E19</v>
      </c>
      <c r="Q121" s="281">
        <v>1.03E8</v>
      </c>
      <c r="S121" s="281">
        <v>16.8</v>
      </c>
      <c r="V121" s="281">
        <v>1.0</v>
      </c>
      <c r="W121" s="281">
        <v>0.0</v>
      </c>
      <c r="X121" s="281" t="s">
        <v>1927</v>
      </c>
      <c r="Y121" s="281" t="s">
        <v>5054</v>
      </c>
      <c r="Z121" s="284" t="s">
        <v>5460</v>
      </c>
      <c r="AA121" s="281">
        <v>1.0</v>
      </c>
    </row>
    <row r="122">
      <c r="A122" s="281" t="s">
        <v>3766</v>
      </c>
      <c r="B122" s="281" t="s">
        <v>3767</v>
      </c>
      <c r="C122" s="283">
        <v>44331.0</v>
      </c>
      <c r="D122" s="281" t="s">
        <v>3768</v>
      </c>
      <c r="E122" s="281">
        <v>11.0</v>
      </c>
      <c r="G122" s="284" t="s">
        <v>3769</v>
      </c>
      <c r="M122" s="281">
        <v>0.0</v>
      </c>
      <c r="N122" s="281">
        <v>1.03E8</v>
      </c>
      <c r="P122" s="281">
        <v>0.0</v>
      </c>
      <c r="Q122" s="281">
        <v>1.03E8</v>
      </c>
      <c r="S122" s="281">
        <v>29.58</v>
      </c>
      <c r="V122" s="281">
        <v>0.0</v>
      </c>
      <c r="W122" s="281">
        <v>0.0</v>
      </c>
      <c r="X122" s="281" t="s">
        <v>1927</v>
      </c>
      <c r="Y122" s="281" t="s">
        <v>1927</v>
      </c>
      <c r="AA122" s="281">
        <v>0.0</v>
      </c>
    </row>
    <row r="123">
      <c r="A123" s="281" t="s">
        <v>4285</v>
      </c>
      <c r="B123" s="281" t="s">
        <v>4286</v>
      </c>
      <c r="C123" s="283">
        <v>43556.0</v>
      </c>
      <c r="D123" s="281" t="s">
        <v>4287</v>
      </c>
      <c r="E123" s="281">
        <v>2428.0</v>
      </c>
      <c r="G123" s="284" t="s">
        <v>4288</v>
      </c>
      <c r="H123" s="281">
        <v>2.47E8</v>
      </c>
      <c r="I123" s="281">
        <v>7.3E18</v>
      </c>
      <c r="M123" s="281">
        <v>0.0</v>
      </c>
      <c r="N123" s="281">
        <v>1.03E8</v>
      </c>
      <c r="O123" s="281">
        <v>0.0</v>
      </c>
      <c r="P123" s="281">
        <v>0.0</v>
      </c>
      <c r="Q123" s="281">
        <v>1.03E8</v>
      </c>
      <c r="R123" s="281" t="s">
        <v>3699</v>
      </c>
      <c r="S123" s="281">
        <v>18.7</v>
      </c>
      <c r="V123" s="281">
        <v>0.0</v>
      </c>
      <c r="W123" s="281">
        <v>0.0</v>
      </c>
      <c r="X123" s="281" t="s">
        <v>1927</v>
      </c>
      <c r="Y123" s="281" t="s">
        <v>5054</v>
      </c>
      <c r="Z123" s="284" t="s">
        <v>5461</v>
      </c>
      <c r="AA123" s="281">
        <v>1.0</v>
      </c>
    </row>
    <row r="124">
      <c r="A124" s="281" t="s">
        <v>4060</v>
      </c>
      <c r="B124" s="281" t="s">
        <v>4061</v>
      </c>
      <c r="C124" s="283">
        <v>43882.0</v>
      </c>
      <c r="D124" s="281" t="s">
        <v>4062</v>
      </c>
      <c r="E124" s="281">
        <v>41.0</v>
      </c>
      <c r="G124" s="284" t="s">
        <v>4063</v>
      </c>
      <c r="H124" s="281">
        <v>1.26E8</v>
      </c>
      <c r="I124" s="281">
        <v>4.41E19</v>
      </c>
      <c r="J124" s="281">
        <v>267.23</v>
      </c>
      <c r="M124" s="281">
        <v>0.0</v>
      </c>
      <c r="N124" s="281">
        <v>1.03E8</v>
      </c>
      <c r="O124" s="281">
        <v>2.08E19</v>
      </c>
      <c r="Q124" s="281">
        <v>1.03E8</v>
      </c>
      <c r="R124" s="281" t="s">
        <v>3699</v>
      </c>
      <c r="S124" s="281">
        <v>18.3</v>
      </c>
      <c r="V124" s="281">
        <v>0.0</v>
      </c>
      <c r="W124" s="281">
        <v>0.0</v>
      </c>
      <c r="X124" s="281" t="s">
        <v>1927</v>
      </c>
      <c r="Y124" s="281" t="s">
        <v>5462</v>
      </c>
      <c r="AA124" s="281">
        <v>1.0</v>
      </c>
    </row>
    <row r="125">
      <c r="A125" s="281" t="s">
        <v>3860</v>
      </c>
      <c r="B125" s="281" t="s">
        <v>3861</v>
      </c>
      <c r="C125" s="283">
        <v>43416.0</v>
      </c>
      <c r="D125" s="281" t="s">
        <v>3862</v>
      </c>
      <c r="E125" s="281">
        <v>2.0</v>
      </c>
      <c r="F125" s="281">
        <v>0.0</v>
      </c>
      <c r="G125" s="284" t="s">
        <v>3863</v>
      </c>
      <c r="H125" s="281">
        <v>2.3E7</v>
      </c>
      <c r="J125" s="281">
        <v>15.0</v>
      </c>
      <c r="M125" s="281">
        <v>0.0</v>
      </c>
      <c r="N125" s="281">
        <v>929000.0</v>
      </c>
      <c r="O125" s="281">
        <v>1.92E15</v>
      </c>
      <c r="Q125" s="281">
        <v>929000.0</v>
      </c>
      <c r="U125" s="281">
        <v>52.12</v>
      </c>
      <c r="V125" s="281">
        <v>0.0</v>
      </c>
      <c r="W125" s="281">
        <v>0.0</v>
      </c>
      <c r="X125" s="281" t="s">
        <v>5357</v>
      </c>
      <c r="Y125" s="281" t="s">
        <v>3264</v>
      </c>
      <c r="AA125" s="281">
        <v>1.0</v>
      </c>
    </row>
    <row r="126">
      <c r="A126" s="281" t="s">
        <v>4289</v>
      </c>
      <c r="B126" s="281" t="s">
        <v>4290</v>
      </c>
      <c r="C126" s="283">
        <v>44413.0</v>
      </c>
      <c r="D126" s="281" t="s">
        <v>4291</v>
      </c>
      <c r="E126" s="281">
        <v>15.0</v>
      </c>
      <c r="G126" s="284" t="s">
        <v>4292</v>
      </c>
      <c r="H126" s="281">
        <v>4.0E7</v>
      </c>
      <c r="I126" s="281">
        <v>4.3E17</v>
      </c>
      <c r="M126" s="281">
        <v>0.0</v>
      </c>
      <c r="N126" s="281">
        <v>1.03E8</v>
      </c>
      <c r="P126" s="281">
        <v>0.0</v>
      </c>
      <c r="Q126" s="281">
        <v>1.03E8</v>
      </c>
      <c r="S126" s="281">
        <v>34.71</v>
      </c>
      <c r="V126" s="281">
        <v>0.0</v>
      </c>
      <c r="W126" s="281">
        <v>0.0</v>
      </c>
      <c r="X126" s="281" t="s">
        <v>1927</v>
      </c>
      <c r="Y126" s="281" t="s">
        <v>5463</v>
      </c>
      <c r="AA126" s="281">
        <v>1.0</v>
      </c>
    </row>
    <row r="127">
      <c r="A127" s="281" t="s">
        <v>4280</v>
      </c>
      <c r="B127" s="281" t="s">
        <v>4281</v>
      </c>
      <c r="C127" s="283">
        <v>44399.0</v>
      </c>
      <c r="D127" s="281" t="s">
        <v>4282</v>
      </c>
      <c r="E127" s="281">
        <v>2.0</v>
      </c>
      <c r="F127" s="281">
        <v>0.0</v>
      </c>
      <c r="G127" s="284" t="s">
        <v>4283</v>
      </c>
      <c r="H127" s="281">
        <v>3.43E7</v>
      </c>
      <c r="M127" s="281">
        <v>0.0</v>
      </c>
      <c r="N127" s="281">
        <v>1.03E8</v>
      </c>
      <c r="O127" s="281">
        <v>0.0</v>
      </c>
      <c r="P127" s="281">
        <v>0.0</v>
      </c>
      <c r="Q127" s="281">
        <v>1.03E8</v>
      </c>
      <c r="R127" s="281" t="s">
        <v>3699</v>
      </c>
      <c r="S127" s="281">
        <v>25.81</v>
      </c>
      <c r="V127" s="281">
        <v>0.0</v>
      </c>
      <c r="W127" s="281">
        <v>0.0</v>
      </c>
      <c r="X127" s="281" t="s">
        <v>1927</v>
      </c>
      <c r="Y127" s="281" t="s">
        <v>5054</v>
      </c>
      <c r="AA127" s="281">
        <v>1.0</v>
      </c>
    </row>
    <row r="128">
      <c r="A128" s="281" t="s">
        <v>5464</v>
      </c>
      <c r="B128" s="281" t="s">
        <v>4228</v>
      </c>
      <c r="C128" s="283">
        <v>44103.0</v>
      </c>
      <c r="D128" s="281" t="s">
        <v>4229</v>
      </c>
      <c r="E128" s="281">
        <v>4.0</v>
      </c>
      <c r="F128" s="281">
        <v>1.0</v>
      </c>
      <c r="G128" s="284" t="s">
        <v>4230</v>
      </c>
      <c r="H128" s="281">
        <v>2.4E7</v>
      </c>
      <c r="M128" s="281">
        <v>1.0</v>
      </c>
      <c r="N128" s="281">
        <v>929000.0</v>
      </c>
      <c r="O128" s="281">
        <v>0.0</v>
      </c>
      <c r="Q128" s="281">
        <v>929000.0</v>
      </c>
      <c r="U128" s="281">
        <v>52.5</v>
      </c>
      <c r="V128" s="281">
        <v>0.0</v>
      </c>
      <c r="W128" s="281">
        <v>1.0</v>
      </c>
      <c r="X128" s="281" t="s">
        <v>5357</v>
      </c>
      <c r="AA128" s="281">
        <v>1.0</v>
      </c>
    </row>
    <row r="129">
      <c r="A129" s="281" t="s">
        <v>4227</v>
      </c>
      <c r="B129" s="281" t="s">
        <v>4228</v>
      </c>
      <c r="C129" s="283">
        <v>44103.0</v>
      </c>
      <c r="D129" s="281" t="s">
        <v>4229</v>
      </c>
      <c r="E129" s="281">
        <v>4.0</v>
      </c>
      <c r="F129" s="281">
        <v>1.0</v>
      </c>
      <c r="G129" s="284" t="s">
        <v>4230</v>
      </c>
      <c r="H129" s="281">
        <v>3.3E7</v>
      </c>
      <c r="M129" s="281">
        <v>1.0</v>
      </c>
      <c r="N129" s="281">
        <v>2080000.0</v>
      </c>
      <c r="O129" s="281">
        <v>0.0</v>
      </c>
      <c r="Q129" s="281">
        <v>2080000.0</v>
      </c>
      <c r="T129" s="281">
        <v>55.6</v>
      </c>
      <c r="V129" s="281">
        <v>0.0</v>
      </c>
      <c r="W129" s="281">
        <v>1.0</v>
      </c>
      <c r="X129" s="281" t="s">
        <v>5357</v>
      </c>
      <c r="AA129" s="281">
        <v>1.0</v>
      </c>
    </row>
    <row r="130">
      <c r="A130" s="281" t="s">
        <v>5465</v>
      </c>
      <c r="B130" s="281" t="s">
        <v>4294</v>
      </c>
      <c r="C130" s="283">
        <v>43039.0</v>
      </c>
      <c r="D130" s="281" t="s">
        <v>4295</v>
      </c>
      <c r="E130" s="281">
        <v>55.0</v>
      </c>
      <c r="G130" s="284" t="s">
        <v>4296</v>
      </c>
      <c r="H130" s="281">
        <v>2.4E7</v>
      </c>
      <c r="J130" s="281">
        <v>520.0</v>
      </c>
      <c r="M130" s="281">
        <v>0.0</v>
      </c>
      <c r="N130" s="281">
        <v>929000.0</v>
      </c>
      <c r="O130" s="281">
        <v>6.96E16</v>
      </c>
      <c r="Q130" s="281">
        <v>929000.0</v>
      </c>
      <c r="R130" s="281" t="s">
        <v>3849</v>
      </c>
      <c r="U130" s="281">
        <v>56.8</v>
      </c>
      <c r="V130" s="281">
        <v>0.0</v>
      </c>
      <c r="W130" s="281">
        <v>0.0</v>
      </c>
      <c r="X130" s="281" t="s">
        <v>5357</v>
      </c>
      <c r="AA130" s="281">
        <v>1.0</v>
      </c>
    </row>
    <row r="131">
      <c r="A131" s="281" t="s">
        <v>4293</v>
      </c>
      <c r="B131" s="281" t="s">
        <v>4294</v>
      </c>
      <c r="C131" s="283">
        <v>43039.0</v>
      </c>
      <c r="D131" s="281" t="s">
        <v>4295</v>
      </c>
      <c r="E131" s="281">
        <v>55.0</v>
      </c>
      <c r="G131" s="284" t="s">
        <v>4296</v>
      </c>
      <c r="H131" s="281">
        <v>3.4E7</v>
      </c>
      <c r="J131" s="281">
        <v>520.0</v>
      </c>
      <c r="M131" s="281">
        <v>0.0</v>
      </c>
      <c r="N131" s="281">
        <v>929000.0</v>
      </c>
      <c r="O131" s="281">
        <v>9.85E16</v>
      </c>
      <c r="Q131" s="281">
        <v>929000.0</v>
      </c>
      <c r="R131" s="281" t="s">
        <v>3797</v>
      </c>
      <c r="T131" s="281">
        <v>64.1</v>
      </c>
      <c r="V131" s="281">
        <v>0.0</v>
      </c>
      <c r="W131" s="281">
        <v>0.0</v>
      </c>
      <c r="X131" s="281" t="s">
        <v>5357</v>
      </c>
      <c r="AA131" s="281">
        <v>1.0</v>
      </c>
    </row>
    <row r="132">
      <c r="A132" s="281" t="s">
        <v>3873</v>
      </c>
      <c r="B132" s="281" t="s">
        <v>3874</v>
      </c>
      <c r="C132" s="283">
        <v>42490.0</v>
      </c>
      <c r="D132" s="281" t="s">
        <v>3875</v>
      </c>
      <c r="E132" s="281">
        <v>77.0</v>
      </c>
      <c r="G132" s="284" t="s">
        <v>3876</v>
      </c>
      <c r="H132" s="281">
        <v>8970000.0</v>
      </c>
      <c r="M132" s="281">
        <v>0.0</v>
      </c>
      <c r="N132" s="281">
        <v>929000.0</v>
      </c>
      <c r="O132" s="281">
        <v>0.0</v>
      </c>
      <c r="Q132" s="281">
        <v>929000.0</v>
      </c>
      <c r="U132" s="281">
        <v>100.0</v>
      </c>
      <c r="V132" s="281">
        <v>0.0</v>
      </c>
      <c r="W132" s="281">
        <v>0.0</v>
      </c>
      <c r="X132" s="281" t="s">
        <v>5357</v>
      </c>
      <c r="Y132" s="281" t="s">
        <v>5442</v>
      </c>
      <c r="AA132" s="281">
        <v>1.0</v>
      </c>
    </row>
    <row r="133">
      <c r="A133" s="281" t="s">
        <v>3762</v>
      </c>
      <c r="B133" s="281" t="s">
        <v>3763</v>
      </c>
      <c r="C133" s="283">
        <v>42727.0</v>
      </c>
      <c r="D133" s="281" t="s">
        <v>3764</v>
      </c>
      <c r="E133" s="281">
        <v>2176.0</v>
      </c>
      <c r="G133" s="284" t="s">
        <v>3765</v>
      </c>
      <c r="M133" s="281">
        <v>0.0</v>
      </c>
      <c r="N133" s="281">
        <v>1.03E8</v>
      </c>
      <c r="P133" s="281">
        <v>0.0</v>
      </c>
      <c r="Q133" s="281">
        <v>1.03E8</v>
      </c>
      <c r="R133" s="281" t="s">
        <v>3699</v>
      </c>
      <c r="U133" s="281">
        <v>108.7</v>
      </c>
      <c r="V133" s="281">
        <v>0.0</v>
      </c>
      <c r="W133" s="281">
        <v>0.0</v>
      </c>
      <c r="X133" s="281" t="s">
        <v>5357</v>
      </c>
      <c r="Y133" s="281" t="s">
        <v>5466</v>
      </c>
      <c r="AA133" s="281">
        <v>0.0</v>
      </c>
    </row>
    <row r="134">
      <c r="A134" s="281" t="s">
        <v>3762</v>
      </c>
      <c r="B134" s="281" t="s">
        <v>3763</v>
      </c>
      <c r="C134" s="283">
        <v>42727.0</v>
      </c>
      <c r="D134" s="281" t="s">
        <v>3764</v>
      </c>
      <c r="E134" s="281">
        <v>2176.0</v>
      </c>
      <c r="G134" s="284" t="s">
        <v>3765</v>
      </c>
      <c r="J134" s="281">
        <v>35.0</v>
      </c>
      <c r="M134" s="281">
        <v>0.0</v>
      </c>
      <c r="N134" s="281">
        <v>1.03E8</v>
      </c>
      <c r="P134" s="281">
        <v>0.0</v>
      </c>
      <c r="Q134" s="281">
        <v>1.03E8</v>
      </c>
      <c r="R134" s="281" t="s">
        <v>3699</v>
      </c>
      <c r="S134" s="281">
        <v>37.2</v>
      </c>
      <c r="V134" s="281">
        <v>0.0</v>
      </c>
      <c r="W134" s="281">
        <v>0.0</v>
      </c>
      <c r="X134" s="281" t="s">
        <v>5357</v>
      </c>
      <c r="Y134" s="281" t="s">
        <v>5466</v>
      </c>
      <c r="AA134" s="281">
        <v>0.0</v>
      </c>
    </row>
    <row r="135">
      <c r="A135" s="281" t="s">
        <v>4267</v>
      </c>
      <c r="B135" s="281" t="s">
        <v>4268</v>
      </c>
      <c r="C135" s="283">
        <v>42726.0</v>
      </c>
      <c r="D135" s="281" t="s">
        <v>4269</v>
      </c>
      <c r="E135" s="281">
        <v>674.0</v>
      </c>
      <c r="G135" s="284" t="s">
        <v>4270</v>
      </c>
      <c r="H135" s="281">
        <v>4.2E7</v>
      </c>
      <c r="J135" s="281">
        <v>13.0</v>
      </c>
      <c r="M135" s="281">
        <v>0.0</v>
      </c>
      <c r="N135" s="281">
        <v>929000.0</v>
      </c>
      <c r="O135" s="281">
        <v>3.04E15</v>
      </c>
      <c r="Q135" s="281">
        <v>929000.0</v>
      </c>
      <c r="U135" s="281">
        <v>98.67</v>
      </c>
      <c r="V135" s="281">
        <v>0.0</v>
      </c>
      <c r="W135" s="281">
        <v>0.0</v>
      </c>
      <c r="X135" s="281" t="s">
        <v>5357</v>
      </c>
      <c r="Y135" s="281" t="s">
        <v>5467</v>
      </c>
      <c r="AA135" s="281">
        <v>1.0</v>
      </c>
    </row>
    <row r="136">
      <c r="A136" s="281" t="s">
        <v>4248</v>
      </c>
      <c r="B136" s="281" t="s">
        <v>4249</v>
      </c>
      <c r="C136" s="283">
        <v>42080.0</v>
      </c>
      <c r="D136" s="281" t="s">
        <v>4250</v>
      </c>
      <c r="E136" s="281">
        <v>33.0</v>
      </c>
      <c r="G136" s="284" t="s">
        <v>4251</v>
      </c>
      <c r="H136" s="281">
        <v>8000000.0</v>
      </c>
      <c r="I136" s="281">
        <v>7.3E16</v>
      </c>
      <c r="M136" s="281">
        <v>0.0</v>
      </c>
      <c r="N136" s="281">
        <v>929000.0</v>
      </c>
      <c r="O136" s="281">
        <v>0.0</v>
      </c>
      <c r="Q136" s="281">
        <v>929000.0</v>
      </c>
      <c r="R136" s="281" t="s">
        <v>3849</v>
      </c>
      <c r="U136" s="281">
        <v>106.3</v>
      </c>
      <c r="V136" s="281">
        <v>0.0</v>
      </c>
      <c r="W136" s="281">
        <v>0.0</v>
      </c>
      <c r="AA136" s="281">
        <v>1.0</v>
      </c>
    </row>
    <row r="137">
      <c r="A137" s="281" t="s">
        <v>5468</v>
      </c>
      <c r="B137" s="281" t="s">
        <v>4254</v>
      </c>
      <c r="C137" s="283">
        <v>42976.0</v>
      </c>
      <c r="D137" s="281" t="s">
        <v>4255</v>
      </c>
      <c r="E137" s="281">
        <v>4.0</v>
      </c>
      <c r="F137" s="281">
        <v>1.0</v>
      </c>
      <c r="G137" s="284" t="s">
        <v>4256</v>
      </c>
      <c r="H137" s="281">
        <v>2.6E7</v>
      </c>
      <c r="J137" s="281">
        <v>1000.0</v>
      </c>
      <c r="M137" s="281">
        <v>0.0</v>
      </c>
      <c r="N137" s="281">
        <v>929000.0</v>
      </c>
      <c r="O137" s="281">
        <v>1.45E17</v>
      </c>
      <c r="Q137" s="281">
        <v>929000.0</v>
      </c>
      <c r="R137" s="281" t="s">
        <v>3849</v>
      </c>
      <c r="U137" s="281">
        <v>46.34</v>
      </c>
      <c r="V137" s="281">
        <v>0.0</v>
      </c>
      <c r="W137" s="281">
        <v>0.0</v>
      </c>
      <c r="X137" s="281" t="s">
        <v>5357</v>
      </c>
      <c r="Y137" s="281" t="s">
        <v>3264</v>
      </c>
      <c r="AA137" s="281">
        <v>1.0</v>
      </c>
    </row>
    <row r="138">
      <c r="A138" s="281" t="s">
        <v>4253</v>
      </c>
      <c r="B138" s="281" t="s">
        <v>4254</v>
      </c>
      <c r="C138" s="283">
        <v>42976.0</v>
      </c>
      <c r="D138" s="281" t="s">
        <v>4255</v>
      </c>
      <c r="E138" s="281">
        <v>4.0</v>
      </c>
      <c r="F138" s="281">
        <v>1.0</v>
      </c>
      <c r="G138" s="284" t="s">
        <v>4256</v>
      </c>
      <c r="H138" s="281">
        <v>3.8E7</v>
      </c>
      <c r="J138" s="281">
        <v>1000.0</v>
      </c>
      <c r="M138" s="281">
        <v>0.0</v>
      </c>
      <c r="N138" s="281">
        <v>2080000.0</v>
      </c>
      <c r="O138" s="281">
        <v>4.74E17</v>
      </c>
      <c r="Q138" s="281">
        <v>2080000.0</v>
      </c>
      <c r="R138" s="281" t="s">
        <v>3797</v>
      </c>
      <c r="T138" s="281">
        <v>40.46</v>
      </c>
      <c r="V138" s="281">
        <v>0.0</v>
      </c>
      <c r="W138" s="281">
        <v>0.0</v>
      </c>
      <c r="X138" s="281" t="s">
        <v>5357</v>
      </c>
      <c r="Y138" s="281" t="s">
        <v>3264</v>
      </c>
      <c r="AA138" s="281">
        <v>1.0</v>
      </c>
    </row>
    <row r="139">
      <c r="A139" s="281" t="s">
        <v>4235</v>
      </c>
      <c r="B139" s="281" t="s">
        <v>4236</v>
      </c>
      <c r="C139" s="283">
        <v>44273.0</v>
      </c>
      <c r="D139" s="281" t="s">
        <v>4237</v>
      </c>
      <c r="E139" s="281">
        <v>131.0</v>
      </c>
      <c r="G139" s="284" t="s">
        <v>4238</v>
      </c>
      <c r="H139" s="281">
        <v>1.0E10</v>
      </c>
      <c r="J139" s="281">
        <v>1.0</v>
      </c>
      <c r="M139" s="281">
        <v>0.0</v>
      </c>
      <c r="N139" s="281">
        <v>6.32E11</v>
      </c>
      <c r="O139" s="285">
        <v>3.79E22</v>
      </c>
      <c r="Q139" s="281">
        <v>6.32E11</v>
      </c>
      <c r="T139" s="281">
        <v>12.0</v>
      </c>
      <c r="U139" s="281">
        <v>22.52</v>
      </c>
      <c r="V139" s="281">
        <v>1.0</v>
      </c>
      <c r="W139" s="281">
        <v>0.0</v>
      </c>
      <c r="X139" s="281" t="s">
        <v>1927</v>
      </c>
      <c r="Y139" s="281" t="s">
        <v>5469</v>
      </c>
      <c r="Z139" s="284" t="s">
        <v>5470</v>
      </c>
      <c r="AA139" s="281">
        <v>1.0</v>
      </c>
    </row>
    <row r="140">
      <c r="A140" s="281" t="s">
        <v>5471</v>
      </c>
      <c r="B140" s="281" t="s">
        <v>4236</v>
      </c>
      <c r="C140" s="283">
        <v>44273.0</v>
      </c>
      <c r="D140" s="281" t="s">
        <v>4237</v>
      </c>
      <c r="E140" s="281">
        <v>131.0</v>
      </c>
      <c r="G140" s="284" t="s">
        <v>4238</v>
      </c>
      <c r="H140" s="281">
        <v>1.0E10</v>
      </c>
      <c r="J140" s="281">
        <v>1.0</v>
      </c>
      <c r="M140" s="281">
        <v>0.0</v>
      </c>
      <c r="N140" s="281">
        <v>6.32E11</v>
      </c>
      <c r="O140" s="285">
        <v>3.79E22</v>
      </c>
      <c r="Q140" s="281">
        <v>6.32E11</v>
      </c>
      <c r="S140" s="281">
        <v>11.33</v>
      </c>
      <c r="V140" s="281">
        <v>1.0</v>
      </c>
      <c r="W140" s="281">
        <v>0.0</v>
      </c>
      <c r="X140" s="281" t="s">
        <v>1927</v>
      </c>
      <c r="Y140" s="281" t="s">
        <v>5469</v>
      </c>
      <c r="Z140" s="284" t="s">
        <v>5470</v>
      </c>
      <c r="AA140" s="281">
        <v>1.0</v>
      </c>
    </row>
    <row r="141">
      <c r="A141" s="281" t="s">
        <v>5472</v>
      </c>
      <c r="B141" s="281" t="s">
        <v>4236</v>
      </c>
      <c r="C141" s="283">
        <v>44273.0</v>
      </c>
      <c r="D141" s="281" t="s">
        <v>4237</v>
      </c>
      <c r="E141" s="281">
        <v>131.0</v>
      </c>
      <c r="G141" s="284" t="s">
        <v>4238</v>
      </c>
      <c r="H141" s="281">
        <v>1.0E10</v>
      </c>
      <c r="J141" s="281">
        <v>1.0</v>
      </c>
      <c r="M141" s="281">
        <v>0.0</v>
      </c>
      <c r="N141" s="281">
        <v>6.32E11</v>
      </c>
      <c r="O141" s="285">
        <v>3.79E22</v>
      </c>
      <c r="Q141" s="281">
        <v>6.32E11</v>
      </c>
      <c r="S141" s="281">
        <v>12.22</v>
      </c>
      <c r="V141" s="281">
        <v>1.0</v>
      </c>
      <c r="W141" s="281">
        <v>0.0</v>
      </c>
      <c r="X141" s="281" t="s">
        <v>1927</v>
      </c>
      <c r="Y141" s="281" t="s">
        <v>5469</v>
      </c>
      <c r="Z141" s="284" t="s">
        <v>5470</v>
      </c>
      <c r="AA141" s="281">
        <v>1.0</v>
      </c>
    </row>
    <row r="142">
      <c r="A142" s="281" t="s">
        <v>345</v>
      </c>
      <c r="B142" s="281" t="s">
        <v>5473</v>
      </c>
      <c r="C142" s="283">
        <v>44839.0</v>
      </c>
      <c r="D142" s="281" t="s">
        <v>5474</v>
      </c>
      <c r="E142" s="281">
        <v>131.0</v>
      </c>
      <c r="G142" s="284" t="s">
        <v>5475</v>
      </c>
      <c r="H142" s="281">
        <v>1.3E11</v>
      </c>
      <c r="J142" s="281">
        <v>1.0</v>
      </c>
      <c r="M142" s="281">
        <v>1.0</v>
      </c>
      <c r="N142" s="281">
        <v>6.32E11</v>
      </c>
      <c r="O142" s="285">
        <v>4.93E23</v>
      </c>
      <c r="Q142" s="281">
        <v>6.32E11</v>
      </c>
      <c r="S142" s="281">
        <v>10.76</v>
      </c>
      <c r="T142" s="281">
        <v>10.55</v>
      </c>
      <c r="U142" s="281">
        <v>18.9</v>
      </c>
      <c r="V142" s="281">
        <v>1.0</v>
      </c>
      <c r="W142" s="281">
        <v>0.0</v>
      </c>
      <c r="X142" s="281" t="s">
        <v>1927</v>
      </c>
      <c r="Y142" s="281" t="s">
        <v>5469</v>
      </c>
      <c r="Z142" s="284" t="s">
        <v>5476</v>
      </c>
      <c r="AA142" s="281">
        <v>1.0</v>
      </c>
    </row>
    <row r="143">
      <c r="A143" s="281" t="s">
        <v>5477</v>
      </c>
      <c r="B143" s="281" t="s">
        <v>4236</v>
      </c>
      <c r="C143" s="283">
        <v>44273.0</v>
      </c>
      <c r="D143" s="281" t="s">
        <v>4237</v>
      </c>
      <c r="E143" s="281">
        <v>131.0</v>
      </c>
      <c r="G143" s="284" t="s">
        <v>4238</v>
      </c>
      <c r="H143" s="281">
        <v>2.0E9</v>
      </c>
      <c r="J143" s="281">
        <v>1.0</v>
      </c>
      <c r="M143" s="281">
        <v>0.0</v>
      </c>
      <c r="N143" s="281">
        <v>6.32E11</v>
      </c>
      <c r="O143" s="285">
        <v>7.58E21</v>
      </c>
      <c r="Q143" s="281">
        <v>6.32E11</v>
      </c>
      <c r="S143" s="281">
        <v>11.65</v>
      </c>
      <c r="T143" s="281">
        <v>14.9</v>
      </c>
      <c r="U143" s="281">
        <v>33.31</v>
      </c>
      <c r="V143" s="281">
        <v>1.0</v>
      </c>
      <c r="W143" s="281">
        <v>0.0</v>
      </c>
      <c r="X143" s="281" t="s">
        <v>1927</v>
      </c>
      <c r="Y143" s="281" t="s">
        <v>5469</v>
      </c>
      <c r="Z143" s="284" t="s">
        <v>5470</v>
      </c>
      <c r="AA143" s="281">
        <v>1.0</v>
      </c>
    </row>
    <row r="144">
      <c r="A144" s="281" t="s">
        <v>665</v>
      </c>
      <c r="B144" s="281" t="s">
        <v>5478</v>
      </c>
      <c r="C144" s="283">
        <v>44538.0</v>
      </c>
      <c r="D144" s="281" t="s">
        <v>667</v>
      </c>
      <c r="E144" s="281">
        <v>441.0</v>
      </c>
      <c r="G144" s="284" t="s">
        <v>5479</v>
      </c>
      <c r="H144" s="281">
        <v>2.8E11</v>
      </c>
      <c r="I144" s="285">
        <v>6.31E23</v>
      </c>
      <c r="J144" s="281">
        <v>1.0</v>
      </c>
      <c r="M144" s="281">
        <v>1.0</v>
      </c>
      <c r="N144" s="281">
        <v>3.0E11</v>
      </c>
      <c r="O144" s="285">
        <v>5.04E23</v>
      </c>
      <c r="Q144" s="281">
        <v>3.0E11</v>
      </c>
      <c r="R144" s="281" t="s">
        <v>3699</v>
      </c>
      <c r="S144" s="281">
        <v>10.81</v>
      </c>
      <c r="V144" s="281">
        <v>1.0</v>
      </c>
      <c r="W144" s="281">
        <v>0.0</v>
      </c>
      <c r="X144" s="281" t="s">
        <v>1927</v>
      </c>
      <c r="Y144" s="281" t="s">
        <v>1712</v>
      </c>
      <c r="AA144" s="281">
        <v>1.0</v>
      </c>
    </row>
    <row r="145">
      <c r="A145" s="281" t="s">
        <v>5480</v>
      </c>
      <c r="B145" s="281" t="s">
        <v>5478</v>
      </c>
      <c r="C145" s="283">
        <v>44538.0</v>
      </c>
      <c r="D145" s="281" t="s">
        <v>667</v>
      </c>
      <c r="E145" s="281">
        <v>441.0</v>
      </c>
      <c r="G145" s="284" t="s">
        <v>5479</v>
      </c>
      <c r="H145" s="281">
        <v>7.1E9</v>
      </c>
      <c r="I145" s="285">
        <v>1.28E22</v>
      </c>
      <c r="J145" s="281">
        <v>1.0</v>
      </c>
      <c r="M145" s="281">
        <v>0.0</v>
      </c>
      <c r="N145" s="281">
        <v>3.0E11</v>
      </c>
      <c r="O145" s="285">
        <v>1.28E22</v>
      </c>
      <c r="Q145" s="281">
        <v>3.0E11</v>
      </c>
      <c r="R145" s="281" t="s">
        <v>3699</v>
      </c>
      <c r="S145" s="281">
        <v>8.12</v>
      </c>
      <c r="V145" s="281">
        <v>1.0</v>
      </c>
      <c r="W145" s="281">
        <v>0.0</v>
      </c>
      <c r="X145" s="281" t="s">
        <v>1927</v>
      </c>
      <c r="Y145" s="281" t="s">
        <v>1712</v>
      </c>
      <c r="AA145" s="281">
        <v>1.0</v>
      </c>
    </row>
    <row r="146">
      <c r="A146" s="281" t="s">
        <v>4258</v>
      </c>
      <c r="B146" s="281" t="s">
        <v>4259</v>
      </c>
      <c r="C146" s="283">
        <v>44421.0</v>
      </c>
      <c r="D146" s="281" t="s">
        <v>4260</v>
      </c>
      <c r="E146" s="281">
        <v>20.0</v>
      </c>
      <c r="G146" s="284" t="s">
        <v>4261</v>
      </c>
      <c r="H146" s="281">
        <v>1.5E9</v>
      </c>
      <c r="I146" s="281">
        <v>6.0E20</v>
      </c>
      <c r="J146" s="281">
        <v>2.2</v>
      </c>
      <c r="M146" s="281">
        <v>0.0</v>
      </c>
      <c r="N146" s="281">
        <v>1.57E11</v>
      </c>
      <c r="O146" s="285">
        <v>3.11E21</v>
      </c>
      <c r="Q146" s="281">
        <v>1.57E11</v>
      </c>
      <c r="R146" s="281" t="s">
        <v>4262</v>
      </c>
      <c r="S146" s="281">
        <v>13.72</v>
      </c>
      <c r="V146" s="281">
        <v>1.0</v>
      </c>
      <c r="W146" s="281">
        <v>0.0</v>
      </c>
      <c r="X146" s="281" t="s">
        <v>1927</v>
      </c>
      <c r="Y146" s="281" t="s">
        <v>1712</v>
      </c>
      <c r="AA146" s="281">
        <v>1.0</v>
      </c>
    </row>
    <row r="147">
      <c r="A147" s="281" t="s">
        <v>5481</v>
      </c>
      <c r="B147" s="281" t="s">
        <v>4259</v>
      </c>
      <c r="C147" s="283">
        <v>44421.0</v>
      </c>
      <c r="D147" s="281" t="s">
        <v>4260</v>
      </c>
      <c r="E147" s="281">
        <v>20.0</v>
      </c>
      <c r="G147" s="284" t="s">
        <v>4261</v>
      </c>
      <c r="H147" s="281">
        <v>1.17E8</v>
      </c>
      <c r="I147" s="281">
        <v>1.3E20</v>
      </c>
      <c r="J147" s="281">
        <v>1.1</v>
      </c>
      <c r="M147" s="281">
        <v>0.0</v>
      </c>
      <c r="N147" s="281">
        <v>1.57E11</v>
      </c>
      <c r="O147" s="281">
        <v>1.20999999999999E20</v>
      </c>
      <c r="Q147" s="281">
        <v>1.57E11</v>
      </c>
      <c r="R147" s="281" t="s">
        <v>4262</v>
      </c>
      <c r="S147" s="281">
        <v>26.03</v>
      </c>
      <c r="V147" s="281">
        <v>1.0</v>
      </c>
      <c r="W147" s="281">
        <v>0.0</v>
      </c>
      <c r="X147" s="281" t="s">
        <v>1927</v>
      </c>
      <c r="Y147" s="281" t="s">
        <v>1712</v>
      </c>
      <c r="AA147" s="281">
        <v>1.0</v>
      </c>
    </row>
    <row r="148">
      <c r="A148" s="281" t="s">
        <v>5482</v>
      </c>
      <c r="B148" s="281" t="s">
        <v>5483</v>
      </c>
      <c r="C148" s="283">
        <v>43510.0</v>
      </c>
      <c r="D148" s="281" t="s">
        <v>1613</v>
      </c>
      <c r="E148" s="281">
        <v>6654.0</v>
      </c>
      <c r="G148" s="284" t="s">
        <v>5484</v>
      </c>
      <c r="H148" s="281">
        <v>1.17E8</v>
      </c>
      <c r="I148" s="281">
        <v>1.16999999999999E20</v>
      </c>
      <c r="J148" s="281">
        <v>100.0</v>
      </c>
      <c r="M148" s="281">
        <v>0.0</v>
      </c>
      <c r="N148" s="281">
        <v>4.0E9</v>
      </c>
      <c r="O148" s="281">
        <v>2.81E20</v>
      </c>
      <c r="Q148" s="281">
        <v>4.0E9</v>
      </c>
      <c r="R148" s="281" t="s">
        <v>5485</v>
      </c>
      <c r="S148" s="281">
        <v>37.5</v>
      </c>
      <c r="V148" s="281">
        <v>1.0</v>
      </c>
      <c r="W148" s="281">
        <v>0.0</v>
      </c>
      <c r="X148" s="281" t="s">
        <v>1927</v>
      </c>
      <c r="Y148" s="281" t="s">
        <v>1712</v>
      </c>
      <c r="Z148" s="284" t="s">
        <v>5486</v>
      </c>
      <c r="AA148" s="281">
        <v>1.0</v>
      </c>
    </row>
    <row r="149">
      <c r="A149" s="281" t="s">
        <v>1611</v>
      </c>
      <c r="B149" s="281" t="s">
        <v>5483</v>
      </c>
      <c r="C149" s="283">
        <v>43510.0</v>
      </c>
      <c r="D149" s="281" t="s">
        <v>1613</v>
      </c>
      <c r="E149" s="281">
        <v>6654.0</v>
      </c>
      <c r="G149" s="284" t="s">
        <v>5484</v>
      </c>
      <c r="H149" s="281">
        <v>1.5E9</v>
      </c>
      <c r="I149" s="285">
        <v>1.5E21</v>
      </c>
      <c r="J149" s="281">
        <v>20.0</v>
      </c>
      <c r="M149" s="281">
        <v>0.0</v>
      </c>
      <c r="N149" s="281">
        <v>4.0E9</v>
      </c>
      <c r="O149" s="281">
        <v>7.2E20</v>
      </c>
      <c r="Q149" s="281">
        <v>4.0E9</v>
      </c>
      <c r="R149" s="281" t="s">
        <v>5485</v>
      </c>
      <c r="S149" s="281">
        <v>17.48</v>
      </c>
      <c r="T149" s="281">
        <v>18.34</v>
      </c>
      <c r="U149" s="281">
        <v>35.76</v>
      </c>
      <c r="V149" s="281">
        <v>1.0</v>
      </c>
      <c r="W149" s="281">
        <v>0.0</v>
      </c>
      <c r="X149" s="281" t="s">
        <v>1927</v>
      </c>
      <c r="Y149" s="281" t="s">
        <v>1712</v>
      </c>
      <c r="Z149" s="284" t="s">
        <v>5487</v>
      </c>
      <c r="AA149" s="281">
        <v>1.0</v>
      </c>
    </row>
    <row r="150">
      <c r="A150" s="281" t="s">
        <v>5488</v>
      </c>
      <c r="B150" s="281" t="s">
        <v>5483</v>
      </c>
      <c r="C150" s="283">
        <v>43510.0</v>
      </c>
      <c r="D150" s="281" t="s">
        <v>1613</v>
      </c>
      <c r="E150" s="281">
        <v>6654.0</v>
      </c>
      <c r="G150" s="284" t="s">
        <v>5484</v>
      </c>
      <c r="H150" s="281">
        <v>3.45E8</v>
      </c>
      <c r="I150" s="281">
        <v>3.45E20</v>
      </c>
      <c r="J150" s="281">
        <v>100.0</v>
      </c>
      <c r="M150" s="281">
        <v>0.0</v>
      </c>
      <c r="N150" s="281">
        <v>4.0E9</v>
      </c>
      <c r="O150" s="281">
        <v>8.28E20</v>
      </c>
      <c r="Q150" s="281">
        <v>4.0E9</v>
      </c>
      <c r="R150" s="281" t="s">
        <v>5485</v>
      </c>
      <c r="S150" s="281">
        <v>26.37</v>
      </c>
      <c r="V150" s="281">
        <v>1.0</v>
      </c>
      <c r="W150" s="281">
        <v>0.0</v>
      </c>
      <c r="X150" s="281" t="s">
        <v>1927</v>
      </c>
      <c r="Y150" s="281" t="s">
        <v>1712</v>
      </c>
      <c r="Z150" s="284" t="s">
        <v>5489</v>
      </c>
      <c r="AA150" s="281">
        <v>1.0</v>
      </c>
    </row>
    <row r="151">
      <c r="A151" s="281" t="s">
        <v>5490</v>
      </c>
      <c r="B151" s="281" t="s">
        <v>5483</v>
      </c>
      <c r="C151" s="283">
        <v>43510.0</v>
      </c>
      <c r="D151" s="281" t="s">
        <v>1613</v>
      </c>
      <c r="E151" s="281">
        <v>6654.0</v>
      </c>
      <c r="G151" s="284" t="s">
        <v>5484</v>
      </c>
      <c r="H151" s="281">
        <v>7.62E8</v>
      </c>
      <c r="I151" s="281">
        <v>7.62E20</v>
      </c>
      <c r="J151" s="281">
        <v>100.0</v>
      </c>
      <c r="M151" s="281">
        <v>0.0</v>
      </c>
      <c r="N151" s="281">
        <v>4.0E9</v>
      </c>
      <c r="O151" s="285">
        <v>1.83E21</v>
      </c>
      <c r="Q151" s="281">
        <v>4.0E9</v>
      </c>
      <c r="R151" s="281" t="s">
        <v>5485</v>
      </c>
      <c r="S151" s="281">
        <v>22.05</v>
      </c>
      <c r="V151" s="281">
        <v>1.0</v>
      </c>
      <c r="W151" s="281">
        <v>0.0</v>
      </c>
      <c r="X151" s="281" t="s">
        <v>1927</v>
      </c>
      <c r="Y151" s="281" t="s">
        <v>1712</v>
      </c>
      <c r="Z151" s="284" t="s">
        <v>5491</v>
      </c>
      <c r="AA151" s="281">
        <v>1.0</v>
      </c>
    </row>
    <row r="152">
      <c r="A152" s="281" t="s">
        <v>4011</v>
      </c>
      <c r="B152" s="281" t="s">
        <v>4012</v>
      </c>
      <c r="C152" s="283">
        <v>44485.0</v>
      </c>
      <c r="D152" s="281" t="s">
        <v>4013</v>
      </c>
      <c r="E152" s="281">
        <v>4.0</v>
      </c>
      <c r="F152" s="281">
        <v>0.0</v>
      </c>
      <c r="G152" s="284" t="s">
        <v>4014</v>
      </c>
      <c r="H152" s="281">
        <v>1.54E9</v>
      </c>
      <c r="J152" s="281">
        <v>1.0</v>
      </c>
      <c r="M152" s="281">
        <v>0.0</v>
      </c>
      <c r="N152" s="281">
        <v>2080000.0</v>
      </c>
      <c r="O152" s="281">
        <v>1.92E16</v>
      </c>
      <c r="Q152" s="281">
        <v>2080000.0</v>
      </c>
      <c r="R152" s="281" t="s">
        <v>3797</v>
      </c>
      <c r="T152" s="281">
        <v>15.17</v>
      </c>
      <c r="V152" s="281">
        <v>0.0</v>
      </c>
      <c r="W152" s="281">
        <v>0.0</v>
      </c>
      <c r="X152" s="281" t="s">
        <v>1927</v>
      </c>
      <c r="Y152" s="281" t="s">
        <v>1712</v>
      </c>
      <c r="AA152" s="281">
        <v>1.0</v>
      </c>
    </row>
    <row r="153">
      <c r="A153" s="281" t="s">
        <v>4231</v>
      </c>
      <c r="B153" s="281" t="s">
        <v>4232</v>
      </c>
      <c r="C153" s="283">
        <v>44530.0</v>
      </c>
      <c r="D153" s="281" t="s">
        <v>4233</v>
      </c>
      <c r="E153" s="281">
        <v>29.0</v>
      </c>
      <c r="G153" s="284" t="s">
        <v>4234</v>
      </c>
      <c r="H153" s="281">
        <v>2.03E8</v>
      </c>
      <c r="I153" s="281">
        <v>8.34E20</v>
      </c>
      <c r="J153" s="281">
        <v>100.0</v>
      </c>
      <c r="M153" s="281">
        <v>0.0</v>
      </c>
      <c r="N153" s="281">
        <v>1.03E8</v>
      </c>
      <c r="O153" s="281">
        <v>1.25E19</v>
      </c>
      <c r="P153" s="281">
        <v>0.0</v>
      </c>
      <c r="Q153" s="281">
        <v>1.03E8</v>
      </c>
      <c r="S153" s="281">
        <v>21.0</v>
      </c>
      <c r="V153" s="281">
        <v>0.0</v>
      </c>
      <c r="W153" s="281">
        <v>0.0</v>
      </c>
      <c r="X153" s="281" t="s">
        <v>1927</v>
      </c>
      <c r="Y153" s="281" t="s">
        <v>1712</v>
      </c>
      <c r="Z153" s="284" t="s">
        <v>5492</v>
      </c>
      <c r="AA153" s="281">
        <v>1.0</v>
      </c>
    </row>
    <row r="154">
      <c r="A154" s="281" t="s">
        <v>5493</v>
      </c>
      <c r="B154" s="281" t="s">
        <v>4232</v>
      </c>
      <c r="C154" s="283">
        <v>44530.0</v>
      </c>
      <c r="D154" s="281" t="s">
        <v>4233</v>
      </c>
      <c r="E154" s="281">
        <v>29.0</v>
      </c>
      <c r="G154" s="284" t="s">
        <v>4234</v>
      </c>
      <c r="H154" s="281">
        <v>6.8E7</v>
      </c>
      <c r="I154" s="281">
        <v>8.34E20</v>
      </c>
      <c r="J154" s="281">
        <v>100.0</v>
      </c>
      <c r="M154" s="281">
        <v>0.0</v>
      </c>
      <c r="N154" s="281">
        <v>1.03E8</v>
      </c>
      <c r="O154" s="281">
        <v>4.2E18</v>
      </c>
      <c r="P154" s="281">
        <v>0.0</v>
      </c>
      <c r="Q154" s="281">
        <v>1.03E8</v>
      </c>
      <c r="S154" s="281">
        <v>22.5</v>
      </c>
      <c r="V154" s="281">
        <v>0.0</v>
      </c>
      <c r="W154" s="281">
        <v>0.0</v>
      </c>
      <c r="X154" s="281" t="s">
        <v>1927</v>
      </c>
      <c r="Y154" s="281" t="s">
        <v>1712</v>
      </c>
      <c r="Z154" s="284" t="s">
        <v>5492</v>
      </c>
      <c r="AA154" s="281">
        <v>1.0</v>
      </c>
    </row>
    <row r="155">
      <c r="A155" s="281" t="s">
        <v>4276</v>
      </c>
      <c r="B155" s="281" t="s">
        <v>4277</v>
      </c>
      <c r="C155" s="283">
        <v>44950.0</v>
      </c>
      <c r="D155" s="281" t="s">
        <v>4278</v>
      </c>
      <c r="E155" s="281">
        <v>0.0</v>
      </c>
      <c r="F155" s="281">
        <v>0.0</v>
      </c>
      <c r="G155" s="284" t="s">
        <v>4279</v>
      </c>
      <c r="H155" s="281">
        <v>1.24E8</v>
      </c>
      <c r="J155" s="281">
        <v>200.0</v>
      </c>
      <c r="M155" s="281">
        <v>0.0</v>
      </c>
      <c r="N155" s="281">
        <v>2080000.0</v>
      </c>
      <c r="O155" s="281">
        <v>3.1E17</v>
      </c>
      <c r="Q155" s="281">
        <v>2080000.0</v>
      </c>
      <c r="T155" s="281">
        <v>20.59</v>
      </c>
      <c r="V155" s="281">
        <v>0.0</v>
      </c>
      <c r="W155" s="281">
        <v>0.0</v>
      </c>
      <c r="X155" s="281" t="s">
        <v>1927</v>
      </c>
      <c r="Y155" s="281" t="s">
        <v>1712</v>
      </c>
      <c r="AA155" s="281">
        <v>1.0</v>
      </c>
    </row>
    <row r="156">
      <c r="A156" s="281" t="s">
        <v>1237</v>
      </c>
      <c r="B156" s="281" t="s">
        <v>1238</v>
      </c>
      <c r="C156" s="283">
        <v>43979.0</v>
      </c>
      <c r="D156" s="281" t="s">
        <v>5494</v>
      </c>
      <c r="E156" s="281">
        <v>13822.0</v>
      </c>
      <c r="G156" s="284" t="s">
        <v>1240</v>
      </c>
      <c r="H156" s="281">
        <v>1.75E11</v>
      </c>
      <c r="I156" s="285">
        <v>3.14E23</v>
      </c>
      <c r="J156" s="281">
        <v>0.6</v>
      </c>
      <c r="M156" s="281">
        <v>0.0</v>
      </c>
      <c r="N156" s="281">
        <v>4.99E11</v>
      </c>
      <c r="O156" s="285">
        <v>3.15E23</v>
      </c>
      <c r="Q156" s="281">
        <v>4.99E11</v>
      </c>
      <c r="R156" s="281" t="s">
        <v>1243</v>
      </c>
      <c r="U156" s="281">
        <v>20.5</v>
      </c>
      <c r="V156" s="281">
        <v>1.0</v>
      </c>
      <c r="W156" s="281">
        <v>0.0</v>
      </c>
      <c r="X156" s="281" t="s">
        <v>1927</v>
      </c>
      <c r="Y156" s="281" t="s">
        <v>1712</v>
      </c>
      <c r="Z156" s="284" t="s">
        <v>5495</v>
      </c>
      <c r="AA156" s="281">
        <v>1.0</v>
      </c>
    </row>
    <row r="157">
      <c r="A157" s="281" t="s">
        <v>975</v>
      </c>
      <c r="B157" s="281" t="s">
        <v>5496</v>
      </c>
      <c r="C157" s="283">
        <v>44356.0</v>
      </c>
      <c r="D157" s="281" t="s">
        <v>978</v>
      </c>
      <c r="G157" s="284" t="s">
        <v>5497</v>
      </c>
      <c r="H157" s="281">
        <v>6.05E9</v>
      </c>
      <c r="J157" s="281">
        <v>1.0</v>
      </c>
      <c r="M157" s="281">
        <v>1.0</v>
      </c>
      <c r="N157" s="281">
        <v>4.02E11</v>
      </c>
      <c r="O157" s="285">
        <v>1.46E22</v>
      </c>
      <c r="Q157" s="281">
        <v>4.02E11</v>
      </c>
      <c r="T157" s="281">
        <v>10.88</v>
      </c>
      <c r="V157" s="281">
        <v>1.0</v>
      </c>
      <c r="W157" s="281">
        <v>0.0</v>
      </c>
      <c r="X157" s="281" t="s">
        <v>1927</v>
      </c>
      <c r="Y157" s="281" t="s">
        <v>1712</v>
      </c>
      <c r="Z157" s="284" t="s">
        <v>5498</v>
      </c>
      <c r="AA157" s="281">
        <v>1.0</v>
      </c>
    </row>
    <row r="158">
      <c r="A158" s="281" t="s">
        <v>5499</v>
      </c>
      <c r="B158" s="281" t="s">
        <v>4241</v>
      </c>
      <c r="C158" s="283">
        <v>44276.0</v>
      </c>
      <c r="D158" s="281" t="s">
        <v>4242</v>
      </c>
      <c r="G158" s="284" t="s">
        <v>4243</v>
      </c>
      <c r="H158" s="281">
        <v>1.3E9</v>
      </c>
      <c r="J158" s="281">
        <v>1.0</v>
      </c>
      <c r="M158" s="281">
        <v>0.0</v>
      </c>
      <c r="N158" s="281">
        <v>4.0E11</v>
      </c>
      <c r="O158" s="285">
        <v>3.12E21</v>
      </c>
      <c r="Q158" s="281">
        <v>4.0E11</v>
      </c>
      <c r="T158" s="281">
        <v>13.1</v>
      </c>
      <c r="V158" s="281">
        <v>1.0</v>
      </c>
      <c r="W158" s="281">
        <v>0.0</v>
      </c>
      <c r="X158" s="281" t="s">
        <v>1927</v>
      </c>
      <c r="Y158" s="281" t="s">
        <v>1015</v>
      </c>
      <c r="Z158" s="284" t="s">
        <v>4243</v>
      </c>
      <c r="AA158" s="281">
        <v>1.0</v>
      </c>
    </row>
    <row r="159">
      <c r="A159" s="281" t="s">
        <v>5500</v>
      </c>
      <c r="B159" s="281" t="s">
        <v>4241</v>
      </c>
      <c r="C159" s="283">
        <v>44276.0</v>
      </c>
      <c r="D159" s="281" t="s">
        <v>4242</v>
      </c>
      <c r="G159" s="284" t="s">
        <v>4243</v>
      </c>
      <c r="H159" s="281">
        <v>2.7E9</v>
      </c>
      <c r="J159" s="281">
        <v>1.0</v>
      </c>
      <c r="M159" s="281">
        <v>0.0</v>
      </c>
      <c r="N159" s="281">
        <v>4.0E11</v>
      </c>
      <c r="O159" s="285">
        <v>6.48E21</v>
      </c>
      <c r="P159" s="281">
        <v>2080000.0</v>
      </c>
      <c r="Q159" s="281">
        <v>4.0E11</v>
      </c>
      <c r="T159" s="281">
        <v>12.09</v>
      </c>
      <c r="V159" s="281">
        <v>0.0</v>
      </c>
      <c r="W159" s="281">
        <v>0.0</v>
      </c>
      <c r="X159" s="281" t="s">
        <v>1927</v>
      </c>
      <c r="Y159" s="281" t="s">
        <v>1015</v>
      </c>
      <c r="Z159" s="284" t="s">
        <v>4243</v>
      </c>
      <c r="AA159" s="281">
        <v>1.0</v>
      </c>
    </row>
    <row r="160">
      <c r="A160" s="281" t="s">
        <v>5501</v>
      </c>
      <c r="B160" s="281" t="s">
        <v>4241</v>
      </c>
      <c r="C160" s="283">
        <v>44276.0</v>
      </c>
      <c r="D160" s="281" t="s">
        <v>4242</v>
      </c>
      <c r="G160" s="284" t="s">
        <v>4243</v>
      </c>
      <c r="H160" s="281">
        <v>1.25E8</v>
      </c>
      <c r="J160" s="281">
        <v>1.0</v>
      </c>
      <c r="M160" s="281">
        <v>0.0</v>
      </c>
      <c r="N160" s="281">
        <v>4.0E11</v>
      </c>
      <c r="O160" s="281">
        <v>3.0E20</v>
      </c>
      <c r="Q160" s="281">
        <v>4.0E11</v>
      </c>
      <c r="T160" s="281">
        <v>32.29</v>
      </c>
      <c r="V160" s="281">
        <v>1.0</v>
      </c>
      <c r="W160" s="281">
        <v>0.0</v>
      </c>
      <c r="X160" s="281" t="s">
        <v>1927</v>
      </c>
      <c r="Y160" s="281" t="s">
        <v>1015</v>
      </c>
      <c r="Z160" s="284" t="s">
        <v>4243</v>
      </c>
      <c r="AA160" s="281">
        <v>1.0</v>
      </c>
    </row>
    <row r="161">
      <c r="A161" s="281" t="s">
        <v>5502</v>
      </c>
      <c r="B161" s="281" t="s">
        <v>4241</v>
      </c>
      <c r="C161" s="283">
        <v>44276.0</v>
      </c>
      <c r="D161" s="281" t="s">
        <v>4242</v>
      </c>
      <c r="G161" s="284" t="s">
        <v>4243</v>
      </c>
      <c r="H161" s="281">
        <v>2.7E9</v>
      </c>
      <c r="J161" s="281">
        <v>1.0</v>
      </c>
      <c r="M161" s="281">
        <v>0.0</v>
      </c>
      <c r="N161" s="281">
        <v>4.0E11</v>
      </c>
      <c r="O161" s="285">
        <v>6.48E21</v>
      </c>
      <c r="P161" s="281">
        <v>2080000.0</v>
      </c>
      <c r="Q161" s="281">
        <v>4.0E11</v>
      </c>
      <c r="T161" s="281">
        <v>21.96</v>
      </c>
      <c r="V161" s="281">
        <v>0.0</v>
      </c>
      <c r="W161" s="281">
        <v>0.0</v>
      </c>
      <c r="X161" s="281" t="s">
        <v>1927</v>
      </c>
      <c r="Y161" s="281" t="s">
        <v>1015</v>
      </c>
      <c r="Z161" s="284" t="s">
        <v>4243</v>
      </c>
      <c r="AA161" s="281">
        <v>1.0</v>
      </c>
    </row>
    <row r="162">
      <c r="A162" s="281" t="s">
        <v>5502</v>
      </c>
      <c r="B162" s="281" t="s">
        <v>5503</v>
      </c>
      <c r="C162" s="283">
        <v>44276.0</v>
      </c>
      <c r="D162" s="281" t="s">
        <v>5504</v>
      </c>
      <c r="E162" s="281">
        <v>1.0</v>
      </c>
      <c r="F162" s="281">
        <v>1.0</v>
      </c>
      <c r="G162" s="284" t="s">
        <v>5505</v>
      </c>
      <c r="H162" s="281">
        <v>1.25E8</v>
      </c>
      <c r="J162" s="281">
        <v>40.0</v>
      </c>
      <c r="M162" s="281">
        <v>1.0</v>
      </c>
      <c r="N162" s="281">
        <v>3.0E11</v>
      </c>
      <c r="O162" s="281" t="s">
        <v>5506</v>
      </c>
      <c r="Q162" s="281">
        <v>3.0E11</v>
      </c>
      <c r="S162" s="281">
        <v>16.14</v>
      </c>
      <c r="V162" s="281">
        <v>0.0</v>
      </c>
      <c r="W162" s="281">
        <v>0.0</v>
      </c>
      <c r="X162" s="281" t="s">
        <v>1927</v>
      </c>
      <c r="Y162" s="281" t="s">
        <v>1015</v>
      </c>
      <c r="Z162" s="284" t="s">
        <v>5507</v>
      </c>
      <c r="AA162" s="281">
        <v>1.0</v>
      </c>
    </row>
    <row r="163">
      <c r="A163" s="281" t="s">
        <v>4240</v>
      </c>
      <c r="B163" s="281" t="s">
        <v>4241</v>
      </c>
      <c r="C163" s="283">
        <v>44276.0</v>
      </c>
      <c r="D163" s="281" t="s">
        <v>4242</v>
      </c>
      <c r="G163" s="284" t="s">
        <v>4243</v>
      </c>
      <c r="H163" s="281">
        <v>2.7E9</v>
      </c>
      <c r="J163" s="281">
        <v>1.0</v>
      </c>
      <c r="M163" s="281">
        <v>1.0</v>
      </c>
      <c r="N163" s="281">
        <v>4.0E11</v>
      </c>
      <c r="O163" s="285">
        <v>6.48E21</v>
      </c>
      <c r="Q163" s="281">
        <v>4.0E11</v>
      </c>
      <c r="T163" s="281">
        <v>11.39</v>
      </c>
      <c r="V163" s="281">
        <v>1.0</v>
      </c>
      <c r="W163" s="281">
        <v>0.0</v>
      </c>
      <c r="X163" s="281" t="s">
        <v>1927</v>
      </c>
      <c r="Y163" s="281" t="s">
        <v>1015</v>
      </c>
      <c r="Z163" s="284" t="s">
        <v>4243</v>
      </c>
      <c r="AA163" s="281">
        <v>1.0</v>
      </c>
    </row>
    <row r="164">
      <c r="A164" s="281" t="s">
        <v>5508</v>
      </c>
      <c r="B164" s="281" t="s">
        <v>4241</v>
      </c>
      <c r="C164" s="283">
        <v>44276.0</v>
      </c>
      <c r="D164" s="281" t="s">
        <v>4242</v>
      </c>
      <c r="G164" s="284" t="s">
        <v>4243</v>
      </c>
      <c r="H164" s="281">
        <v>2.7E9</v>
      </c>
      <c r="J164" s="281">
        <v>1.0</v>
      </c>
      <c r="M164" s="281">
        <v>0.0</v>
      </c>
      <c r="N164" s="281">
        <v>4.0E11</v>
      </c>
      <c r="O164" s="285">
        <v>6.48E21</v>
      </c>
      <c r="P164" s="281">
        <v>929000.0</v>
      </c>
      <c r="Q164" s="281">
        <v>4.0E11</v>
      </c>
      <c r="U164" s="281">
        <v>14.7</v>
      </c>
      <c r="V164" s="281">
        <v>0.0</v>
      </c>
      <c r="W164" s="281">
        <v>0.0</v>
      </c>
      <c r="X164" s="281" t="s">
        <v>1927</v>
      </c>
      <c r="Y164" s="281" t="s">
        <v>1015</v>
      </c>
      <c r="Z164" s="284" t="s">
        <v>4243</v>
      </c>
      <c r="AA164" s="281">
        <v>1.0</v>
      </c>
    </row>
    <row r="165">
      <c r="A165" s="281" t="s">
        <v>5509</v>
      </c>
      <c r="B165" s="281" t="s">
        <v>4241</v>
      </c>
      <c r="C165" s="283">
        <v>44276.0</v>
      </c>
      <c r="D165" s="281" t="s">
        <v>4242</v>
      </c>
      <c r="G165" s="284" t="s">
        <v>4243</v>
      </c>
      <c r="H165" s="281">
        <v>2.7E9</v>
      </c>
      <c r="J165" s="281">
        <v>1.0</v>
      </c>
      <c r="M165" s="281">
        <v>0.0</v>
      </c>
      <c r="N165" s="281">
        <v>4.0E11</v>
      </c>
      <c r="O165" s="285">
        <v>6.48E21</v>
      </c>
      <c r="P165" s="281">
        <v>2080000.0</v>
      </c>
      <c r="Q165" s="281">
        <v>4.0E11</v>
      </c>
      <c r="T165" s="281">
        <v>10.78</v>
      </c>
      <c r="V165" s="281">
        <v>0.0</v>
      </c>
      <c r="W165" s="281">
        <v>0.0</v>
      </c>
      <c r="X165" s="281" t="s">
        <v>1927</v>
      </c>
      <c r="Y165" s="281" t="s">
        <v>1015</v>
      </c>
      <c r="Z165" s="284" t="s">
        <v>4243</v>
      </c>
      <c r="AA165" s="281">
        <v>1.0</v>
      </c>
    </row>
    <row r="166">
      <c r="A166" s="281" t="s">
        <v>584</v>
      </c>
      <c r="B166" s="281" t="s">
        <v>586</v>
      </c>
      <c r="C166" s="283">
        <v>44665.0</v>
      </c>
      <c r="D166" s="281" t="s">
        <v>587</v>
      </c>
      <c r="E166" s="281">
        <v>235.0</v>
      </c>
      <c r="G166" s="284" t="s">
        <v>588</v>
      </c>
      <c r="H166" s="281">
        <v>2.0E10</v>
      </c>
      <c r="J166" s="281">
        <v>1.0</v>
      </c>
      <c r="M166" s="281">
        <v>1.0</v>
      </c>
      <c r="N166" s="281">
        <v>4.73E11</v>
      </c>
      <c r="O166" s="285">
        <v>5.67E22</v>
      </c>
      <c r="Q166" s="281">
        <v>4.73E11</v>
      </c>
      <c r="T166" s="281">
        <v>9.2</v>
      </c>
      <c r="V166" s="281">
        <v>1.0</v>
      </c>
      <c r="W166" s="281">
        <v>0.0</v>
      </c>
      <c r="X166" s="281" t="s">
        <v>1927</v>
      </c>
      <c r="Y166" s="281" t="s">
        <v>1712</v>
      </c>
      <c r="Z166" s="284" t="s">
        <v>5510</v>
      </c>
      <c r="AA166" s="281">
        <v>1.0</v>
      </c>
    </row>
    <row r="167">
      <c r="A167" s="281" t="s">
        <v>4272</v>
      </c>
      <c r="B167" s="281" t="s">
        <v>4273</v>
      </c>
      <c r="C167" s="283">
        <v>44349.0</v>
      </c>
      <c r="D167" s="281" t="s">
        <v>4274</v>
      </c>
      <c r="E167" s="281">
        <v>13.0</v>
      </c>
      <c r="G167" s="284" t="s">
        <v>4275</v>
      </c>
      <c r="H167" s="281">
        <v>7.6E8</v>
      </c>
      <c r="I167" s="285">
        <v>1.6E21</v>
      </c>
      <c r="J167" s="281">
        <v>1.0</v>
      </c>
      <c r="M167" s="281">
        <v>0.0</v>
      </c>
      <c r="N167" s="281">
        <v>1.03E8</v>
      </c>
      <c r="O167" s="281">
        <v>4.7E17</v>
      </c>
      <c r="P167" s="281">
        <v>0.0</v>
      </c>
      <c r="Q167" s="281">
        <v>1.03E8</v>
      </c>
      <c r="S167" s="281">
        <v>32.5</v>
      </c>
      <c r="V167" s="281">
        <v>0.0</v>
      </c>
      <c r="W167" s="281">
        <v>0.0</v>
      </c>
      <c r="X167" s="281" t="s">
        <v>1927</v>
      </c>
      <c r="Y167" s="281" t="s">
        <v>1712</v>
      </c>
      <c r="Z167" s="284" t="s">
        <v>5511</v>
      </c>
      <c r="AA167" s="281">
        <v>1.0</v>
      </c>
    </row>
    <row r="168">
      <c r="A168" s="281" t="s">
        <v>3761</v>
      </c>
      <c r="B168" s="281" t="s">
        <v>3688</v>
      </c>
      <c r="C168" s="283">
        <v>44041.0</v>
      </c>
      <c r="D168" s="281" t="s">
        <v>3689</v>
      </c>
      <c r="E168" s="281">
        <v>5.0</v>
      </c>
      <c r="G168" s="284" t="s">
        <v>3690</v>
      </c>
      <c r="M168" s="281">
        <v>0.0</v>
      </c>
      <c r="N168" s="281">
        <v>1.03E8</v>
      </c>
      <c r="O168" s="281">
        <v>0.0</v>
      </c>
      <c r="P168" s="281">
        <v>2080000.0</v>
      </c>
      <c r="Q168" s="281">
        <v>1.05E8</v>
      </c>
      <c r="T168" s="281">
        <v>13.71</v>
      </c>
      <c r="V168" s="281">
        <v>0.0</v>
      </c>
      <c r="W168" s="281">
        <v>0.0</v>
      </c>
      <c r="X168" s="281" t="s">
        <v>1927</v>
      </c>
      <c r="Y168" s="281" t="s">
        <v>1712</v>
      </c>
      <c r="AA168" s="281">
        <v>0.0</v>
      </c>
    </row>
    <row r="169">
      <c r="A169" s="281" t="s">
        <v>4263</v>
      </c>
      <c r="B169" s="281" t="s">
        <v>4264</v>
      </c>
      <c r="C169" s="283">
        <v>44504.0</v>
      </c>
      <c r="D169" s="281" t="s">
        <v>4265</v>
      </c>
      <c r="E169" s="281">
        <v>2.0</v>
      </c>
      <c r="F169" s="281">
        <v>1.0</v>
      </c>
      <c r="G169" s="284" t="s">
        <v>4266</v>
      </c>
      <c r="H169" s="281">
        <v>1.32E8</v>
      </c>
      <c r="J169" s="281">
        <v>10.0</v>
      </c>
      <c r="M169" s="281">
        <v>0.0</v>
      </c>
      <c r="N169" s="281">
        <v>4000000.0</v>
      </c>
      <c r="O169" s="281">
        <v>3.17E16</v>
      </c>
      <c r="Q169" s="281">
        <v>4000000.0</v>
      </c>
      <c r="S169" s="281">
        <v>29.51</v>
      </c>
      <c r="T169" s="281">
        <v>31.8</v>
      </c>
      <c r="V169" s="281">
        <v>1.0</v>
      </c>
      <c r="W169" s="281">
        <v>0.0</v>
      </c>
      <c r="X169" s="281" t="s">
        <v>1927</v>
      </c>
      <c r="Y169" s="281" t="s">
        <v>1712</v>
      </c>
      <c r="AA169" s="281">
        <v>1.0</v>
      </c>
    </row>
    <row r="170">
      <c r="A170" s="281" t="s">
        <v>4271</v>
      </c>
      <c r="B170" s="281" t="s">
        <v>4245</v>
      </c>
      <c r="C170" s="283">
        <v>43979.0</v>
      </c>
      <c r="D170" s="281" t="s">
        <v>4246</v>
      </c>
      <c r="E170" s="281">
        <v>37.0</v>
      </c>
      <c r="G170" s="284" t="s">
        <v>4247</v>
      </c>
      <c r="H170" s="281">
        <v>6.7E9</v>
      </c>
      <c r="I170" s="285">
        <v>1.2E22</v>
      </c>
      <c r="J170" s="281">
        <v>1.0</v>
      </c>
      <c r="M170" s="281">
        <v>0.0</v>
      </c>
      <c r="N170" s="281">
        <v>4.99E11</v>
      </c>
      <c r="O170" s="285">
        <v>2.01E22</v>
      </c>
      <c r="Q170" s="281">
        <v>4.99E11</v>
      </c>
      <c r="S170" s="281">
        <v>9.13</v>
      </c>
      <c r="V170" s="281">
        <v>1.0</v>
      </c>
      <c r="W170" s="281">
        <v>0.0</v>
      </c>
      <c r="X170" s="281" t="s">
        <v>1927</v>
      </c>
      <c r="Y170" s="281" t="s">
        <v>1712</v>
      </c>
      <c r="Z170" s="284" t="s">
        <v>5512</v>
      </c>
      <c r="AA170" s="281">
        <v>1.0</v>
      </c>
    </row>
    <row r="171">
      <c r="A171" s="281" t="s">
        <v>4244</v>
      </c>
      <c r="B171" s="281" t="s">
        <v>4245</v>
      </c>
      <c r="C171" s="283">
        <v>44627.0</v>
      </c>
      <c r="D171" s="281" t="s">
        <v>4246</v>
      </c>
      <c r="E171" s="281">
        <v>37.0</v>
      </c>
      <c r="G171" s="284" t="s">
        <v>4247</v>
      </c>
      <c r="H171" s="281">
        <v>6.7E9</v>
      </c>
      <c r="I171" s="285">
        <v>1.28E22</v>
      </c>
      <c r="J171" s="281">
        <v>1.0</v>
      </c>
      <c r="M171" s="281">
        <v>0.0</v>
      </c>
      <c r="N171" s="281">
        <v>4.99E11</v>
      </c>
      <c r="O171" s="285">
        <v>2.01E22</v>
      </c>
      <c r="P171" s="281">
        <v>1.03E8</v>
      </c>
      <c r="Q171" s="281">
        <v>4.99E11</v>
      </c>
      <c r="S171" s="281">
        <v>8.56</v>
      </c>
      <c r="V171" s="281">
        <v>1.0</v>
      </c>
      <c r="W171" s="281">
        <v>0.0</v>
      </c>
      <c r="X171" s="281" t="s">
        <v>1927</v>
      </c>
      <c r="Y171" s="281" t="s">
        <v>1712</v>
      </c>
      <c r="Z171" s="284" t="s">
        <v>5512</v>
      </c>
      <c r="AA171" s="281">
        <v>1.0</v>
      </c>
    </row>
    <row r="172">
      <c r="A172" s="281" t="s">
        <v>3757</v>
      </c>
      <c r="B172" s="281" t="s">
        <v>3758</v>
      </c>
      <c r="C172" s="283">
        <v>44042.0</v>
      </c>
      <c r="D172" s="281" t="s">
        <v>3759</v>
      </c>
      <c r="E172" s="281">
        <v>37.0</v>
      </c>
      <c r="G172" s="284" t="s">
        <v>3760</v>
      </c>
      <c r="M172" s="281">
        <v>0.0</v>
      </c>
      <c r="N172" s="281">
        <v>929000.0</v>
      </c>
      <c r="O172" s="281">
        <v>0.0</v>
      </c>
      <c r="Q172" s="281">
        <v>929000.0</v>
      </c>
      <c r="U172" s="281">
        <v>78.68</v>
      </c>
      <c r="V172" s="281">
        <v>0.0</v>
      </c>
      <c r="W172" s="281">
        <v>0.0</v>
      </c>
      <c r="X172" s="281" t="s">
        <v>5357</v>
      </c>
      <c r="Y172" s="281" t="s">
        <v>3264</v>
      </c>
      <c r="AA172" s="281">
        <v>0.0</v>
      </c>
    </row>
    <row r="173">
      <c r="A173" s="281" t="s">
        <v>5513</v>
      </c>
      <c r="B173" s="281" t="s">
        <v>3985</v>
      </c>
      <c r="C173" s="283">
        <v>42966.0</v>
      </c>
      <c r="D173" s="281" t="s">
        <v>3986</v>
      </c>
      <c r="E173" s="281">
        <v>5.0</v>
      </c>
      <c r="G173" s="284" t="s">
        <v>3987</v>
      </c>
      <c r="H173" s="281">
        <v>5200000.0</v>
      </c>
      <c r="M173" s="281">
        <v>0.0</v>
      </c>
      <c r="N173" s="281">
        <v>929000.0</v>
      </c>
      <c r="Q173" s="281">
        <v>929000.0</v>
      </c>
      <c r="R173" s="285">
        <v>697000.0</v>
      </c>
      <c r="U173" s="281">
        <v>128.78</v>
      </c>
      <c r="V173" s="281">
        <v>0.0</v>
      </c>
      <c r="W173" s="281">
        <v>0.0</v>
      </c>
      <c r="X173" s="281" t="s">
        <v>5357</v>
      </c>
      <c r="Y173" s="281" t="s">
        <v>5431</v>
      </c>
      <c r="AA173" s="281">
        <v>1.0</v>
      </c>
    </row>
    <row r="174">
      <c r="A174" s="281" t="s">
        <v>5514</v>
      </c>
      <c r="B174" s="281" t="s">
        <v>3985</v>
      </c>
      <c r="C174" s="283">
        <v>42966.0</v>
      </c>
      <c r="D174" s="281" t="s">
        <v>3986</v>
      </c>
      <c r="E174" s="281">
        <v>5.0</v>
      </c>
      <c r="G174" s="284" t="s">
        <v>3987</v>
      </c>
      <c r="H174" s="281">
        <v>2.06E8</v>
      </c>
      <c r="M174" s="281">
        <v>0.0</v>
      </c>
      <c r="N174" s="281">
        <v>2000000.0</v>
      </c>
      <c r="O174" s="281">
        <v>0.0</v>
      </c>
      <c r="Q174" s="281">
        <v>2000000.0</v>
      </c>
      <c r="R174" s="285">
        <v>1500000.0</v>
      </c>
      <c r="T174" s="281">
        <v>189.58</v>
      </c>
      <c r="V174" s="281">
        <v>0.0</v>
      </c>
      <c r="W174" s="281">
        <v>0.0</v>
      </c>
      <c r="X174" s="281" t="s">
        <v>5357</v>
      </c>
      <c r="Y174" s="281" t="s">
        <v>5431</v>
      </c>
      <c r="AA174" s="281">
        <v>1.0</v>
      </c>
    </row>
    <row r="175">
      <c r="A175" s="281" t="s">
        <v>3984</v>
      </c>
      <c r="B175" s="281" t="s">
        <v>3985</v>
      </c>
      <c r="C175" s="283">
        <v>42966.0</v>
      </c>
      <c r="D175" s="281" t="s">
        <v>3986</v>
      </c>
      <c r="E175" s="281">
        <v>5.0</v>
      </c>
      <c r="G175" s="284" t="s">
        <v>3987</v>
      </c>
      <c r="H175" s="281">
        <v>2.06E8</v>
      </c>
      <c r="M175" s="281">
        <v>0.0</v>
      </c>
      <c r="N175" s="281">
        <v>1.03E8</v>
      </c>
      <c r="Q175" s="281">
        <v>1.03E8</v>
      </c>
      <c r="R175" s="281" t="s">
        <v>3699</v>
      </c>
      <c r="S175" s="281">
        <v>161.55</v>
      </c>
      <c r="V175" s="281">
        <v>0.0</v>
      </c>
      <c r="W175" s="281">
        <v>0.0</v>
      </c>
      <c r="X175" s="281" t="s">
        <v>5357</v>
      </c>
      <c r="Y175" s="281" t="s">
        <v>5431</v>
      </c>
      <c r="AA175" s="281">
        <v>1.0</v>
      </c>
    </row>
    <row r="176">
      <c r="A176" s="281" t="s">
        <v>4034</v>
      </c>
      <c r="B176" s="281" t="s">
        <v>4035</v>
      </c>
      <c r="C176" s="283">
        <v>43495.0</v>
      </c>
      <c r="D176" s="281" t="s">
        <v>4036</v>
      </c>
      <c r="E176" s="281">
        <v>10.0</v>
      </c>
      <c r="G176" s="284" t="s">
        <v>4037</v>
      </c>
      <c r="H176" s="281">
        <v>800000.0</v>
      </c>
      <c r="M176" s="281">
        <v>0.0</v>
      </c>
      <c r="N176" s="281">
        <v>929000.0</v>
      </c>
      <c r="O176" s="281">
        <v>0.0</v>
      </c>
      <c r="Q176" s="281">
        <v>929000.0</v>
      </c>
      <c r="U176" s="281">
        <v>72.1</v>
      </c>
      <c r="V176" s="281">
        <v>0.0</v>
      </c>
      <c r="W176" s="281">
        <v>0.0</v>
      </c>
      <c r="X176" s="281" t="s">
        <v>5357</v>
      </c>
      <c r="Y176" s="281" t="s">
        <v>3264</v>
      </c>
      <c r="AA176" s="281">
        <v>1.0</v>
      </c>
    </row>
    <row r="177">
      <c r="A177" s="281" t="s">
        <v>4443</v>
      </c>
      <c r="B177" s="281" t="s">
        <v>4444</v>
      </c>
      <c r="C177" s="283">
        <v>44546.0</v>
      </c>
      <c r="D177" s="281" t="s">
        <v>4445</v>
      </c>
      <c r="E177" s="281">
        <v>1.0</v>
      </c>
      <c r="F177" s="281">
        <v>1.0</v>
      </c>
      <c r="G177" s="284" t="s">
        <v>4446</v>
      </c>
      <c r="H177" s="281">
        <v>3.45E8</v>
      </c>
      <c r="I177" s="281">
        <v>3.45E20</v>
      </c>
      <c r="M177" s="281">
        <v>0.0</v>
      </c>
      <c r="N177" s="281">
        <v>4.0E9</v>
      </c>
      <c r="P177" s="281">
        <v>1.03E8</v>
      </c>
      <c r="Q177" s="281">
        <v>4.1E9</v>
      </c>
      <c r="S177" s="281">
        <v>20.3</v>
      </c>
      <c r="V177" s="281">
        <v>0.0</v>
      </c>
      <c r="W177" s="281">
        <v>0.0</v>
      </c>
      <c r="X177" s="281" t="s">
        <v>1927</v>
      </c>
      <c r="Y177" s="281" t="s">
        <v>1712</v>
      </c>
      <c r="AA177" s="281">
        <v>1.0</v>
      </c>
    </row>
    <row r="178">
      <c r="A178" s="281" t="s">
        <v>5515</v>
      </c>
      <c r="B178" s="281" t="s">
        <v>4056</v>
      </c>
      <c r="C178" s="283">
        <v>44923.0</v>
      </c>
      <c r="D178" s="281" t="s">
        <v>4057</v>
      </c>
      <c r="E178" s="281">
        <v>27.0</v>
      </c>
      <c r="G178" s="284" t="s">
        <v>4058</v>
      </c>
      <c r="H178" s="281">
        <v>1.3E9</v>
      </c>
      <c r="J178" s="281">
        <v>509.02</v>
      </c>
      <c r="M178" s="281">
        <v>0.0</v>
      </c>
      <c r="N178" s="281">
        <v>1.03E8</v>
      </c>
      <c r="O178" s="281">
        <v>4.09E20</v>
      </c>
      <c r="Q178" s="281">
        <v>1.03E8</v>
      </c>
      <c r="S178" s="281">
        <v>12.5</v>
      </c>
      <c r="V178" s="281">
        <v>0.0</v>
      </c>
      <c r="W178" s="281">
        <v>0.0</v>
      </c>
      <c r="X178" s="281" t="s">
        <v>5516</v>
      </c>
      <c r="Y178" s="281" t="s">
        <v>5517</v>
      </c>
      <c r="Z178" s="284" t="s">
        <v>5518</v>
      </c>
      <c r="AA178" s="281">
        <v>1.0</v>
      </c>
    </row>
    <row r="179">
      <c r="A179" s="281" t="s">
        <v>5519</v>
      </c>
      <c r="B179" s="281" t="s">
        <v>4056</v>
      </c>
      <c r="C179" s="283">
        <v>44923.0</v>
      </c>
      <c r="D179" s="281" t="s">
        <v>4057</v>
      </c>
      <c r="E179" s="281">
        <v>27.0</v>
      </c>
      <c r="G179" s="284" t="s">
        <v>4058</v>
      </c>
      <c r="H179" s="281">
        <v>1.25E8</v>
      </c>
      <c r="J179" s="281">
        <v>509.02</v>
      </c>
      <c r="M179" s="281">
        <v>0.0</v>
      </c>
      <c r="N179" s="281">
        <v>1.03E8</v>
      </c>
      <c r="O179" s="281">
        <v>3.93E19</v>
      </c>
      <c r="Q179" s="281">
        <v>1.03E8</v>
      </c>
      <c r="S179" s="281">
        <v>23.7</v>
      </c>
      <c r="V179" s="281">
        <v>0.0</v>
      </c>
      <c r="W179" s="281">
        <v>0.0</v>
      </c>
      <c r="X179" s="281" t="s">
        <v>5516</v>
      </c>
      <c r="Y179" s="281" t="s">
        <v>5517</v>
      </c>
      <c r="Z179" s="284" t="s">
        <v>5518</v>
      </c>
      <c r="AA179" s="281">
        <v>1.0</v>
      </c>
    </row>
    <row r="180">
      <c r="A180" s="281" t="s">
        <v>4055</v>
      </c>
      <c r="B180" s="281" t="s">
        <v>4056</v>
      </c>
      <c r="C180" s="283">
        <v>44923.0</v>
      </c>
      <c r="D180" s="281" t="s">
        <v>4057</v>
      </c>
      <c r="E180" s="281">
        <v>27.0</v>
      </c>
      <c r="G180" s="284" t="s">
        <v>4058</v>
      </c>
      <c r="H180" s="281">
        <v>2.7E9</v>
      </c>
      <c r="J180" s="281">
        <v>509.02</v>
      </c>
      <c r="M180" s="281">
        <v>0.0</v>
      </c>
      <c r="N180" s="281">
        <v>1.03E8</v>
      </c>
      <c r="O180" s="281">
        <v>8.49E20</v>
      </c>
      <c r="Q180" s="281">
        <v>1.03E8</v>
      </c>
      <c r="S180" s="281">
        <v>10.6</v>
      </c>
      <c r="V180" s="281">
        <v>0.0</v>
      </c>
      <c r="W180" s="281">
        <v>0.0</v>
      </c>
      <c r="X180" s="281" t="s">
        <v>5516</v>
      </c>
      <c r="Y180" s="281" t="s">
        <v>5517</v>
      </c>
      <c r="Z180" s="284" t="s">
        <v>5518</v>
      </c>
      <c r="AA180" s="281">
        <v>1.0</v>
      </c>
    </row>
    <row r="181">
      <c r="A181" s="281" t="s">
        <v>5520</v>
      </c>
      <c r="B181" s="281" t="s">
        <v>4056</v>
      </c>
      <c r="C181" s="283">
        <v>44923.0</v>
      </c>
      <c r="D181" s="281" t="s">
        <v>4057</v>
      </c>
      <c r="E181" s="281">
        <v>27.0</v>
      </c>
      <c r="G181" s="284" t="s">
        <v>4058</v>
      </c>
      <c r="H181" s="281">
        <v>3.55E8</v>
      </c>
      <c r="J181" s="281">
        <v>509.02</v>
      </c>
      <c r="M181" s="281">
        <v>0.0</v>
      </c>
      <c r="N181" s="281">
        <v>1.03E8</v>
      </c>
      <c r="O181" s="281">
        <v>1.12E20</v>
      </c>
      <c r="Q181" s="281">
        <v>1.03E8</v>
      </c>
      <c r="S181" s="281">
        <v>16.9</v>
      </c>
      <c r="V181" s="281">
        <v>0.0</v>
      </c>
      <c r="W181" s="281">
        <v>0.0</v>
      </c>
      <c r="X181" s="281" t="s">
        <v>5516</v>
      </c>
      <c r="Y181" s="281" t="s">
        <v>5517</v>
      </c>
      <c r="Z181" s="284" t="s">
        <v>5518</v>
      </c>
      <c r="AA181" s="281">
        <v>1.0</v>
      </c>
    </row>
    <row r="182">
      <c r="A182" s="281" t="s">
        <v>4413</v>
      </c>
      <c r="B182" s="281" t="s">
        <v>4414</v>
      </c>
      <c r="C182" s="283">
        <v>44978.0</v>
      </c>
      <c r="D182" s="281" t="s">
        <v>4415</v>
      </c>
      <c r="E182" s="281">
        <v>21.0</v>
      </c>
      <c r="G182" s="284" t="s">
        <v>4416</v>
      </c>
      <c r="H182" s="281">
        <v>1.25E8</v>
      </c>
      <c r="M182" s="281">
        <v>0.0</v>
      </c>
      <c r="N182" s="281">
        <v>1.03E8</v>
      </c>
      <c r="Q182" s="281">
        <v>1.03E8</v>
      </c>
      <c r="S182" s="281">
        <v>18.5</v>
      </c>
      <c r="V182" s="281">
        <v>0.0</v>
      </c>
      <c r="W182" s="281">
        <v>0.0</v>
      </c>
      <c r="X182" s="281" t="s">
        <v>1927</v>
      </c>
      <c r="Y182" s="281" t="s">
        <v>5521</v>
      </c>
      <c r="AA182" s="281">
        <v>1.0</v>
      </c>
    </row>
    <row r="183">
      <c r="A183" s="281" t="s">
        <v>4038</v>
      </c>
      <c r="B183" s="281" t="s">
        <v>4039</v>
      </c>
      <c r="C183" s="283">
        <v>44091.0</v>
      </c>
      <c r="D183" s="281" t="s">
        <v>4040</v>
      </c>
      <c r="E183" s="281">
        <v>26.0</v>
      </c>
      <c r="G183" s="284" t="s">
        <v>4041</v>
      </c>
      <c r="H183" s="281">
        <v>2.47E8</v>
      </c>
      <c r="M183" s="281">
        <v>0.0</v>
      </c>
      <c r="N183" s="281">
        <v>1.03E8</v>
      </c>
      <c r="O183" s="281">
        <v>0.0</v>
      </c>
      <c r="Q183" s="281">
        <v>1.03E8</v>
      </c>
      <c r="S183" s="281">
        <v>30.79</v>
      </c>
      <c r="V183" s="281">
        <v>0.0</v>
      </c>
      <c r="W183" s="281">
        <v>0.0</v>
      </c>
      <c r="X183" s="281" t="s">
        <v>1927</v>
      </c>
      <c r="AA183" s="281">
        <v>1.0</v>
      </c>
    </row>
    <row r="184">
      <c r="A184" s="281" t="s">
        <v>4038</v>
      </c>
      <c r="B184" s="281" t="s">
        <v>4039</v>
      </c>
      <c r="C184" s="283">
        <v>44091.0</v>
      </c>
      <c r="D184" s="281" t="s">
        <v>4040</v>
      </c>
      <c r="E184" s="281">
        <v>26.0</v>
      </c>
      <c r="G184" s="284" t="s">
        <v>4041</v>
      </c>
      <c r="H184" s="281">
        <v>5.97E7</v>
      </c>
      <c r="M184" s="281">
        <v>0.0</v>
      </c>
      <c r="N184" s="281">
        <v>1.03E8</v>
      </c>
      <c r="O184" s="281">
        <v>0.0</v>
      </c>
      <c r="Q184" s="281">
        <v>1.03E8</v>
      </c>
      <c r="S184" s="281">
        <v>18.16</v>
      </c>
      <c r="V184" s="281">
        <v>0.0</v>
      </c>
      <c r="W184" s="281">
        <v>0.0</v>
      </c>
      <c r="X184" s="281" t="s">
        <v>1927</v>
      </c>
      <c r="AA184" s="281">
        <v>1.0</v>
      </c>
    </row>
    <row r="185">
      <c r="A185" s="281" t="s">
        <v>4324</v>
      </c>
      <c r="B185" s="281" t="s">
        <v>4325</v>
      </c>
      <c r="C185" s="283">
        <v>42993.0</v>
      </c>
      <c r="D185" s="281" t="s">
        <v>4326</v>
      </c>
      <c r="E185" s="281">
        <v>146.0</v>
      </c>
      <c r="G185" s="284" t="s">
        <v>4327</v>
      </c>
      <c r="H185" s="281">
        <v>1.11E7</v>
      </c>
      <c r="J185" s="281">
        <v>55.0</v>
      </c>
      <c r="M185" s="281">
        <v>0.0</v>
      </c>
      <c r="N185" s="281">
        <v>929000.0</v>
      </c>
      <c r="O185" s="281">
        <v>3.4E15</v>
      </c>
      <c r="Q185" s="281">
        <v>929000.0</v>
      </c>
      <c r="U185" s="281">
        <v>65.4</v>
      </c>
      <c r="V185" s="281">
        <v>0.0</v>
      </c>
      <c r="W185" s="281">
        <v>0.0</v>
      </c>
      <c r="X185" s="281" t="s">
        <v>5357</v>
      </c>
      <c r="Y185" s="281" t="s">
        <v>3264</v>
      </c>
      <c r="Z185" s="284" t="s">
        <v>5522</v>
      </c>
      <c r="AA185" s="281">
        <v>1.0</v>
      </c>
    </row>
    <row r="186">
      <c r="A186" s="281" t="s">
        <v>4364</v>
      </c>
      <c r="B186" s="281" t="s">
        <v>4365</v>
      </c>
      <c r="C186" s="283">
        <v>44484.0</v>
      </c>
      <c r="D186" s="281" t="s">
        <v>4366</v>
      </c>
      <c r="E186" s="281">
        <v>14.0</v>
      </c>
      <c r="G186" s="284" t="s">
        <v>4367</v>
      </c>
      <c r="H186" s="281">
        <v>8.3E7</v>
      </c>
      <c r="I186" s="281">
        <v>1.24E20</v>
      </c>
      <c r="J186" s="281">
        <v>1.0</v>
      </c>
      <c r="M186" s="281">
        <v>0.0</v>
      </c>
      <c r="N186" s="281">
        <v>4.0E9</v>
      </c>
      <c r="O186" s="281">
        <v>1.99E18</v>
      </c>
      <c r="P186" s="281">
        <v>4.0E8</v>
      </c>
      <c r="Q186" s="281">
        <v>4.4E9</v>
      </c>
      <c r="S186" s="281">
        <v>20.5</v>
      </c>
      <c r="V186" s="281">
        <v>1.0</v>
      </c>
      <c r="W186" s="281">
        <v>0.0</v>
      </c>
      <c r="X186" s="281" t="s">
        <v>1927</v>
      </c>
      <c r="Y186" s="281" t="s">
        <v>1712</v>
      </c>
      <c r="AA186" s="281">
        <v>1.0</v>
      </c>
    </row>
    <row r="187">
      <c r="A187" s="281" t="s">
        <v>4077</v>
      </c>
      <c r="B187" s="281" t="s">
        <v>4078</v>
      </c>
      <c r="C187" s="283">
        <v>43689.0</v>
      </c>
      <c r="D187" s="281" t="s">
        <v>4079</v>
      </c>
      <c r="E187" s="281">
        <v>365.0</v>
      </c>
      <c r="G187" s="284" t="s">
        <v>4080</v>
      </c>
      <c r="H187" s="281">
        <v>2.47E8</v>
      </c>
      <c r="M187" s="281">
        <v>0.0</v>
      </c>
      <c r="N187" s="281">
        <v>1.03E8</v>
      </c>
      <c r="O187" s="281">
        <v>0.0</v>
      </c>
      <c r="P187" s="281">
        <v>0.0</v>
      </c>
      <c r="Q187" s="281">
        <v>1.03E8</v>
      </c>
      <c r="R187" s="281" t="s">
        <v>3699</v>
      </c>
      <c r="S187" s="281">
        <v>25.42</v>
      </c>
      <c r="V187" s="281">
        <v>0.0</v>
      </c>
      <c r="W187" s="281">
        <v>0.0</v>
      </c>
      <c r="X187" s="281" t="s">
        <v>1927</v>
      </c>
      <c r="Y187" s="281" t="s">
        <v>5054</v>
      </c>
      <c r="Z187" s="284" t="s">
        <v>5523</v>
      </c>
      <c r="AA187" s="281">
        <v>1.0</v>
      </c>
    </row>
    <row r="188">
      <c r="A188" s="281" t="s">
        <v>4338</v>
      </c>
      <c r="B188" s="281" t="s">
        <v>4339</v>
      </c>
      <c r="C188" s="283">
        <v>44666.0</v>
      </c>
      <c r="D188" s="281" t="s">
        <v>4340</v>
      </c>
      <c r="E188" s="281">
        <v>2.0</v>
      </c>
      <c r="F188" s="281">
        <v>1.0</v>
      </c>
      <c r="G188" s="284" t="s">
        <v>4341</v>
      </c>
      <c r="H188" s="281">
        <v>1.51E8</v>
      </c>
      <c r="J188" s="281">
        <v>79.53</v>
      </c>
      <c r="M188" s="281">
        <v>0.0</v>
      </c>
      <c r="N188" s="281">
        <v>1.03E8</v>
      </c>
      <c r="O188" s="281">
        <v>7.42E18</v>
      </c>
      <c r="P188" s="281">
        <v>0.0</v>
      </c>
      <c r="Q188" s="281">
        <v>1.03E8</v>
      </c>
      <c r="S188" s="281">
        <v>23.77</v>
      </c>
      <c r="V188" s="281">
        <v>0.0</v>
      </c>
      <c r="W188" s="281">
        <v>0.0</v>
      </c>
      <c r="X188" s="281" t="s">
        <v>1927</v>
      </c>
      <c r="Y188" s="281" t="s">
        <v>5054</v>
      </c>
      <c r="Z188" s="284" t="s">
        <v>5524</v>
      </c>
      <c r="AA188" s="281">
        <v>1.0</v>
      </c>
    </row>
    <row r="189">
      <c r="A189" s="281" t="s">
        <v>4346</v>
      </c>
      <c r="B189" s="281" t="s">
        <v>4347</v>
      </c>
      <c r="C189" s="283">
        <v>41890.0</v>
      </c>
      <c r="D189" s="281" t="s">
        <v>4348</v>
      </c>
      <c r="E189" s="281">
        <v>3224.0</v>
      </c>
      <c r="G189" s="284" t="s">
        <v>4349</v>
      </c>
      <c r="H189" s="281">
        <v>6.6E7</v>
      </c>
      <c r="I189" s="281">
        <v>9.1E16</v>
      </c>
      <c r="J189" s="281">
        <v>55.0</v>
      </c>
      <c r="M189" s="281">
        <v>0.0</v>
      </c>
      <c r="N189" s="281">
        <v>929000.0</v>
      </c>
      <c r="O189" s="281">
        <v>2.02E16</v>
      </c>
      <c r="Q189" s="281">
        <v>929000.0</v>
      </c>
      <c r="R189" s="281" t="s">
        <v>3849</v>
      </c>
      <c r="U189" s="281">
        <v>78.4</v>
      </c>
      <c r="V189" s="281">
        <v>0.0</v>
      </c>
      <c r="W189" s="281">
        <v>0.0</v>
      </c>
      <c r="X189" s="281" t="s">
        <v>5357</v>
      </c>
      <c r="Y189" s="281" t="s">
        <v>3264</v>
      </c>
      <c r="Z189" s="284" t="s">
        <v>5525</v>
      </c>
      <c r="AA189" s="281">
        <v>1.0</v>
      </c>
    </row>
    <row r="190">
      <c r="A190" s="281" t="s">
        <v>4002</v>
      </c>
      <c r="B190" s="281" t="s">
        <v>4003</v>
      </c>
      <c r="C190" s="283">
        <v>41087.0</v>
      </c>
      <c r="D190" s="281" t="s">
        <v>4004</v>
      </c>
      <c r="E190" s="281">
        <v>835.0</v>
      </c>
      <c r="G190" s="284" t="s">
        <v>4005</v>
      </c>
      <c r="H190" s="281">
        <v>2000000.0</v>
      </c>
      <c r="J190" s="281">
        <v>45.0</v>
      </c>
      <c r="M190" s="281">
        <v>0.0</v>
      </c>
      <c r="N190" s="281">
        <v>929000.0</v>
      </c>
      <c r="O190" s="281">
        <v>5.02E14</v>
      </c>
      <c r="Q190" s="281">
        <v>929000.0</v>
      </c>
      <c r="U190" s="281">
        <v>159.1</v>
      </c>
      <c r="V190" s="281">
        <v>0.0</v>
      </c>
      <c r="W190" s="281">
        <v>0.0</v>
      </c>
      <c r="X190" s="281" t="s">
        <v>5526</v>
      </c>
      <c r="Y190" s="281" t="s">
        <v>3124</v>
      </c>
      <c r="AA190" s="281">
        <v>1.0</v>
      </c>
    </row>
    <row r="191">
      <c r="A191" s="281" t="s">
        <v>3929</v>
      </c>
      <c r="B191" s="281" t="s">
        <v>3930</v>
      </c>
      <c r="C191" s="283">
        <v>44249.0</v>
      </c>
      <c r="D191" s="281" t="s">
        <v>3931</v>
      </c>
      <c r="E191" s="281">
        <v>78.0</v>
      </c>
      <c r="G191" s="284" t="s">
        <v>3932</v>
      </c>
      <c r="H191" s="281">
        <v>9.0E7</v>
      </c>
      <c r="J191" s="281">
        <v>70.0</v>
      </c>
      <c r="M191" s="281">
        <v>0.0</v>
      </c>
      <c r="N191" s="281">
        <v>1.03E8</v>
      </c>
      <c r="O191" s="281">
        <v>3.89E18</v>
      </c>
      <c r="Q191" s="281">
        <v>1.03E8</v>
      </c>
      <c r="S191" s="281">
        <v>31.5</v>
      </c>
      <c r="V191" s="281">
        <v>0.0</v>
      </c>
      <c r="W191" s="281">
        <v>0.0</v>
      </c>
      <c r="X191" s="281" t="s">
        <v>1927</v>
      </c>
      <c r="Y191" s="281" t="s">
        <v>5527</v>
      </c>
      <c r="Z191" s="284" t="s">
        <v>5528</v>
      </c>
      <c r="AA191" s="281">
        <v>1.0</v>
      </c>
    </row>
    <row r="192">
      <c r="A192" s="281" t="s">
        <v>5529</v>
      </c>
      <c r="B192" s="281" t="s">
        <v>3930</v>
      </c>
      <c r="C192" s="283">
        <v>44249.0</v>
      </c>
      <c r="D192" s="281" t="s">
        <v>3931</v>
      </c>
      <c r="E192" s="281">
        <v>78.0</v>
      </c>
      <c r="G192" s="284" t="s">
        <v>3932</v>
      </c>
      <c r="H192" s="281">
        <v>4.0E7</v>
      </c>
      <c r="J192" s="281">
        <v>120.0</v>
      </c>
      <c r="M192" s="281">
        <v>0.0</v>
      </c>
      <c r="N192" s="281">
        <v>1.03E8</v>
      </c>
      <c r="O192" s="281">
        <v>2.97E18</v>
      </c>
      <c r="Q192" s="281">
        <v>1.03E8</v>
      </c>
      <c r="S192" s="281">
        <v>35.5</v>
      </c>
      <c r="V192" s="281">
        <v>0.0</v>
      </c>
      <c r="W192" s="281">
        <v>0.0</v>
      </c>
      <c r="X192" s="281" t="s">
        <v>1927</v>
      </c>
      <c r="Y192" s="281" t="s">
        <v>5527</v>
      </c>
      <c r="Z192" s="284" t="s">
        <v>5528</v>
      </c>
      <c r="AA192" s="281">
        <v>1.0</v>
      </c>
    </row>
    <row r="193">
      <c r="A193" s="281" t="s">
        <v>5530</v>
      </c>
      <c r="B193" s="281" t="s">
        <v>5531</v>
      </c>
      <c r="C193" s="283">
        <v>44984.0</v>
      </c>
      <c r="D193" s="281" t="s">
        <v>5532</v>
      </c>
      <c r="E193" s="281">
        <v>963.0</v>
      </c>
      <c r="G193" s="284" t="s">
        <v>5533</v>
      </c>
      <c r="H193" s="281">
        <v>1.3E10</v>
      </c>
      <c r="J193" s="281">
        <v>1.09</v>
      </c>
      <c r="M193" s="281">
        <v>1.0</v>
      </c>
      <c r="N193" s="281">
        <v>1.0E12</v>
      </c>
      <c r="O193" s="285">
        <v>8.5E22</v>
      </c>
      <c r="P193" s="281">
        <v>0.0</v>
      </c>
      <c r="Q193" s="281">
        <v>1.0E12</v>
      </c>
      <c r="T193" s="281">
        <v>13.99</v>
      </c>
      <c r="V193" s="281">
        <v>0.5</v>
      </c>
      <c r="W193" s="281">
        <v>0.0</v>
      </c>
      <c r="X193" s="281" t="s">
        <v>1927</v>
      </c>
      <c r="Y193" s="281" t="s">
        <v>5534</v>
      </c>
      <c r="Z193" s="284" t="s">
        <v>5535</v>
      </c>
      <c r="AA193" s="281">
        <v>1.0</v>
      </c>
    </row>
    <row r="194">
      <c r="A194" s="281" t="s">
        <v>5536</v>
      </c>
      <c r="B194" s="281" t="s">
        <v>5531</v>
      </c>
      <c r="C194" s="283">
        <v>45069.0</v>
      </c>
      <c r="D194" s="281" t="s">
        <v>5532</v>
      </c>
      <c r="E194" s="281">
        <v>0.0</v>
      </c>
      <c r="G194" s="284" t="s">
        <v>5537</v>
      </c>
      <c r="H194" s="281">
        <v>1.3E10</v>
      </c>
      <c r="J194" s="281">
        <v>1.09</v>
      </c>
      <c r="M194" s="281">
        <v>0.0</v>
      </c>
      <c r="N194" s="281">
        <v>1.0E12</v>
      </c>
      <c r="O194" s="285">
        <v>8.5E22</v>
      </c>
      <c r="P194" s="281">
        <v>929000.0</v>
      </c>
      <c r="Q194" s="281">
        <v>1.0E12</v>
      </c>
      <c r="T194" s="281">
        <v>5.54</v>
      </c>
      <c r="U194" s="281">
        <v>8.64</v>
      </c>
      <c r="V194" s="281">
        <v>0.0</v>
      </c>
      <c r="W194" s="281">
        <v>0.0</v>
      </c>
      <c r="X194" s="281" t="s">
        <v>1927</v>
      </c>
      <c r="Y194" s="281" t="s">
        <v>5534</v>
      </c>
      <c r="Z194" s="284" t="s">
        <v>5535</v>
      </c>
      <c r="AA194" s="281">
        <v>1.0</v>
      </c>
    </row>
    <row r="195">
      <c r="A195" s="281" t="s">
        <v>5538</v>
      </c>
      <c r="B195" s="281" t="s">
        <v>5531</v>
      </c>
      <c r="C195" s="283">
        <v>44984.0</v>
      </c>
      <c r="D195" s="281" t="s">
        <v>5532</v>
      </c>
      <c r="E195" s="281">
        <v>963.0</v>
      </c>
      <c r="G195" s="284" t="s">
        <v>5533</v>
      </c>
      <c r="H195" s="281">
        <v>3.0E10</v>
      </c>
      <c r="J195" s="281">
        <v>1.09</v>
      </c>
      <c r="M195" s="281">
        <v>0.0</v>
      </c>
      <c r="N195" s="281">
        <v>1.4E12</v>
      </c>
      <c r="O195" s="285">
        <v>2.75E23</v>
      </c>
      <c r="P195" s="281">
        <v>0.0</v>
      </c>
      <c r="Q195" s="281">
        <v>1.4E12</v>
      </c>
      <c r="T195" s="281">
        <v>6.9</v>
      </c>
      <c r="V195" s="281">
        <v>0.5</v>
      </c>
      <c r="W195" s="281">
        <v>0.0</v>
      </c>
      <c r="X195" s="281" t="s">
        <v>1927</v>
      </c>
      <c r="Y195" s="281" t="s">
        <v>5534</v>
      </c>
      <c r="Z195" s="284" t="s">
        <v>5535</v>
      </c>
      <c r="AA195" s="281">
        <v>1.0</v>
      </c>
    </row>
    <row r="196">
      <c r="A196" s="281" t="s">
        <v>5539</v>
      </c>
      <c r="B196" s="281" t="s">
        <v>5531</v>
      </c>
      <c r="C196" s="283">
        <v>44984.0</v>
      </c>
      <c r="D196" s="281" t="s">
        <v>5532</v>
      </c>
      <c r="E196" s="281">
        <v>963.0</v>
      </c>
      <c r="G196" s="284" t="s">
        <v>5533</v>
      </c>
      <c r="H196" s="281">
        <v>3.3E10</v>
      </c>
      <c r="J196" s="281">
        <v>1.09</v>
      </c>
      <c r="M196" s="281">
        <v>0.0</v>
      </c>
      <c r="N196" s="281">
        <v>1.4E12</v>
      </c>
      <c r="O196" s="285">
        <v>3.01999999999999E23</v>
      </c>
      <c r="P196" s="281">
        <v>0.0</v>
      </c>
      <c r="Q196" s="281">
        <v>1.4E12</v>
      </c>
      <c r="T196" s="281">
        <v>6.35</v>
      </c>
      <c r="V196" s="281">
        <v>0.5</v>
      </c>
      <c r="W196" s="281">
        <v>0.0</v>
      </c>
      <c r="X196" s="281" t="s">
        <v>1927</v>
      </c>
      <c r="Y196" s="281" t="s">
        <v>5534</v>
      </c>
      <c r="Z196" s="284" t="s">
        <v>5535</v>
      </c>
      <c r="AA196" s="281">
        <v>1.0</v>
      </c>
    </row>
    <row r="197">
      <c r="A197" s="281" t="s">
        <v>5540</v>
      </c>
      <c r="B197" s="281" t="s">
        <v>5531</v>
      </c>
      <c r="C197" s="283">
        <v>45069.0</v>
      </c>
      <c r="D197" s="281" t="s">
        <v>5532</v>
      </c>
      <c r="E197" s="281">
        <v>0.0</v>
      </c>
      <c r="G197" s="284" t="s">
        <v>5537</v>
      </c>
      <c r="H197" s="281">
        <v>3.3E10</v>
      </c>
      <c r="J197" s="281">
        <v>1.09</v>
      </c>
      <c r="M197" s="281">
        <v>0.0</v>
      </c>
      <c r="N197" s="281">
        <v>1.4E12</v>
      </c>
      <c r="O197" s="285">
        <v>3.01999999999999E23</v>
      </c>
      <c r="P197" s="281">
        <v>929000.0</v>
      </c>
      <c r="Q197" s="281">
        <v>1.4E12</v>
      </c>
      <c r="U197" s="281">
        <v>7.68</v>
      </c>
      <c r="V197" s="281">
        <v>0.0</v>
      </c>
      <c r="W197" s="281">
        <v>0.0</v>
      </c>
      <c r="X197" s="281" t="s">
        <v>1927</v>
      </c>
      <c r="Y197" s="281" t="s">
        <v>5534</v>
      </c>
      <c r="Z197" s="284" t="s">
        <v>5535</v>
      </c>
      <c r="AA197" s="281">
        <v>1.0</v>
      </c>
    </row>
    <row r="198">
      <c r="A198" s="281" t="s">
        <v>5541</v>
      </c>
      <c r="B198" s="281" t="s">
        <v>5531</v>
      </c>
      <c r="C198" s="283">
        <v>44984.0</v>
      </c>
      <c r="D198" s="281" t="s">
        <v>5532</v>
      </c>
      <c r="E198" s="281">
        <v>963.0</v>
      </c>
      <c r="G198" s="284" t="s">
        <v>5533</v>
      </c>
      <c r="H198" s="281">
        <v>6.52E10</v>
      </c>
      <c r="J198" s="281">
        <v>1.09</v>
      </c>
      <c r="M198" s="281">
        <v>0.0</v>
      </c>
      <c r="N198" s="281">
        <v>1.4E12</v>
      </c>
      <c r="O198" s="285">
        <v>5.97E23</v>
      </c>
      <c r="P198" s="281">
        <v>0.0</v>
      </c>
      <c r="Q198" s="281">
        <v>1.4E12</v>
      </c>
      <c r="T198" s="281">
        <v>4.96</v>
      </c>
      <c r="V198" s="281">
        <v>0.5</v>
      </c>
      <c r="W198" s="281">
        <v>0.0</v>
      </c>
      <c r="X198" s="281" t="s">
        <v>1927</v>
      </c>
      <c r="Y198" s="281" t="s">
        <v>5534</v>
      </c>
      <c r="Z198" s="284" t="s">
        <v>5535</v>
      </c>
      <c r="AA198" s="281">
        <v>1.0</v>
      </c>
    </row>
    <row r="199">
      <c r="A199" s="281" t="s">
        <v>5542</v>
      </c>
      <c r="B199" s="281" t="s">
        <v>5531</v>
      </c>
      <c r="C199" s="283">
        <v>45069.0</v>
      </c>
      <c r="D199" s="281" t="s">
        <v>5532</v>
      </c>
      <c r="E199" s="281">
        <v>0.0</v>
      </c>
      <c r="G199" s="284" t="s">
        <v>5537</v>
      </c>
      <c r="H199" s="281">
        <v>6.52E10</v>
      </c>
      <c r="J199" s="281">
        <v>1.09</v>
      </c>
      <c r="M199" s="281">
        <v>0.0</v>
      </c>
      <c r="N199" s="281">
        <v>1.4E12</v>
      </c>
      <c r="O199" s="285">
        <v>5.97E23</v>
      </c>
      <c r="P199" s="281">
        <v>2080000.0</v>
      </c>
      <c r="Q199" s="281">
        <v>1.4E12</v>
      </c>
      <c r="T199" s="281">
        <v>4.27</v>
      </c>
      <c r="V199" s="281">
        <v>0.0</v>
      </c>
      <c r="W199" s="281">
        <v>0.0</v>
      </c>
      <c r="X199" s="281" t="s">
        <v>1927</v>
      </c>
      <c r="Y199" s="281" t="s">
        <v>5534</v>
      </c>
      <c r="Z199" s="284" t="s">
        <v>5535</v>
      </c>
      <c r="AA199" s="281">
        <v>1.0</v>
      </c>
    </row>
    <row r="200">
      <c r="A200" s="281" t="s">
        <v>5543</v>
      </c>
      <c r="B200" s="281" t="s">
        <v>5531</v>
      </c>
      <c r="C200" s="283">
        <v>44984.0</v>
      </c>
      <c r="D200" s="281" t="s">
        <v>5532</v>
      </c>
      <c r="E200" s="281">
        <v>963.0</v>
      </c>
      <c r="G200" s="284" t="s">
        <v>5533</v>
      </c>
      <c r="H200" s="281">
        <v>7.0E9</v>
      </c>
      <c r="J200" s="281">
        <v>1.09</v>
      </c>
      <c r="M200" s="281">
        <v>1.0</v>
      </c>
      <c r="N200" s="281">
        <v>1.0E12</v>
      </c>
      <c r="O200" s="285">
        <v>4.58E22</v>
      </c>
      <c r="P200" s="281">
        <v>0.0</v>
      </c>
      <c r="Q200" s="281">
        <v>1.0E12</v>
      </c>
      <c r="T200" s="281">
        <v>9.49</v>
      </c>
      <c r="V200" s="281">
        <v>0.5</v>
      </c>
      <c r="W200" s="281">
        <v>0.0</v>
      </c>
      <c r="X200" s="281" t="s">
        <v>1927</v>
      </c>
      <c r="Y200" s="281" t="s">
        <v>5534</v>
      </c>
      <c r="Z200" s="284" t="s">
        <v>5535</v>
      </c>
      <c r="AA200" s="281">
        <v>1.0</v>
      </c>
    </row>
    <row r="201">
      <c r="A201" s="281" t="s">
        <v>5544</v>
      </c>
      <c r="B201" s="281" t="s">
        <v>5531</v>
      </c>
      <c r="C201" s="283">
        <v>45069.0</v>
      </c>
      <c r="D201" s="281" t="s">
        <v>5532</v>
      </c>
      <c r="E201" s="281">
        <v>0.0</v>
      </c>
      <c r="G201" s="284" t="s">
        <v>5537</v>
      </c>
      <c r="H201" s="281">
        <v>7.0E9</v>
      </c>
      <c r="J201" s="281">
        <v>1.09</v>
      </c>
      <c r="M201" s="281">
        <v>0.0</v>
      </c>
      <c r="N201" s="281">
        <v>1.0E12</v>
      </c>
      <c r="O201" s="285">
        <v>4.58E22</v>
      </c>
      <c r="P201" s="281">
        <v>929000.0</v>
      </c>
      <c r="Q201" s="281">
        <v>1.0E12</v>
      </c>
      <c r="T201" s="281">
        <v>6.19</v>
      </c>
      <c r="U201" s="281">
        <v>9.69</v>
      </c>
      <c r="V201" s="281">
        <v>0.0</v>
      </c>
      <c r="W201" s="281">
        <v>0.0</v>
      </c>
      <c r="X201" s="281" t="s">
        <v>1927</v>
      </c>
      <c r="Y201" s="281" t="s">
        <v>5534</v>
      </c>
      <c r="Z201" s="284" t="s">
        <v>5535</v>
      </c>
      <c r="AA201" s="281">
        <v>1.0</v>
      </c>
    </row>
    <row r="202">
      <c r="A202" s="281" t="s">
        <v>5545</v>
      </c>
      <c r="B202" s="281" t="s">
        <v>4426</v>
      </c>
      <c r="C202" s="283">
        <v>43902.0</v>
      </c>
      <c r="D202" s="281" t="s">
        <v>4427</v>
      </c>
      <c r="E202" s="281">
        <v>349.0</v>
      </c>
      <c r="G202" s="284" t="s">
        <v>4428</v>
      </c>
      <c r="H202" s="281">
        <v>2.21E7</v>
      </c>
      <c r="M202" s="281">
        <v>0.0</v>
      </c>
      <c r="N202" s="281">
        <v>1.03E8</v>
      </c>
      <c r="O202" s="281">
        <v>0.0</v>
      </c>
      <c r="Q202" s="281">
        <v>1.03E8</v>
      </c>
      <c r="R202" s="281" t="s">
        <v>3699</v>
      </c>
      <c r="S202" s="281">
        <v>19.8</v>
      </c>
      <c r="V202" s="281">
        <v>0.0</v>
      </c>
      <c r="W202" s="281">
        <v>0.0</v>
      </c>
      <c r="X202" s="281" t="s">
        <v>1927</v>
      </c>
      <c r="Y202" s="281" t="s">
        <v>5546</v>
      </c>
      <c r="Z202" s="284" t="s">
        <v>5547</v>
      </c>
      <c r="AA202" s="281">
        <v>1.0</v>
      </c>
    </row>
    <row r="203">
      <c r="A203" s="281" t="s">
        <v>4393</v>
      </c>
      <c r="B203" s="281" t="s">
        <v>4120</v>
      </c>
      <c r="C203" s="283">
        <v>43163.0</v>
      </c>
      <c r="D203" s="281" t="s">
        <v>4394</v>
      </c>
      <c r="E203" s="281">
        <v>4024.0</v>
      </c>
      <c r="G203" s="284" t="s">
        <v>4395</v>
      </c>
      <c r="H203" s="281">
        <v>1.3E7</v>
      </c>
      <c r="M203" s="281">
        <v>0.0</v>
      </c>
      <c r="N203" s="281">
        <v>929000.0</v>
      </c>
      <c r="O203" s="281">
        <v>0.0</v>
      </c>
      <c r="Q203" s="281">
        <v>929000.0</v>
      </c>
      <c r="R203" s="281" t="s">
        <v>3849</v>
      </c>
      <c r="U203" s="281">
        <v>78.93</v>
      </c>
      <c r="V203" s="281">
        <v>0.0</v>
      </c>
      <c r="W203" s="281">
        <v>0.0</v>
      </c>
      <c r="X203" s="281" t="s">
        <v>5357</v>
      </c>
      <c r="Y203" s="281" t="s">
        <v>3264</v>
      </c>
      <c r="Z203" s="284" t="s">
        <v>5548</v>
      </c>
      <c r="AA203" s="281">
        <v>1.0</v>
      </c>
    </row>
    <row r="204">
      <c r="A204" s="281" t="s">
        <v>5549</v>
      </c>
      <c r="B204" s="281" t="s">
        <v>4405</v>
      </c>
      <c r="C204" s="283">
        <v>42717.0</v>
      </c>
      <c r="D204" s="281" t="s">
        <v>4406</v>
      </c>
      <c r="E204" s="281">
        <v>302.0</v>
      </c>
      <c r="G204" s="284" t="s">
        <v>4407</v>
      </c>
      <c r="H204" s="281">
        <v>3.28E7</v>
      </c>
      <c r="M204" s="281">
        <v>0.0</v>
      </c>
      <c r="N204" s="281">
        <v>929000.0</v>
      </c>
      <c r="Q204" s="281">
        <v>929000.0</v>
      </c>
      <c r="R204" s="281" t="s">
        <v>3849</v>
      </c>
      <c r="U204" s="281">
        <v>82.3</v>
      </c>
      <c r="V204" s="281">
        <v>0.0</v>
      </c>
      <c r="W204" s="281">
        <v>0.0</v>
      </c>
      <c r="X204" s="281" t="s">
        <v>5357</v>
      </c>
      <c r="Y204" s="281" t="s">
        <v>3264</v>
      </c>
      <c r="AA204" s="281">
        <v>1.0</v>
      </c>
    </row>
    <row r="205">
      <c r="A205" s="281" t="s">
        <v>5550</v>
      </c>
      <c r="B205" s="281" t="s">
        <v>4405</v>
      </c>
      <c r="C205" s="283">
        <v>42717.0</v>
      </c>
      <c r="D205" s="281" t="s">
        <v>4406</v>
      </c>
      <c r="E205" s="281">
        <v>302.0</v>
      </c>
      <c r="G205" s="284" t="s">
        <v>4407</v>
      </c>
      <c r="H205" s="281">
        <v>3.28E7</v>
      </c>
      <c r="M205" s="281">
        <v>0.0</v>
      </c>
      <c r="N205" s="281">
        <v>2080000.0</v>
      </c>
      <c r="Q205" s="281">
        <v>2080000.0</v>
      </c>
      <c r="R205" s="281" t="s">
        <v>3797</v>
      </c>
      <c r="T205" s="281">
        <v>99.3</v>
      </c>
      <c r="V205" s="281">
        <v>0.0</v>
      </c>
      <c r="W205" s="281">
        <v>0.0</v>
      </c>
      <c r="X205" s="281" t="s">
        <v>5357</v>
      </c>
      <c r="Y205" s="281" t="s">
        <v>3264</v>
      </c>
      <c r="AA205" s="281">
        <v>1.0</v>
      </c>
    </row>
    <row r="206">
      <c r="A206" s="281" t="s">
        <v>5551</v>
      </c>
      <c r="B206" s="281" t="s">
        <v>4405</v>
      </c>
      <c r="C206" s="283">
        <v>42717.0</v>
      </c>
      <c r="D206" s="281" t="s">
        <v>4406</v>
      </c>
      <c r="E206" s="281">
        <v>302.0</v>
      </c>
      <c r="G206" s="284" t="s">
        <v>4407</v>
      </c>
      <c r="H206" s="281">
        <v>1.1E7</v>
      </c>
      <c r="M206" s="281">
        <v>0.0</v>
      </c>
      <c r="N206" s="281">
        <v>1.03E8</v>
      </c>
      <c r="P206" s="281">
        <v>0.0</v>
      </c>
      <c r="Q206" s="281">
        <v>1.03E8</v>
      </c>
      <c r="R206" s="281" t="s">
        <v>3699</v>
      </c>
      <c r="S206" s="281">
        <v>48.7</v>
      </c>
      <c r="V206" s="281">
        <v>0.0</v>
      </c>
      <c r="W206" s="281">
        <v>0.0</v>
      </c>
      <c r="X206" s="281" t="s">
        <v>5357</v>
      </c>
      <c r="Y206" s="281" t="s">
        <v>3264</v>
      </c>
      <c r="AA206" s="281">
        <v>1.0</v>
      </c>
    </row>
    <row r="207">
      <c r="A207" s="281" t="s">
        <v>3979</v>
      </c>
      <c r="B207" s="281" t="s">
        <v>3980</v>
      </c>
      <c r="C207" s="283">
        <v>43186.0</v>
      </c>
      <c r="D207" s="281" t="s">
        <v>3981</v>
      </c>
      <c r="E207" s="281">
        <v>44.0</v>
      </c>
      <c r="G207" s="284" t="s">
        <v>3982</v>
      </c>
      <c r="H207" s="281">
        <v>4.52E7</v>
      </c>
      <c r="I207" s="281">
        <v>2.4E19</v>
      </c>
      <c r="J207" s="281">
        <v>90.0</v>
      </c>
      <c r="M207" s="281">
        <v>0.0</v>
      </c>
      <c r="N207" s="281">
        <v>1.03E8</v>
      </c>
      <c r="O207" s="281">
        <v>2.51E18</v>
      </c>
      <c r="P207" s="281">
        <v>0.0</v>
      </c>
      <c r="Q207" s="281">
        <v>1.03E8</v>
      </c>
      <c r="R207" s="281" t="s">
        <v>3699</v>
      </c>
      <c r="S207" s="281">
        <v>29.2</v>
      </c>
      <c r="V207" s="281">
        <v>0.0</v>
      </c>
      <c r="W207" s="281">
        <v>1.0</v>
      </c>
      <c r="X207" s="281" t="s">
        <v>5357</v>
      </c>
      <c r="Y207" s="281" t="s">
        <v>3264</v>
      </c>
      <c r="AA207" s="281">
        <v>1.0</v>
      </c>
    </row>
    <row r="208">
      <c r="A208" s="281" t="s">
        <v>4298</v>
      </c>
      <c r="B208" s="281" t="s">
        <v>3920</v>
      </c>
      <c r="C208" s="283">
        <v>42999.0</v>
      </c>
      <c r="D208" s="281" t="s">
        <v>4299</v>
      </c>
      <c r="E208" s="281">
        <v>130.0</v>
      </c>
      <c r="G208" s="284" t="s">
        <v>4300</v>
      </c>
      <c r="H208" s="281">
        <v>5.0E7</v>
      </c>
      <c r="M208" s="281">
        <v>0.0</v>
      </c>
      <c r="N208" s="281">
        <v>929000.0</v>
      </c>
      <c r="O208" s="281">
        <v>0.0</v>
      </c>
      <c r="Q208" s="281">
        <v>929000.0</v>
      </c>
      <c r="R208" s="281" t="s">
        <v>3849</v>
      </c>
      <c r="T208" s="281">
        <v>59.8</v>
      </c>
      <c r="V208" s="281">
        <v>0.0</v>
      </c>
      <c r="W208" s="281">
        <v>0.0</v>
      </c>
      <c r="X208" s="281" t="s">
        <v>5357</v>
      </c>
      <c r="Y208" s="281" t="s">
        <v>3264</v>
      </c>
      <c r="Z208" s="284" t="s">
        <v>5393</v>
      </c>
      <c r="AA208" s="281">
        <v>1.0</v>
      </c>
    </row>
    <row r="209">
      <c r="A209" s="281" t="s">
        <v>4372</v>
      </c>
      <c r="B209" s="281" t="s">
        <v>4373</v>
      </c>
      <c r="C209" s="283">
        <v>43892.0</v>
      </c>
      <c r="D209" s="281" t="s">
        <v>4374</v>
      </c>
      <c r="E209" s="281">
        <v>5.0</v>
      </c>
      <c r="G209" s="284" t="s">
        <v>4375</v>
      </c>
      <c r="H209" s="281">
        <v>2.4E7</v>
      </c>
      <c r="J209" s="281">
        <v>200.0</v>
      </c>
      <c r="M209" s="281">
        <v>0.0</v>
      </c>
      <c r="N209" s="281">
        <v>929000.0</v>
      </c>
      <c r="O209" s="281">
        <v>2.68E16</v>
      </c>
      <c r="Q209" s="281">
        <v>929000.0</v>
      </c>
      <c r="U209" s="281">
        <v>58.77</v>
      </c>
      <c r="V209" s="281">
        <v>0.0</v>
      </c>
      <c r="W209" s="281">
        <v>0.0</v>
      </c>
      <c r="X209" s="281" t="s">
        <v>5357</v>
      </c>
      <c r="Y209" s="281" t="s">
        <v>3264</v>
      </c>
      <c r="AA209" s="281">
        <v>1.0</v>
      </c>
    </row>
    <row r="210">
      <c r="A210" s="281" t="s">
        <v>4389</v>
      </c>
      <c r="B210" s="281" t="s">
        <v>4390</v>
      </c>
      <c r="C210" s="283">
        <v>41153.0</v>
      </c>
      <c r="D210" s="281" t="s">
        <v>4391</v>
      </c>
      <c r="E210" s="281">
        <v>2503.0</v>
      </c>
      <c r="G210" s="284" t="s">
        <v>4392</v>
      </c>
      <c r="H210" s="281">
        <v>1.2E7</v>
      </c>
      <c r="M210" s="281">
        <v>0.0</v>
      </c>
      <c r="N210" s="281">
        <v>929000.0</v>
      </c>
      <c r="Q210" s="281">
        <v>929000.0</v>
      </c>
      <c r="U210" s="281">
        <v>114.5</v>
      </c>
      <c r="V210" s="281">
        <v>0.0</v>
      </c>
      <c r="W210" s="281">
        <v>0.0</v>
      </c>
      <c r="X210" s="281" t="s">
        <v>5357</v>
      </c>
      <c r="Y210" s="281" t="s">
        <v>3264</v>
      </c>
      <c r="AA210" s="281">
        <v>1.0</v>
      </c>
    </row>
    <row r="211">
      <c r="A211" s="281" t="s">
        <v>3845</v>
      </c>
      <c r="B211" s="281" t="s">
        <v>3846</v>
      </c>
      <c r="C211" s="283">
        <v>42242.0</v>
      </c>
      <c r="D211" s="281" t="s">
        <v>3847</v>
      </c>
      <c r="E211" s="281">
        <v>2033.0</v>
      </c>
      <c r="G211" s="284" t="s">
        <v>3848</v>
      </c>
      <c r="H211" s="281">
        <v>1.9E7</v>
      </c>
      <c r="J211" s="281">
        <v>25.0</v>
      </c>
      <c r="M211" s="281">
        <v>0.0</v>
      </c>
      <c r="N211" s="281">
        <v>929000.0</v>
      </c>
      <c r="O211" s="281">
        <v>2.65E15</v>
      </c>
      <c r="Q211" s="281">
        <v>929000.0</v>
      </c>
      <c r="R211" s="281" t="s">
        <v>3849</v>
      </c>
      <c r="U211" s="281">
        <v>78.9</v>
      </c>
      <c r="V211" s="281">
        <v>0.0</v>
      </c>
      <c r="W211" s="281">
        <v>0.0</v>
      </c>
      <c r="X211" s="281" t="s">
        <v>5357</v>
      </c>
      <c r="Y211" s="281" t="s">
        <v>3264</v>
      </c>
      <c r="Z211" s="284" t="s">
        <v>5552</v>
      </c>
      <c r="AA211" s="281">
        <v>1.0</v>
      </c>
    </row>
    <row r="212">
      <c r="A212" s="281" t="s">
        <v>4316</v>
      </c>
      <c r="B212" s="281" t="s">
        <v>4317</v>
      </c>
      <c r="C212" s="283">
        <v>43708.0</v>
      </c>
      <c r="D212" s="281" t="s">
        <v>4318</v>
      </c>
      <c r="E212" s="281">
        <v>3.0</v>
      </c>
      <c r="F212" s="281">
        <v>0.0</v>
      </c>
      <c r="G212" s="284" t="s">
        <v>4319</v>
      </c>
      <c r="H212" s="281">
        <v>6.7E7</v>
      </c>
      <c r="M212" s="281">
        <v>0.0</v>
      </c>
      <c r="N212" s="281">
        <v>929000.0</v>
      </c>
      <c r="O212" s="281">
        <v>0.0</v>
      </c>
      <c r="Q212" s="281">
        <v>929000.0</v>
      </c>
      <c r="U212" s="281">
        <v>75.8</v>
      </c>
      <c r="V212" s="281">
        <v>0.0</v>
      </c>
      <c r="W212" s="281">
        <v>0.0</v>
      </c>
      <c r="X212" s="281" t="s">
        <v>5357</v>
      </c>
      <c r="Y212" s="281" t="s">
        <v>3264</v>
      </c>
      <c r="AA212" s="281">
        <v>1.0</v>
      </c>
    </row>
    <row r="213">
      <c r="A213" s="281" t="s">
        <v>5553</v>
      </c>
      <c r="B213" s="281" t="s">
        <v>4317</v>
      </c>
      <c r="C213" s="283">
        <v>43708.0</v>
      </c>
      <c r="D213" s="281" t="s">
        <v>4318</v>
      </c>
      <c r="E213" s="281">
        <v>3.0</v>
      </c>
      <c r="F213" s="281">
        <v>0.0</v>
      </c>
      <c r="G213" s="284" t="s">
        <v>4319</v>
      </c>
      <c r="H213" s="281">
        <v>2.0E7</v>
      </c>
      <c r="M213" s="281">
        <v>0.0</v>
      </c>
      <c r="N213" s="281">
        <v>929000.0</v>
      </c>
      <c r="O213" s="281">
        <v>0.0</v>
      </c>
      <c r="Q213" s="281">
        <v>929000.0</v>
      </c>
      <c r="U213" s="281">
        <v>78.75</v>
      </c>
      <c r="V213" s="281">
        <v>0.0</v>
      </c>
      <c r="W213" s="281">
        <v>0.0</v>
      </c>
      <c r="X213" s="281" t="s">
        <v>5357</v>
      </c>
      <c r="Y213" s="281" t="s">
        <v>3264</v>
      </c>
      <c r="AA213" s="281">
        <v>1.0</v>
      </c>
    </row>
    <row r="214">
      <c r="A214" s="281" t="s">
        <v>5554</v>
      </c>
      <c r="B214" s="281" t="s">
        <v>4228</v>
      </c>
      <c r="C214" s="283">
        <v>44103.0</v>
      </c>
      <c r="D214" s="281" t="s">
        <v>4229</v>
      </c>
      <c r="E214" s="281">
        <v>4.0</v>
      </c>
      <c r="F214" s="281">
        <v>1.0</v>
      </c>
      <c r="G214" s="284" t="s">
        <v>4230</v>
      </c>
      <c r="H214" s="281">
        <v>1.33E7</v>
      </c>
      <c r="M214" s="281">
        <v>1.0</v>
      </c>
      <c r="N214" s="281">
        <v>929000.0</v>
      </c>
      <c r="O214" s="281">
        <v>0.0</v>
      </c>
      <c r="Q214" s="281">
        <v>929000.0</v>
      </c>
      <c r="U214" s="281">
        <v>67.8</v>
      </c>
      <c r="V214" s="281">
        <v>0.0</v>
      </c>
      <c r="W214" s="281">
        <v>0.0</v>
      </c>
      <c r="X214" s="281" t="s">
        <v>5357</v>
      </c>
      <c r="Y214" s="281" t="s">
        <v>3264</v>
      </c>
      <c r="AA214" s="281">
        <v>1.0</v>
      </c>
    </row>
    <row r="215">
      <c r="A215" s="281" t="s">
        <v>5555</v>
      </c>
      <c r="B215" s="281" t="s">
        <v>4228</v>
      </c>
      <c r="C215" s="283">
        <v>44103.0</v>
      </c>
      <c r="D215" s="281" t="s">
        <v>4229</v>
      </c>
      <c r="E215" s="281">
        <v>4.0</v>
      </c>
      <c r="F215" s="281">
        <v>1.0</v>
      </c>
      <c r="G215" s="284" t="s">
        <v>4230</v>
      </c>
      <c r="H215" s="281">
        <v>2.85E7</v>
      </c>
      <c r="M215" s="281">
        <v>1.0</v>
      </c>
      <c r="N215" s="281">
        <v>2080000.0</v>
      </c>
      <c r="O215" s="281">
        <v>0.0</v>
      </c>
      <c r="Q215" s="281">
        <v>2080000.0</v>
      </c>
      <c r="T215" s="281">
        <v>74.3</v>
      </c>
      <c r="V215" s="281">
        <v>0.0</v>
      </c>
      <c r="W215" s="281">
        <v>0.0</v>
      </c>
      <c r="X215" s="281" t="s">
        <v>5357</v>
      </c>
      <c r="Y215" s="281" t="s">
        <v>3264</v>
      </c>
      <c r="AA215" s="281">
        <v>1.0</v>
      </c>
    </row>
    <row r="216">
      <c r="A216" s="281" t="s">
        <v>4400</v>
      </c>
      <c r="B216" s="281" t="s">
        <v>4401</v>
      </c>
      <c r="C216" s="283">
        <v>43758.0</v>
      </c>
      <c r="D216" s="281" t="s">
        <v>4402</v>
      </c>
      <c r="E216" s="281">
        <v>19.0</v>
      </c>
      <c r="G216" s="284" t="s">
        <v>4403</v>
      </c>
      <c r="H216" s="281">
        <v>4.8E7</v>
      </c>
      <c r="J216" s="281">
        <v>40.0</v>
      </c>
      <c r="M216" s="281">
        <v>0.0</v>
      </c>
      <c r="N216" s="281">
        <v>2080000.0</v>
      </c>
      <c r="O216" s="281">
        <v>2.4E16</v>
      </c>
      <c r="Q216" s="281">
        <v>2080000.0</v>
      </c>
      <c r="T216" s="281">
        <v>85.76</v>
      </c>
      <c r="V216" s="281">
        <v>0.0</v>
      </c>
      <c r="W216" s="281">
        <v>0.0</v>
      </c>
      <c r="X216" s="281" t="s">
        <v>5357</v>
      </c>
      <c r="Y216" s="281" t="s">
        <v>3264</v>
      </c>
      <c r="Z216" s="284" t="s">
        <v>5556</v>
      </c>
      <c r="AA216" s="281">
        <v>1.0</v>
      </c>
    </row>
    <row r="217">
      <c r="A217" s="281" t="s">
        <v>5557</v>
      </c>
      <c r="B217" s="281" t="s">
        <v>4401</v>
      </c>
      <c r="C217" s="283">
        <v>43758.0</v>
      </c>
      <c r="D217" s="281" t="s">
        <v>4402</v>
      </c>
      <c r="E217" s="281">
        <v>19.0</v>
      </c>
      <c r="G217" s="284" t="s">
        <v>4403</v>
      </c>
      <c r="H217" s="281">
        <v>1.0E7</v>
      </c>
      <c r="J217" s="281">
        <v>40.0</v>
      </c>
      <c r="M217" s="281">
        <v>0.0</v>
      </c>
      <c r="N217" s="281">
        <v>2080000.0</v>
      </c>
      <c r="O217" s="281">
        <v>5.0E15</v>
      </c>
      <c r="Q217" s="281">
        <v>2080000.0</v>
      </c>
      <c r="T217" s="281">
        <v>89.16</v>
      </c>
      <c r="V217" s="281">
        <v>0.0</v>
      </c>
      <c r="W217" s="281">
        <v>0.0</v>
      </c>
      <c r="X217" s="281" t="s">
        <v>5357</v>
      </c>
      <c r="Y217" s="281" t="s">
        <v>3264</v>
      </c>
      <c r="Z217" s="284" t="s">
        <v>5556</v>
      </c>
      <c r="AA217" s="281">
        <v>1.0</v>
      </c>
    </row>
    <row r="218">
      <c r="A218" s="281" t="s">
        <v>4421</v>
      </c>
      <c r="B218" s="281" t="s">
        <v>4422</v>
      </c>
      <c r="C218" s="283">
        <v>43665.0</v>
      </c>
      <c r="D218" s="281" t="s">
        <v>4423</v>
      </c>
      <c r="E218" s="281">
        <v>612.0</v>
      </c>
      <c r="G218" s="284" t="s">
        <v>4424</v>
      </c>
      <c r="H218" s="281">
        <v>7190000.0</v>
      </c>
      <c r="M218" s="281">
        <v>0.0</v>
      </c>
      <c r="N218" s="281">
        <v>929000.0</v>
      </c>
      <c r="O218" s="281">
        <v>0.0</v>
      </c>
      <c r="Q218" s="281">
        <v>929000.0</v>
      </c>
      <c r="U218" s="281">
        <v>57.72</v>
      </c>
      <c r="V218" s="281">
        <v>0.0</v>
      </c>
      <c r="W218" s="281">
        <v>0.0</v>
      </c>
      <c r="X218" s="281" t="s">
        <v>5357</v>
      </c>
      <c r="Y218" s="281" t="s">
        <v>3264</v>
      </c>
      <c r="Z218" s="284" t="s">
        <v>5558</v>
      </c>
      <c r="AA218" s="281">
        <v>1.0</v>
      </c>
    </row>
    <row r="219">
      <c r="A219" s="281" t="s">
        <v>3753</v>
      </c>
      <c r="B219" s="281" t="s">
        <v>3754</v>
      </c>
      <c r="C219" s="283">
        <v>44703.0</v>
      </c>
      <c r="D219" s="281" t="s">
        <v>3755</v>
      </c>
      <c r="E219" s="281">
        <v>7.0</v>
      </c>
      <c r="G219" s="284" t="s">
        <v>3756</v>
      </c>
      <c r="J219" s="281">
        <v>50.0</v>
      </c>
      <c r="M219" s="281">
        <v>0.0</v>
      </c>
      <c r="N219" s="281">
        <v>2080000.0</v>
      </c>
      <c r="Q219" s="281">
        <v>2080000.0</v>
      </c>
      <c r="T219" s="281">
        <v>199.4</v>
      </c>
      <c r="V219" s="281">
        <v>0.0</v>
      </c>
      <c r="W219" s="281">
        <v>0.0</v>
      </c>
      <c r="X219" s="281" t="s">
        <v>5357</v>
      </c>
      <c r="Y219" s="281" t="s">
        <v>3264</v>
      </c>
      <c r="Z219" s="284" t="s">
        <v>5559</v>
      </c>
      <c r="AA219" s="281">
        <v>0.0</v>
      </c>
    </row>
    <row r="220">
      <c r="A220" s="281" t="s">
        <v>4354</v>
      </c>
      <c r="B220" s="281" t="s">
        <v>4355</v>
      </c>
      <c r="C220" s="283">
        <v>43367.0</v>
      </c>
      <c r="D220" s="281" t="s">
        <v>4356</v>
      </c>
      <c r="E220" s="281">
        <v>3.0</v>
      </c>
      <c r="F220" s="281">
        <v>1.0</v>
      </c>
      <c r="G220" s="284" t="s">
        <v>4357</v>
      </c>
      <c r="H220" s="281">
        <v>2100000.0</v>
      </c>
      <c r="J220" s="281">
        <v>39.0</v>
      </c>
      <c r="M220" s="281">
        <v>0.0</v>
      </c>
      <c r="N220" s="281">
        <v>2080000.0</v>
      </c>
      <c r="O220" s="281">
        <v>1.02E15</v>
      </c>
      <c r="Q220" s="281">
        <v>2080000.0</v>
      </c>
      <c r="T220" s="281">
        <v>66.2</v>
      </c>
      <c r="V220" s="281">
        <v>0.0</v>
      </c>
      <c r="W220" s="281">
        <v>1.0</v>
      </c>
      <c r="X220" s="281" t="s">
        <v>5357</v>
      </c>
      <c r="Y220" s="281" t="s">
        <v>3264</v>
      </c>
      <c r="AA220" s="281">
        <v>1.0</v>
      </c>
    </row>
    <row r="221">
      <c r="A221" s="281" t="s">
        <v>4320</v>
      </c>
      <c r="B221" s="281" t="s">
        <v>4321</v>
      </c>
      <c r="C221" s="283">
        <v>43223.0</v>
      </c>
      <c r="D221" s="281" t="s">
        <v>4322</v>
      </c>
      <c r="E221" s="281">
        <v>26.0</v>
      </c>
      <c r="G221" s="284" t="s">
        <v>4323</v>
      </c>
      <c r="H221" s="281">
        <v>5.1E7</v>
      </c>
      <c r="J221" s="281">
        <v>200.0</v>
      </c>
      <c r="M221" s="281">
        <v>0.0</v>
      </c>
      <c r="N221" s="281">
        <v>2080000.0</v>
      </c>
      <c r="O221" s="281">
        <v>1.27E17</v>
      </c>
      <c r="Q221" s="281">
        <v>2080000.0</v>
      </c>
      <c r="T221" s="281">
        <v>82.9</v>
      </c>
      <c r="V221" s="281">
        <v>0.0</v>
      </c>
      <c r="W221" s="281">
        <v>0.0</v>
      </c>
      <c r="X221" s="281" t="s">
        <v>5357</v>
      </c>
      <c r="Y221" s="281" t="s">
        <v>3264</v>
      </c>
      <c r="AA221" s="281">
        <v>1.0</v>
      </c>
    </row>
    <row r="222">
      <c r="A222" s="281" t="s">
        <v>3749</v>
      </c>
      <c r="B222" s="281" t="s">
        <v>3750</v>
      </c>
      <c r="C222" s="283">
        <v>43573.0</v>
      </c>
      <c r="D222" s="281" t="s">
        <v>3751</v>
      </c>
      <c r="E222" s="281">
        <v>19.0</v>
      </c>
      <c r="G222" s="284" t="s">
        <v>3752</v>
      </c>
      <c r="M222" s="281">
        <v>0.0</v>
      </c>
      <c r="N222" s="281">
        <v>929000.0</v>
      </c>
      <c r="Q222" s="281">
        <v>929000.0</v>
      </c>
      <c r="U222" s="281">
        <v>83.0</v>
      </c>
      <c r="V222" s="281">
        <v>0.0</v>
      </c>
      <c r="W222" s="281">
        <v>0.0</v>
      </c>
      <c r="X222" s="281" t="s">
        <v>5357</v>
      </c>
      <c r="Y222" s="281" t="s">
        <v>3749</v>
      </c>
      <c r="AA222" s="281">
        <v>0.0</v>
      </c>
    </row>
    <row r="223">
      <c r="A223" s="281" t="s">
        <v>5560</v>
      </c>
      <c r="B223" s="281" t="s">
        <v>5561</v>
      </c>
      <c r="C223" s="283">
        <v>43725.0</v>
      </c>
      <c r="D223" s="281" t="s">
        <v>1456</v>
      </c>
      <c r="E223" s="281">
        <v>905.0</v>
      </c>
      <c r="G223" s="284" t="s">
        <v>1457</v>
      </c>
      <c r="H223" s="281">
        <v>2.5E9</v>
      </c>
      <c r="I223" s="285">
        <v>3.99999999999999E21</v>
      </c>
      <c r="J223" s="281">
        <v>4.4</v>
      </c>
      <c r="M223" s="281">
        <v>0.0</v>
      </c>
      <c r="N223" s="281">
        <v>4.64E10</v>
      </c>
      <c r="O223" s="285">
        <v>3.06E21</v>
      </c>
      <c r="Q223" s="281">
        <v>4.64E10</v>
      </c>
      <c r="R223" s="281" t="s">
        <v>5562</v>
      </c>
      <c r="S223" s="281">
        <v>12.76</v>
      </c>
      <c r="V223" s="281">
        <v>1.0</v>
      </c>
      <c r="W223" s="281">
        <v>0.0</v>
      </c>
      <c r="X223" s="281" t="s">
        <v>1927</v>
      </c>
      <c r="Y223" s="281" t="s">
        <v>1712</v>
      </c>
      <c r="Z223" s="284" t="s">
        <v>5563</v>
      </c>
      <c r="AA223" s="281">
        <v>1.0</v>
      </c>
    </row>
    <row r="224">
      <c r="A224" s="281" t="s">
        <v>5564</v>
      </c>
      <c r="B224" s="281" t="s">
        <v>5561</v>
      </c>
      <c r="C224" s="283">
        <v>43725.0</v>
      </c>
      <c r="D224" s="281" t="s">
        <v>1456</v>
      </c>
      <c r="E224" s="281">
        <v>905.0</v>
      </c>
      <c r="G224" s="284" t="s">
        <v>1457</v>
      </c>
      <c r="H224" s="281">
        <v>3.55E8</v>
      </c>
      <c r="I224" s="281">
        <v>7.5E20</v>
      </c>
      <c r="J224" s="281">
        <v>4.4</v>
      </c>
      <c r="M224" s="281">
        <v>0.0</v>
      </c>
      <c r="N224" s="281">
        <v>4.64E10</v>
      </c>
      <c r="O224" s="281">
        <v>4.35E20</v>
      </c>
      <c r="Q224" s="281">
        <v>4.64E10</v>
      </c>
      <c r="R224" s="281" t="s">
        <v>5562</v>
      </c>
      <c r="S224" s="281">
        <v>19.31</v>
      </c>
      <c r="V224" s="281">
        <v>1.0</v>
      </c>
      <c r="W224" s="281">
        <v>0.0</v>
      </c>
      <c r="X224" s="281" t="s">
        <v>1927</v>
      </c>
      <c r="Y224" s="281" t="s">
        <v>1712</v>
      </c>
      <c r="Z224" s="284" t="s">
        <v>5563</v>
      </c>
      <c r="AA224" s="281">
        <v>1.0</v>
      </c>
    </row>
    <row r="225">
      <c r="A225" s="281" t="s">
        <v>1463</v>
      </c>
      <c r="B225" s="281" t="s">
        <v>5561</v>
      </c>
      <c r="C225" s="283">
        <v>43725.0</v>
      </c>
      <c r="D225" s="281" t="s">
        <v>1456</v>
      </c>
      <c r="E225" s="281">
        <v>905.0</v>
      </c>
      <c r="G225" s="284" t="s">
        <v>1457</v>
      </c>
      <c r="H225" s="281">
        <v>8.3E9</v>
      </c>
      <c r="I225" s="285">
        <v>9.1E21</v>
      </c>
      <c r="J225" s="281">
        <v>4.4</v>
      </c>
      <c r="M225" s="281">
        <v>0.0</v>
      </c>
      <c r="N225" s="281">
        <v>4.64E10</v>
      </c>
      <c r="O225" s="285">
        <v>1.02E22</v>
      </c>
      <c r="Q225" s="281">
        <v>4.64E10</v>
      </c>
      <c r="R225" s="281" t="s">
        <v>5562</v>
      </c>
      <c r="S225" s="281">
        <v>10.81</v>
      </c>
      <c r="V225" s="281">
        <v>1.0</v>
      </c>
      <c r="W225" s="281">
        <v>0.0</v>
      </c>
      <c r="X225" s="281" t="s">
        <v>1927</v>
      </c>
      <c r="Y225" s="281" t="s">
        <v>1712</v>
      </c>
      <c r="Z225" s="284" t="s">
        <v>5563</v>
      </c>
      <c r="AA225" s="281">
        <v>1.0</v>
      </c>
    </row>
    <row r="226">
      <c r="A226" s="281" t="s">
        <v>4435</v>
      </c>
      <c r="B226" s="281" t="s">
        <v>4436</v>
      </c>
      <c r="C226" s="283">
        <v>44118.0</v>
      </c>
      <c r="D226" s="281" t="s">
        <v>4437</v>
      </c>
      <c r="E226" s="281">
        <v>5.0</v>
      </c>
      <c r="G226" s="284" t="s">
        <v>4438</v>
      </c>
      <c r="H226" s="281">
        <v>7.62E7</v>
      </c>
      <c r="I226" s="281">
        <v>1.2E19</v>
      </c>
      <c r="J226" s="281">
        <v>11.93</v>
      </c>
      <c r="M226" s="281">
        <v>0.0</v>
      </c>
      <c r="N226" s="281">
        <v>1.03E8</v>
      </c>
      <c r="O226" s="281">
        <v>5.62E17</v>
      </c>
      <c r="P226" s="281">
        <v>0.0</v>
      </c>
      <c r="Q226" s="281">
        <v>1.03E8</v>
      </c>
      <c r="R226" s="281" t="s">
        <v>3699</v>
      </c>
      <c r="S226" s="281">
        <v>22.74</v>
      </c>
      <c r="V226" s="281">
        <v>0.0</v>
      </c>
      <c r="W226" s="281">
        <v>0.0</v>
      </c>
      <c r="X226" s="281" t="s">
        <v>1927</v>
      </c>
      <c r="Y226" s="281" t="s">
        <v>5565</v>
      </c>
      <c r="AA226" s="281">
        <v>1.0</v>
      </c>
    </row>
    <row r="227">
      <c r="A227" s="281" t="s">
        <v>4396</v>
      </c>
      <c r="B227" s="281" t="s">
        <v>4397</v>
      </c>
      <c r="C227" s="283">
        <v>44643.0</v>
      </c>
      <c r="D227" s="281" t="s">
        <v>4398</v>
      </c>
      <c r="E227" s="281">
        <v>0.0</v>
      </c>
      <c r="F227" s="281">
        <v>0.0</v>
      </c>
      <c r="G227" s="284" t="s">
        <v>4399</v>
      </c>
      <c r="H227" s="281">
        <v>3.57E8</v>
      </c>
      <c r="I227" s="281">
        <v>7.3E18</v>
      </c>
      <c r="M227" s="281">
        <v>0.0</v>
      </c>
      <c r="N227" s="281">
        <v>1.03E8</v>
      </c>
      <c r="P227" s="281">
        <v>0.0</v>
      </c>
      <c r="Q227" s="281">
        <v>1.03E8</v>
      </c>
      <c r="S227" s="281">
        <v>20.8</v>
      </c>
      <c r="V227" s="281">
        <v>0.0</v>
      </c>
      <c r="W227" s="281">
        <v>0.0</v>
      </c>
      <c r="X227" s="281" t="s">
        <v>1927</v>
      </c>
      <c r="Y227" s="281" t="s">
        <v>5054</v>
      </c>
      <c r="AA227" s="281">
        <v>1.0</v>
      </c>
    </row>
    <row r="228">
      <c r="A228" s="281" t="s">
        <v>4350</v>
      </c>
      <c r="B228" s="281" t="s">
        <v>4351</v>
      </c>
      <c r="C228" s="283">
        <v>44485.0</v>
      </c>
      <c r="D228" s="281" t="s">
        <v>4352</v>
      </c>
      <c r="E228" s="281">
        <v>12.0</v>
      </c>
      <c r="G228" s="284" t="s">
        <v>4353</v>
      </c>
      <c r="H228" s="281">
        <v>9.0E7</v>
      </c>
      <c r="J228" s="281">
        <v>120.0</v>
      </c>
      <c r="M228" s="281">
        <v>0.0</v>
      </c>
      <c r="N228" s="281">
        <v>1.03E8</v>
      </c>
      <c r="O228" s="281">
        <v>6.67E18</v>
      </c>
      <c r="P228" s="281">
        <v>0.0</v>
      </c>
      <c r="Q228" s="281">
        <v>1.03E8</v>
      </c>
      <c r="S228" s="281">
        <v>28.86</v>
      </c>
      <c r="V228" s="281">
        <v>0.0</v>
      </c>
      <c r="W228" s="281">
        <v>0.0</v>
      </c>
      <c r="X228" s="281" t="s">
        <v>1927</v>
      </c>
      <c r="Y228" s="281" t="s">
        <v>1927</v>
      </c>
      <c r="Z228" s="284" t="s">
        <v>5566</v>
      </c>
      <c r="AA228" s="281">
        <v>1.0</v>
      </c>
    </row>
    <row r="229">
      <c r="A229" s="281" t="s">
        <v>5567</v>
      </c>
      <c r="B229" s="281" t="s">
        <v>4351</v>
      </c>
      <c r="C229" s="283">
        <v>44485.0</v>
      </c>
      <c r="D229" s="281" t="s">
        <v>4352</v>
      </c>
      <c r="E229" s="281">
        <v>12.0</v>
      </c>
      <c r="G229" s="284" t="s">
        <v>4353</v>
      </c>
      <c r="H229" s="281">
        <v>4.0E7</v>
      </c>
      <c r="J229" s="281">
        <v>120.0</v>
      </c>
      <c r="M229" s="281">
        <v>0.0</v>
      </c>
      <c r="N229" s="281">
        <v>1.03E8</v>
      </c>
      <c r="O229" s="281">
        <v>2.97E18</v>
      </c>
      <c r="P229" s="281">
        <v>0.0</v>
      </c>
      <c r="Q229" s="281">
        <v>1.03E8</v>
      </c>
      <c r="S229" s="281">
        <v>33.93</v>
      </c>
      <c r="V229" s="281">
        <v>0.0</v>
      </c>
      <c r="W229" s="281">
        <v>0.0</v>
      </c>
      <c r="X229" s="281" t="s">
        <v>1927</v>
      </c>
      <c r="Y229" s="281" t="s">
        <v>1927</v>
      </c>
      <c r="Z229" s="284" t="s">
        <v>5566</v>
      </c>
      <c r="AA229" s="281">
        <v>1.0</v>
      </c>
    </row>
    <row r="230">
      <c r="A230" s="281" t="s">
        <v>3807</v>
      </c>
      <c r="B230" s="281" t="s">
        <v>3808</v>
      </c>
      <c r="C230" s="283">
        <v>43831.0</v>
      </c>
      <c r="D230" s="281" t="s">
        <v>3809</v>
      </c>
      <c r="E230" s="281">
        <v>7.0</v>
      </c>
      <c r="G230" s="284" t="s">
        <v>3810</v>
      </c>
      <c r="H230" s="281">
        <v>8300000.0</v>
      </c>
      <c r="M230" s="281">
        <v>0.0</v>
      </c>
      <c r="N230" s="281">
        <v>1.03E8</v>
      </c>
      <c r="O230" s="281">
        <v>0.0</v>
      </c>
      <c r="P230" s="281">
        <v>0.0</v>
      </c>
      <c r="Q230" s="281">
        <v>1.03E8</v>
      </c>
      <c r="R230" s="281" t="s">
        <v>3699</v>
      </c>
      <c r="S230" s="281">
        <v>35.0</v>
      </c>
      <c r="V230" s="281">
        <v>0.0</v>
      </c>
      <c r="W230" s="281">
        <v>1.0</v>
      </c>
      <c r="X230" s="281" t="s">
        <v>1927</v>
      </c>
      <c r="Y230" s="281" t="s">
        <v>5054</v>
      </c>
      <c r="AA230" s="281">
        <v>1.0</v>
      </c>
    </row>
    <row r="231">
      <c r="A231" s="281" t="s">
        <v>5568</v>
      </c>
      <c r="B231" s="281" t="s">
        <v>4277</v>
      </c>
      <c r="C231" s="283">
        <v>44950.0</v>
      </c>
      <c r="D231" s="281" t="s">
        <v>4278</v>
      </c>
      <c r="E231" s="281">
        <v>0.0</v>
      </c>
      <c r="F231" s="281">
        <v>0.0</v>
      </c>
      <c r="G231" s="284" t="s">
        <v>4279</v>
      </c>
      <c r="H231" s="281">
        <v>2980000.0</v>
      </c>
      <c r="J231" s="281">
        <v>200.0</v>
      </c>
      <c r="M231" s="281">
        <v>0.0</v>
      </c>
      <c r="N231" s="281">
        <v>1.03E8</v>
      </c>
      <c r="O231" s="281">
        <v>3.68E17</v>
      </c>
      <c r="Q231" s="281">
        <v>1.03E8</v>
      </c>
      <c r="S231" s="281">
        <v>9.5</v>
      </c>
      <c r="V231" s="281">
        <v>0.0</v>
      </c>
      <c r="W231" s="281">
        <v>0.0</v>
      </c>
      <c r="X231" s="281" t="s">
        <v>1927</v>
      </c>
      <c r="Y231" s="281" t="s">
        <v>1712</v>
      </c>
      <c r="AA231" s="281">
        <v>1.0</v>
      </c>
    </row>
    <row r="232">
      <c r="A232" s="281" t="s">
        <v>4046</v>
      </c>
      <c r="B232" s="281" t="s">
        <v>4047</v>
      </c>
      <c r="C232" s="283">
        <v>43804.0</v>
      </c>
      <c r="D232" s="281" t="s">
        <v>4048</v>
      </c>
      <c r="E232" s="281">
        <v>14.0</v>
      </c>
      <c r="G232" s="284" t="s">
        <v>4049</v>
      </c>
      <c r="H232" s="281">
        <v>7.5E7</v>
      </c>
      <c r="J232" s="281">
        <v>50.0</v>
      </c>
      <c r="M232" s="281">
        <v>0.0</v>
      </c>
      <c r="N232" s="281">
        <v>1.03E8</v>
      </c>
      <c r="O232" s="281">
        <v>2.32E18</v>
      </c>
      <c r="P232" s="281">
        <v>0.0</v>
      </c>
      <c r="Q232" s="281">
        <v>1.03E8</v>
      </c>
      <c r="R232" s="281" t="s">
        <v>3699</v>
      </c>
      <c r="S232" s="281">
        <v>44.69</v>
      </c>
      <c r="V232" s="281">
        <v>0.0</v>
      </c>
      <c r="W232" s="281">
        <v>0.0</v>
      </c>
      <c r="X232" s="281" t="s">
        <v>5357</v>
      </c>
      <c r="Y232" s="281" t="s">
        <v>3264</v>
      </c>
      <c r="AA232" s="281">
        <v>1.0</v>
      </c>
    </row>
    <row r="233">
      <c r="A233" s="281" t="s">
        <v>5569</v>
      </c>
      <c r="B233" s="281" t="s">
        <v>4303</v>
      </c>
      <c r="C233" s="283">
        <v>43712.0</v>
      </c>
      <c r="D233" s="281" t="s">
        <v>4304</v>
      </c>
      <c r="E233" s="281">
        <v>109.0</v>
      </c>
      <c r="G233" s="284" t="s">
        <v>4305</v>
      </c>
      <c r="H233" s="281">
        <v>2.4E7</v>
      </c>
      <c r="J233" s="281">
        <v>145.0</v>
      </c>
      <c r="M233" s="281">
        <v>0.0</v>
      </c>
      <c r="N233" s="281">
        <v>923000.0</v>
      </c>
      <c r="Q233" s="281">
        <v>923000.0</v>
      </c>
      <c r="R233" s="281" t="s">
        <v>3849</v>
      </c>
      <c r="U233" s="281">
        <v>44.8</v>
      </c>
      <c r="V233" s="281">
        <v>0.0</v>
      </c>
      <c r="W233" s="281">
        <v>0.0</v>
      </c>
      <c r="X233" s="281" t="s">
        <v>5357</v>
      </c>
      <c r="Y233" s="281" t="s">
        <v>3264</v>
      </c>
      <c r="Z233" s="284" t="s">
        <v>5570</v>
      </c>
      <c r="AA233" s="281">
        <v>1.0</v>
      </c>
    </row>
    <row r="234">
      <c r="A234" s="281" t="s">
        <v>4302</v>
      </c>
      <c r="B234" s="281" t="s">
        <v>4303</v>
      </c>
      <c r="C234" s="283">
        <v>43712.0</v>
      </c>
      <c r="D234" s="281" t="s">
        <v>4304</v>
      </c>
      <c r="E234" s="281">
        <v>109.0</v>
      </c>
      <c r="G234" s="284" t="s">
        <v>4305</v>
      </c>
      <c r="H234" s="281">
        <v>3.5E7</v>
      </c>
      <c r="J234" s="281">
        <v>145.0</v>
      </c>
      <c r="M234" s="281">
        <v>0.0</v>
      </c>
      <c r="N234" s="281">
        <v>2080000.0</v>
      </c>
      <c r="Q234" s="281">
        <v>2080000.0</v>
      </c>
      <c r="R234" s="281" t="s">
        <v>3797</v>
      </c>
      <c r="T234" s="281">
        <v>38.6</v>
      </c>
      <c r="V234" s="281">
        <v>0.0</v>
      </c>
      <c r="W234" s="281">
        <v>0.0</v>
      </c>
      <c r="X234" s="281" t="s">
        <v>5357</v>
      </c>
      <c r="Y234" s="281" t="s">
        <v>3264</v>
      </c>
      <c r="Z234" s="284" t="s">
        <v>5570</v>
      </c>
      <c r="AA234" s="281">
        <v>1.0</v>
      </c>
    </row>
    <row r="235">
      <c r="A235" s="281" t="s">
        <v>5571</v>
      </c>
      <c r="B235" s="281" t="s">
        <v>4381</v>
      </c>
      <c r="C235" s="283">
        <v>44868.0</v>
      </c>
      <c r="D235" s="281" t="s">
        <v>4382</v>
      </c>
      <c r="E235" s="281">
        <v>0.0</v>
      </c>
      <c r="F235" s="281">
        <v>1.0</v>
      </c>
      <c r="G235" s="284" t="s">
        <v>4383</v>
      </c>
      <c r="H235" s="281">
        <v>2.4E7</v>
      </c>
      <c r="J235" s="281">
        <v>400.0</v>
      </c>
      <c r="M235" s="281">
        <v>0.0</v>
      </c>
      <c r="N235" s="281">
        <v>929000.0</v>
      </c>
      <c r="O235" s="281">
        <v>5.35E16</v>
      </c>
      <c r="Q235" s="281">
        <v>929000.0</v>
      </c>
      <c r="U235" s="281">
        <v>42.9</v>
      </c>
      <c r="V235" s="281">
        <v>0.0</v>
      </c>
      <c r="W235" s="281">
        <v>0.0</v>
      </c>
      <c r="X235" s="281" t="s">
        <v>5357</v>
      </c>
      <c r="Y235" s="281" t="s">
        <v>3264</v>
      </c>
      <c r="AA235" s="281">
        <v>1.0</v>
      </c>
    </row>
    <row r="236">
      <c r="A236" s="281" t="s">
        <v>4380</v>
      </c>
      <c r="B236" s="281" t="s">
        <v>4381</v>
      </c>
      <c r="C236" s="283">
        <v>44868.0</v>
      </c>
      <c r="D236" s="281" t="s">
        <v>4382</v>
      </c>
      <c r="E236" s="281">
        <v>0.0</v>
      </c>
      <c r="F236" s="281">
        <v>1.0</v>
      </c>
      <c r="G236" s="284" t="s">
        <v>4383</v>
      </c>
      <c r="H236" s="281">
        <v>3.5E7</v>
      </c>
      <c r="J236" s="281">
        <v>250.0</v>
      </c>
      <c r="M236" s="281">
        <v>0.0</v>
      </c>
      <c r="N236" s="281">
        <v>2080000.0</v>
      </c>
      <c r="O236" s="281">
        <v>1.09E17</v>
      </c>
      <c r="Q236" s="281">
        <v>2080000.0</v>
      </c>
      <c r="T236" s="281">
        <v>38.0</v>
      </c>
      <c r="V236" s="281">
        <v>1.0</v>
      </c>
      <c r="W236" s="281">
        <v>0.0</v>
      </c>
      <c r="X236" s="281" t="s">
        <v>5357</v>
      </c>
      <c r="Y236" s="281" t="s">
        <v>3264</v>
      </c>
      <c r="AA236" s="281">
        <v>1.0</v>
      </c>
    </row>
    <row r="237">
      <c r="A237" s="281" t="s">
        <v>4368</v>
      </c>
      <c r="B237" s="281" t="s">
        <v>4369</v>
      </c>
      <c r="C237" s="283">
        <v>44652.0</v>
      </c>
      <c r="D237" s="281" t="s">
        <v>4370</v>
      </c>
      <c r="E237" s="281">
        <v>28.0</v>
      </c>
      <c r="G237" s="284" t="s">
        <v>4371</v>
      </c>
      <c r="H237" s="281">
        <v>1.65E8</v>
      </c>
      <c r="J237" s="281">
        <v>110.0</v>
      </c>
      <c r="M237" s="281">
        <v>0.0</v>
      </c>
      <c r="N237" s="281">
        <v>4.0E9</v>
      </c>
      <c r="O237" s="281">
        <v>4.35999999999999E20</v>
      </c>
      <c r="Q237" s="281">
        <v>4.0E9</v>
      </c>
      <c r="S237" s="281">
        <v>20.3</v>
      </c>
      <c r="V237" s="281">
        <v>0.0</v>
      </c>
      <c r="W237" s="281">
        <v>0.0</v>
      </c>
      <c r="X237" s="281" t="s">
        <v>1927</v>
      </c>
      <c r="Y237" s="281" t="s">
        <v>1712</v>
      </c>
      <c r="Z237" s="284" t="s">
        <v>5572</v>
      </c>
      <c r="AA237" s="281">
        <v>1.0</v>
      </c>
    </row>
    <row r="238">
      <c r="A238" s="281" t="s">
        <v>5573</v>
      </c>
      <c r="B238" s="281" t="s">
        <v>4369</v>
      </c>
      <c r="C238" s="283">
        <v>44652.0</v>
      </c>
      <c r="D238" s="281" t="s">
        <v>4370</v>
      </c>
      <c r="E238" s="281">
        <v>28.0</v>
      </c>
      <c r="G238" s="284" t="s">
        <v>4371</v>
      </c>
      <c r="H238" s="281">
        <v>7.2E7</v>
      </c>
      <c r="J238" s="281">
        <v>110.0</v>
      </c>
      <c r="M238" s="281">
        <v>0.0</v>
      </c>
      <c r="N238" s="281">
        <v>4.0E9</v>
      </c>
      <c r="O238" s="281">
        <v>1.9E20</v>
      </c>
      <c r="Q238" s="281">
        <v>4.0E9</v>
      </c>
      <c r="S238" s="281">
        <v>20.7</v>
      </c>
      <c r="V238" s="281">
        <v>0.0</v>
      </c>
      <c r="W238" s="281">
        <v>0.0</v>
      </c>
      <c r="X238" s="281" t="s">
        <v>1927</v>
      </c>
      <c r="Y238" s="281" t="s">
        <v>1712</v>
      </c>
      <c r="Z238" s="284" t="s">
        <v>5572</v>
      </c>
      <c r="AA238" s="281">
        <v>1.0</v>
      </c>
    </row>
    <row r="239">
      <c r="A239" s="281" t="s">
        <v>4312</v>
      </c>
      <c r="B239" s="281" t="s">
        <v>4313</v>
      </c>
      <c r="C239" s="283">
        <v>45051.0</v>
      </c>
      <c r="D239" s="281" t="s">
        <v>4314</v>
      </c>
      <c r="G239" s="284" t="s">
        <v>4315</v>
      </c>
      <c r="H239" s="281">
        <v>7.0E9</v>
      </c>
      <c r="J239" s="281">
        <v>1.0</v>
      </c>
      <c r="M239" s="281">
        <v>0.0</v>
      </c>
      <c r="N239" s="281">
        <v>1.0E12</v>
      </c>
      <c r="O239" s="285">
        <v>4.2E22</v>
      </c>
      <c r="Q239" s="281">
        <v>1.0E12</v>
      </c>
      <c r="T239" s="281">
        <v>9.96</v>
      </c>
      <c r="V239" s="281">
        <v>0.5</v>
      </c>
      <c r="W239" s="281">
        <v>0.0</v>
      </c>
      <c r="X239" s="281" t="s">
        <v>1927</v>
      </c>
      <c r="Y239" s="281" t="s">
        <v>5574</v>
      </c>
      <c r="AA239" s="281">
        <v>1.0</v>
      </c>
    </row>
    <row r="240">
      <c r="A240" s="281" t="s">
        <v>4333</v>
      </c>
      <c r="B240" s="281" t="s">
        <v>4334</v>
      </c>
      <c r="C240" s="283">
        <v>43419.0</v>
      </c>
      <c r="D240" s="281" t="s">
        <v>4335</v>
      </c>
      <c r="E240" s="281">
        <v>6.0</v>
      </c>
      <c r="G240" s="284" t="s">
        <v>4336</v>
      </c>
      <c r="H240" s="281">
        <v>7200000.0</v>
      </c>
      <c r="J240" s="281">
        <v>50.0</v>
      </c>
      <c r="M240" s="281">
        <v>0.0</v>
      </c>
      <c r="N240" s="281">
        <v>929000.0</v>
      </c>
      <c r="O240" s="281">
        <v>2.01E15</v>
      </c>
      <c r="Q240" s="281">
        <v>929000.0</v>
      </c>
      <c r="U240" s="281">
        <v>77.12</v>
      </c>
      <c r="V240" s="281">
        <v>0.0</v>
      </c>
      <c r="W240" s="281">
        <v>0.0</v>
      </c>
      <c r="X240" s="281" t="s">
        <v>5357</v>
      </c>
      <c r="Y240" s="281" t="s">
        <v>3264</v>
      </c>
      <c r="AA240" s="281">
        <v>1.0</v>
      </c>
    </row>
    <row r="241">
      <c r="A241" s="281" t="s">
        <v>5575</v>
      </c>
      <c r="B241" s="281" t="s">
        <v>3916</v>
      </c>
      <c r="C241" s="283">
        <v>43146.0</v>
      </c>
      <c r="D241" s="281" t="s">
        <v>3917</v>
      </c>
      <c r="E241" s="281">
        <v>59.0</v>
      </c>
      <c r="G241" s="284" t="s">
        <v>3918</v>
      </c>
      <c r="H241" s="281">
        <v>1.1E7</v>
      </c>
      <c r="M241" s="281">
        <v>0.0</v>
      </c>
      <c r="N241" s="281">
        <v>929000.0</v>
      </c>
      <c r="Q241" s="281">
        <v>929000.0</v>
      </c>
      <c r="U241" s="281">
        <v>63.5</v>
      </c>
      <c r="V241" s="281">
        <v>0.0</v>
      </c>
      <c r="W241" s="281">
        <v>0.0</v>
      </c>
      <c r="X241" s="281" t="s">
        <v>5357</v>
      </c>
      <c r="Y241" s="281" t="s">
        <v>5442</v>
      </c>
      <c r="AA241" s="281">
        <v>1.0</v>
      </c>
    </row>
    <row r="242">
      <c r="A242" s="281" t="s">
        <v>3915</v>
      </c>
      <c r="B242" s="281" t="s">
        <v>3916</v>
      </c>
      <c r="C242" s="283">
        <v>43146.0</v>
      </c>
      <c r="D242" s="281" t="s">
        <v>3917</v>
      </c>
      <c r="E242" s="281">
        <v>59.0</v>
      </c>
      <c r="G242" s="284" t="s">
        <v>3918</v>
      </c>
      <c r="H242" s="281">
        <v>2.6E7</v>
      </c>
      <c r="M242" s="281">
        <v>0.0</v>
      </c>
      <c r="N242" s="281">
        <v>2080000.0</v>
      </c>
      <c r="Q242" s="281">
        <v>2080000.0</v>
      </c>
      <c r="T242" s="281">
        <v>72.4</v>
      </c>
      <c r="V242" s="281">
        <v>0.0</v>
      </c>
      <c r="W242" s="281">
        <v>0.0</v>
      </c>
      <c r="X242" s="281" t="s">
        <v>5357</v>
      </c>
      <c r="Y242" s="281" t="s">
        <v>5442</v>
      </c>
      <c r="AA242" s="281">
        <v>1.0</v>
      </c>
    </row>
    <row r="243">
      <c r="A243" s="281" t="s">
        <v>5372</v>
      </c>
      <c r="B243" s="281" t="s">
        <v>4136</v>
      </c>
      <c r="C243" s="283">
        <v>41997.0</v>
      </c>
      <c r="D243" s="281" t="s">
        <v>4137</v>
      </c>
      <c r="E243" s="281">
        <v>306.0</v>
      </c>
      <c r="G243" s="284" t="s">
        <v>4138</v>
      </c>
      <c r="M243" s="281">
        <v>0.0</v>
      </c>
      <c r="N243" s="281">
        <v>929000.0</v>
      </c>
      <c r="Q243" s="281">
        <v>929000.0</v>
      </c>
      <c r="U243" s="281">
        <v>141.2</v>
      </c>
      <c r="V243" s="281">
        <v>0.0</v>
      </c>
      <c r="W243" s="281">
        <v>0.0</v>
      </c>
      <c r="X243" s="281" t="s">
        <v>5372</v>
      </c>
      <c r="Y243" s="281" t="s">
        <v>5372</v>
      </c>
      <c r="Z243" s="284" t="s">
        <v>5576</v>
      </c>
      <c r="AA243" s="281">
        <v>0.0</v>
      </c>
    </row>
    <row r="244">
      <c r="A244" s="281" t="s">
        <v>5577</v>
      </c>
      <c r="B244" s="281" t="s">
        <v>4136</v>
      </c>
      <c r="C244" s="283">
        <v>41997.0</v>
      </c>
      <c r="D244" s="281" t="s">
        <v>4137</v>
      </c>
      <c r="E244" s="281">
        <v>306.0</v>
      </c>
      <c r="G244" s="284" t="s">
        <v>4138</v>
      </c>
      <c r="M244" s="281">
        <v>0.0</v>
      </c>
      <c r="N244" s="281">
        <v>929000.0</v>
      </c>
      <c r="Q244" s="281">
        <v>929000.0</v>
      </c>
      <c r="U244" s="281">
        <v>125.0</v>
      </c>
      <c r="V244" s="281">
        <v>0.0</v>
      </c>
      <c r="W244" s="281">
        <v>1.0</v>
      </c>
      <c r="X244" s="281" t="s">
        <v>5372</v>
      </c>
      <c r="Y244" s="281" t="s">
        <v>5372</v>
      </c>
      <c r="Z244" s="284" t="s">
        <v>5576</v>
      </c>
      <c r="AA244" s="281">
        <v>0.0</v>
      </c>
    </row>
    <row r="245">
      <c r="A245" s="281" t="s">
        <v>5578</v>
      </c>
      <c r="B245" s="281" t="s">
        <v>4308</v>
      </c>
      <c r="C245" s="283">
        <v>43957.0</v>
      </c>
      <c r="D245" s="281" t="s">
        <v>4309</v>
      </c>
      <c r="E245" s="281">
        <v>12.0</v>
      </c>
      <c r="G245" s="284" t="s">
        <v>4310</v>
      </c>
      <c r="H245" s="281">
        <v>2.3E7</v>
      </c>
      <c r="J245" s="281">
        <v>30.0</v>
      </c>
      <c r="M245" s="281">
        <v>0.0</v>
      </c>
      <c r="N245" s="281">
        <v>1.03E8</v>
      </c>
      <c r="O245" s="281">
        <v>4.26E17</v>
      </c>
      <c r="P245" s="281">
        <v>0.0</v>
      </c>
      <c r="Q245" s="281">
        <v>1.03E8</v>
      </c>
      <c r="U245" s="281">
        <v>45.6</v>
      </c>
      <c r="V245" s="281">
        <v>0.0</v>
      </c>
      <c r="W245" s="281">
        <v>0.0</v>
      </c>
      <c r="X245" s="281" t="s">
        <v>5357</v>
      </c>
      <c r="Y245" s="281" t="s">
        <v>5442</v>
      </c>
      <c r="AA245" s="281">
        <v>1.0</v>
      </c>
    </row>
    <row r="246">
      <c r="A246" s="281" t="s">
        <v>4307</v>
      </c>
      <c r="B246" s="281" t="s">
        <v>4308</v>
      </c>
      <c r="C246" s="283">
        <v>43957.0</v>
      </c>
      <c r="D246" s="281" t="s">
        <v>4309</v>
      </c>
      <c r="E246" s="281">
        <v>12.0</v>
      </c>
      <c r="G246" s="284" t="s">
        <v>4310</v>
      </c>
      <c r="H246" s="281">
        <v>1.56E8</v>
      </c>
      <c r="J246" s="281">
        <v>30.0</v>
      </c>
      <c r="M246" s="281">
        <v>0.0</v>
      </c>
      <c r="N246" s="281">
        <v>1.03E8</v>
      </c>
      <c r="O246" s="281">
        <v>2.89E18</v>
      </c>
      <c r="P246" s="281">
        <v>0.0</v>
      </c>
      <c r="Q246" s="281">
        <v>1.03E8</v>
      </c>
      <c r="S246" s="281">
        <v>29.2</v>
      </c>
      <c r="V246" s="281">
        <v>0.0</v>
      </c>
      <c r="W246" s="281">
        <v>0.0</v>
      </c>
      <c r="X246" s="281" t="s">
        <v>5357</v>
      </c>
      <c r="Y246" s="281" t="s">
        <v>5442</v>
      </c>
      <c r="AA246" s="281">
        <v>1.0</v>
      </c>
    </row>
    <row r="247">
      <c r="A247" s="281" t="s">
        <v>4006</v>
      </c>
      <c r="B247" s="281" t="s">
        <v>2068</v>
      </c>
      <c r="C247" s="283">
        <v>42679.0</v>
      </c>
      <c r="D247" s="281" t="s">
        <v>2069</v>
      </c>
      <c r="E247" s="281">
        <v>5473.0</v>
      </c>
      <c r="G247" s="284" t="s">
        <v>2070</v>
      </c>
      <c r="H247" s="281">
        <v>5.4E7</v>
      </c>
      <c r="J247" s="281">
        <v>35.0</v>
      </c>
      <c r="M247" s="281">
        <v>0.0</v>
      </c>
      <c r="N247" s="281">
        <v>929000.0</v>
      </c>
      <c r="O247" s="281">
        <v>1.05E16</v>
      </c>
      <c r="Q247" s="281">
        <v>929000.0</v>
      </c>
      <c r="R247" s="281" t="s">
        <v>3849</v>
      </c>
      <c r="U247" s="281">
        <v>62.4</v>
      </c>
      <c r="V247" s="281">
        <v>0.0</v>
      </c>
      <c r="W247" s="281">
        <v>0.0</v>
      </c>
      <c r="X247" s="281" t="s">
        <v>5357</v>
      </c>
      <c r="Y247" s="281" t="s">
        <v>5442</v>
      </c>
      <c r="Z247" s="284" t="s">
        <v>5579</v>
      </c>
      <c r="AA247" s="281">
        <v>1.0</v>
      </c>
    </row>
    <row r="248">
      <c r="A248" s="281" t="s">
        <v>5580</v>
      </c>
      <c r="B248" s="281" t="s">
        <v>4405</v>
      </c>
      <c r="C248" s="283">
        <v>42717.0</v>
      </c>
      <c r="D248" s="281" t="s">
        <v>4406</v>
      </c>
      <c r="E248" s="281">
        <v>302.0</v>
      </c>
      <c r="G248" s="284" t="s">
        <v>4407</v>
      </c>
      <c r="M248" s="281">
        <v>0.0</v>
      </c>
      <c r="N248" s="281">
        <v>1.03E8</v>
      </c>
      <c r="P248" s="281">
        <v>0.0</v>
      </c>
      <c r="Q248" s="281">
        <v>1.03E8</v>
      </c>
      <c r="R248" s="281" t="s">
        <v>3699</v>
      </c>
      <c r="T248" s="281">
        <v>68.9</v>
      </c>
      <c r="V248" s="281">
        <v>0.0</v>
      </c>
      <c r="W248" s="281">
        <v>1.0</v>
      </c>
      <c r="X248" s="281" t="s">
        <v>5357</v>
      </c>
      <c r="Y248" s="281" t="s">
        <v>3264</v>
      </c>
      <c r="AA248" s="281">
        <v>0.0</v>
      </c>
    </row>
    <row r="249">
      <c r="A249" s="281" t="s">
        <v>4404</v>
      </c>
      <c r="B249" s="281" t="s">
        <v>4405</v>
      </c>
      <c r="C249" s="283">
        <v>42717.0</v>
      </c>
      <c r="D249" s="281" t="s">
        <v>4406</v>
      </c>
      <c r="E249" s="281">
        <v>302.0</v>
      </c>
      <c r="G249" s="284" t="s">
        <v>4407</v>
      </c>
      <c r="H249" s="281">
        <v>3.0E8</v>
      </c>
      <c r="M249" s="281">
        <v>0.0</v>
      </c>
      <c r="N249" s="281">
        <v>1.03E8</v>
      </c>
      <c r="P249" s="281">
        <v>0.0</v>
      </c>
      <c r="Q249" s="281">
        <v>1.03E8</v>
      </c>
      <c r="R249" s="281" t="s">
        <v>3699</v>
      </c>
      <c r="S249" s="281">
        <v>40.8</v>
      </c>
      <c r="V249" s="281">
        <v>0.0</v>
      </c>
      <c r="W249" s="281">
        <v>1.0</v>
      </c>
      <c r="X249" s="281" t="s">
        <v>5357</v>
      </c>
      <c r="Y249" s="281" t="s">
        <v>3264</v>
      </c>
      <c r="AA249" s="281">
        <v>1.0</v>
      </c>
    </row>
    <row r="250">
      <c r="A250" s="281" t="s">
        <v>4065</v>
      </c>
      <c r="B250" s="281" t="s">
        <v>4066</v>
      </c>
      <c r="C250" s="283">
        <v>44448.0</v>
      </c>
      <c r="D250" s="281" t="s">
        <v>4067</v>
      </c>
      <c r="E250" s="281">
        <v>55.0</v>
      </c>
      <c r="G250" s="284" t="s">
        <v>4068</v>
      </c>
      <c r="H250" s="281">
        <v>5.15E8</v>
      </c>
      <c r="I250" s="281">
        <v>7.36E18</v>
      </c>
      <c r="M250" s="281">
        <v>0.0</v>
      </c>
      <c r="N250" s="281">
        <v>1.03E8</v>
      </c>
      <c r="O250" s="281">
        <v>0.0</v>
      </c>
      <c r="P250" s="281">
        <v>1.03E8</v>
      </c>
      <c r="Q250" s="281">
        <v>2.06E8</v>
      </c>
      <c r="R250" s="281" t="s">
        <v>3699</v>
      </c>
      <c r="S250" s="281">
        <v>18.66</v>
      </c>
      <c r="V250" s="281">
        <v>0.0</v>
      </c>
      <c r="W250" s="281">
        <v>0.0</v>
      </c>
      <c r="X250" s="281" t="s">
        <v>1927</v>
      </c>
      <c r="Y250" s="281" t="s">
        <v>5581</v>
      </c>
      <c r="Z250" s="284" t="s">
        <v>5582</v>
      </c>
      <c r="AA250" s="281">
        <v>1.0</v>
      </c>
    </row>
    <row r="251">
      <c r="A251" s="281" t="s">
        <v>4439</v>
      </c>
      <c r="B251" s="281" t="s">
        <v>4440</v>
      </c>
      <c r="C251" s="283">
        <v>42970.0</v>
      </c>
      <c r="D251" s="281" t="s">
        <v>4441</v>
      </c>
      <c r="E251" s="281">
        <v>10.0</v>
      </c>
      <c r="G251" s="284" t="s">
        <v>4442</v>
      </c>
      <c r="H251" s="281">
        <v>5180000.0</v>
      </c>
      <c r="M251" s="281">
        <v>0.0</v>
      </c>
      <c r="N251" s="281">
        <v>929000.0</v>
      </c>
      <c r="O251" s="281">
        <v>0.0</v>
      </c>
      <c r="Q251" s="281">
        <v>929000.0</v>
      </c>
      <c r="U251" s="281">
        <v>102.0</v>
      </c>
      <c r="V251" s="281">
        <v>0.0</v>
      </c>
      <c r="W251" s="281">
        <v>0.0</v>
      </c>
      <c r="X251" s="281" t="s">
        <v>5357</v>
      </c>
      <c r="Y251" s="281" t="s">
        <v>5583</v>
      </c>
      <c r="AA251" s="281">
        <v>1.0</v>
      </c>
    </row>
    <row r="252">
      <c r="A252" s="281" t="s">
        <v>3812</v>
      </c>
      <c r="B252" s="281" t="s">
        <v>3813</v>
      </c>
      <c r="C252" s="283">
        <v>44837.0</v>
      </c>
      <c r="D252" s="281" t="s">
        <v>3814</v>
      </c>
      <c r="E252" s="281">
        <v>0.0</v>
      </c>
      <c r="F252" s="281">
        <v>1.0</v>
      </c>
      <c r="G252" s="284" t="s">
        <v>3815</v>
      </c>
      <c r="H252" s="281">
        <v>1.24E8</v>
      </c>
      <c r="I252" s="281">
        <v>1.2E20</v>
      </c>
      <c r="J252" s="281">
        <v>2.98</v>
      </c>
      <c r="M252" s="281">
        <v>0.0</v>
      </c>
      <c r="N252" s="281">
        <v>4.0E9</v>
      </c>
      <c r="O252" s="281">
        <v>8.87E18</v>
      </c>
      <c r="P252" s="281">
        <v>1.03E8</v>
      </c>
      <c r="Q252" s="281">
        <v>4.1E9</v>
      </c>
      <c r="S252" s="281">
        <v>20.69</v>
      </c>
      <c r="V252" s="281">
        <v>0.0</v>
      </c>
      <c r="W252" s="281">
        <v>0.0</v>
      </c>
      <c r="X252" s="281" t="s">
        <v>1927</v>
      </c>
      <c r="Y252" s="281" t="s">
        <v>1712</v>
      </c>
      <c r="Z252" s="284" t="s">
        <v>5584</v>
      </c>
      <c r="AA252" s="281">
        <v>1.0</v>
      </c>
    </row>
    <row r="253">
      <c r="A253" s="281" t="s">
        <v>4430</v>
      </c>
      <c r="B253" s="281" t="s">
        <v>4431</v>
      </c>
      <c r="C253" s="283">
        <v>44650.0</v>
      </c>
      <c r="D253" s="281" t="s">
        <v>4432</v>
      </c>
      <c r="E253" s="281">
        <v>30.0</v>
      </c>
      <c r="G253" s="284" t="s">
        <v>4433</v>
      </c>
      <c r="H253" s="281">
        <v>1.3E9</v>
      </c>
      <c r="J253" s="281">
        <v>199.92</v>
      </c>
      <c r="M253" s="281">
        <v>0.0</v>
      </c>
      <c r="N253" s="281">
        <v>1.03E8</v>
      </c>
      <c r="O253" s="281">
        <v>1.61E20</v>
      </c>
      <c r="P253" s="281">
        <v>0.0</v>
      </c>
      <c r="Q253" s="281">
        <v>1.03E8</v>
      </c>
      <c r="R253" s="281" t="s">
        <v>4434</v>
      </c>
      <c r="S253" s="281">
        <v>20.97</v>
      </c>
      <c r="V253" s="281">
        <v>0.0</v>
      </c>
      <c r="W253" s="281">
        <v>0.0</v>
      </c>
      <c r="X253" s="281" t="s">
        <v>1927</v>
      </c>
      <c r="Y253" s="281" t="s">
        <v>5054</v>
      </c>
      <c r="Z253" s="284" t="s">
        <v>5585</v>
      </c>
      <c r="AA253" s="281">
        <v>1.0</v>
      </c>
    </row>
    <row r="254">
      <c r="A254" s="281" t="s">
        <v>3924</v>
      </c>
      <c r="B254" s="281" t="s">
        <v>3925</v>
      </c>
      <c r="C254" s="283">
        <v>43963.0</v>
      </c>
      <c r="D254" s="281" t="s">
        <v>3926</v>
      </c>
      <c r="E254" s="281">
        <v>15.0</v>
      </c>
      <c r="G254" s="284" t="s">
        <v>3927</v>
      </c>
      <c r="H254" s="281">
        <v>2.5E7</v>
      </c>
      <c r="J254" s="281">
        <v>1000.0</v>
      </c>
      <c r="M254" s="281">
        <v>0.0</v>
      </c>
      <c r="N254" s="281">
        <v>929000.0</v>
      </c>
      <c r="O254" s="281">
        <v>1.39E17</v>
      </c>
      <c r="Q254" s="281">
        <v>929000.0</v>
      </c>
      <c r="U254" s="281">
        <v>55.7</v>
      </c>
      <c r="V254" s="281">
        <v>0.0</v>
      </c>
      <c r="W254" s="281">
        <v>0.0</v>
      </c>
      <c r="X254" s="281" t="s">
        <v>5357</v>
      </c>
      <c r="Y254" s="281" t="s">
        <v>3264</v>
      </c>
      <c r="Z254" s="284" t="s">
        <v>5586</v>
      </c>
      <c r="AA254" s="281">
        <v>1.0</v>
      </c>
    </row>
    <row r="255">
      <c r="A255" s="281" t="s">
        <v>5587</v>
      </c>
      <c r="B255" s="281" t="s">
        <v>5588</v>
      </c>
      <c r="C255" s="283">
        <v>44733.0</v>
      </c>
      <c r="D255" s="281" t="s">
        <v>473</v>
      </c>
      <c r="E255" s="281">
        <v>656.0</v>
      </c>
      <c r="G255" s="284" t="s">
        <v>5589</v>
      </c>
      <c r="H255" s="281">
        <v>1.3E9</v>
      </c>
      <c r="J255" s="281">
        <v>1.67</v>
      </c>
      <c r="M255" s="281">
        <v>0.0</v>
      </c>
      <c r="N255" s="281">
        <v>1.8E11</v>
      </c>
      <c r="O255" s="285">
        <v>2.34E21</v>
      </c>
      <c r="Q255" s="281">
        <v>1.8E11</v>
      </c>
      <c r="T255" s="281">
        <v>16.41</v>
      </c>
      <c r="V255" s="281">
        <v>1.0</v>
      </c>
      <c r="W255" s="281">
        <v>0.0</v>
      </c>
      <c r="X255" s="281" t="s">
        <v>1927</v>
      </c>
      <c r="Y255" s="281" t="s">
        <v>5590</v>
      </c>
      <c r="AA255" s="281">
        <v>1.0</v>
      </c>
    </row>
    <row r="256">
      <c r="A256" s="281" t="s">
        <v>5591</v>
      </c>
      <c r="B256" s="281" t="s">
        <v>5588</v>
      </c>
      <c r="C256" s="283">
        <v>44733.0</v>
      </c>
      <c r="D256" s="281" t="s">
        <v>473</v>
      </c>
      <c r="E256" s="281">
        <v>656.0</v>
      </c>
      <c r="G256" s="284" t="s">
        <v>5589</v>
      </c>
      <c r="H256" s="281">
        <v>1.3E9</v>
      </c>
      <c r="J256" s="281">
        <v>1.67</v>
      </c>
      <c r="M256" s="281">
        <v>0.0</v>
      </c>
      <c r="N256" s="281">
        <v>1.8E11</v>
      </c>
      <c r="O256" s="285">
        <v>2.34E21</v>
      </c>
      <c r="P256" s="281">
        <v>929000.0</v>
      </c>
      <c r="Q256" s="281">
        <v>1.8E11</v>
      </c>
      <c r="U256" s="281">
        <v>12.02</v>
      </c>
      <c r="V256" s="281">
        <v>0.0</v>
      </c>
      <c r="W256" s="281">
        <v>0.0</v>
      </c>
      <c r="X256" s="281" t="s">
        <v>1927</v>
      </c>
      <c r="Y256" s="281" t="s">
        <v>5590</v>
      </c>
      <c r="AA256" s="281">
        <v>1.0</v>
      </c>
    </row>
    <row r="257">
      <c r="A257" s="281" t="s">
        <v>5592</v>
      </c>
      <c r="B257" s="281" t="s">
        <v>5588</v>
      </c>
      <c r="C257" s="283">
        <v>44733.0</v>
      </c>
      <c r="D257" s="281" t="s">
        <v>473</v>
      </c>
      <c r="E257" s="281">
        <v>656.0</v>
      </c>
      <c r="G257" s="284" t="s">
        <v>5589</v>
      </c>
      <c r="H257" s="281">
        <v>1.3E9</v>
      </c>
      <c r="J257" s="281">
        <v>1.67</v>
      </c>
      <c r="M257" s="281">
        <v>0.0</v>
      </c>
      <c r="N257" s="281">
        <v>1.8E11</v>
      </c>
      <c r="O257" s="285">
        <v>2.34E21</v>
      </c>
      <c r="P257" s="281">
        <v>2080000.0</v>
      </c>
      <c r="Q257" s="281">
        <v>1.8E11</v>
      </c>
      <c r="T257" s="281">
        <v>12.22</v>
      </c>
      <c r="V257" s="281">
        <v>0.0</v>
      </c>
      <c r="W257" s="281">
        <v>0.0</v>
      </c>
      <c r="X257" s="281" t="s">
        <v>1927</v>
      </c>
      <c r="Y257" s="281" t="s">
        <v>5590</v>
      </c>
      <c r="AA257" s="281">
        <v>1.0</v>
      </c>
    </row>
    <row r="258">
      <c r="A258" s="281" t="s">
        <v>5593</v>
      </c>
      <c r="B258" s="281" t="s">
        <v>5588</v>
      </c>
      <c r="C258" s="283">
        <v>44733.0</v>
      </c>
      <c r="D258" s="281" t="s">
        <v>473</v>
      </c>
      <c r="E258" s="281">
        <v>656.0</v>
      </c>
      <c r="G258" s="284" t="s">
        <v>5589</v>
      </c>
      <c r="H258" s="281">
        <v>1.25E8</v>
      </c>
      <c r="J258" s="281">
        <v>1.67</v>
      </c>
      <c r="M258" s="281">
        <v>0.0</v>
      </c>
      <c r="N258" s="281">
        <v>1.8E11</v>
      </c>
      <c r="O258" s="281">
        <v>2.25E20</v>
      </c>
      <c r="P258" s="281">
        <v>929000.0</v>
      </c>
      <c r="Q258" s="281">
        <v>1.8E11</v>
      </c>
      <c r="U258" s="281">
        <v>16.5</v>
      </c>
      <c r="V258" s="281">
        <v>0.0</v>
      </c>
      <c r="W258" s="281">
        <v>0.0</v>
      </c>
      <c r="X258" s="281" t="s">
        <v>1927</v>
      </c>
      <c r="Y258" s="281" t="s">
        <v>5590</v>
      </c>
      <c r="AA258" s="281">
        <v>1.0</v>
      </c>
    </row>
    <row r="259">
      <c r="A259" s="281" t="s">
        <v>5594</v>
      </c>
      <c r="B259" s="281" t="s">
        <v>5588</v>
      </c>
      <c r="C259" s="283">
        <v>44733.0</v>
      </c>
      <c r="D259" s="281" t="s">
        <v>473</v>
      </c>
      <c r="E259" s="281">
        <v>656.0</v>
      </c>
      <c r="G259" s="284" t="s">
        <v>5589</v>
      </c>
      <c r="H259" s="281">
        <v>1.25E8</v>
      </c>
      <c r="J259" s="281">
        <v>1.67</v>
      </c>
      <c r="M259" s="281">
        <v>0.0</v>
      </c>
      <c r="N259" s="281">
        <v>1.8E11</v>
      </c>
      <c r="O259" s="281">
        <v>2.25E20</v>
      </c>
      <c r="P259" s="281">
        <v>2080000.0</v>
      </c>
      <c r="Q259" s="281">
        <v>1.8E11</v>
      </c>
      <c r="T259" s="281">
        <v>19.85</v>
      </c>
      <c r="V259" s="281">
        <v>0.0</v>
      </c>
      <c r="W259" s="281">
        <v>0.0</v>
      </c>
      <c r="X259" s="281" t="s">
        <v>1927</v>
      </c>
      <c r="Y259" s="281" t="s">
        <v>5590</v>
      </c>
      <c r="AA259" s="281">
        <v>1.0</v>
      </c>
    </row>
    <row r="260">
      <c r="A260" s="281" t="s">
        <v>5595</v>
      </c>
      <c r="B260" s="281" t="s">
        <v>5588</v>
      </c>
      <c r="C260" s="283">
        <v>44733.0</v>
      </c>
      <c r="D260" s="281" t="s">
        <v>473</v>
      </c>
      <c r="E260" s="281">
        <v>656.0</v>
      </c>
      <c r="G260" s="284" t="s">
        <v>5589</v>
      </c>
      <c r="H260" s="281">
        <v>1.3E10</v>
      </c>
      <c r="J260" s="281">
        <v>1.67</v>
      </c>
      <c r="M260" s="281">
        <v>1.0</v>
      </c>
      <c r="N260" s="281">
        <v>1.8E11</v>
      </c>
      <c r="O260" s="285">
        <v>2.34E22</v>
      </c>
      <c r="P260" s="281">
        <v>0.0</v>
      </c>
      <c r="Q260" s="281">
        <v>1.8E11</v>
      </c>
      <c r="T260" s="281">
        <v>10.13</v>
      </c>
      <c r="V260" s="281">
        <v>1.0</v>
      </c>
      <c r="W260" s="281">
        <v>0.0</v>
      </c>
      <c r="X260" s="281" t="s">
        <v>1927</v>
      </c>
      <c r="Y260" s="281" t="s">
        <v>5590</v>
      </c>
      <c r="AA260" s="281">
        <v>1.0</v>
      </c>
    </row>
    <row r="261">
      <c r="A261" s="281" t="s">
        <v>471</v>
      </c>
      <c r="B261" s="281" t="s">
        <v>5588</v>
      </c>
      <c r="C261" s="283">
        <v>44733.0</v>
      </c>
      <c r="D261" s="281" t="s">
        <v>473</v>
      </c>
      <c r="E261" s="281">
        <v>656.0</v>
      </c>
      <c r="G261" s="284" t="s">
        <v>5589</v>
      </c>
      <c r="H261" s="281">
        <v>1.75E11</v>
      </c>
      <c r="I261" s="285">
        <v>4.16E23</v>
      </c>
      <c r="J261" s="281">
        <v>1.67</v>
      </c>
      <c r="M261" s="281">
        <v>0.0</v>
      </c>
      <c r="N261" s="281">
        <v>1.8E11</v>
      </c>
      <c r="O261" s="285">
        <v>3.15E23</v>
      </c>
      <c r="P261" s="281">
        <v>0.0</v>
      </c>
      <c r="Q261" s="281">
        <v>1.8E11</v>
      </c>
      <c r="T261" s="281">
        <v>8.35</v>
      </c>
      <c r="V261" s="281">
        <v>1.0</v>
      </c>
      <c r="W261" s="281">
        <v>0.0</v>
      </c>
      <c r="X261" s="281" t="s">
        <v>1927</v>
      </c>
      <c r="Y261" s="281" t="s">
        <v>5590</v>
      </c>
      <c r="AA261" s="281">
        <v>1.0</v>
      </c>
    </row>
    <row r="262">
      <c r="A262" s="281" t="s">
        <v>5596</v>
      </c>
      <c r="B262" s="281" t="s">
        <v>5588</v>
      </c>
      <c r="C262" s="283">
        <v>44733.0</v>
      </c>
      <c r="D262" s="281" t="s">
        <v>473</v>
      </c>
      <c r="E262" s="281">
        <v>656.0</v>
      </c>
      <c r="G262" s="284" t="s">
        <v>5589</v>
      </c>
      <c r="H262" s="281">
        <v>2.7E9</v>
      </c>
      <c r="J262" s="281">
        <v>1.67</v>
      </c>
      <c r="M262" s="281">
        <v>1.0</v>
      </c>
      <c r="N262" s="281">
        <v>1.8E11</v>
      </c>
      <c r="O262" s="285">
        <v>4.86E21</v>
      </c>
      <c r="P262" s="281">
        <v>0.0</v>
      </c>
      <c r="Q262" s="281">
        <v>1.8E11</v>
      </c>
      <c r="T262" s="281">
        <v>12.47</v>
      </c>
      <c r="V262" s="281">
        <v>1.0</v>
      </c>
      <c r="W262" s="281">
        <v>0.0</v>
      </c>
      <c r="X262" s="281" t="s">
        <v>1927</v>
      </c>
      <c r="Y262" s="281" t="s">
        <v>5590</v>
      </c>
      <c r="AA262" s="281">
        <v>1.0</v>
      </c>
    </row>
    <row r="263">
      <c r="A263" s="281" t="s">
        <v>5597</v>
      </c>
      <c r="B263" s="281" t="s">
        <v>5588</v>
      </c>
      <c r="C263" s="283">
        <v>44733.0</v>
      </c>
      <c r="D263" s="281" t="s">
        <v>473</v>
      </c>
      <c r="E263" s="281">
        <v>656.0</v>
      </c>
      <c r="G263" s="284" t="s">
        <v>5589</v>
      </c>
      <c r="H263" s="281">
        <v>2.7E9</v>
      </c>
      <c r="J263" s="281">
        <v>1.67</v>
      </c>
      <c r="M263" s="281">
        <v>0.0</v>
      </c>
      <c r="N263" s="281">
        <v>1.8E11</v>
      </c>
      <c r="O263" s="285">
        <v>4.86E21</v>
      </c>
      <c r="P263" s="281">
        <v>929000.0</v>
      </c>
      <c r="Q263" s="281">
        <v>1.8E11</v>
      </c>
      <c r="U263" s="281">
        <v>10.8</v>
      </c>
      <c r="V263" s="281">
        <v>0.0</v>
      </c>
      <c r="W263" s="281">
        <v>0.0</v>
      </c>
      <c r="X263" s="281" t="s">
        <v>1927</v>
      </c>
      <c r="Y263" s="281" t="s">
        <v>5590</v>
      </c>
      <c r="AA263" s="281">
        <v>1.0</v>
      </c>
    </row>
    <row r="264">
      <c r="A264" s="281" t="s">
        <v>5598</v>
      </c>
      <c r="B264" s="281" t="s">
        <v>5588</v>
      </c>
      <c r="C264" s="283">
        <v>44733.0</v>
      </c>
      <c r="D264" s="281" t="s">
        <v>473</v>
      </c>
      <c r="E264" s="281">
        <v>656.0</v>
      </c>
      <c r="G264" s="284" t="s">
        <v>5589</v>
      </c>
      <c r="H264" s="281">
        <v>2.7E9</v>
      </c>
      <c r="J264" s="281">
        <v>1.67</v>
      </c>
      <c r="M264" s="281">
        <v>0.0</v>
      </c>
      <c r="N264" s="281">
        <v>1.8E11</v>
      </c>
      <c r="O264" s="285">
        <v>4.86E21</v>
      </c>
      <c r="P264" s="281">
        <v>2080000.0</v>
      </c>
      <c r="Q264" s="281">
        <v>1.8E11</v>
      </c>
      <c r="T264" s="281">
        <v>10.27</v>
      </c>
      <c r="V264" s="281">
        <v>0.0</v>
      </c>
      <c r="W264" s="281">
        <v>0.0</v>
      </c>
      <c r="X264" s="281" t="s">
        <v>1927</v>
      </c>
      <c r="Y264" s="281" t="s">
        <v>5590</v>
      </c>
      <c r="AA264" s="281">
        <v>1.0</v>
      </c>
    </row>
    <row r="265">
      <c r="A265" s="281" t="s">
        <v>5599</v>
      </c>
      <c r="B265" s="281" t="s">
        <v>5588</v>
      </c>
      <c r="C265" s="283">
        <v>44733.0</v>
      </c>
      <c r="D265" s="281" t="s">
        <v>473</v>
      </c>
      <c r="E265" s="281">
        <v>656.0</v>
      </c>
      <c r="G265" s="284" t="s">
        <v>5589</v>
      </c>
      <c r="H265" s="281">
        <v>3.0E10</v>
      </c>
      <c r="J265" s="281">
        <v>1.67</v>
      </c>
      <c r="M265" s="281">
        <v>0.0</v>
      </c>
      <c r="N265" s="281">
        <v>1.8E11</v>
      </c>
      <c r="O265" s="285">
        <v>5.4E22</v>
      </c>
      <c r="P265" s="281">
        <v>0.0</v>
      </c>
      <c r="Q265" s="281">
        <v>1.8E11</v>
      </c>
      <c r="T265" s="281">
        <v>10.67</v>
      </c>
      <c r="V265" s="281">
        <v>1.0</v>
      </c>
      <c r="W265" s="281">
        <v>0.0</v>
      </c>
      <c r="X265" s="281" t="s">
        <v>1927</v>
      </c>
      <c r="Y265" s="281" t="s">
        <v>5590</v>
      </c>
      <c r="AA265" s="281">
        <v>1.0</v>
      </c>
    </row>
    <row r="266">
      <c r="A266" s="281" t="s">
        <v>5600</v>
      </c>
      <c r="B266" s="281" t="s">
        <v>5588</v>
      </c>
      <c r="C266" s="283">
        <v>44733.0</v>
      </c>
      <c r="D266" s="281" t="s">
        <v>473</v>
      </c>
      <c r="E266" s="281">
        <v>656.0</v>
      </c>
      <c r="G266" s="284" t="s">
        <v>5589</v>
      </c>
      <c r="H266" s="281">
        <v>1.25E8</v>
      </c>
      <c r="J266" s="281">
        <v>1.67</v>
      </c>
      <c r="M266" s="281">
        <v>0.0</v>
      </c>
      <c r="N266" s="281">
        <v>1.8E11</v>
      </c>
      <c r="O266" s="281">
        <v>2.25E20</v>
      </c>
      <c r="Q266" s="281">
        <v>1.8E11</v>
      </c>
      <c r="T266" s="281">
        <v>25.42</v>
      </c>
      <c r="V266" s="281">
        <v>1.0</v>
      </c>
      <c r="W266" s="281">
        <v>0.0</v>
      </c>
      <c r="X266" s="281" t="s">
        <v>1927</v>
      </c>
      <c r="Y266" s="281" t="s">
        <v>5590</v>
      </c>
      <c r="AA266" s="281">
        <v>1.0</v>
      </c>
    </row>
    <row r="267">
      <c r="A267" s="281" t="s">
        <v>5601</v>
      </c>
      <c r="B267" s="281" t="s">
        <v>5588</v>
      </c>
      <c r="C267" s="283">
        <v>44733.0</v>
      </c>
      <c r="D267" s="281" t="s">
        <v>473</v>
      </c>
      <c r="E267" s="281">
        <v>656.0</v>
      </c>
      <c r="G267" s="284" t="s">
        <v>5589</v>
      </c>
      <c r="H267" s="281">
        <v>6.7E9</v>
      </c>
      <c r="J267" s="281">
        <v>1.67</v>
      </c>
      <c r="M267" s="281">
        <v>0.0</v>
      </c>
      <c r="N267" s="281">
        <v>1.8E11</v>
      </c>
      <c r="O267" s="285">
        <v>1.21E22</v>
      </c>
      <c r="P267" s="281">
        <v>0.0</v>
      </c>
      <c r="Q267" s="281">
        <v>1.8E11</v>
      </c>
      <c r="T267" s="281">
        <v>10.86</v>
      </c>
      <c r="V267" s="281">
        <v>1.0</v>
      </c>
      <c r="W267" s="281">
        <v>0.0</v>
      </c>
      <c r="X267" s="281" t="s">
        <v>1927</v>
      </c>
      <c r="Y267" s="281" t="s">
        <v>5590</v>
      </c>
      <c r="AA267" s="281">
        <v>1.0</v>
      </c>
    </row>
    <row r="268">
      <c r="A268" s="281" t="s">
        <v>5602</v>
      </c>
      <c r="B268" s="281" t="s">
        <v>5588</v>
      </c>
      <c r="C268" s="283">
        <v>44733.0</v>
      </c>
      <c r="D268" s="281" t="s">
        <v>473</v>
      </c>
      <c r="E268" s="281">
        <v>656.0</v>
      </c>
      <c r="G268" s="284" t="s">
        <v>5589</v>
      </c>
      <c r="H268" s="281">
        <v>6.6E10</v>
      </c>
      <c r="J268" s="281">
        <v>1.67</v>
      </c>
      <c r="M268" s="281">
        <v>1.0</v>
      </c>
      <c r="N268" s="281">
        <v>1.8E11</v>
      </c>
      <c r="O268" s="285">
        <v>1.19E23</v>
      </c>
      <c r="P268" s="281">
        <v>0.0</v>
      </c>
      <c r="Q268" s="281">
        <v>1.8E11</v>
      </c>
      <c r="T268" s="281">
        <v>9.34</v>
      </c>
      <c r="V268" s="281">
        <v>1.0</v>
      </c>
      <c r="W268" s="281">
        <v>0.0</v>
      </c>
      <c r="X268" s="281" t="s">
        <v>1927</v>
      </c>
      <c r="Y268" s="281" t="s">
        <v>5590</v>
      </c>
      <c r="AA268" s="281">
        <v>1.0</v>
      </c>
    </row>
    <row r="269">
      <c r="A269" s="281" t="s">
        <v>3745</v>
      </c>
      <c r="B269" s="281" t="s">
        <v>3746</v>
      </c>
      <c r="C269" s="283">
        <v>44083.0</v>
      </c>
      <c r="D269" s="281" t="s">
        <v>3747</v>
      </c>
      <c r="E269" s="281">
        <v>11.0</v>
      </c>
      <c r="G269" s="284" t="s">
        <v>3748</v>
      </c>
      <c r="M269" s="281">
        <v>0.0</v>
      </c>
      <c r="N269" s="281">
        <v>1.03E8</v>
      </c>
      <c r="O269" s="281">
        <v>0.0</v>
      </c>
      <c r="P269" s="281">
        <v>0.0</v>
      </c>
      <c r="Q269" s="281">
        <v>1.03E8</v>
      </c>
      <c r="R269" s="281" t="s">
        <v>3699</v>
      </c>
      <c r="S269" s="281">
        <v>18.4</v>
      </c>
      <c r="V269" s="281">
        <v>0.0</v>
      </c>
      <c r="W269" s="281">
        <v>0.0</v>
      </c>
      <c r="X269" s="281" t="s">
        <v>1927</v>
      </c>
      <c r="Y269" s="281" t="s">
        <v>5054</v>
      </c>
      <c r="AA269" s="281">
        <v>0.0</v>
      </c>
    </row>
    <row r="270">
      <c r="A270" s="281" t="s">
        <v>4359</v>
      </c>
      <c r="B270" s="281" t="s">
        <v>4360</v>
      </c>
      <c r="C270" s="283">
        <v>44445.0</v>
      </c>
      <c r="D270" s="281" t="s">
        <v>4361</v>
      </c>
      <c r="E270" s="281">
        <v>12.0</v>
      </c>
      <c r="G270" s="284" t="s">
        <v>4362</v>
      </c>
      <c r="H270" s="281">
        <v>3.3E7</v>
      </c>
      <c r="I270" s="281">
        <v>3.1E18</v>
      </c>
      <c r="J270" s="281">
        <v>30.0</v>
      </c>
      <c r="M270" s="281">
        <v>0.0</v>
      </c>
      <c r="N270" s="281">
        <v>1.03E8</v>
      </c>
      <c r="O270" s="281">
        <v>6.12E17</v>
      </c>
      <c r="P270" s="281">
        <v>0.0</v>
      </c>
      <c r="Q270" s="281">
        <v>1.03E8</v>
      </c>
      <c r="S270" s="281">
        <v>32.49</v>
      </c>
      <c r="V270" s="281">
        <v>0.0</v>
      </c>
      <c r="W270" s="281">
        <v>0.0</v>
      </c>
      <c r="X270" s="281" t="s">
        <v>1927</v>
      </c>
      <c r="Y270" s="281" t="s">
        <v>5603</v>
      </c>
      <c r="Z270" s="284" t="s">
        <v>5604</v>
      </c>
      <c r="AA270" s="281">
        <v>1.0</v>
      </c>
    </row>
    <row r="271">
      <c r="A271" s="281" t="s">
        <v>5605</v>
      </c>
      <c r="B271" s="281" t="s">
        <v>3946</v>
      </c>
      <c r="C271" s="283">
        <v>42639.0</v>
      </c>
      <c r="D271" s="281" t="s">
        <v>3947</v>
      </c>
      <c r="E271" s="281">
        <v>1558.0</v>
      </c>
      <c r="G271" s="284" t="s">
        <v>3948</v>
      </c>
      <c r="H271" s="281">
        <v>2.0E7</v>
      </c>
      <c r="J271" s="281">
        <v>64.0</v>
      </c>
      <c r="M271" s="281">
        <v>0.0</v>
      </c>
      <c r="N271" s="281">
        <v>2080000.0</v>
      </c>
      <c r="O271" s="281">
        <v>1.6E16</v>
      </c>
      <c r="Q271" s="281">
        <v>2080000.0</v>
      </c>
      <c r="R271" s="281" t="s">
        <v>3797</v>
      </c>
      <c r="T271" s="281">
        <v>80.8</v>
      </c>
      <c r="V271" s="281">
        <v>0.0</v>
      </c>
      <c r="W271" s="281">
        <v>0.0</v>
      </c>
      <c r="X271" s="281" t="s">
        <v>5357</v>
      </c>
      <c r="Y271" s="281" t="s">
        <v>3264</v>
      </c>
      <c r="AA271" s="281">
        <v>1.0</v>
      </c>
    </row>
    <row r="272">
      <c r="A272" s="281" t="s">
        <v>3945</v>
      </c>
      <c r="B272" s="281" t="s">
        <v>3946</v>
      </c>
      <c r="C272" s="283">
        <v>42639.0</v>
      </c>
      <c r="D272" s="281" t="s">
        <v>3947</v>
      </c>
      <c r="E272" s="281">
        <v>1558.0</v>
      </c>
      <c r="G272" s="284" t="s">
        <v>3948</v>
      </c>
      <c r="H272" s="281">
        <v>2.1E7</v>
      </c>
      <c r="J272" s="281">
        <v>64.0</v>
      </c>
      <c r="M272" s="281">
        <v>0.0</v>
      </c>
      <c r="N272" s="281">
        <v>929000.0</v>
      </c>
      <c r="O272" s="281">
        <v>7.49E15</v>
      </c>
      <c r="Q272" s="281">
        <v>929000.0</v>
      </c>
      <c r="R272" s="281" t="s">
        <v>3849</v>
      </c>
      <c r="U272" s="281">
        <v>70.9</v>
      </c>
      <c r="V272" s="281">
        <v>0.0</v>
      </c>
      <c r="W272" s="281">
        <v>0.0</v>
      </c>
      <c r="X272" s="281" t="s">
        <v>5357</v>
      </c>
      <c r="Y272" s="281" t="s">
        <v>3264</v>
      </c>
      <c r="AA272" s="281">
        <v>1.0</v>
      </c>
    </row>
    <row r="273">
      <c r="A273" s="281" t="s">
        <v>3865</v>
      </c>
      <c r="B273" s="281" t="s">
        <v>3866</v>
      </c>
      <c r="C273" s="283">
        <v>44846.0</v>
      </c>
      <c r="D273" s="281" t="s">
        <v>3867</v>
      </c>
      <c r="E273" s="281">
        <v>0.0</v>
      </c>
      <c r="F273" s="281">
        <v>1.0</v>
      </c>
      <c r="G273" s="284" t="s">
        <v>3868</v>
      </c>
      <c r="H273" s="281">
        <v>3.1E7</v>
      </c>
      <c r="I273" s="281">
        <v>6.2E19</v>
      </c>
      <c r="M273" s="281">
        <v>0.0</v>
      </c>
      <c r="N273" s="281">
        <v>1.03E8</v>
      </c>
      <c r="P273" s="281">
        <v>0.0</v>
      </c>
      <c r="Q273" s="281">
        <v>1.03E8</v>
      </c>
      <c r="S273" s="281">
        <v>22.0</v>
      </c>
      <c r="V273" s="281">
        <v>0.0</v>
      </c>
      <c r="W273" s="281">
        <v>0.0</v>
      </c>
      <c r="X273" s="281" t="s">
        <v>1927</v>
      </c>
      <c r="Y273" s="281" t="s">
        <v>1712</v>
      </c>
      <c r="AA273" s="281">
        <v>1.0</v>
      </c>
    </row>
    <row r="274">
      <c r="A274" s="281" t="s">
        <v>5606</v>
      </c>
      <c r="B274" s="281" t="s">
        <v>4330</v>
      </c>
      <c r="C274" s="283">
        <v>45019.0</v>
      </c>
      <c r="D274" s="281" t="s">
        <v>4331</v>
      </c>
      <c r="E274" s="281">
        <v>73.0</v>
      </c>
      <c r="G274" s="284" t="s">
        <v>4332</v>
      </c>
      <c r="H274" s="281">
        <v>1.4E9</v>
      </c>
      <c r="J274" s="281">
        <v>1.0</v>
      </c>
      <c r="M274" s="281">
        <v>0.0</v>
      </c>
      <c r="N274" s="281">
        <v>3.0E11</v>
      </c>
      <c r="O274" s="285">
        <v>2.52E21</v>
      </c>
      <c r="Q274" s="281">
        <v>3.0E11</v>
      </c>
      <c r="T274" s="281">
        <v>14.72</v>
      </c>
      <c r="V274" s="281">
        <v>0.5</v>
      </c>
      <c r="W274" s="281">
        <v>0.0</v>
      </c>
      <c r="X274" s="281" t="s">
        <v>1927</v>
      </c>
      <c r="Y274" s="281" t="s">
        <v>5607</v>
      </c>
      <c r="Z274" s="284" t="s">
        <v>5608</v>
      </c>
      <c r="AA274" s="281">
        <v>1.0</v>
      </c>
    </row>
    <row r="275">
      <c r="A275" s="281" t="s">
        <v>4329</v>
      </c>
      <c r="B275" s="281" t="s">
        <v>4330</v>
      </c>
      <c r="C275" s="283">
        <v>45019.0</v>
      </c>
      <c r="D275" s="281" t="s">
        <v>4331</v>
      </c>
      <c r="E275" s="281">
        <v>73.0</v>
      </c>
      <c r="G275" s="284" t="s">
        <v>4332</v>
      </c>
      <c r="H275" s="281">
        <v>1.2E10</v>
      </c>
      <c r="J275" s="281">
        <v>1.0</v>
      </c>
      <c r="M275" s="281">
        <v>0.0</v>
      </c>
      <c r="N275" s="281">
        <v>3.0E11</v>
      </c>
      <c r="O275" s="285">
        <v>2.16E22</v>
      </c>
      <c r="Q275" s="281">
        <v>3.0E11</v>
      </c>
      <c r="T275" s="281">
        <v>10.54</v>
      </c>
      <c r="V275" s="281">
        <v>0.5</v>
      </c>
      <c r="W275" s="281">
        <v>0.0</v>
      </c>
      <c r="X275" s="281" t="s">
        <v>1927</v>
      </c>
      <c r="Y275" s="281" t="s">
        <v>5607</v>
      </c>
      <c r="Z275" s="284" t="s">
        <v>5608</v>
      </c>
      <c r="AA275" s="281">
        <v>1.0</v>
      </c>
    </row>
    <row r="276">
      <c r="A276" s="281" t="s">
        <v>5609</v>
      </c>
      <c r="B276" s="281" t="s">
        <v>4330</v>
      </c>
      <c r="C276" s="283">
        <v>45019.0</v>
      </c>
      <c r="D276" s="281" t="s">
        <v>4331</v>
      </c>
      <c r="E276" s="281">
        <v>73.0</v>
      </c>
      <c r="G276" s="284" t="s">
        <v>4332</v>
      </c>
      <c r="H276" s="281">
        <v>1.6E8</v>
      </c>
      <c r="J276" s="281">
        <v>1.0</v>
      </c>
      <c r="M276" s="281">
        <v>0.0</v>
      </c>
      <c r="N276" s="281">
        <v>3.0E11</v>
      </c>
      <c r="O276" s="281">
        <v>2.88E20</v>
      </c>
      <c r="Q276" s="281">
        <v>3.0E11</v>
      </c>
      <c r="T276" s="281">
        <v>33.43</v>
      </c>
      <c r="V276" s="281">
        <v>0.5</v>
      </c>
      <c r="W276" s="281">
        <v>0.0</v>
      </c>
      <c r="X276" s="281" t="s">
        <v>1927</v>
      </c>
      <c r="Y276" s="281" t="s">
        <v>5607</v>
      </c>
      <c r="Z276" s="284" t="s">
        <v>5608</v>
      </c>
      <c r="AA276" s="281">
        <v>1.0</v>
      </c>
    </row>
    <row r="277">
      <c r="A277" s="281" t="s">
        <v>5610</v>
      </c>
      <c r="B277" s="281" t="s">
        <v>4330</v>
      </c>
      <c r="C277" s="283">
        <v>45019.0</v>
      </c>
      <c r="D277" s="281" t="s">
        <v>4331</v>
      </c>
      <c r="E277" s="281">
        <v>73.0</v>
      </c>
      <c r="G277" s="284" t="s">
        <v>4332</v>
      </c>
      <c r="H277" s="281">
        <v>1.0E9</v>
      </c>
      <c r="J277" s="281">
        <v>1.0</v>
      </c>
      <c r="M277" s="281">
        <v>0.0</v>
      </c>
      <c r="N277" s="281">
        <v>3.0E11</v>
      </c>
      <c r="O277" s="285">
        <v>1.8E21</v>
      </c>
      <c r="Q277" s="281">
        <v>3.0E11</v>
      </c>
      <c r="T277" s="281">
        <v>16.45</v>
      </c>
      <c r="V277" s="281">
        <v>0.5</v>
      </c>
      <c r="W277" s="281">
        <v>0.0</v>
      </c>
      <c r="X277" s="281" t="s">
        <v>1927</v>
      </c>
      <c r="Y277" s="281" t="s">
        <v>5607</v>
      </c>
      <c r="Z277" s="284" t="s">
        <v>5608</v>
      </c>
      <c r="AA277" s="281">
        <v>1.0</v>
      </c>
    </row>
    <row r="278">
      <c r="A278" s="281" t="s">
        <v>5611</v>
      </c>
      <c r="B278" s="281" t="s">
        <v>4330</v>
      </c>
      <c r="C278" s="283">
        <v>45019.0</v>
      </c>
      <c r="D278" s="281" t="s">
        <v>4331</v>
      </c>
      <c r="E278" s="281">
        <v>73.0</v>
      </c>
      <c r="G278" s="284" t="s">
        <v>4332</v>
      </c>
      <c r="H278" s="281">
        <v>2.8E9</v>
      </c>
      <c r="J278" s="281">
        <v>1.0</v>
      </c>
      <c r="M278" s="281">
        <v>0.0</v>
      </c>
      <c r="N278" s="281">
        <v>3.0E11</v>
      </c>
      <c r="O278" s="285">
        <v>5.04E21</v>
      </c>
      <c r="Q278" s="281">
        <v>3.0E11</v>
      </c>
      <c r="T278" s="281">
        <v>12.69</v>
      </c>
      <c r="V278" s="281">
        <v>0.5</v>
      </c>
      <c r="W278" s="281">
        <v>0.0</v>
      </c>
      <c r="X278" s="281" t="s">
        <v>1927</v>
      </c>
      <c r="Y278" s="281" t="s">
        <v>5607</v>
      </c>
      <c r="Z278" s="284" t="s">
        <v>5608</v>
      </c>
      <c r="AA278" s="281">
        <v>1.0</v>
      </c>
    </row>
    <row r="279">
      <c r="A279" s="281" t="s">
        <v>5612</v>
      </c>
      <c r="B279" s="281" t="s">
        <v>4330</v>
      </c>
      <c r="C279" s="283">
        <v>45019.0</v>
      </c>
      <c r="D279" s="281" t="s">
        <v>4331</v>
      </c>
      <c r="E279" s="281">
        <v>73.0</v>
      </c>
      <c r="G279" s="284" t="s">
        <v>4332</v>
      </c>
      <c r="H279" s="281">
        <v>4.1E8</v>
      </c>
      <c r="J279" s="281">
        <v>1.0</v>
      </c>
      <c r="M279" s="281">
        <v>0.0</v>
      </c>
      <c r="N279" s="281">
        <v>3.0E11</v>
      </c>
      <c r="O279" s="281">
        <v>7.38E20</v>
      </c>
      <c r="Q279" s="281">
        <v>3.0E11</v>
      </c>
      <c r="T279" s="281">
        <v>20.11</v>
      </c>
      <c r="V279" s="281">
        <v>0.5</v>
      </c>
      <c r="W279" s="281">
        <v>0.0</v>
      </c>
      <c r="X279" s="281" t="s">
        <v>1927</v>
      </c>
      <c r="Y279" s="281" t="s">
        <v>5607</v>
      </c>
      <c r="Z279" s="284" t="s">
        <v>5608</v>
      </c>
      <c r="AA279" s="281">
        <v>1.0</v>
      </c>
    </row>
    <row r="280">
      <c r="A280" s="281" t="s">
        <v>5613</v>
      </c>
      <c r="B280" s="281" t="s">
        <v>4330</v>
      </c>
      <c r="C280" s="283">
        <v>45019.0</v>
      </c>
      <c r="D280" s="281" t="s">
        <v>4331</v>
      </c>
      <c r="E280" s="281">
        <v>73.0</v>
      </c>
      <c r="G280" s="284" t="s">
        <v>4332</v>
      </c>
      <c r="H280" s="281">
        <v>6.9E9</v>
      </c>
      <c r="J280" s="281">
        <v>1.0</v>
      </c>
      <c r="M280" s="281">
        <v>0.0</v>
      </c>
      <c r="N280" s="281">
        <v>3.0E11</v>
      </c>
      <c r="O280" s="285">
        <v>1.23999999999999E22</v>
      </c>
      <c r="Q280" s="281">
        <v>3.0E11</v>
      </c>
      <c r="T280" s="281">
        <v>11.41</v>
      </c>
      <c r="V280" s="281">
        <v>0.5</v>
      </c>
      <c r="W280" s="281">
        <v>0.0</v>
      </c>
      <c r="X280" s="281" t="s">
        <v>1927</v>
      </c>
      <c r="Y280" s="281" t="s">
        <v>5607</v>
      </c>
      <c r="Z280" s="284" t="s">
        <v>5608</v>
      </c>
      <c r="AA280" s="281">
        <v>1.0</v>
      </c>
    </row>
    <row r="281">
      <c r="A281" s="281" t="s">
        <v>5614</v>
      </c>
      <c r="B281" s="281" t="s">
        <v>4330</v>
      </c>
      <c r="C281" s="283">
        <v>45019.0</v>
      </c>
      <c r="D281" s="281" t="s">
        <v>4331</v>
      </c>
      <c r="E281" s="281">
        <v>73.0</v>
      </c>
      <c r="G281" s="284" t="s">
        <v>4332</v>
      </c>
      <c r="H281" s="281">
        <v>7.0E7</v>
      </c>
      <c r="J281" s="281">
        <v>1.0</v>
      </c>
      <c r="M281" s="281">
        <v>0.0</v>
      </c>
      <c r="N281" s="281">
        <v>3.0E11</v>
      </c>
      <c r="O281" s="281">
        <v>1.26E20</v>
      </c>
      <c r="Q281" s="281">
        <v>3.0E11</v>
      </c>
      <c r="T281" s="281">
        <v>57.04</v>
      </c>
      <c r="V281" s="281">
        <v>0.5</v>
      </c>
      <c r="W281" s="281">
        <v>0.0</v>
      </c>
      <c r="X281" s="281" t="s">
        <v>1927</v>
      </c>
      <c r="Y281" s="281" t="s">
        <v>5607</v>
      </c>
      <c r="Z281" s="284" t="s">
        <v>5608</v>
      </c>
      <c r="AA281" s="281">
        <v>1.0</v>
      </c>
    </row>
    <row r="282">
      <c r="A282" s="281" t="s">
        <v>4015</v>
      </c>
      <c r="B282" s="281" t="s">
        <v>4016</v>
      </c>
      <c r="C282" s="283">
        <v>43132.0</v>
      </c>
      <c r="D282" s="281" t="s">
        <v>4017</v>
      </c>
      <c r="E282" s="281">
        <v>4.0</v>
      </c>
      <c r="F282" s="281">
        <v>0.0</v>
      </c>
      <c r="G282" s="284" t="s">
        <v>4018</v>
      </c>
      <c r="H282" s="281">
        <v>1.35E8</v>
      </c>
      <c r="I282" s="281">
        <v>3.6E17</v>
      </c>
      <c r="J282" s="281">
        <v>14.0</v>
      </c>
      <c r="M282" s="281">
        <v>0.0</v>
      </c>
      <c r="N282" s="281">
        <v>1.03E8</v>
      </c>
      <c r="O282" s="281">
        <v>1.17E18</v>
      </c>
      <c r="P282" s="281">
        <v>0.0</v>
      </c>
      <c r="Q282" s="281">
        <v>1.03E8</v>
      </c>
      <c r="R282" s="281" t="s">
        <v>3699</v>
      </c>
      <c r="S282" s="281">
        <v>33.0</v>
      </c>
      <c r="V282" s="281">
        <v>0.0</v>
      </c>
      <c r="W282" s="281">
        <v>0.0</v>
      </c>
      <c r="X282" s="281" t="s">
        <v>5368</v>
      </c>
      <c r="Y282" s="281" t="s">
        <v>4015</v>
      </c>
      <c r="AA282" s="281">
        <v>1.0</v>
      </c>
    </row>
    <row r="283">
      <c r="A283" s="281" t="s">
        <v>3741</v>
      </c>
      <c r="B283" s="281" t="s">
        <v>3742</v>
      </c>
      <c r="C283" s="283">
        <v>44529.0</v>
      </c>
      <c r="D283" s="281" t="s">
        <v>3743</v>
      </c>
      <c r="E283" s="281">
        <v>9.0</v>
      </c>
      <c r="G283" s="284" t="s">
        <v>3744</v>
      </c>
      <c r="J283" s="281">
        <v>50.0</v>
      </c>
      <c r="M283" s="281">
        <v>0.0</v>
      </c>
      <c r="N283" s="281">
        <v>929000.0</v>
      </c>
      <c r="O283" s="281">
        <v>0.0</v>
      </c>
      <c r="Q283" s="281">
        <v>929000.0</v>
      </c>
      <c r="U283" s="281">
        <v>115.9</v>
      </c>
      <c r="V283" s="281">
        <v>0.0</v>
      </c>
      <c r="W283" s="281">
        <v>0.0</v>
      </c>
      <c r="X283" s="281" t="s">
        <v>5357</v>
      </c>
      <c r="Y283" s="281" t="s">
        <v>5442</v>
      </c>
      <c r="AA283" s="281">
        <v>0.0</v>
      </c>
    </row>
    <row r="284">
      <c r="A284" s="281" t="s">
        <v>3941</v>
      </c>
      <c r="B284" s="281" t="s">
        <v>3942</v>
      </c>
      <c r="C284" s="283">
        <v>43658.0</v>
      </c>
      <c r="D284" s="281" t="s">
        <v>3943</v>
      </c>
      <c r="E284" s="281">
        <v>93.0</v>
      </c>
      <c r="G284" s="284" t="s">
        <v>3944</v>
      </c>
      <c r="H284" s="281">
        <v>1.58E7</v>
      </c>
      <c r="J284" s="281">
        <v>100.0</v>
      </c>
      <c r="M284" s="281">
        <v>0.0</v>
      </c>
      <c r="N284" s="281">
        <v>888000.0</v>
      </c>
      <c r="O284" s="281">
        <v>8.4E15</v>
      </c>
      <c r="Q284" s="281">
        <v>888000.0</v>
      </c>
      <c r="R284" s="281" t="s">
        <v>3849</v>
      </c>
      <c r="U284" s="281">
        <v>84.38</v>
      </c>
      <c r="V284" s="281">
        <v>0.0</v>
      </c>
      <c r="W284" s="281">
        <v>0.0</v>
      </c>
      <c r="X284" s="281" t="s">
        <v>1927</v>
      </c>
      <c r="Y284" s="281" t="s">
        <v>3941</v>
      </c>
      <c r="Z284" s="284" t="s">
        <v>5615</v>
      </c>
      <c r="AA284" s="281">
        <v>1.0</v>
      </c>
    </row>
    <row r="285">
      <c r="A285" s="281" t="s">
        <v>3736</v>
      </c>
      <c r="B285" s="281" t="s">
        <v>3737</v>
      </c>
      <c r="C285" s="283">
        <v>43256.0</v>
      </c>
      <c r="D285" s="281" t="s">
        <v>3738</v>
      </c>
      <c r="E285" s="281">
        <v>235.0</v>
      </c>
      <c r="G285" s="284" t="s">
        <v>3739</v>
      </c>
      <c r="M285" s="281">
        <v>0.0</v>
      </c>
      <c r="N285" s="281">
        <v>1.03E8</v>
      </c>
      <c r="P285" s="281">
        <v>0.0</v>
      </c>
      <c r="Q285" s="281">
        <v>1.03E8</v>
      </c>
      <c r="R285" s="281" t="s">
        <v>3699</v>
      </c>
      <c r="S285" s="281">
        <v>31.6</v>
      </c>
      <c r="V285" s="281">
        <v>0.0</v>
      </c>
      <c r="W285" s="281">
        <v>0.0</v>
      </c>
      <c r="X285" s="281" t="s">
        <v>5357</v>
      </c>
      <c r="Y285" s="281" t="s">
        <v>3264</v>
      </c>
      <c r="AA285" s="281">
        <v>0.0</v>
      </c>
    </row>
    <row r="286">
      <c r="A286" s="281" t="s">
        <v>4090</v>
      </c>
      <c r="B286" s="281" t="s">
        <v>4091</v>
      </c>
      <c r="C286" s="283">
        <v>44862.0</v>
      </c>
      <c r="D286" s="281" t="s">
        <v>4092</v>
      </c>
      <c r="E286" s="281">
        <v>7.0</v>
      </c>
      <c r="G286" s="284" t="s">
        <v>4093</v>
      </c>
      <c r="H286" s="281">
        <v>2.47E8</v>
      </c>
      <c r="M286" s="281">
        <v>0.0</v>
      </c>
      <c r="N286" s="281">
        <v>1.03E8</v>
      </c>
      <c r="O286" s="281">
        <v>0.0</v>
      </c>
      <c r="Q286" s="281">
        <v>1.03E8</v>
      </c>
      <c r="S286" s="281">
        <v>15.5</v>
      </c>
      <c r="V286" s="281">
        <v>0.0</v>
      </c>
      <c r="W286" s="281">
        <v>0.0</v>
      </c>
      <c r="Z286" s="284" t="s">
        <v>5616</v>
      </c>
      <c r="AA286" s="281">
        <v>1.0</v>
      </c>
    </row>
    <row r="287">
      <c r="A287" s="281" t="s">
        <v>592</v>
      </c>
      <c r="B287" s="281" t="s">
        <v>5617</v>
      </c>
      <c r="C287" s="283">
        <v>44538.0</v>
      </c>
      <c r="D287" s="281" t="s">
        <v>594</v>
      </c>
      <c r="E287" s="281">
        <v>315.0</v>
      </c>
      <c r="G287" s="284" t="s">
        <v>595</v>
      </c>
      <c r="H287" s="281">
        <v>7.5E9</v>
      </c>
      <c r="I287" s="285">
        <v>7.5E21</v>
      </c>
      <c r="M287" s="281">
        <v>0.0</v>
      </c>
      <c r="N287" s="281">
        <v>2.0E12</v>
      </c>
      <c r="O287" s="281">
        <v>0.0</v>
      </c>
      <c r="Q287" s="281">
        <v>2.0E12</v>
      </c>
      <c r="R287" s="281" t="s">
        <v>5618</v>
      </c>
      <c r="S287" s="281">
        <v>21.53</v>
      </c>
      <c r="V287" s="281">
        <v>1.0</v>
      </c>
      <c r="W287" s="281">
        <v>0.0</v>
      </c>
      <c r="X287" s="281" t="s">
        <v>1927</v>
      </c>
      <c r="Y287" s="281" t="s">
        <v>1712</v>
      </c>
      <c r="AA287" s="281">
        <v>1.0</v>
      </c>
    </row>
    <row r="288">
      <c r="A288" s="281" t="s">
        <v>4417</v>
      </c>
      <c r="B288" s="281" t="s">
        <v>4418</v>
      </c>
      <c r="C288" s="283">
        <v>44258.0</v>
      </c>
      <c r="D288" s="281" t="s">
        <v>4419</v>
      </c>
      <c r="E288" s="281">
        <v>200.0</v>
      </c>
      <c r="G288" s="284" t="s">
        <v>4420</v>
      </c>
      <c r="H288" s="281">
        <v>2.42E8</v>
      </c>
      <c r="J288" s="281">
        <v>47.72</v>
      </c>
      <c r="M288" s="281">
        <v>0.0</v>
      </c>
      <c r="N288" s="281">
        <v>1.03E8</v>
      </c>
      <c r="O288" s="281">
        <v>7.14E18</v>
      </c>
      <c r="P288" s="281">
        <v>0.0</v>
      </c>
      <c r="Q288" s="281">
        <v>1.03E8</v>
      </c>
      <c r="R288" s="281" t="s">
        <v>3699</v>
      </c>
      <c r="S288" s="281">
        <v>23.5</v>
      </c>
      <c r="V288" s="281">
        <v>0.0</v>
      </c>
      <c r="W288" s="281">
        <v>0.0</v>
      </c>
      <c r="X288" s="281" t="s">
        <v>1927</v>
      </c>
      <c r="Y288" s="281" t="s">
        <v>5054</v>
      </c>
      <c r="AA288" s="281">
        <v>1.0</v>
      </c>
    </row>
    <row r="289">
      <c r="A289" s="281" t="s">
        <v>5619</v>
      </c>
      <c r="B289" s="281" t="s">
        <v>4343</v>
      </c>
      <c r="C289" s="283">
        <v>43325.0</v>
      </c>
      <c r="D289" s="281" t="s">
        <v>4344</v>
      </c>
      <c r="E289" s="281">
        <v>28.0</v>
      </c>
      <c r="G289" s="284" t="s">
        <v>4345</v>
      </c>
      <c r="H289" s="281">
        <v>6.9E7</v>
      </c>
      <c r="J289" s="281">
        <v>40.0</v>
      </c>
      <c r="M289" s="281">
        <v>0.0</v>
      </c>
      <c r="N289" s="281">
        <v>929000.0</v>
      </c>
      <c r="O289" s="281">
        <v>1.54E16</v>
      </c>
      <c r="Q289" s="281">
        <v>929000.0</v>
      </c>
      <c r="U289" s="281">
        <v>74.69</v>
      </c>
      <c r="V289" s="281">
        <v>0.0</v>
      </c>
      <c r="W289" s="281">
        <v>0.0</v>
      </c>
      <c r="AA289" s="281">
        <v>1.0</v>
      </c>
    </row>
    <row r="290">
      <c r="A290" s="281" t="s">
        <v>4342</v>
      </c>
      <c r="B290" s="281" t="s">
        <v>4343</v>
      </c>
      <c r="C290" s="283">
        <v>43325.0</v>
      </c>
      <c r="D290" s="281" t="s">
        <v>4344</v>
      </c>
      <c r="E290" s="281">
        <v>28.0</v>
      </c>
      <c r="G290" s="284" t="s">
        <v>4345</v>
      </c>
      <c r="H290" s="281">
        <v>2.09E8</v>
      </c>
      <c r="M290" s="281">
        <v>0.0</v>
      </c>
      <c r="N290" s="281">
        <v>2080000.0</v>
      </c>
      <c r="O290" s="281">
        <v>0.0</v>
      </c>
      <c r="Q290" s="281">
        <v>2080000.0</v>
      </c>
      <c r="T290" s="281">
        <v>87.84</v>
      </c>
      <c r="V290" s="281">
        <v>0.0</v>
      </c>
      <c r="W290" s="281">
        <v>0.0</v>
      </c>
      <c r="AA290" s="281">
        <v>1.0</v>
      </c>
    </row>
    <row r="291">
      <c r="A291" s="281" t="s">
        <v>3735</v>
      </c>
      <c r="B291" s="281" t="s">
        <v>3728</v>
      </c>
      <c r="C291" s="283">
        <v>43243.0</v>
      </c>
      <c r="D291" s="281" t="s">
        <v>3729</v>
      </c>
      <c r="E291" s="281">
        <v>0.0</v>
      </c>
      <c r="F291" s="281">
        <v>1.0</v>
      </c>
      <c r="G291" s="284" t="s">
        <v>3730</v>
      </c>
      <c r="J291" s="281">
        <v>300.0</v>
      </c>
      <c r="M291" s="281">
        <v>0.0</v>
      </c>
      <c r="N291" s="281">
        <v>929000.0</v>
      </c>
      <c r="Q291" s="281">
        <v>929000.0</v>
      </c>
      <c r="U291" s="281">
        <v>63.6</v>
      </c>
      <c r="V291" s="281">
        <v>0.0</v>
      </c>
      <c r="W291" s="281">
        <v>0.0</v>
      </c>
      <c r="X291" s="281" t="s">
        <v>5357</v>
      </c>
      <c r="Y291" s="281" t="s">
        <v>5455</v>
      </c>
      <c r="AA291" s="281">
        <v>0.0</v>
      </c>
    </row>
    <row r="292">
      <c r="A292" s="281" t="s">
        <v>3727</v>
      </c>
      <c r="B292" s="281" t="s">
        <v>3728</v>
      </c>
      <c r="C292" s="283">
        <v>43243.0</v>
      </c>
      <c r="D292" s="281" t="s">
        <v>3729</v>
      </c>
      <c r="E292" s="281">
        <v>0.0</v>
      </c>
      <c r="F292" s="281">
        <v>1.0</v>
      </c>
      <c r="G292" s="284" t="s">
        <v>3730</v>
      </c>
      <c r="J292" s="281">
        <v>300.0</v>
      </c>
      <c r="M292" s="281">
        <v>0.0</v>
      </c>
      <c r="N292" s="281">
        <v>929000.0</v>
      </c>
      <c r="Q292" s="281">
        <v>929000.0</v>
      </c>
      <c r="U292" s="281">
        <v>61.7</v>
      </c>
      <c r="V292" s="281">
        <v>0.0</v>
      </c>
      <c r="W292" s="281">
        <v>0.0</v>
      </c>
      <c r="X292" s="281" t="s">
        <v>5357</v>
      </c>
      <c r="Y292" s="281" t="s">
        <v>5455</v>
      </c>
      <c r="AA292" s="281">
        <v>0.0</v>
      </c>
    </row>
    <row r="293">
      <c r="A293" s="281" t="s">
        <v>5442</v>
      </c>
      <c r="B293" s="281" t="s">
        <v>2623</v>
      </c>
      <c r="C293" s="283">
        <v>41244.0</v>
      </c>
      <c r="D293" s="281" t="s">
        <v>4410</v>
      </c>
      <c r="E293" s="281">
        <v>716.0</v>
      </c>
      <c r="G293" s="284" t="s">
        <v>4411</v>
      </c>
      <c r="H293" s="281">
        <v>6000000.0</v>
      </c>
      <c r="M293" s="281">
        <v>0.0</v>
      </c>
      <c r="N293" s="281">
        <v>929000.0</v>
      </c>
      <c r="Q293" s="281">
        <v>929000.0</v>
      </c>
      <c r="R293" s="281" t="s">
        <v>3849</v>
      </c>
      <c r="U293" s="281">
        <v>124.7</v>
      </c>
      <c r="V293" s="281">
        <v>0.0</v>
      </c>
      <c r="W293" s="281">
        <v>0.0</v>
      </c>
      <c r="X293" s="281" t="s">
        <v>5357</v>
      </c>
      <c r="Y293" s="281" t="s">
        <v>5442</v>
      </c>
      <c r="AA293" s="281">
        <v>1.0</v>
      </c>
    </row>
    <row r="294">
      <c r="A294" s="281" t="s">
        <v>3955</v>
      </c>
      <c r="B294" s="281" t="s">
        <v>3956</v>
      </c>
      <c r="C294" s="283">
        <v>41247.0</v>
      </c>
      <c r="D294" s="281" t="s">
        <v>2605</v>
      </c>
      <c r="E294" s="281">
        <v>665.0</v>
      </c>
      <c r="G294" s="284" t="s">
        <v>3656</v>
      </c>
      <c r="H294" s="281">
        <v>2050000.0</v>
      </c>
      <c r="M294" s="281">
        <v>0.0</v>
      </c>
      <c r="N294" s="281">
        <v>929000.0</v>
      </c>
      <c r="Q294" s="281">
        <v>929000.0</v>
      </c>
      <c r="U294" s="281">
        <v>128.35</v>
      </c>
      <c r="V294" s="281">
        <v>0.0</v>
      </c>
      <c r="W294" s="281">
        <v>0.0</v>
      </c>
      <c r="X294" s="281" t="s">
        <v>5357</v>
      </c>
      <c r="Y294" s="281" t="s">
        <v>5442</v>
      </c>
      <c r="AA294" s="281">
        <v>1.0</v>
      </c>
    </row>
    <row r="295">
      <c r="A295" s="281" t="s">
        <v>5620</v>
      </c>
      <c r="B295" s="281" t="s">
        <v>3967</v>
      </c>
      <c r="C295" s="283">
        <v>43661.0</v>
      </c>
      <c r="D295" s="281" t="s">
        <v>3972</v>
      </c>
      <c r="E295" s="281">
        <v>26.0</v>
      </c>
      <c r="G295" s="284" t="s">
        <v>5621</v>
      </c>
      <c r="H295" s="281">
        <v>1.58E8</v>
      </c>
      <c r="M295" s="281">
        <v>0.0</v>
      </c>
      <c r="N295" s="281">
        <v>1.03E8</v>
      </c>
      <c r="Q295" s="281">
        <v>1.03E8</v>
      </c>
      <c r="S295" s="281">
        <v>31.92</v>
      </c>
      <c r="V295" s="281">
        <v>0.0</v>
      </c>
      <c r="W295" s="281">
        <v>0.0</v>
      </c>
      <c r="X295" s="281" t="s">
        <v>5368</v>
      </c>
      <c r="Y295" s="281" t="s">
        <v>4015</v>
      </c>
      <c r="AA295" s="281">
        <v>1.0</v>
      </c>
    </row>
    <row r="296">
      <c r="A296" s="281" t="s">
        <v>5622</v>
      </c>
      <c r="B296" s="281" t="s">
        <v>3967</v>
      </c>
      <c r="C296" s="283">
        <v>43662.0</v>
      </c>
      <c r="D296" s="281" t="s">
        <v>3972</v>
      </c>
      <c r="E296" s="281">
        <v>26.0</v>
      </c>
      <c r="G296" s="284" t="s">
        <v>5623</v>
      </c>
      <c r="H296" s="281">
        <v>1.75E8</v>
      </c>
      <c r="M296" s="281">
        <v>0.0</v>
      </c>
      <c r="N296" s="281">
        <v>1.03E8</v>
      </c>
      <c r="Q296" s="281">
        <v>1.03E8</v>
      </c>
      <c r="S296" s="281">
        <v>31.81</v>
      </c>
      <c r="V296" s="281">
        <v>0.0</v>
      </c>
      <c r="W296" s="281">
        <v>0.0</v>
      </c>
      <c r="X296" s="281" t="s">
        <v>5368</v>
      </c>
      <c r="Y296" s="281" t="s">
        <v>4015</v>
      </c>
      <c r="AA296" s="281">
        <v>1.0</v>
      </c>
    </row>
    <row r="297">
      <c r="A297" s="281" t="s">
        <v>3971</v>
      </c>
      <c r="B297" s="281" t="s">
        <v>3967</v>
      </c>
      <c r="C297" s="283">
        <v>43663.0</v>
      </c>
      <c r="D297" s="281" t="s">
        <v>3972</v>
      </c>
      <c r="E297" s="281">
        <v>26.0</v>
      </c>
      <c r="G297" s="284" t="s">
        <v>3973</v>
      </c>
      <c r="H297" s="281">
        <v>2.26E8</v>
      </c>
      <c r="M297" s="281">
        <v>0.0</v>
      </c>
      <c r="N297" s="281">
        <v>1.03E8</v>
      </c>
      <c r="Q297" s="281">
        <v>1.03E8</v>
      </c>
      <c r="R297" s="281" t="s">
        <v>3699</v>
      </c>
      <c r="S297" s="281">
        <v>32.21</v>
      </c>
      <c r="V297" s="281">
        <v>0.0</v>
      </c>
      <c r="W297" s="281">
        <v>0.0</v>
      </c>
      <c r="X297" s="281" t="s">
        <v>5368</v>
      </c>
      <c r="Y297" s="281" t="s">
        <v>4015</v>
      </c>
      <c r="AA297" s="281">
        <v>1.0</v>
      </c>
    </row>
    <row r="298">
      <c r="A298" s="281" t="s">
        <v>5624</v>
      </c>
      <c r="B298" s="281" t="s">
        <v>3967</v>
      </c>
      <c r="C298" s="283">
        <v>43660.0</v>
      </c>
      <c r="D298" s="281" t="s">
        <v>3972</v>
      </c>
      <c r="E298" s="281">
        <v>26.0</v>
      </c>
      <c r="G298" s="284" t="s">
        <v>5625</v>
      </c>
      <c r="H298" s="281">
        <v>1.53E8</v>
      </c>
      <c r="M298" s="281">
        <v>0.0</v>
      </c>
      <c r="N298" s="281">
        <v>1.03E8</v>
      </c>
      <c r="Q298" s="281">
        <v>1.03E8</v>
      </c>
      <c r="S298" s="281">
        <v>32.19</v>
      </c>
      <c r="V298" s="281">
        <v>0.0</v>
      </c>
      <c r="W298" s="281">
        <v>0.0</v>
      </c>
      <c r="X298" s="281" t="s">
        <v>5368</v>
      </c>
      <c r="Y298" s="281" t="s">
        <v>4015</v>
      </c>
      <c r="AA298" s="281">
        <v>1.0</v>
      </c>
    </row>
    <row r="299">
      <c r="A299" s="281" t="s">
        <v>5626</v>
      </c>
      <c r="B299" s="281" t="s">
        <v>2623</v>
      </c>
      <c r="C299" s="283">
        <v>41244.0</v>
      </c>
      <c r="D299" s="281" t="s">
        <v>4410</v>
      </c>
      <c r="E299" s="281">
        <v>716.0</v>
      </c>
      <c r="G299" s="284" t="s">
        <v>4411</v>
      </c>
      <c r="H299" s="281">
        <v>7000000.0</v>
      </c>
      <c r="M299" s="281">
        <v>0.0</v>
      </c>
      <c r="N299" s="281">
        <v>929000.0</v>
      </c>
      <c r="Q299" s="281">
        <v>929000.0</v>
      </c>
      <c r="R299" s="281" t="s">
        <v>3849</v>
      </c>
      <c r="U299" s="281">
        <v>113.7</v>
      </c>
      <c r="V299" s="281">
        <v>0.0</v>
      </c>
      <c r="W299" s="281">
        <v>0.0</v>
      </c>
      <c r="X299" s="281" t="s">
        <v>5357</v>
      </c>
      <c r="Y299" s="281" t="s">
        <v>5442</v>
      </c>
      <c r="AA299" s="281">
        <v>1.0</v>
      </c>
    </row>
    <row r="300">
      <c r="A300" s="281" t="s">
        <v>4408</v>
      </c>
      <c r="B300" s="281" t="s">
        <v>2623</v>
      </c>
      <c r="C300" s="283">
        <v>41244.0</v>
      </c>
      <c r="D300" s="281" t="s">
        <v>4410</v>
      </c>
      <c r="E300" s="281">
        <v>716.0</v>
      </c>
      <c r="G300" s="284" t="s">
        <v>4411</v>
      </c>
      <c r="H300" s="281">
        <v>9000000.0</v>
      </c>
      <c r="M300" s="281">
        <v>0.0</v>
      </c>
      <c r="N300" s="281">
        <v>929000.0</v>
      </c>
      <c r="Q300" s="281">
        <v>929000.0</v>
      </c>
      <c r="R300" s="281" t="s">
        <v>3849</v>
      </c>
      <c r="U300" s="281">
        <v>92.0</v>
      </c>
      <c r="V300" s="281">
        <v>0.0</v>
      </c>
      <c r="W300" s="281">
        <v>1.0</v>
      </c>
      <c r="X300" s="281" t="s">
        <v>5357</v>
      </c>
      <c r="Y300" s="281" t="s">
        <v>5442</v>
      </c>
      <c r="AA300" s="281">
        <v>1.0</v>
      </c>
    </row>
    <row r="301">
      <c r="A301" s="281" t="s">
        <v>5627</v>
      </c>
      <c r="B301" s="281" t="s">
        <v>2623</v>
      </c>
      <c r="C301" s="283">
        <v>41244.0</v>
      </c>
      <c r="D301" s="281" t="s">
        <v>4410</v>
      </c>
      <c r="E301" s="281">
        <v>716.0</v>
      </c>
      <c r="G301" s="284" t="s">
        <v>4411</v>
      </c>
      <c r="H301" s="281">
        <v>3140000.0</v>
      </c>
      <c r="M301" s="281">
        <v>0.0</v>
      </c>
      <c r="N301" s="281">
        <v>929000.0</v>
      </c>
      <c r="Q301" s="281">
        <v>929000.0</v>
      </c>
      <c r="R301" s="281" t="s">
        <v>3849</v>
      </c>
      <c r="U301" s="281">
        <v>72.9</v>
      </c>
      <c r="V301" s="281">
        <v>0.0</v>
      </c>
      <c r="W301" s="281">
        <v>1.0</v>
      </c>
      <c r="X301" s="281" t="s">
        <v>5357</v>
      </c>
      <c r="Y301" s="281" t="s">
        <v>5442</v>
      </c>
      <c r="AA301" s="281">
        <v>1.0</v>
      </c>
    </row>
    <row r="302">
      <c r="A302" s="281" t="s">
        <v>4376</v>
      </c>
      <c r="B302" s="281" t="s">
        <v>4377</v>
      </c>
      <c r="C302" s="283">
        <v>41490.0</v>
      </c>
      <c r="D302" s="281" t="s">
        <v>4378</v>
      </c>
      <c r="E302" s="281">
        <v>4734.0</v>
      </c>
      <c r="G302" s="284" t="s">
        <v>4379</v>
      </c>
      <c r="H302" s="281">
        <v>5.4E7</v>
      </c>
      <c r="J302" s="281">
        <v>14.0</v>
      </c>
      <c r="M302" s="281">
        <v>0.0</v>
      </c>
      <c r="N302" s="281">
        <v>929000.0</v>
      </c>
      <c r="O302" s="281">
        <v>4.21E15</v>
      </c>
      <c r="Q302" s="281">
        <v>929000.0</v>
      </c>
      <c r="U302" s="281">
        <v>117.0</v>
      </c>
      <c r="V302" s="281">
        <v>0.0</v>
      </c>
      <c r="W302" s="281">
        <v>0.0</v>
      </c>
      <c r="X302" s="281" t="s">
        <v>5357</v>
      </c>
      <c r="Y302" s="281" t="s">
        <v>5442</v>
      </c>
      <c r="AA302" s="281">
        <v>1.0</v>
      </c>
    </row>
    <row r="303">
      <c r="A303" s="281" t="s">
        <v>5628</v>
      </c>
      <c r="B303" s="281" t="s">
        <v>4386</v>
      </c>
      <c r="C303" s="283">
        <v>43101.0</v>
      </c>
      <c r="D303" s="281" t="s">
        <v>4387</v>
      </c>
      <c r="E303" s="281">
        <v>6.0</v>
      </c>
      <c r="G303" s="284" t="s">
        <v>4388</v>
      </c>
      <c r="H303" s="281">
        <v>2.77E7</v>
      </c>
      <c r="J303" s="281">
        <v>20.0</v>
      </c>
      <c r="M303" s="281">
        <v>0.0</v>
      </c>
      <c r="N303" s="281">
        <v>929000.0</v>
      </c>
      <c r="O303" s="281">
        <v>3.09E15</v>
      </c>
      <c r="Q303" s="281">
        <v>929000.0</v>
      </c>
      <c r="R303" s="281" t="s">
        <v>3699</v>
      </c>
      <c r="U303" s="281">
        <v>77.8</v>
      </c>
      <c r="V303" s="281">
        <v>0.0</v>
      </c>
      <c r="W303" s="281">
        <v>0.0</v>
      </c>
      <c r="X303" s="281" t="s">
        <v>5357</v>
      </c>
      <c r="Y303" s="281" t="s">
        <v>5442</v>
      </c>
      <c r="AA303" s="281">
        <v>1.0</v>
      </c>
    </row>
    <row r="304">
      <c r="A304" s="281" t="s">
        <v>4385</v>
      </c>
      <c r="B304" s="281" t="s">
        <v>4386</v>
      </c>
      <c r="C304" s="283">
        <v>43101.0</v>
      </c>
      <c r="D304" s="281" t="s">
        <v>4387</v>
      </c>
      <c r="E304" s="281">
        <v>6.0</v>
      </c>
      <c r="G304" s="284" t="s">
        <v>4388</v>
      </c>
      <c r="H304" s="281">
        <v>8.76E7</v>
      </c>
      <c r="J304" s="281">
        <v>20.0</v>
      </c>
      <c r="M304" s="281">
        <v>0.0</v>
      </c>
      <c r="N304" s="281">
        <v>2080000.0</v>
      </c>
      <c r="O304" s="281">
        <v>2.19E16</v>
      </c>
      <c r="Q304" s="281">
        <v>2080000.0</v>
      </c>
      <c r="T304" s="281">
        <v>86.8</v>
      </c>
      <c r="V304" s="281">
        <v>0.0</v>
      </c>
      <c r="W304" s="281">
        <v>0.0</v>
      </c>
      <c r="X304" s="281" t="s">
        <v>5357</v>
      </c>
      <c r="Y304" s="281" t="s">
        <v>5442</v>
      </c>
      <c r="AA304" s="281">
        <v>1.0</v>
      </c>
    </row>
    <row r="305">
      <c r="A305" s="281" t="s">
        <v>4051</v>
      </c>
      <c r="B305" s="281" t="s">
        <v>4052</v>
      </c>
      <c r="C305" s="283">
        <v>44444.0</v>
      </c>
      <c r="D305" s="281" t="s">
        <v>4053</v>
      </c>
      <c r="E305" s="281">
        <v>5.0</v>
      </c>
      <c r="G305" s="284" t="s">
        <v>4054</v>
      </c>
      <c r="H305" s="281">
        <v>5660000.0</v>
      </c>
      <c r="J305" s="281">
        <v>100.0</v>
      </c>
      <c r="M305" s="281">
        <v>0.0</v>
      </c>
      <c r="N305" s="281">
        <v>929000.0</v>
      </c>
      <c r="O305" s="281">
        <v>3.15E15</v>
      </c>
      <c r="Q305" s="281">
        <v>929000.0</v>
      </c>
      <c r="U305" s="281">
        <v>117.56</v>
      </c>
      <c r="V305" s="281">
        <v>0.0</v>
      </c>
      <c r="W305" s="281">
        <v>0.0</v>
      </c>
      <c r="X305" s="281" t="s">
        <v>5357</v>
      </c>
      <c r="Y305" s="281" t="s">
        <v>5442</v>
      </c>
      <c r="Z305" s="284" t="s">
        <v>5629</v>
      </c>
      <c r="AA305" s="281">
        <v>1.0</v>
      </c>
    </row>
    <row r="306">
      <c r="A306" s="281" t="s">
        <v>4425</v>
      </c>
      <c r="B306" s="281" t="s">
        <v>4426</v>
      </c>
      <c r="C306" s="283">
        <v>43902.0</v>
      </c>
      <c r="D306" s="281" t="s">
        <v>4427</v>
      </c>
      <c r="E306" s="281">
        <v>349.0</v>
      </c>
      <c r="G306" s="284" t="s">
        <v>4428</v>
      </c>
      <c r="H306" s="281">
        <v>7.95E7</v>
      </c>
      <c r="M306" s="281">
        <v>0.0</v>
      </c>
      <c r="N306" s="281">
        <v>1.03E8</v>
      </c>
      <c r="O306" s="281">
        <v>0.0</v>
      </c>
      <c r="Q306" s="281">
        <v>1.03E8</v>
      </c>
      <c r="R306" s="281" t="s">
        <v>3699</v>
      </c>
      <c r="S306" s="281">
        <v>15.8</v>
      </c>
      <c r="V306" s="281">
        <v>0.0</v>
      </c>
      <c r="W306" s="281">
        <v>0.0</v>
      </c>
      <c r="X306" s="281" t="s">
        <v>1927</v>
      </c>
      <c r="Y306" s="281" t="s">
        <v>5546</v>
      </c>
      <c r="Z306" s="284" t="s">
        <v>5547</v>
      </c>
      <c r="AA306" s="281">
        <v>1.0</v>
      </c>
    </row>
    <row r="307">
      <c r="A307" s="281" t="s">
        <v>3731</v>
      </c>
      <c r="B307" s="281" t="s">
        <v>3732</v>
      </c>
      <c r="C307" s="283">
        <v>43613.0</v>
      </c>
      <c r="D307" s="281" t="s">
        <v>3733</v>
      </c>
      <c r="E307" s="281">
        <v>3.0</v>
      </c>
      <c r="F307" s="281">
        <v>1.0</v>
      </c>
      <c r="G307" s="284" t="s">
        <v>3734</v>
      </c>
      <c r="M307" s="281">
        <v>0.0</v>
      </c>
      <c r="N307" s="281">
        <v>929000.0</v>
      </c>
      <c r="O307" s="281">
        <v>0.0</v>
      </c>
      <c r="Q307" s="281">
        <v>929000.0</v>
      </c>
      <c r="U307" s="281">
        <v>166.0</v>
      </c>
      <c r="V307" s="281">
        <v>0.0</v>
      </c>
      <c r="W307" s="281">
        <v>0.0</v>
      </c>
      <c r="Z307" s="284" t="s">
        <v>5630</v>
      </c>
      <c r="AA307" s="281">
        <v>0.0</v>
      </c>
    </row>
    <row r="308">
      <c r="A308" s="281" t="s">
        <v>3816</v>
      </c>
      <c r="B308" s="281" t="s">
        <v>3817</v>
      </c>
      <c r="C308" s="283">
        <v>43972.0</v>
      </c>
      <c r="D308" s="281" t="s">
        <v>3818</v>
      </c>
      <c r="E308" s="281">
        <v>41.0</v>
      </c>
      <c r="G308" s="284" t="s">
        <v>3819</v>
      </c>
      <c r="H308" s="281">
        <v>6.9E7</v>
      </c>
      <c r="J308" s="281">
        <v>38.0</v>
      </c>
      <c r="M308" s="281">
        <v>0.0</v>
      </c>
      <c r="N308" s="281">
        <v>929000.0</v>
      </c>
      <c r="O308" s="281">
        <v>1.46E16</v>
      </c>
      <c r="Q308" s="281">
        <v>929000.0</v>
      </c>
      <c r="U308" s="281">
        <v>82.49</v>
      </c>
      <c r="V308" s="281">
        <v>0.0</v>
      </c>
      <c r="W308" s="281">
        <v>0.0</v>
      </c>
      <c r="X308" s="281" t="s">
        <v>5357</v>
      </c>
      <c r="Y308" s="281" t="s">
        <v>5442</v>
      </c>
      <c r="AA308" s="281">
        <v>1.0</v>
      </c>
    </row>
    <row r="309">
      <c r="A309" s="281" t="s">
        <v>3722</v>
      </c>
      <c r="B309" s="281" t="s">
        <v>3723</v>
      </c>
      <c r="C309" s="283">
        <v>43277.0</v>
      </c>
      <c r="D309" s="281" t="s">
        <v>3724</v>
      </c>
      <c r="E309" s="281">
        <v>56.0</v>
      </c>
      <c r="G309" s="284" t="s">
        <v>3725</v>
      </c>
      <c r="J309" s="281">
        <v>35.0</v>
      </c>
      <c r="M309" s="281">
        <v>0.0</v>
      </c>
      <c r="N309" s="281">
        <v>1.03E8</v>
      </c>
      <c r="P309" s="281">
        <v>1080000.0</v>
      </c>
      <c r="Q309" s="281">
        <v>1.04E8</v>
      </c>
      <c r="R309" s="281" t="s">
        <v>3726</v>
      </c>
      <c r="S309" s="281">
        <v>43.54</v>
      </c>
      <c r="V309" s="281">
        <v>1.0</v>
      </c>
      <c r="W309" s="281">
        <v>0.0</v>
      </c>
      <c r="X309" s="281" t="s">
        <v>5357</v>
      </c>
      <c r="Y309" s="281" t="s">
        <v>3264</v>
      </c>
      <c r="Z309" s="284" t="s">
        <v>5631</v>
      </c>
      <c r="AA309" s="281">
        <v>0.0</v>
      </c>
    </row>
    <row r="310">
      <c r="A310" s="281" t="s">
        <v>4029</v>
      </c>
      <c r="B310" s="281" t="s">
        <v>4030</v>
      </c>
      <c r="C310" s="283">
        <v>44500.0</v>
      </c>
      <c r="D310" s="281" t="s">
        <v>4031</v>
      </c>
      <c r="E310" s="281">
        <v>171.0</v>
      </c>
      <c r="G310" s="284" t="s">
        <v>4032</v>
      </c>
      <c r="H310" s="281">
        <v>2.49E8</v>
      </c>
      <c r="I310" s="281">
        <v>6.0E20</v>
      </c>
      <c r="J310" s="281">
        <v>509.02</v>
      </c>
      <c r="M310" s="281">
        <v>0.0</v>
      </c>
      <c r="N310" s="281">
        <v>1.03E8</v>
      </c>
      <c r="O310" s="281">
        <v>7.83E19</v>
      </c>
      <c r="P310" s="281">
        <v>0.0</v>
      </c>
      <c r="Q310" s="281">
        <v>1.03E8</v>
      </c>
      <c r="R310" s="281" t="s">
        <v>3699</v>
      </c>
      <c r="S310" s="281">
        <v>20.95</v>
      </c>
      <c r="V310" s="281">
        <v>0.0</v>
      </c>
      <c r="W310" s="281">
        <v>0.0</v>
      </c>
      <c r="X310" s="281" t="s">
        <v>5516</v>
      </c>
      <c r="Y310" s="281" t="s">
        <v>4029</v>
      </c>
      <c r="Z310" s="284" t="s">
        <v>5632</v>
      </c>
      <c r="AA310" s="281">
        <v>1.0</v>
      </c>
    </row>
    <row r="311">
      <c r="A311" s="281" t="s">
        <v>3850</v>
      </c>
      <c r="B311" s="281" t="s">
        <v>3851</v>
      </c>
      <c r="C311" s="283">
        <v>43779.0</v>
      </c>
      <c r="D311" s="281" t="s">
        <v>3852</v>
      </c>
      <c r="E311" s="281">
        <v>57.0</v>
      </c>
      <c r="G311" s="284" t="s">
        <v>3853</v>
      </c>
      <c r="H311" s="281">
        <v>2.09E8</v>
      </c>
      <c r="J311" s="281">
        <v>180.0</v>
      </c>
      <c r="M311" s="281">
        <v>0.0</v>
      </c>
      <c r="N311" s="281">
        <v>7.0E8</v>
      </c>
      <c r="O311" s="281">
        <v>1.58E20</v>
      </c>
      <c r="P311" s="281">
        <v>0.0</v>
      </c>
      <c r="Q311" s="281">
        <v>7.0E8</v>
      </c>
      <c r="R311" s="281" t="s">
        <v>3855</v>
      </c>
      <c r="S311" s="281">
        <v>17.84</v>
      </c>
      <c r="V311" s="281">
        <v>1.0</v>
      </c>
      <c r="W311" s="281">
        <v>0.0</v>
      </c>
      <c r="X311" s="281" t="s">
        <v>1927</v>
      </c>
      <c r="Y311" s="281" t="s">
        <v>5054</v>
      </c>
      <c r="Z311" s="284" t="s">
        <v>5633</v>
      </c>
      <c r="AA311" s="281">
        <v>1.0</v>
      </c>
    </row>
    <row r="312">
      <c r="A312" s="281" t="s">
        <v>3718</v>
      </c>
      <c r="B312" s="281" t="s">
        <v>3719</v>
      </c>
      <c r="C312" s="283">
        <v>44497.0</v>
      </c>
      <c r="D312" s="281" t="s">
        <v>3720</v>
      </c>
      <c r="E312" s="281">
        <v>8.0</v>
      </c>
      <c r="G312" s="284" t="s">
        <v>3721</v>
      </c>
      <c r="J312" s="281">
        <v>30.0</v>
      </c>
      <c r="M312" s="281">
        <v>0.0</v>
      </c>
      <c r="N312" s="281">
        <v>1.03E8</v>
      </c>
      <c r="P312" s="281">
        <v>0.0</v>
      </c>
      <c r="Q312" s="281">
        <v>1.03E8</v>
      </c>
      <c r="S312" s="281">
        <v>26.72</v>
      </c>
      <c r="V312" s="281">
        <v>0.0</v>
      </c>
      <c r="W312" s="281">
        <v>0.0</v>
      </c>
      <c r="X312" s="281" t="s">
        <v>1927</v>
      </c>
      <c r="Y312" s="281" t="s">
        <v>1927</v>
      </c>
      <c r="Z312" s="284" t="s">
        <v>5634</v>
      </c>
      <c r="AA312" s="281">
        <v>0.0</v>
      </c>
    </row>
    <row r="313">
      <c r="A313" s="281" t="s">
        <v>4135</v>
      </c>
      <c r="B313" s="281" t="s">
        <v>4136</v>
      </c>
      <c r="C313" s="283">
        <v>41997.0</v>
      </c>
      <c r="D313" s="281" t="s">
        <v>4137</v>
      </c>
      <c r="E313" s="281">
        <v>306.0</v>
      </c>
      <c r="G313" s="284" t="s">
        <v>4138</v>
      </c>
      <c r="H313" s="281">
        <v>2.65E7</v>
      </c>
      <c r="M313" s="281">
        <v>1.0</v>
      </c>
      <c r="N313" s="281">
        <v>929000.0</v>
      </c>
      <c r="Q313" s="281">
        <v>929000.0</v>
      </c>
      <c r="U313" s="281">
        <v>115.0</v>
      </c>
      <c r="V313" s="281">
        <v>0.0</v>
      </c>
      <c r="W313" s="281">
        <v>0.0</v>
      </c>
      <c r="X313" s="281" t="s">
        <v>5357</v>
      </c>
      <c r="Y313" s="281" t="s">
        <v>5442</v>
      </c>
      <c r="Z313" s="284" t="s">
        <v>5635</v>
      </c>
      <c r="AA313" s="281">
        <v>1.0</v>
      </c>
    </row>
    <row r="314">
      <c r="A314" s="281" t="s">
        <v>4127</v>
      </c>
      <c r="B314" s="281" t="s">
        <v>4128</v>
      </c>
      <c r="C314" s="283">
        <v>42191.0</v>
      </c>
      <c r="D314" s="281" t="s">
        <v>4129</v>
      </c>
      <c r="E314" s="281">
        <v>2207.0</v>
      </c>
      <c r="G314" s="284" t="s">
        <v>4130</v>
      </c>
      <c r="H314" s="281">
        <v>2.0E7</v>
      </c>
      <c r="J314" s="281">
        <v>30.0</v>
      </c>
      <c r="M314" s="281">
        <v>0.0</v>
      </c>
      <c r="N314" s="281">
        <v>929000.0</v>
      </c>
      <c r="O314" s="281">
        <v>3.34E15</v>
      </c>
      <c r="Q314" s="281">
        <v>929000.0</v>
      </c>
      <c r="U314" s="281">
        <v>79.83</v>
      </c>
      <c r="V314" s="281">
        <v>0.0</v>
      </c>
      <c r="W314" s="281">
        <v>0.0</v>
      </c>
      <c r="X314" s="281" t="s">
        <v>5357</v>
      </c>
      <c r="Y314" s="281" t="s">
        <v>3264</v>
      </c>
      <c r="AA314" s="281">
        <v>1.0</v>
      </c>
    </row>
    <row r="315">
      <c r="A315" s="281" t="s">
        <v>5636</v>
      </c>
      <c r="B315" s="281" t="s">
        <v>4025</v>
      </c>
      <c r="C315" s="283">
        <v>44641.0</v>
      </c>
      <c r="D315" s="281" t="s">
        <v>4026</v>
      </c>
      <c r="E315" s="281">
        <v>3.0</v>
      </c>
      <c r="F315" s="281">
        <v>1.0</v>
      </c>
      <c r="G315" s="284" t="s">
        <v>4027</v>
      </c>
      <c r="H315" s="281">
        <v>1.51E8</v>
      </c>
      <c r="J315" s="281">
        <v>18.64</v>
      </c>
      <c r="M315" s="281">
        <v>0.0</v>
      </c>
      <c r="N315" s="281">
        <v>1.03E8</v>
      </c>
      <c r="O315" s="281">
        <v>1.74E18</v>
      </c>
      <c r="Q315" s="281">
        <v>1.03E8</v>
      </c>
      <c r="R315" s="281" t="s">
        <v>3699</v>
      </c>
      <c r="S315" s="281">
        <v>22.1</v>
      </c>
      <c r="V315" s="281">
        <v>0.0</v>
      </c>
      <c r="W315" s="281">
        <v>0.0</v>
      </c>
      <c r="X315" s="281" t="s">
        <v>1927</v>
      </c>
      <c r="Y315" s="281" t="s">
        <v>5054</v>
      </c>
      <c r="Z315" s="284" t="s">
        <v>5637</v>
      </c>
      <c r="AA315" s="281">
        <v>1.0</v>
      </c>
    </row>
    <row r="316">
      <c r="A316" s="281" t="s">
        <v>5638</v>
      </c>
      <c r="B316" s="281" t="s">
        <v>3938</v>
      </c>
      <c r="C316" s="283">
        <v>43951.0</v>
      </c>
      <c r="D316" s="281" t="s">
        <v>3939</v>
      </c>
      <c r="E316" s="281">
        <v>13.0</v>
      </c>
      <c r="G316" s="284" t="s">
        <v>3940</v>
      </c>
      <c r="H316" s="281">
        <v>1.51E8</v>
      </c>
      <c r="J316" s="281">
        <v>18.64</v>
      </c>
      <c r="M316" s="281">
        <v>0.0</v>
      </c>
      <c r="N316" s="281">
        <v>1.03E8</v>
      </c>
      <c r="O316" s="281">
        <v>1.74E18</v>
      </c>
      <c r="Q316" s="281">
        <v>1.03E8</v>
      </c>
      <c r="R316" s="281" t="s">
        <v>3699</v>
      </c>
      <c r="S316" s="281">
        <v>22.5</v>
      </c>
      <c r="V316" s="281">
        <v>0.0</v>
      </c>
      <c r="W316" s="281">
        <v>0.0</v>
      </c>
      <c r="X316" s="281" t="s">
        <v>1927</v>
      </c>
      <c r="Y316" s="281" t="s">
        <v>5054</v>
      </c>
      <c r="Z316" s="284" t="s">
        <v>5639</v>
      </c>
      <c r="AA316" s="281">
        <v>1.0</v>
      </c>
    </row>
    <row r="317">
      <c r="A317" s="281" t="s">
        <v>3937</v>
      </c>
      <c r="B317" s="281" t="s">
        <v>3938</v>
      </c>
      <c r="C317" s="283">
        <v>43951.0</v>
      </c>
      <c r="D317" s="281" t="s">
        <v>3939</v>
      </c>
      <c r="E317" s="281">
        <v>13.0</v>
      </c>
      <c r="G317" s="284" t="s">
        <v>3940</v>
      </c>
      <c r="H317" s="281">
        <v>2.57E8</v>
      </c>
      <c r="J317" s="281">
        <v>167.02</v>
      </c>
      <c r="M317" s="281">
        <v>0.0</v>
      </c>
      <c r="N317" s="281">
        <v>1.03E8</v>
      </c>
      <c r="O317" s="281">
        <v>2.65E19</v>
      </c>
      <c r="Q317" s="281">
        <v>1.03E8</v>
      </c>
      <c r="R317" s="281" t="s">
        <v>3699</v>
      </c>
      <c r="S317" s="281">
        <v>17.1</v>
      </c>
      <c r="V317" s="281">
        <v>0.0</v>
      </c>
      <c r="W317" s="281">
        <v>0.0</v>
      </c>
      <c r="X317" s="281" t="s">
        <v>1927</v>
      </c>
      <c r="Y317" s="281" t="s">
        <v>5054</v>
      </c>
      <c r="Z317" s="284" t="s">
        <v>5639</v>
      </c>
      <c r="AA317" s="281">
        <v>1.0</v>
      </c>
    </row>
    <row r="318">
      <c r="A318" s="281" t="s">
        <v>4024</v>
      </c>
      <c r="B318" s="281" t="s">
        <v>4025</v>
      </c>
      <c r="C318" s="283">
        <v>44641.0</v>
      </c>
      <c r="D318" s="281" t="s">
        <v>4026</v>
      </c>
      <c r="E318" s="281">
        <v>3.0</v>
      </c>
      <c r="F318" s="281">
        <v>1.0</v>
      </c>
      <c r="G318" s="284" t="s">
        <v>4027</v>
      </c>
      <c r="H318" s="281">
        <v>2.57E8</v>
      </c>
      <c r="J318" s="281">
        <v>167.02</v>
      </c>
      <c r="M318" s="281">
        <v>0.0</v>
      </c>
      <c r="N318" s="281">
        <v>1.03E8</v>
      </c>
      <c r="O318" s="281">
        <v>2.65E19</v>
      </c>
      <c r="Q318" s="281">
        <v>1.03E8</v>
      </c>
      <c r="R318" s="281" t="s">
        <v>3699</v>
      </c>
      <c r="S318" s="281">
        <v>17.0</v>
      </c>
      <c r="V318" s="281">
        <v>0.0</v>
      </c>
      <c r="W318" s="281">
        <v>0.0</v>
      </c>
      <c r="X318" s="281" t="s">
        <v>1927</v>
      </c>
      <c r="Y318" s="281" t="s">
        <v>5054</v>
      </c>
      <c r="Z318" s="284" t="s">
        <v>5637</v>
      </c>
      <c r="AA318" s="281">
        <v>1.0</v>
      </c>
    </row>
    <row r="319">
      <c r="A319" s="281" t="s">
        <v>5640</v>
      </c>
      <c r="B319" s="281" t="s">
        <v>4149</v>
      </c>
      <c r="C319" s="283">
        <v>44218.0</v>
      </c>
      <c r="D319" s="281" t="s">
        <v>4150</v>
      </c>
      <c r="E319" s="281">
        <v>31.0</v>
      </c>
      <c r="G319" s="284" t="s">
        <v>4151</v>
      </c>
      <c r="H319" s="281">
        <v>1.56E7</v>
      </c>
      <c r="J319" s="281">
        <v>1000.0</v>
      </c>
      <c r="M319" s="281">
        <v>0.0</v>
      </c>
      <c r="N319" s="281">
        <v>2080000.0</v>
      </c>
      <c r="O319" s="281">
        <v>1.95E17</v>
      </c>
      <c r="Q319" s="281">
        <v>2080000.0</v>
      </c>
      <c r="T319" s="281">
        <v>63.05</v>
      </c>
      <c r="V319" s="281">
        <v>0.0</v>
      </c>
      <c r="W319" s="281">
        <v>0.0</v>
      </c>
      <c r="X319" s="281" t="s">
        <v>5357</v>
      </c>
      <c r="Y319" s="281" t="s">
        <v>3264</v>
      </c>
      <c r="Z319" s="284" t="s">
        <v>5641</v>
      </c>
      <c r="AA319" s="281">
        <v>1.0</v>
      </c>
    </row>
    <row r="320">
      <c r="A320" s="281" t="s">
        <v>5642</v>
      </c>
      <c r="B320" s="281" t="s">
        <v>4149</v>
      </c>
      <c r="C320" s="283">
        <v>44218.0</v>
      </c>
      <c r="D320" s="281" t="s">
        <v>4150</v>
      </c>
      <c r="E320" s="281">
        <v>31.0</v>
      </c>
      <c r="G320" s="284" t="s">
        <v>4151</v>
      </c>
      <c r="H320" s="281">
        <v>1.13E7</v>
      </c>
      <c r="J320" s="281">
        <v>1000.0</v>
      </c>
      <c r="M320" s="281">
        <v>0.0</v>
      </c>
      <c r="N320" s="281">
        <v>929000.0</v>
      </c>
      <c r="O320" s="281">
        <v>6.3E16</v>
      </c>
      <c r="Q320" s="281">
        <v>929000.0</v>
      </c>
      <c r="U320" s="281">
        <v>55.82</v>
      </c>
      <c r="V320" s="281">
        <v>0.0</v>
      </c>
      <c r="W320" s="281">
        <v>0.0</v>
      </c>
      <c r="X320" s="281" t="s">
        <v>5357</v>
      </c>
      <c r="Y320" s="281" t="s">
        <v>3264</v>
      </c>
      <c r="Z320" s="284" t="s">
        <v>5641</v>
      </c>
      <c r="AA320" s="281">
        <v>1.0</v>
      </c>
    </row>
    <row r="321">
      <c r="A321" s="281" t="s">
        <v>4148</v>
      </c>
      <c r="B321" s="281" t="s">
        <v>4149</v>
      </c>
      <c r="C321" s="283">
        <v>44218.0</v>
      </c>
      <c r="D321" s="281" t="s">
        <v>4150</v>
      </c>
      <c r="E321" s="281">
        <v>31.0</v>
      </c>
      <c r="G321" s="284" t="s">
        <v>4151</v>
      </c>
      <c r="H321" s="281">
        <v>2.52E7</v>
      </c>
      <c r="J321" s="281">
        <v>100.0</v>
      </c>
      <c r="M321" s="281">
        <v>0.0</v>
      </c>
      <c r="N321" s="281">
        <v>929000.0</v>
      </c>
      <c r="O321" s="281">
        <v>1.4E16</v>
      </c>
      <c r="Q321" s="281">
        <v>929000.0</v>
      </c>
      <c r="U321" s="281">
        <v>71.42</v>
      </c>
      <c r="V321" s="281">
        <v>0.0</v>
      </c>
      <c r="W321" s="281">
        <v>0.0</v>
      </c>
      <c r="X321" s="281" t="s">
        <v>5357</v>
      </c>
      <c r="Y321" s="281" t="s">
        <v>3264</v>
      </c>
      <c r="Z321" s="284" t="s">
        <v>5641</v>
      </c>
      <c r="AA321" s="281">
        <v>1.0</v>
      </c>
    </row>
    <row r="322">
      <c r="A322" s="281" t="s">
        <v>5643</v>
      </c>
      <c r="B322" s="281" t="s">
        <v>4149</v>
      </c>
      <c r="C322" s="283">
        <v>44218.0</v>
      </c>
      <c r="D322" s="281" t="s">
        <v>4150</v>
      </c>
      <c r="E322" s="281">
        <v>31.0</v>
      </c>
      <c r="G322" s="284" t="s">
        <v>4151</v>
      </c>
      <c r="H322" s="281">
        <v>7600000.0</v>
      </c>
      <c r="J322" s="281">
        <v>500.0</v>
      </c>
      <c r="M322" s="281">
        <v>0.0</v>
      </c>
      <c r="N322" s="281">
        <v>929000.0</v>
      </c>
      <c r="O322" s="281">
        <v>2.12E16</v>
      </c>
      <c r="Q322" s="281">
        <v>929000.0</v>
      </c>
      <c r="U322" s="281">
        <v>64.03</v>
      </c>
      <c r="V322" s="281">
        <v>0.0</v>
      </c>
      <c r="W322" s="281">
        <v>0.0</v>
      </c>
      <c r="X322" s="281" t="s">
        <v>5357</v>
      </c>
      <c r="Y322" s="281" t="s">
        <v>5455</v>
      </c>
      <c r="Z322" s="284" t="s">
        <v>5641</v>
      </c>
      <c r="AA322" s="281">
        <v>1.0</v>
      </c>
    </row>
    <row r="323">
      <c r="A323" s="281" t="s">
        <v>4110</v>
      </c>
      <c r="B323" s="281" t="s">
        <v>4111</v>
      </c>
      <c r="C323" s="283">
        <v>44196.0</v>
      </c>
      <c r="D323" s="281" t="s">
        <v>4112</v>
      </c>
      <c r="E323" s="281">
        <v>43.0</v>
      </c>
      <c r="G323" s="284" t="s">
        <v>4113</v>
      </c>
      <c r="H323" s="281">
        <v>2.4E7</v>
      </c>
      <c r="J323" s="281">
        <v>205.0</v>
      </c>
      <c r="M323" s="281">
        <v>0.0</v>
      </c>
      <c r="N323" s="281">
        <v>1.03E8</v>
      </c>
      <c r="O323" s="281">
        <v>3.04E18</v>
      </c>
      <c r="P323" s="281">
        <v>0.0</v>
      </c>
      <c r="Q323" s="281">
        <v>1.03E8</v>
      </c>
      <c r="R323" s="281" t="s">
        <v>3699</v>
      </c>
      <c r="S323" s="281">
        <v>18.15</v>
      </c>
      <c r="V323" s="281">
        <v>0.0</v>
      </c>
      <c r="W323" s="281">
        <v>0.0</v>
      </c>
      <c r="X323" s="281" t="s">
        <v>1927</v>
      </c>
      <c r="Y323" s="281" t="s">
        <v>4110</v>
      </c>
      <c r="Z323" s="284" t="s">
        <v>5644</v>
      </c>
      <c r="AA323" s="281">
        <v>1.0</v>
      </c>
    </row>
    <row r="324">
      <c r="A324" s="281" t="s">
        <v>3714</v>
      </c>
      <c r="B324" s="281" t="s">
        <v>3715</v>
      </c>
      <c r="C324" s="283">
        <v>44312.0</v>
      </c>
      <c r="D324" s="281" t="s">
        <v>3716</v>
      </c>
      <c r="E324" s="281">
        <v>70.0</v>
      </c>
      <c r="G324" s="284" t="s">
        <v>3717</v>
      </c>
      <c r="M324" s="281">
        <v>0.0</v>
      </c>
      <c r="N324" s="281">
        <v>1.1E8</v>
      </c>
      <c r="Q324" s="281">
        <v>1.1E8</v>
      </c>
      <c r="S324" s="281">
        <v>17.66</v>
      </c>
      <c r="V324" s="281">
        <v>0.0</v>
      </c>
      <c r="W324" s="281">
        <v>0.0</v>
      </c>
      <c r="X324" s="281" t="s">
        <v>1927</v>
      </c>
      <c r="Y324" s="281" t="s">
        <v>1927</v>
      </c>
      <c r="AA324" s="281">
        <v>0.0</v>
      </c>
    </row>
    <row r="325">
      <c r="A325" s="281" t="s">
        <v>4094</v>
      </c>
      <c r="B325" s="281" t="s">
        <v>4095</v>
      </c>
      <c r="C325" s="283">
        <v>44585.0</v>
      </c>
      <c r="D325" s="281" t="s">
        <v>4096</v>
      </c>
      <c r="E325" s="281">
        <v>21.0</v>
      </c>
      <c r="G325" s="284" t="s">
        <v>4097</v>
      </c>
      <c r="H325" s="281">
        <v>1.24E8</v>
      </c>
      <c r="M325" s="281">
        <v>0.0</v>
      </c>
      <c r="N325" s="281">
        <v>1.03E8</v>
      </c>
      <c r="O325" s="281">
        <v>0.0</v>
      </c>
      <c r="Q325" s="281">
        <v>1.03E8</v>
      </c>
      <c r="R325" s="281" t="s">
        <v>3699</v>
      </c>
      <c r="S325" s="281">
        <v>18.6</v>
      </c>
      <c r="V325" s="281">
        <v>0.0</v>
      </c>
      <c r="W325" s="281">
        <v>0.0</v>
      </c>
      <c r="X325" s="281" t="s">
        <v>1927</v>
      </c>
      <c r="Y325" s="281" t="s">
        <v>5054</v>
      </c>
      <c r="AA325" s="281">
        <v>1.0</v>
      </c>
    </row>
    <row r="326">
      <c r="A326" s="281" t="s">
        <v>4069</v>
      </c>
      <c r="B326" s="281" t="s">
        <v>4070</v>
      </c>
      <c r="C326" s="283">
        <v>45006.0</v>
      </c>
      <c r="D326" s="281" t="s">
        <v>4071</v>
      </c>
      <c r="E326" s="281">
        <v>0.0</v>
      </c>
      <c r="F326" s="281">
        <v>0.0</v>
      </c>
      <c r="G326" s="284" t="s">
        <v>4072</v>
      </c>
      <c r="H326" s="281">
        <v>1.3E9</v>
      </c>
      <c r="J326" s="281">
        <v>110.0</v>
      </c>
      <c r="M326" s="281">
        <v>0.0</v>
      </c>
      <c r="N326" s="281">
        <v>1.03E8</v>
      </c>
      <c r="O326" s="281">
        <v>8.84E19</v>
      </c>
      <c r="Q326" s="281">
        <v>1.03E8</v>
      </c>
      <c r="S326" s="281">
        <v>20.4</v>
      </c>
      <c r="V326" s="281">
        <v>0.0</v>
      </c>
      <c r="W326" s="281">
        <v>0.0</v>
      </c>
      <c r="X326" s="281" t="s">
        <v>1927</v>
      </c>
      <c r="Y326" s="281" t="s">
        <v>1712</v>
      </c>
      <c r="Z326" s="284" t="s">
        <v>5645</v>
      </c>
      <c r="AA326" s="281">
        <v>1.0</v>
      </c>
    </row>
    <row r="327">
      <c r="A327" s="281" t="s">
        <v>5646</v>
      </c>
      <c r="B327" s="281" t="s">
        <v>4107</v>
      </c>
      <c r="C327" s="283">
        <v>44928.0</v>
      </c>
      <c r="D327" s="281" t="s">
        <v>4108</v>
      </c>
      <c r="E327" s="281">
        <v>8.0</v>
      </c>
      <c r="G327" s="284" t="s">
        <v>4109</v>
      </c>
      <c r="H327" s="281">
        <v>6.5E9</v>
      </c>
      <c r="J327" s="281">
        <v>1.67</v>
      </c>
      <c r="M327" s="281">
        <v>1.0</v>
      </c>
      <c r="N327" s="281">
        <v>1.8E11</v>
      </c>
      <c r="O327" s="285">
        <v>1.17E22</v>
      </c>
      <c r="P327" s="281">
        <v>0.0</v>
      </c>
      <c r="Q327" s="281">
        <v>1.8E11</v>
      </c>
      <c r="S327" s="281">
        <v>11.17</v>
      </c>
      <c r="V327" s="281">
        <v>1.0</v>
      </c>
      <c r="W327" s="281">
        <v>0.0</v>
      </c>
      <c r="X327" s="281" t="s">
        <v>1927</v>
      </c>
      <c r="Y327" s="281" t="s">
        <v>5590</v>
      </c>
      <c r="Z327" s="284" t="s">
        <v>5647</v>
      </c>
      <c r="AA327" s="281">
        <v>1.0</v>
      </c>
    </row>
    <row r="328">
      <c r="A328" s="281" t="s">
        <v>4106</v>
      </c>
      <c r="B328" s="281" t="s">
        <v>4107</v>
      </c>
      <c r="C328" s="283">
        <v>44928.0</v>
      </c>
      <c r="D328" s="281" t="s">
        <v>4108</v>
      </c>
      <c r="E328" s="281">
        <v>8.0</v>
      </c>
      <c r="G328" s="284" t="s">
        <v>4109</v>
      </c>
      <c r="H328" s="281">
        <v>8.75E10</v>
      </c>
      <c r="J328" s="281">
        <v>1.67</v>
      </c>
      <c r="M328" s="281">
        <v>1.0</v>
      </c>
      <c r="N328" s="281">
        <v>1.8E11</v>
      </c>
      <c r="O328" s="285">
        <v>1.58E23</v>
      </c>
      <c r="P328" s="281">
        <v>0.0</v>
      </c>
      <c r="Q328" s="281">
        <v>1.8E11</v>
      </c>
      <c r="S328" s="281">
        <v>8.21</v>
      </c>
      <c r="V328" s="281">
        <v>1.0</v>
      </c>
      <c r="W328" s="281">
        <v>0.0</v>
      </c>
      <c r="X328" s="281" t="s">
        <v>1927</v>
      </c>
      <c r="Y328" s="281" t="s">
        <v>5590</v>
      </c>
      <c r="Z328" s="284" t="s">
        <v>5647</v>
      </c>
      <c r="AA328" s="281">
        <v>1.0</v>
      </c>
    </row>
    <row r="329">
      <c r="A329" s="281" t="s">
        <v>5648</v>
      </c>
      <c r="B329" s="281" t="s">
        <v>4107</v>
      </c>
      <c r="C329" s="283">
        <v>44928.0</v>
      </c>
      <c r="D329" s="281" t="s">
        <v>4108</v>
      </c>
      <c r="E329" s="281">
        <v>8.0</v>
      </c>
      <c r="G329" s="284" t="s">
        <v>4109</v>
      </c>
      <c r="H329" s="281">
        <v>1.5E10</v>
      </c>
      <c r="J329" s="281">
        <v>1.67</v>
      </c>
      <c r="M329" s="281">
        <v>1.0</v>
      </c>
      <c r="N329" s="281">
        <v>1.8E11</v>
      </c>
      <c r="O329" s="285">
        <v>2.7E22</v>
      </c>
      <c r="P329" s="281">
        <v>0.0</v>
      </c>
      <c r="Q329" s="281">
        <v>1.8E11</v>
      </c>
      <c r="S329" s="281">
        <v>9.79</v>
      </c>
      <c r="V329" s="281">
        <v>1.0</v>
      </c>
      <c r="W329" s="281">
        <v>0.0</v>
      </c>
      <c r="X329" s="281" t="s">
        <v>1927</v>
      </c>
      <c r="Y329" s="281" t="s">
        <v>5590</v>
      </c>
      <c r="Z329" s="284" t="s">
        <v>5647</v>
      </c>
      <c r="AA329" s="281">
        <v>1.0</v>
      </c>
    </row>
    <row r="330">
      <c r="A330" s="281" t="s">
        <v>5649</v>
      </c>
      <c r="B330" s="281" t="s">
        <v>4107</v>
      </c>
      <c r="C330" s="283">
        <v>44928.0</v>
      </c>
      <c r="D330" s="281" t="s">
        <v>4108</v>
      </c>
      <c r="E330" s="281">
        <v>8.0</v>
      </c>
      <c r="G330" s="284" t="s">
        <v>4109</v>
      </c>
      <c r="H330" s="281">
        <v>3.3E10</v>
      </c>
      <c r="J330" s="281">
        <v>1.67</v>
      </c>
      <c r="M330" s="281">
        <v>1.0</v>
      </c>
      <c r="N330" s="281">
        <v>1.8E11</v>
      </c>
      <c r="O330" s="285">
        <v>5.94E22</v>
      </c>
      <c r="P330" s="281">
        <v>0.0</v>
      </c>
      <c r="Q330" s="281">
        <v>1.8E11</v>
      </c>
      <c r="S330" s="281">
        <v>9.32</v>
      </c>
      <c r="V330" s="281">
        <v>1.0</v>
      </c>
      <c r="W330" s="281">
        <v>0.0</v>
      </c>
      <c r="X330" s="281" t="s">
        <v>1927</v>
      </c>
      <c r="Y330" s="281" t="s">
        <v>5590</v>
      </c>
      <c r="Z330" s="284" t="s">
        <v>5647</v>
      </c>
      <c r="AA330" s="281">
        <v>1.0</v>
      </c>
    </row>
    <row r="331">
      <c r="A331" s="281" t="s">
        <v>5650</v>
      </c>
      <c r="B331" s="281" t="s">
        <v>4115</v>
      </c>
      <c r="C331" s="283">
        <v>41640.0</v>
      </c>
      <c r="D331" s="281" t="s">
        <v>4116</v>
      </c>
      <c r="E331" s="281">
        <v>102.0</v>
      </c>
      <c r="G331" s="284" t="s">
        <v>4117</v>
      </c>
      <c r="H331" s="281">
        <v>5000000.0</v>
      </c>
      <c r="M331" s="281">
        <v>0.0</v>
      </c>
      <c r="N331" s="281">
        <v>1010000.0</v>
      </c>
      <c r="Q331" s="281">
        <v>1010000.0</v>
      </c>
      <c r="R331" s="281" t="s">
        <v>3849</v>
      </c>
      <c r="U331" s="281">
        <v>100.0</v>
      </c>
      <c r="V331" s="281">
        <v>0.0</v>
      </c>
      <c r="W331" s="281">
        <v>0.0</v>
      </c>
      <c r="Z331" s="284" t="s">
        <v>5651</v>
      </c>
      <c r="AA331" s="281">
        <v>1.0</v>
      </c>
    </row>
    <row r="332">
      <c r="A332" s="281" t="s">
        <v>4114</v>
      </c>
      <c r="B332" s="281" t="s">
        <v>4115</v>
      </c>
      <c r="C332" s="283">
        <v>41640.0</v>
      </c>
      <c r="D332" s="281" t="s">
        <v>4116</v>
      </c>
      <c r="E332" s="281">
        <v>102.0</v>
      </c>
      <c r="G332" s="284" t="s">
        <v>4117</v>
      </c>
      <c r="H332" s="281">
        <v>5000000.0</v>
      </c>
      <c r="I332" s="281">
        <v>4.4E16</v>
      </c>
      <c r="M332" s="281">
        <v>0.0</v>
      </c>
      <c r="N332" s="281">
        <v>1010000.0</v>
      </c>
      <c r="Q332" s="281">
        <v>1010000.0</v>
      </c>
      <c r="R332" s="281" t="s">
        <v>3849</v>
      </c>
      <c r="U332" s="281">
        <v>80.6</v>
      </c>
      <c r="V332" s="281">
        <v>0.0</v>
      </c>
      <c r="W332" s="281">
        <v>0.0</v>
      </c>
      <c r="Z332" s="284" t="s">
        <v>5651</v>
      </c>
      <c r="AA332" s="281">
        <v>1.0</v>
      </c>
    </row>
    <row r="333">
      <c r="A333" s="281" t="s">
        <v>5652</v>
      </c>
      <c r="B333" s="281" t="s">
        <v>3841</v>
      </c>
      <c r="C333" s="283">
        <v>44251.0</v>
      </c>
      <c r="D333" s="281" t="s">
        <v>3842</v>
      </c>
      <c r="E333" s="281">
        <v>35.0</v>
      </c>
      <c r="G333" s="284" t="s">
        <v>3843</v>
      </c>
      <c r="H333" s="281">
        <v>1.08E8</v>
      </c>
      <c r="I333" s="281">
        <v>5.8E18</v>
      </c>
      <c r="J333" s="281">
        <v>25.56</v>
      </c>
      <c r="M333" s="281">
        <v>0.0</v>
      </c>
      <c r="N333" s="281">
        <v>1.03E8</v>
      </c>
      <c r="O333" s="281">
        <v>1.71E18</v>
      </c>
      <c r="P333" s="281">
        <v>0.0</v>
      </c>
      <c r="Q333" s="281">
        <v>1.03E8</v>
      </c>
      <c r="R333" s="281" t="s">
        <v>3699</v>
      </c>
      <c r="S333" s="281">
        <v>18.3</v>
      </c>
      <c r="V333" s="281">
        <v>0.0</v>
      </c>
      <c r="W333" s="281">
        <v>0.0</v>
      </c>
      <c r="X333" s="281" t="s">
        <v>5357</v>
      </c>
      <c r="Y333" s="281" t="s">
        <v>5653</v>
      </c>
      <c r="Z333" s="284" t="s">
        <v>5654</v>
      </c>
      <c r="AA333" s="281">
        <v>1.0</v>
      </c>
    </row>
    <row r="334">
      <c r="A334" s="281" t="s">
        <v>3840</v>
      </c>
      <c r="B334" s="281" t="s">
        <v>3841</v>
      </c>
      <c r="C334" s="283">
        <v>44251.0</v>
      </c>
      <c r="D334" s="281" t="s">
        <v>3842</v>
      </c>
      <c r="E334" s="281">
        <v>35.0</v>
      </c>
      <c r="G334" s="284" t="s">
        <v>3843</v>
      </c>
      <c r="H334" s="281">
        <v>2.34E8</v>
      </c>
      <c r="I334" s="281">
        <v>1.1E19</v>
      </c>
      <c r="J334" s="281">
        <v>34.08</v>
      </c>
      <c r="M334" s="281">
        <v>0.0</v>
      </c>
      <c r="N334" s="281">
        <v>1.03E8</v>
      </c>
      <c r="O334" s="281">
        <v>4.93E18</v>
      </c>
      <c r="P334" s="281">
        <v>0.0</v>
      </c>
      <c r="Q334" s="281">
        <v>1.03E8</v>
      </c>
      <c r="R334" s="281" t="s">
        <v>3699</v>
      </c>
      <c r="S334" s="281">
        <v>17.1</v>
      </c>
      <c r="V334" s="281">
        <v>0.0</v>
      </c>
      <c r="W334" s="281">
        <v>0.0</v>
      </c>
      <c r="X334" s="281" t="s">
        <v>5357</v>
      </c>
      <c r="Y334" s="281" t="s">
        <v>5653</v>
      </c>
      <c r="Z334" s="284" t="s">
        <v>5654</v>
      </c>
      <c r="AA334" s="281">
        <v>1.0</v>
      </c>
    </row>
    <row r="335">
      <c r="A335" s="281" t="s">
        <v>5655</v>
      </c>
      <c r="B335" s="281" t="s">
        <v>3841</v>
      </c>
      <c r="C335" s="283">
        <v>44251.0</v>
      </c>
      <c r="D335" s="281" t="s">
        <v>3842</v>
      </c>
      <c r="E335" s="281">
        <v>35.0</v>
      </c>
      <c r="G335" s="284" t="s">
        <v>3843</v>
      </c>
      <c r="H335" s="281">
        <v>2.25E8</v>
      </c>
      <c r="I335" s="281">
        <v>8.0E18</v>
      </c>
      <c r="J335" s="281">
        <v>34.08</v>
      </c>
      <c r="M335" s="281">
        <v>0.0</v>
      </c>
      <c r="N335" s="281">
        <v>1.03E8</v>
      </c>
      <c r="O335" s="281">
        <v>4.74E18</v>
      </c>
      <c r="P335" s="281">
        <v>0.0</v>
      </c>
      <c r="Q335" s="281">
        <v>1.03E8</v>
      </c>
      <c r="R335" s="281" t="s">
        <v>3699</v>
      </c>
      <c r="S335" s="281">
        <v>17.3</v>
      </c>
      <c r="V335" s="281">
        <v>0.0</v>
      </c>
      <c r="W335" s="281">
        <v>0.0</v>
      </c>
      <c r="X335" s="281" t="s">
        <v>5357</v>
      </c>
      <c r="Y335" s="281" t="s">
        <v>5653</v>
      </c>
      <c r="Z335" s="284" t="s">
        <v>5654</v>
      </c>
      <c r="AA335" s="281">
        <v>1.0</v>
      </c>
    </row>
    <row r="336">
      <c r="A336" s="281" t="s">
        <v>3832</v>
      </c>
      <c r="B336" s="281" t="s">
        <v>3833</v>
      </c>
      <c r="C336" s="283">
        <v>42066.0</v>
      </c>
      <c r="D336" s="281" t="s">
        <v>3834</v>
      </c>
      <c r="E336" s="281">
        <v>440.0</v>
      </c>
      <c r="G336" s="284" t="s">
        <v>3835</v>
      </c>
      <c r="H336" s="281">
        <v>2010000.0</v>
      </c>
      <c r="M336" s="281">
        <v>0.0</v>
      </c>
      <c r="N336" s="281">
        <v>929000.0</v>
      </c>
      <c r="O336" s="281">
        <v>0.0</v>
      </c>
      <c r="Q336" s="281">
        <v>929000.0</v>
      </c>
      <c r="U336" s="281">
        <v>118.0</v>
      </c>
      <c r="V336" s="281">
        <v>0.0</v>
      </c>
      <c r="W336" s="281">
        <v>0.0</v>
      </c>
      <c r="X336" s="281" t="s">
        <v>5357</v>
      </c>
      <c r="Y336" s="281" t="s">
        <v>5442</v>
      </c>
      <c r="Z336" s="284" t="s">
        <v>5656</v>
      </c>
      <c r="AA336" s="281">
        <v>1.0</v>
      </c>
    </row>
    <row r="337">
      <c r="A337" s="281" t="s">
        <v>4158</v>
      </c>
      <c r="B337" s="281" t="s">
        <v>4159</v>
      </c>
      <c r="C337" s="283">
        <v>43633.0</v>
      </c>
      <c r="D337" s="281" t="s">
        <v>4160</v>
      </c>
      <c r="E337" s="281">
        <v>34.0</v>
      </c>
      <c r="G337" s="284" t="s">
        <v>4161</v>
      </c>
      <c r="H337" s="281">
        <v>6160000.0</v>
      </c>
      <c r="M337" s="281">
        <v>0.0</v>
      </c>
      <c r="N337" s="281">
        <v>929000.0</v>
      </c>
      <c r="O337" s="281">
        <v>0.0</v>
      </c>
      <c r="Q337" s="281">
        <v>929000.0</v>
      </c>
      <c r="U337" s="281">
        <v>78.08</v>
      </c>
      <c r="V337" s="281">
        <v>0.0</v>
      </c>
      <c r="W337" s="281">
        <v>0.0</v>
      </c>
      <c r="X337" s="281" t="s">
        <v>5357</v>
      </c>
      <c r="Y337" s="281" t="s">
        <v>3264</v>
      </c>
      <c r="AA337" s="281">
        <v>1.0</v>
      </c>
    </row>
    <row r="338">
      <c r="A338" s="281" t="s">
        <v>4123</v>
      </c>
      <c r="B338" s="281" t="s">
        <v>4124</v>
      </c>
      <c r="C338" s="283">
        <v>44197.0</v>
      </c>
      <c r="D338" s="281" t="s">
        <v>4125</v>
      </c>
      <c r="E338" s="281">
        <v>12.0</v>
      </c>
      <c r="G338" s="284" t="s">
        <v>4126</v>
      </c>
      <c r="H338" s="281">
        <v>1.22E8</v>
      </c>
      <c r="J338" s="281">
        <v>70.29</v>
      </c>
      <c r="M338" s="281">
        <v>0.0</v>
      </c>
      <c r="N338" s="281">
        <v>1.03E8</v>
      </c>
      <c r="O338" s="281">
        <v>5.3E18</v>
      </c>
      <c r="P338" s="281">
        <v>0.0</v>
      </c>
      <c r="Q338" s="281">
        <v>1.03E8</v>
      </c>
      <c r="R338" s="281" t="s">
        <v>3699</v>
      </c>
      <c r="S338" s="281">
        <v>19.9</v>
      </c>
      <c r="V338" s="281">
        <v>0.0</v>
      </c>
      <c r="W338" s="281">
        <v>0.0</v>
      </c>
      <c r="X338" s="281" t="s">
        <v>1927</v>
      </c>
      <c r="Y338" s="281" t="s">
        <v>5657</v>
      </c>
      <c r="Z338" s="284" t="s">
        <v>5658</v>
      </c>
      <c r="AA338" s="281">
        <v>1.0</v>
      </c>
    </row>
    <row r="339">
      <c r="A339" s="281" t="s">
        <v>5659</v>
      </c>
      <c r="B339" s="281" t="s">
        <v>4124</v>
      </c>
      <c r="C339" s="283">
        <v>44197.0</v>
      </c>
      <c r="D339" s="281" t="s">
        <v>4125</v>
      </c>
      <c r="E339" s="281">
        <v>12.0</v>
      </c>
      <c r="G339" s="284" t="s">
        <v>4126</v>
      </c>
      <c r="H339" s="281">
        <v>8.3E7</v>
      </c>
      <c r="J339" s="281">
        <v>70.29</v>
      </c>
      <c r="M339" s="281">
        <v>0.0</v>
      </c>
      <c r="N339" s="281">
        <v>1.03E8</v>
      </c>
      <c r="O339" s="281">
        <v>3.61E18</v>
      </c>
      <c r="P339" s="281">
        <v>0.0</v>
      </c>
      <c r="Q339" s="281">
        <v>1.03E8</v>
      </c>
      <c r="R339" s="281" t="s">
        <v>3699</v>
      </c>
      <c r="S339" s="281">
        <v>20.88</v>
      </c>
      <c r="V339" s="281">
        <v>0.0</v>
      </c>
      <c r="W339" s="281">
        <v>0.0</v>
      </c>
      <c r="X339" s="281" t="s">
        <v>1927</v>
      </c>
      <c r="Y339" s="281" t="s">
        <v>5657</v>
      </c>
      <c r="Z339" s="284" t="s">
        <v>5658</v>
      </c>
      <c r="AA339" s="281">
        <v>1.0</v>
      </c>
    </row>
    <row r="340">
      <c r="A340" s="281" t="s">
        <v>5660</v>
      </c>
      <c r="B340" s="281" t="s">
        <v>4124</v>
      </c>
      <c r="C340" s="283">
        <v>44197.0</v>
      </c>
      <c r="D340" s="281" t="s">
        <v>4125</v>
      </c>
      <c r="E340" s="281">
        <v>12.0</v>
      </c>
      <c r="G340" s="284" t="s">
        <v>4126</v>
      </c>
      <c r="H340" s="281">
        <v>9.6E7</v>
      </c>
      <c r="J340" s="281">
        <v>70.29</v>
      </c>
      <c r="M340" s="281">
        <v>0.0</v>
      </c>
      <c r="N340" s="281">
        <v>1.03E8</v>
      </c>
      <c r="O340" s="281">
        <v>4.17E18</v>
      </c>
      <c r="P340" s="281">
        <v>0.0</v>
      </c>
      <c r="Q340" s="281">
        <v>1.03E8</v>
      </c>
      <c r="R340" s="281" t="s">
        <v>3699</v>
      </c>
      <c r="S340" s="281">
        <v>20.39</v>
      </c>
      <c r="V340" s="281">
        <v>0.0</v>
      </c>
      <c r="W340" s="281">
        <v>0.0</v>
      </c>
      <c r="X340" s="281" t="s">
        <v>1927</v>
      </c>
      <c r="Y340" s="281" t="s">
        <v>5657</v>
      </c>
      <c r="Z340" s="284" t="s">
        <v>5658</v>
      </c>
      <c r="AA340" s="281">
        <v>1.0</v>
      </c>
    </row>
    <row r="341">
      <c r="A341" s="281" t="s">
        <v>5661</v>
      </c>
      <c r="B341" s="281" t="s">
        <v>3934</v>
      </c>
      <c r="C341" s="283">
        <v>44279.0</v>
      </c>
      <c r="D341" s="281" t="s">
        <v>3935</v>
      </c>
      <c r="E341" s="281">
        <v>30.0</v>
      </c>
      <c r="G341" s="284" t="s">
        <v>3936</v>
      </c>
      <c r="H341" s="281">
        <v>4.5E8</v>
      </c>
      <c r="I341" s="281">
        <v>2.03E19</v>
      </c>
      <c r="J341" s="281">
        <v>34.47</v>
      </c>
      <c r="M341" s="281">
        <v>1.0</v>
      </c>
      <c r="N341" s="281">
        <v>1.03E8</v>
      </c>
      <c r="O341" s="281">
        <v>9.59E18</v>
      </c>
      <c r="P341" s="281">
        <v>1.03E8</v>
      </c>
      <c r="Q341" s="281">
        <v>2.06E8</v>
      </c>
      <c r="R341" s="281" t="s">
        <v>3699</v>
      </c>
      <c r="S341" s="281">
        <v>19.6</v>
      </c>
      <c r="V341" s="281">
        <v>0.0</v>
      </c>
      <c r="W341" s="281">
        <v>0.0</v>
      </c>
      <c r="X341" s="281" t="s">
        <v>1927</v>
      </c>
      <c r="Y341" s="281" t="s">
        <v>5662</v>
      </c>
      <c r="Z341" s="284" t="s">
        <v>5663</v>
      </c>
      <c r="AA341" s="281">
        <v>1.0</v>
      </c>
    </row>
    <row r="342">
      <c r="A342" s="281" t="s">
        <v>3933</v>
      </c>
      <c r="B342" s="281" t="s">
        <v>3934</v>
      </c>
      <c r="C342" s="283">
        <v>44279.0</v>
      </c>
      <c r="D342" s="281" t="s">
        <v>3935</v>
      </c>
      <c r="E342" s="281">
        <v>30.0</v>
      </c>
      <c r="G342" s="284" t="s">
        <v>3936</v>
      </c>
      <c r="H342" s="281">
        <v>4.5E8</v>
      </c>
      <c r="I342" s="281">
        <v>6.1E19</v>
      </c>
      <c r="J342" s="281">
        <v>205.48</v>
      </c>
      <c r="M342" s="281">
        <v>1.0</v>
      </c>
      <c r="N342" s="281">
        <v>1.03E8</v>
      </c>
      <c r="O342" s="281">
        <v>5.71E19</v>
      </c>
      <c r="Q342" s="281">
        <v>1.03E8</v>
      </c>
      <c r="S342" s="281">
        <v>20.8</v>
      </c>
      <c r="V342" s="281">
        <v>0.0</v>
      </c>
      <c r="W342" s="281">
        <v>0.0</v>
      </c>
      <c r="X342" s="281" t="s">
        <v>1927</v>
      </c>
      <c r="Y342" s="281" t="s">
        <v>5662</v>
      </c>
      <c r="Z342" s="284" t="s">
        <v>5663</v>
      </c>
      <c r="AA342" s="281">
        <v>1.0</v>
      </c>
    </row>
    <row r="343">
      <c r="A343" s="281" t="s">
        <v>5664</v>
      </c>
      <c r="B343" s="281" t="s">
        <v>3934</v>
      </c>
      <c r="C343" s="283">
        <v>44279.0</v>
      </c>
      <c r="D343" s="281" t="s">
        <v>3935</v>
      </c>
      <c r="E343" s="281">
        <v>30.0</v>
      </c>
      <c r="G343" s="284" t="s">
        <v>3936</v>
      </c>
      <c r="H343" s="281">
        <v>4.5E8</v>
      </c>
      <c r="I343" s="281">
        <v>1.93E19</v>
      </c>
      <c r="J343" s="281">
        <v>34.47</v>
      </c>
      <c r="M343" s="281">
        <v>1.0</v>
      </c>
      <c r="N343" s="281">
        <v>1.03E8</v>
      </c>
      <c r="O343" s="281">
        <v>9.59E18</v>
      </c>
      <c r="P343" s="281">
        <v>1.03E8</v>
      </c>
      <c r="Q343" s="281">
        <v>2.06E8</v>
      </c>
      <c r="R343" s="281" t="s">
        <v>3699</v>
      </c>
      <c r="S343" s="281">
        <v>18.5</v>
      </c>
      <c r="V343" s="281">
        <v>0.0</v>
      </c>
      <c r="W343" s="281">
        <v>0.0</v>
      </c>
      <c r="X343" s="281" t="s">
        <v>1927</v>
      </c>
      <c r="Y343" s="281" t="s">
        <v>5662</v>
      </c>
      <c r="Z343" s="284" t="s">
        <v>5663</v>
      </c>
      <c r="AA343" s="281">
        <v>1.0</v>
      </c>
    </row>
    <row r="344">
      <c r="A344" s="281" t="s">
        <v>3961</v>
      </c>
      <c r="B344" s="281" t="s">
        <v>3962</v>
      </c>
      <c r="C344" s="283">
        <v>43869.0</v>
      </c>
      <c r="D344" s="281" t="s">
        <v>3963</v>
      </c>
      <c r="E344" s="281">
        <v>24.0</v>
      </c>
      <c r="G344" s="284" t="s">
        <v>3964</v>
      </c>
      <c r="H344" s="281">
        <v>2.4E8</v>
      </c>
      <c r="J344" s="281">
        <v>187.43</v>
      </c>
      <c r="M344" s="281">
        <v>0.0</v>
      </c>
      <c r="N344" s="281">
        <v>1.03E8</v>
      </c>
      <c r="O344" s="281">
        <v>2.78E19</v>
      </c>
      <c r="P344" s="281">
        <v>0.0</v>
      </c>
      <c r="Q344" s="281">
        <v>1.03E8</v>
      </c>
      <c r="R344" s="281" t="s">
        <v>3699</v>
      </c>
      <c r="S344" s="281">
        <v>23.3</v>
      </c>
      <c r="V344" s="281">
        <v>0.0</v>
      </c>
      <c r="W344" s="281">
        <v>0.0</v>
      </c>
      <c r="X344" s="281" t="s">
        <v>5665</v>
      </c>
      <c r="Y344" s="281" t="s">
        <v>1927</v>
      </c>
      <c r="Z344" s="284" t="s">
        <v>5666</v>
      </c>
      <c r="AA344" s="281">
        <v>1.0</v>
      </c>
    </row>
    <row r="345">
      <c r="A345" s="281" t="s">
        <v>5667</v>
      </c>
      <c r="B345" s="281" t="s">
        <v>4120</v>
      </c>
      <c r="C345" s="283">
        <v>43146.0</v>
      </c>
      <c r="D345" s="281" t="s">
        <v>4121</v>
      </c>
      <c r="E345" s="281">
        <v>64.0</v>
      </c>
      <c r="G345" s="284" t="s">
        <v>4122</v>
      </c>
      <c r="H345" s="281">
        <v>1.3E7</v>
      </c>
      <c r="M345" s="281">
        <v>0.0</v>
      </c>
      <c r="N345" s="281">
        <v>1.03E8</v>
      </c>
      <c r="P345" s="281">
        <v>0.0</v>
      </c>
      <c r="Q345" s="281">
        <v>1.03E8</v>
      </c>
      <c r="R345" s="281" t="s">
        <v>3699</v>
      </c>
      <c r="U345" s="281">
        <v>90.17</v>
      </c>
      <c r="V345" s="281">
        <v>0.0</v>
      </c>
      <c r="W345" s="281">
        <v>0.0</v>
      </c>
      <c r="X345" s="281" t="s">
        <v>5665</v>
      </c>
      <c r="Y345" s="281" t="s">
        <v>5668</v>
      </c>
      <c r="AA345" s="281">
        <v>1.0</v>
      </c>
    </row>
    <row r="346">
      <c r="A346" s="281" t="s">
        <v>4119</v>
      </c>
      <c r="B346" s="281" t="s">
        <v>4120</v>
      </c>
      <c r="C346" s="283">
        <v>43146.0</v>
      </c>
      <c r="D346" s="281" t="s">
        <v>4121</v>
      </c>
      <c r="E346" s="281">
        <v>64.0</v>
      </c>
      <c r="G346" s="284" t="s">
        <v>4122</v>
      </c>
      <c r="H346" s="281">
        <v>1.48E8</v>
      </c>
      <c r="M346" s="281">
        <v>0.0</v>
      </c>
      <c r="N346" s="281">
        <v>1.03E8</v>
      </c>
      <c r="P346" s="281">
        <v>0.0</v>
      </c>
      <c r="Q346" s="281">
        <v>1.03E8</v>
      </c>
      <c r="R346" s="281" t="s">
        <v>3699</v>
      </c>
      <c r="S346" s="281">
        <v>45.19</v>
      </c>
      <c r="V346" s="281">
        <v>0.0</v>
      </c>
      <c r="W346" s="281">
        <v>0.0</v>
      </c>
      <c r="X346" s="281" t="s">
        <v>5665</v>
      </c>
      <c r="Y346" s="281" t="s">
        <v>5668</v>
      </c>
      <c r="AA346" s="281">
        <v>1.0</v>
      </c>
    </row>
    <row r="347">
      <c r="A347" s="281" t="s">
        <v>5669</v>
      </c>
      <c r="B347" s="281" t="s">
        <v>3998</v>
      </c>
      <c r="C347" s="283">
        <v>43889.0</v>
      </c>
      <c r="D347" s="281" t="s">
        <v>3999</v>
      </c>
      <c r="E347" s="281">
        <v>33.0</v>
      </c>
      <c r="G347" s="284" t="s">
        <v>4000</v>
      </c>
      <c r="H347" s="281">
        <v>1.3E7</v>
      </c>
      <c r="M347" s="281">
        <v>0.0</v>
      </c>
      <c r="N347" s="281">
        <v>1.03E8</v>
      </c>
      <c r="O347" s="281">
        <v>0.0</v>
      </c>
      <c r="Q347" s="281">
        <v>1.03E8</v>
      </c>
      <c r="U347" s="281">
        <v>26.92</v>
      </c>
      <c r="V347" s="281">
        <v>0.0</v>
      </c>
      <c r="W347" s="281">
        <v>0.0</v>
      </c>
      <c r="Z347" s="284" t="s">
        <v>5670</v>
      </c>
      <c r="AA347" s="281">
        <v>1.0</v>
      </c>
    </row>
    <row r="348">
      <c r="A348" s="281" t="s">
        <v>3997</v>
      </c>
      <c r="B348" s="281" t="s">
        <v>3998</v>
      </c>
      <c r="C348" s="283">
        <v>43889.0</v>
      </c>
      <c r="D348" s="281" t="s">
        <v>3999</v>
      </c>
      <c r="E348" s="281">
        <v>33.0</v>
      </c>
      <c r="G348" s="284" t="s">
        <v>4000</v>
      </c>
      <c r="H348" s="281">
        <v>3.3E7</v>
      </c>
      <c r="M348" s="281">
        <v>0.0</v>
      </c>
      <c r="N348" s="281">
        <v>2080000.0</v>
      </c>
      <c r="O348" s="281">
        <v>0.0</v>
      </c>
      <c r="Q348" s="281">
        <v>2080000.0</v>
      </c>
      <c r="T348" s="281">
        <v>6.66</v>
      </c>
      <c r="V348" s="281">
        <v>0.0</v>
      </c>
      <c r="W348" s="281">
        <v>0.0</v>
      </c>
      <c r="Z348" s="284" t="s">
        <v>5670</v>
      </c>
      <c r="AA348" s="281">
        <v>1.0</v>
      </c>
    </row>
    <row r="349">
      <c r="A349" s="281" t="s">
        <v>5671</v>
      </c>
      <c r="B349" s="281" t="s">
        <v>3894</v>
      </c>
      <c r="C349" s="283">
        <v>43907.0</v>
      </c>
      <c r="D349" s="281" t="s">
        <v>3895</v>
      </c>
      <c r="E349" s="281">
        <v>60.0</v>
      </c>
      <c r="G349" s="284" t="s">
        <v>3896</v>
      </c>
      <c r="H349" s="281">
        <v>1.2E7</v>
      </c>
      <c r="J349" s="281">
        <v>30.0</v>
      </c>
      <c r="M349" s="281">
        <v>0.0</v>
      </c>
      <c r="N349" s="281">
        <v>929000.0</v>
      </c>
      <c r="O349" s="281">
        <v>2.01E15</v>
      </c>
      <c r="Q349" s="281">
        <v>929000.0</v>
      </c>
      <c r="U349" s="281">
        <v>47.6</v>
      </c>
      <c r="V349" s="281">
        <v>0.0</v>
      </c>
      <c r="W349" s="281">
        <v>0.0</v>
      </c>
      <c r="X349" s="281" t="s">
        <v>1927</v>
      </c>
      <c r="Y349" s="281" t="s">
        <v>5365</v>
      </c>
      <c r="Z349" s="284" t="s">
        <v>5672</v>
      </c>
      <c r="AA349" s="281">
        <v>1.0</v>
      </c>
    </row>
    <row r="350">
      <c r="A350" s="281" t="s">
        <v>3893</v>
      </c>
      <c r="B350" s="281" t="s">
        <v>3894</v>
      </c>
      <c r="C350" s="283">
        <v>43907.0</v>
      </c>
      <c r="D350" s="281" t="s">
        <v>3895</v>
      </c>
      <c r="E350" s="281">
        <v>60.0</v>
      </c>
      <c r="G350" s="284" t="s">
        <v>3896</v>
      </c>
      <c r="H350" s="281">
        <v>8.53E7</v>
      </c>
      <c r="J350" s="281">
        <v>30.0</v>
      </c>
      <c r="M350" s="281">
        <v>0.0</v>
      </c>
      <c r="N350" s="281">
        <v>1.03E8</v>
      </c>
      <c r="O350" s="281">
        <v>1.58E18</v>
      </c>
      <c r="Q350" s="281">
        <v>1.03E8</v>
      </c>
      <c r="S350" s="281">
        <v>17.9</v>
      </c>
      <c r="V350" s="281">
        <v>0.0</v>
      </c>
      <c r="W350" s="281">
        <v>0.0</v>
      </c>
      <c r="X350" s="281" t="s">
        <v>1927</v>
      </c>
      <c r="Y350" s="281" t="s">
        <v>5365</v>
      </c>
      <c r="Z350" s="284" t="s">
        <v>5672</v>
      </c>
      <c r="AA350" s="281">
        <v>1.0</v>
      </c>
    </row>
    <row r="351">
      <c r="A351" s="281" t="s">
        <v>5673</v>
      </c>
      <c r="B351" s="281" t="s">
        <v>4144</v>
      </c>
      <c r="C351" s="283">
        <v>43640.0</v>
      </c>
      <c r="D351" s="281" t="s">
        <v>4145</v>
      </c>
      <c r="E351" s="281">
        <v>126.0</v>
      </c>
      <c r="G351" s="284" t="s">
        <v>4146</v>
      </c>
      <c r="H351" s="281">
        <v>1.51E8</v>
      </c>
      <c r="J351" s="281">
        <v>30.0</v>
      </c>
      <c r="M351" s="281">
        <v>0.0</v>
      </c>
      <c r="N351" s="281">
        <v>1.03E8</v>
      </c>
      <c r="O351" s="281">
        <v>2.8E18</v>
      </c>
      <c r="Q351" s="281">
        <v>1.03E8</v>
      </c>
      <c r="R351" s="281" t="s">
        <v>3699</v>
      </c>
      <c r="S351" s="281">
        <v>18.8</v>
      </c>
      <c r="V351" s="281">
        <v>0.0</v>
      </c>
      <c r="W351" s="281">
        <v>0.0</v>
      </c>
      <c r="X351" s="281" t="s">
        <v>1927</v>
      </c>
      <c r="Y351" s="281" t="s">
        <v>5365</v>
      </c>
      <c r="AA351" s="281">
        <v>1.0</v>
      </c>
    </row>
    <row r="352">
      <c r="A352" s="281" t="s">
        <v>4143</v>
      </c>
      <c r="B352" s="281" t="s">
        <v>4144</v>
      </c>
      <c r="C352" s="283">
        <v>43640.0</v>
      </c>
      <c r="D352" s="281" t="s">
        <v>4145</v>
      </c>
      <c r="E352" s="281">
        <v>126.0</v>
      </c>
      <c r="G352" s="284" t="s">
        <v>4146</v>
      </c>
      <c r="H352" s="281">
        <v>2.57E8</v>
      </c>
      <c r="J352" s="281">
        <v>30.0</v>
      </c>
      <c r="M352" s="281">
        <v>0.0</v>
      </c>
      <c r="N352" s="281">
        <v>1.03E8</v>
      </c>
      <c r="O352" s="281">
        <v>4.76E18</v>
      </c>
      <c r="Q352" s="281">
        <v>1.03E8</v>
      </c>
      <c r="R352" s="281" t="s">
        <v>3699</v>
      </c>
      <c r="S352" s="281">
        <v>21.2</v>
      </c>
      <c r="V352" s="281">
        <v>0.0</v>
      </c>
      <c r="W352" s="281">
        <v>0.0</v>
      </c>
      <c r="X352" s="281" t="s">
        <v>1927</v>
      </c>
      <c r="Y352" s="281" t="s">
        <v>5365</v>
      </c>
      <c r="AA352" s="281">
        <v>1.0</v>
      </c>
    </row>
    <row r="353">
      <c r="A353" s="281" t="s">
        <v>5674</v>
      </c>
      <c r="B353" s="281" t="s">
        <v>4144</v>
      </c>
      <c r="C353" s="283">
        <v>43640.0</v>
      </c>
      <c r="D353" s="281" t="s">
        <v>4145</v>
      </c>
      <c r="E353" s="281">
        <v>126.0</v>
      </c>
      <c r="G353" s="284" t="s">
        <v>4146</v>
      </c>
      <c r="H353" s="281">
        <v>8.53E7</v>
      </c>
      <c r="J353" s="281">
        <v>30.0</v>
      </c>
      <c r="M353" s="281">
        <v>0.0</v>
      </c>
      <c r="N353" s="281">
        <v>1.03E8</v>
      </c>
      <c r="O353" s="281">
        <v>1.58E18</v>
      </c>
      <c r="Q353" s="281">
        <v>1.03E8</v>
      </c>
      <c r="R353" s="281" t="s">
        <v>3699</v>
      </c>
      <c r="S353" s="281">
        <v>18.9</v>
      </c>
      <c r="V353" s="281">
        <v>0.0</v>
      </c>
      <c r="W353" s="281">
        <v>0.0</v>
      </c>
      <c r="X353" s="281" t="s">
        <v>1927</v>
      </c>
      <c r="Y353" s="281" t="s">
        <v>5365</v>
      </c>
      <c r="AA353" s="281">
        <v>1.0</v>
      </c>
    </row>
    <row r="354">
      <c r="A354" s="281" t="s">
        <v>5675</v>
      </c>
      <c r="B354" s="281" t="s">
        <v>4144</v>
      </c>
      <c r="C354" s="283">
        <v>43640.0</v>
      </c>
      <c r="D354" s="281" t="s">
        <v>4145</v>
      </c>
      <c r="E354" s="281">
        <v>126.0</v>
      </c>
      <c r="G354" s="284" t="s">
        <v>4146</v>
      </c>
      <c r="H354" s="281">
        <v>2.4E7</v>
      </c>
      <c r="J354" s="281">
        <v>30.0</v>
      </c>
      <c r="M354" s="281">
        <v>0.0</v>
      </c>
      <c r="N354" s="281">
        <v>929000.0</v>
      </c>
      <c r="O354" s="281">
        <v>4.01E15</v>
      </c>
      <c r="Q354" s="281">
        <v>929000.0</v>
      </c>
      <c r="R354" s="281" t="s">
        <v>3699</v>
      </c>
      <c r="U354" s="281">
        <v>52.7</v>
      </c>
      <c r="V354" s="281">
        <v>0.0</v>
      </c>
      <c r="W354" s="281">
        <v>0.0</v>
      </c>
      <c r="X354" s="281" t="s">
        <v>1927</v>
      </c>
      <c r="Y354" s="281" t="s">
        <v>5365</v>
      </c>
      <c r="AA354" s="281">
        <v>1.0</v>
      </c>
    </row>
    <row r="355">
      <c r="A355" s="281" t="s">
        <v>5676</v>
      </c>
      <c r="B355" s="281" t="s">
        <v>4144</v>
      </c>
      <c r="C355" s="283">
        <v>43640.0</v>
      </c>
      <c r="D355" s="281" t="s">
        <v>4145</v>
      </c>
      <c r="E355" s="281">
        <v>126.0</v>
      </c>
      <c r="G355" s="284" t="s">
        <v>4146</v>
      </c>
      <c r="H355" s="281">
        <v>1.2E7</v>
      </c>
      <c r="J355" s="281">
        <v>30.0</v>
      </c>
      <c r="M355" s="281">
        <v>0.0</v>
      </c>
      <c r="N355" s="281">
        <v>929000.0</v>
      </c>
      <c r="O355" s="281">
        <v>2.01E15</v>
      </c>
      <c r="Q355" s="281">
        <v>929000.0</v>
      </c>
      <c r="R355" s="281" t="s">
        <v>3699</v>
      </c>
      <c r="U355" s="281">
        <v>57.9</v>
      </c>
      <c r="V355" s="281">
        <v>0.0</v>
      </c>
      <c r="W355" s="281">
        <v>0.0</v>
      </c>
      <c r="X355" s="281" t="s">
        <v>1927</v>
      </c>
      <c r="Y355" s="281" t="s">
        <v>5365</v>
      </c>
      <c r="AA355" s="281">
        <v>1.0</v>
      </c>
    </row>
    <row r="356">
      <c r="A356" s="281" t="s">
        <v>3708</v>
      </c>
      <c r="B356" s="281" t="s">
        <v>3705</v>
      </c>
      <c r="C356" s="283">
        <v>43221.0</v>
      </c>
      <c r="D356" s="281" t="s">
        <v>3706</v>
      </c>
      <c r="E356" s="281">
        <v>7.0</v>
      </c>
      <c r="G356" s="284" t="s">
        <v>3707</v>
      </c>
      <c r="J356" s="281">
        <v>39.0</v>
      </c>
      <c r="M356" s="281">
        <v>0.0</v>
      </c>
      <c r="N356" s="281">
        <v>929000.0</v>
      </c>
      <c r="Q356" s="281">
        <v>929000.0</v>
      </c>
      <c r="U356" s="281">
        <v>84.1</v>
      </c>
      <c r="V356" s="281">
        <v>0.0</v>
      </c>
      <c r="W356" s="281">
        <v>0.0</v>
      </c>
      <c r="X356" s="281" t="s">
        <v>5357</v>
      </c>
      <c r="Y356" s="281" t="s">
        <v>3264</v>
      </c>
      <c r="Z356" s="284" t="s">
        <v>5677</v>
      </c>
      <c r="AA356" s="281">
        <v>0.0</v>
      </c>
    </row>
    <row r="357">
      <c r="A357" s="281" t="s">
        <v>3704</v>
      </c>
      <c r="B357" s="281" t="s">
        <v>3705</v>
      </c>
      <c r="C357" s="283">
        <v>43221.0</v>
      </c>
      <c r="D357" s="281" t="s">
        <v>3706</v>
      </c>
      <c r="E357" s="281">
        <v>7.0</v>
      </c>
      <c r="G357" s="284" t="s">
        <v>3707</v>
      </c>
      <c r="J357" s="281">
        <v>39.0</v>
      </c>
      <c r="M357" s="281">
        <v>0.0</v>
      </c>
      <c r="N357" s="281">
        <v>2080000.0</v>
      </c>
      <c r="Q357" s="281">
        <v>2080000.0</v>
      </c>
      <c r="T357" s="281">
        <v>98.2</v>
      </c>
      <c r="V357" s="281">
        <v>0.0</v>
      </c>
      <c r="W357" s="281">
        <v>0.0</v>
      </c>
      <c r="X357" s="281" t="s">
        <v>5357</v>
      </c>
      <c r="Y357" s="281" t="s">
        <v>3264</v>
      </c>
      <c r="Z357" s="284" t="s">
        <v>5677</v>
      </c>
      <c r="AA357" s="281">
        <v>0.0</v>
      </c>
    </row>
    <row r="358">
      <c r="A358" s="281" t="s">
        <v>3709</v>
      </c>
      <c r="B358" s="281" t="s">
        <v>3710</v>
      </c>
      <c r="C358" s="283">
        <v>44236.0</v>
      </c>
      <c r="D358" s="281" t="s">
        <v>3711</v>
      </c>
      <c r="E358" s="281">
        <v>2.0</v>
      </c>
      <c r="F358" s="281">
        <v>0.0</v>
      </c>
      <c r="G358" s="284" t="s">
        <v>3712</v>
      </c>
      <c r="M358" s="281">
        <v>0.0</v>
      </c>
      <c r="Q358" s="281">
        <v>0.0</v>
      </c>
      <c r="T358" s="281">
        <v>65.2</v>
      </c>
      <c r="V358" s="281">
        <v>0.0</v>
      </c>
      <c r="W358" s="281">
        <v>0.0</v>
      </c>
      <c r="AA358" s="281">
        <v>0.0</v>
      </c>
    </row>
    <row r="359">
      <c r="A359" s="281" t="s">
        <v>4131</v>
      </c>
      <c r="B359" s="281" t="s">
        <v>4132</v>
      </c>
      <c r="C359" s="283">
        <v>44844.0</v>
      </c>
      <c r="D359" s="281" t="s">
        <v>4133</v>
      </c>
      <c r="E359" s="281">
        <v>7.0</v>
      </c>
      <c r="G359" s="284" t="s">
        <v>4134</v>
      </c>
      <c r="H359" s="281">
        <v>1.12E9</v>
      </c>
      <c r="M359" s="281">
        <v>0.0</v>
      </c>
      <c r="N359" s="281">
        <v>2080000.0</v>
      </c>
      <c r="O359" s="281">
        <v>0.0</v>
      </c>
      <c r="Q359" s="281">
        <v>2080000.0</v>
      </c>
      <c r="T359" s="281">
        <v>197.5</v>
      </c>
      <c r="V359" s="281">
        <v>0.0</v>
      </c>
      <c r="W359" s="281">
        <v>0.0</v>
      </c>
      <c r="AA359" s="281">
        <v>1.0</v>
      </c>
    </row>
    <row r="360">
      <c r="A360" s="281" t="s">
        <v>4153</v>
      </c>
      <c r="B360" s="281" t="s">
        <v>4154</v>
      </c>
      <c r="C360" s="283">
        <v>43371.0</v>
      </c>
      <c r="D360" s="281" t="s">
        <v>4155</v>
      </c>
      <c r="E360" s="281">
        <v>337.0</v>
      </c>
      <c r="G360" s="284" t="s">
        <v>4156</v>
      </c>
      <c r="H360" s="281">
        <v>2.47E8</v>
      </c>
      <c r="I360" s="281">
        <v>7.3E18</v>
      </c>
      <c r="J360" s="281">
        <v>180.0</v>
      </c>
      <c r="M360" s="281">
        <v>0.0</v>
      </c>
      <c r="N360" s="281">
        <v>1.03E8</v>
      </c>
      <c r="O360" s="281">
        <v>2.75E19</v>
      </c>
      <c r="P360" s="281">
        <v>0.0</v>
      </c>
      <c r="Q360" s="281">
        <v>1.03E8</v>
      </c>
      <c r="R360" s="281" t="s">
        <v>3699</v>
      </c>
      <c r="S360" s="281">
        <v>18.7</v>
      </c>
      <c r="V360" s="281">
        <v>0.0</v>
      </c>
      <c r="W360" s="281">
        <v>0.0</v>
      </c>
      <c r="X360" s="281" t="s">
        <v>1927</v>
      </c>
      <c r="Y360" s="281" t="s">
        <v>5054</v>
      </c>
      <c r="Z360" s="284" t="s">
        <v>5461</v>
      </c>
      <c r="AA360" s="281">
        <v>1.0</v>
      </c>
    </row>
    <row r="361">
      <c r="A361" s="281" t="s">
        <v>3695</v>
      </c>
      <c r="B361" s="281" t="s">
        <v>3696</v>
      </c>
      <c r="C361" s="283">
        <v>43466.0</v>
      </c>
      <c r="D361" s="281" t="s">
        <v>3697</v>
      </c>
      <c r="E361" s="281">
        <v>126.0</v>
      </c>
      <c r="G361" s="284" t="s">
        <v>3698</v>
      </c>
      <c r="M361" s="281">
        <v>1.0</v>
      </c>
      <c r="N361" s="281">
        <v>1.03E8</v>
      </c>
      <c r="P361" s="281">
        <v>0.0</v>
      </c>
      <c r="Q361" s="281">
        <v>1.03E8</v>
      </c>
      <c r="R361" s="281" t="s">
        <v>3699</v>
      </c>
      <c r="S361" s="281">
        <v>22.13</v>
      </c>
      <c r="V361" s="281">
        <v>0.0</v>
      </c>
      <c r="W361" s="281">
        <v>0.0</v>
      </c>
      <c r="X361" s="281" t="s">
        <v>1927</v>
      </c>
      <c r="Y361" s="281" t="s">
        <v>1927</v>
      </c>
      <c r="AA361" s="281">
        <v>0.0</v>
      </c>
    </row>
    <row r="362">
      <c r="A362" s="281" t="s">
        <v>4139</v>
      </c>
      <c r="B362" s="281" t="s">
        <v>4140</v>
      </c>
      <c r="C362" s="283">
        <v>44896.0</v>
      </c>
      <c r="D362" s="281" t="s">
        <v>4141</v>
      </c>
      <c r="E362" s="281">
        <v>0.0</v>
      </c>
      <c r="F362" s="281">
        <v>1.0</v>
      </c>
      <c r="G362" s="284" t="s">
        <v>4142</v>
      </c>
      <c r="H362" s="281">
        <v>1.85E8</v>
      </c>
      <c r="I362" s="281">
        <v>8.04E18</v>
      </c>
      <c r="M362" s="281">
        <v>0.0</v>
      </c>
      <c r="N362" s="281">
        <v>1.03E8</v>
      </c>
      <c r="Q362" s="281">
        <v>1.03E8</v>
      </c>
      <c r="S362" s="281">
        <v>20.05</v>
      </c>
      <c r="V362" s="281">
        <v>0.0</v>
      </c>
      <c r="W362" s="281">
        <v>0.0</v>
      </c>
      <c r="X362" s="281" t="s">
        <v>1927</v>
      </c>
      <c r="Y362" s="281" t="s">
        <v>5054</v>
      </c>
      <c r="AA362" s="281">
        <v>1.0</v>
      </c>
    </row>
    <row r="363">
      <c r="A363" s="281" t="s">
        <v>4162</v>
      </c>
      <c r="B363" s="281" t="s">
        <v>4025</v>
      </c>
      <c r="C363" s="283">
        <v>44641.0</v>
      </c>
      <c r="D363" s="281" t="s">
        <v>4026</v>
      </c>
      <c r="E363" s="281">
        <v>3.0</v>
      </c>
      <c r="F363" s="281">
        <v>1.0</v>
      </c>
      <c r="G363" s="284" t="s">
        <v>4027</v>
      </c>
      <c r="H363" s="281">
        <v>2.57E8</v>
      </c>
      <c r="J363" s="281">
        <v>38.18</v>
      </c>
      <c r="M363" s="281">
        <v>0.0</v>
      </c>
      <c r="N363" s="281">
        <v>1.03E8</v>
      </c>
      <c r="O363" s="281">
        <v>6.06E18</v>
      </c>
      <c r="Q363" s="281">
        <v>1.03E8</v>
      </c>
      <c r="R363" s="281" t="s">
        <v>3699</v>
      </c>
      <c r="S363" s="281">
        <v>25.3</v>
      </c>
      <c r="V363" s="281">
        <v>0.0</v>
      </c>
      <c r="W363" s="281">
        <v>0.0</v>
      </c>
      <c r="X363" s="281" t="s">
        <v>1927</v>
      </c>
      <c r="Y363" s="281" t="s">
        <v>5054</v>
      </c>
      <c r="Z363" s="284" t="s">
        <v>5637</v>
      </c>
      <c r="AA363" s="281">
        <v>1.0</v>
      </c>
    </row>
    <row r="364">
      <c r="A364" s="281" t="s">
        <v>3700</v>
      </c>
      <c r="B364" s="281" t="s">
        <v>3701</v>
      </c>
      <c r="C364" s="283">
        <v>44529.0</v>
      </c>
      <c r="D364" s="281" t="s">
        <v>3702</v>
      </c>
      <c r="E364" s="281">
        <v>9.0</v>
      </c>
      <c r="G364" s="284" t="s">
        <v>3703</v>
      </c>
      <c r="M364" s="281">
        <v>0.0</v>
      </c>
      <c r="N364" s="281">
        <v>929000.0</v>
      </c>
      <c r="O364" s="281">
        <v>0.0</v>
      </c>
      <c r="Q364" s="281">
        <v>929000.0</v>
      </c>
      <c r="U364" s="281">
        <v>56.82</v>
      </c>
      <c r="V364" s="281">
        <v>0.0</v>
      </c>
      <c r="W364" s="281">
        <v>0.0</v>
      </c>
      <c r="AA364" s="281">
        <v>0.0</v>
      </c>
    </row>
    <row r="365">
      <c r="A365" s="281" t="s">
        <v>3856</v>
      </c>
      <c r="B365" s="281" t="s">
        <v>3857</v>
      </c>
      <c r="C365" s="283">
        <v>44294.0</v>
      </c>
      <c r="D365" s="281" t="s">
        <v>3858</v>
      </c>
      <c r="E365" s="281">
        <v>10.0</v>
      </c>
      <c r="G365" s="284" t="s">
        <v>3859</v>
      </c>
      <c r="H365" s="281">
        <v>1.48E8</v>
      </c>
      <c r="I365" s="281">
        <v>2.1E16</v>
      </c>
      <c r="J365" s="281">
        <v>19.88</v>
      </c>
      <c r="M365" s="281">
        <v>0.0</v>
      </c>
      <c r="N365" s="281">
        <v>1.03E8</v>
      </c>
      <c r="O365" s="281">
        <v>1.82E18</v>
      </c>
      <c r="P365" s="281">
        <v>0.0</v>
      </c>
      <c r="Q365" s="281">
        <v>1.03E8</v>
      </c>
      <c r="R365" s="281" t="s">
        <v>3699</v>
      </c>
      <c r="S365" s="281">
        <v>25.1</v>
      </c>
      <c r="V365" s="281">
        <v>0.0</v>
      </c>
      <c r="W365" s="281">
        <v>0.0</v>
      </c>
      <c r="X365" s="281" t="s">
        <v>1927</v>
      </c>
      <c r="Y365" s="281" t="s">
        <v>1927</v>
      </c>
      <c r="Z365" s="284" t="s">
        <v>5678</v>
      </c>
      <c r="AA365" s="281">
        <v>1.0</v>
      </c>
    </row>
    <row r="366">
      <c r="A366" s="281" t="s">
        <v>5679</v>
      </c>
      <c r="B366" s="281" t="s">
        <v>3829</v>
      </c>
      <c r="C366" s="283">
        <v>44201.0</v>
      </c>
      <c r="D366" s="281" t="s">
        <v>3830</v>
      </c>
      <c r="E366" s="281">
        <v>45.0</v>
      </c>
      <c r="G366" s="284" t="s">
        <v>3831</v>
      </c>
      <c r="H366" s="281">
        <v>2.4E7</v>
      </c>
      <c r="M366" s="281">
        <v>0.0</v>
      </c>
      <c r="N366" s="281">
        <v>929000.0</v>
      </c>
      <c r="Q366" s="281">
        <v>929000.0</v>
      </c>
      <c r="R366" s="281" t="s">
        <v>3849</v>
      </c>
      <c r="U366" s="281">
        <v>54.9</v>
      </c>
      <c r="V366" s="281">
        <v>0.0</v>
      </c>
      <c r="W366" s="281">
        <v>0.0</v>
      </c>
      <c r="X366" s="281" t="s">
        <v>1927</v>
      </c>
      <c r="Y366" s="281" t="s">
        <v>5054</v>
      </c>
      <c r="Z366" s="284" t="s">
        <v>5680</v>
      </c>
      <c r="AA366" s="281">
        <v>1.0</v>
      </c>
    </row>
    <row r="367">
      <c r="A367" s="281" t="s">
        <v>3828</v>
      </c>
      <c r="B367" s="281" t="s">
        <v>3829</v>
      </c>
      <c r="C367" s="283">
        <v>44201.0</v>
      </c>
      <c r="D367" s="281" t="s">
        <v>3830</v>
      </c>
      <c r="E367" s="281">
        <v>45.0</v>
      </c>
      <c r="G367" s="284" t="s">
        <v>3831</v>
      </c>
      <c r="H367" s="281">
        <v>3.5E7</v>
      </c>
      <c r="M367" s="281">
        <v>0.0</v>
      </c>
      <c r="N367" s="281">
        <v>2080000.0</v>
      </c>
      <c r="Q367" s="281">
        <v>2080000.0</v>
      </c>
      <c r="R367" s="281" t="s">
        <v>3797</v>
      </c>
      <c r="T367" s="281">
        <v>59.9</v>
      </c>
      <c r="V367" s="281">
        <v>0.0</v>
      </c>
      <c r="W367" s="281">
        <v>0.0</v>
      </c>
      <c r="X367" s="281" t="s">
        <v>1927</v>
      </c>
      <c r="Y367" s="281" t="s">
        <v>5054</v>
      </c>
      <c r="Z367" s="284" t="s">
        <v>5680</v>
      </c>
      <c r="AA367" s="281">
        <v>1.0</v>
      </c>
    </row>
    <row r="368">
      <c r="A368" s="281" t="s">
        <v>3919</v>
      </c>
      <c r="B368" s="281" t="s">
        <v>3920</v>
      </c>
      <c r="C368" s="283">
        <v>43572.0</v>
      </c>
      <c r="D368" s="281" t="s">
        <v>3921</v>
      </c>
      <c r="E368" s="281">
        <v>40.0</v>
      </c>
      <c r="G368" s="284" t="s">
        <v>3922</v>
      </c>
      <c r="H368" s="281">
        <v>2.57E8</v>
      </c>
      <c r="M368" s="281">
        <v>0.0</v>
      </c>
      <c r="N368" s="281">
        <v>1.03E8</v>
      </c>
      <c r="O368" s="281">
        <v>0.0</v>
      </c>
      <c r="P368" s="281">
        <v>1.03E8</v>
      </c>
      <c r="Q368" s="281">
        <v>2.06E8</v>
      </c>
      <c r="R368" s="281" t="s">
        <v>3699</v>
      </c>
      <c r="S368" s="281">
        <v>16.4</v>
      </c>
      <c r="V368" s="281">
        <v>0.0</v>
      </c>
      <c r="W368" s="281">
        <v>0.0</v>
      </c>
      <c r="X368" s="281" t="s">
        <v>1927</v>
      </c>
      <c r="Y368" s="281" t="s">
        <v>5054</v>
      </c>
      <c r="Z368" s="284" t="s">
        <v>5681</v>
      </c>
      <c r="AA368" s="281">
        <v>1.0</v>
      </c>
    </row>
    <row r="369">
      <c r="A369" s="281" t="s">
        <v>4164</v>
      </c>
      <c r="B369" s="281" t="s">
        <v>4165</v>
      </c>
      <c r="C369" s="283">
        <v>44756.0</v>
      </c>
      <c r="D369" s="281" t="s">
        <v>4166</v>
      </c>
      <c r="E369" s="281">
        <v>19.0</v>
      </c>
      <c r="G369" s="284" t="s">
        <v>4167</v>
      </c>
      <c r="H369" s="281">
        <v>2.47E8</v>
      </c>
      <c r="M369" s="281">
        <v>0.0</v>
      </c>
      <c r="N369" s="281">
        <v>1.03E8</v>
      </c>
      <c r="P369" s="281">
        <v>1.03E8</v>
      </c>
      <c r="Q369" s="281">
        <v>2.06E8</v>
      </c>
      <c r="S369" s="281">
        <v>23.99</v>
      </c>
      <c r="V369" s="281">
        <v>0.0</v>
      </c>
      <c r="W369" s="281">
        <v>0.0</v>
      </c>
      <c r="X369" s="281" t="s">
        <v>5682</v>
      </c>
      <c r="Y369" s="281" t="s">
        <v>5054</v>
      </c>
      <c r="Z369" s="281" t="s">
        <v>5683</v>
      </c>
      <c r="AA369" s="281">
        <v>1.0</v>
      </c>
    </row>
    <row r="370">
      <c r="A370" s="281" t="s">
        <v>3869</v>
      </c>
      <c r="B370" s="281" t="s">
        <v>3870</v>
      </c>
      <c r="C370" s="283">
        <v>44319.0</v>
      </c>
      <c r="D370" s="281" t="s">
        <v>3871</v>
      </c>
      <c r="E370" s="281">
        <v>9.0</v>
      </c>
      <c r="G370" s="284" t="s">
        <v>3872</v>
      </c>
      <c r="H370" s="281">
        <v>2.46E8</v>
      </c>
      <c r="I370" s="281">
        <v>1.04E19</v>
      </c>
      <c r="M370" s="281">
        <v>0.0</v>
      </c>
      <c r="N370" s="281">
        <v>1.03E8</v>
      </c>
      <c r="Q370" s="281">
        <v>1.03E8</v>
      </c>
      <c r="S370" s="281">
        <v>21.1</v>
      </c>
      <c r="V370" s="281">
        <v>0.0</v>
      </c>
      <c r="W370" s="281">
        <v>0.0</v>
      </c>
      <c r="X370" s="281" t="s">
        <v>1927</v>
      </c>
      <c r="Y370" s="281" t="s">
        <v>5054</v>
      </c>
      <c r="Z370" s="284" t="s">
        <v>5684</v>
      </c>
      <c r="AA370" s="281">
        <v>1.0</v>
      </c>
    </row>
    <row r="371">
      <c r="A371" s="281" t="s">
        <v>5685</v>
      </c>
      <c r="B371" s="281" t="s">
        <v>4188</v>
      </c>
      <c r="C371" s="283">
        <v>43796.0</v>
      </c>
      <c r="D371" s="281" t="s">
        <v>4189</v>
      </c>
      <c r="E371" s="281">
        <v>21.0</v>
      </c>
      <c r="G371" s="284" t="s">
        <v>4190</v>
      </c>
      <c r="H371" s="281">
        <v>1.07E8</v>
      </c>
      <c r="I371" s="281">
        <v>5.2E18</v>
      </c>
      <c r="J371" s="281">
        <v>20.0</v>
      </c>
      <c r="M371" s="281">
        <v>0.0</v>
      </c>
      <c r="N371" s="281">
        <v>1.03E8</v>
      </c>
      <c r="O371" s="281">
        <v>1.33E18</v>
      </c>
      <c r="Q371" s="281">
        <v>1.03E8</v>
      </c>
      <c r="R371" s="281" t="s">
        <v>4192</v>
      </c>
      <c r="S371" s="281">
        <v>25.72</v>
      </c>
      <c r="V371" s="281">
        <v>0.0</v>
      </c>
      <c r="W371" s="281">
        <v>0.0</v>
      </c>
      <c r="X371" s="281" t="s">
        <v>5357</v>
      </c>
      <c r="Y371" s="281" t="s">
        <v>3264</v>
      </c>
      <c r="AA371" s="281">
        <v>1.0</v>
      </c>
    </row>
    <row r="372">
      <c r="A372" s="281" t="s">
        <v>4187</v>
      </c>
      <c r="B372" s="281" t="s">
        <v>4188</v>
      </c>
      <c r="C372" s="283">
        <v>43796.0</v>
      </c>
      <c r="D372" s="281" t="s">
        <v>4189</v>
      </c>
      <c r="E372" s="281">
        <v>21.0</v>
      </c>
      <c r="G372" s="284" t="s">
        <v>4190</v>
      </c>
      <c r="H372" s="281">
        <v>1.41E8</v>
      </c>
      <c r="I372" s="281">
        <v>6.2E18</v>
      </c>
      <c r="J372" s="281">
        <v>20.0</v>
      </c>
      <c r="M372" s="281">
        <v>0.0</v>
      </c>
      <c r="N372" s="281">
        <v>1.03E8</v>
      </c>
      <c r="O372" s="281">
        <v>1.75E18</v>
      </c>
      <c r="Q372" s="281">
        <v>1.03E8</v>
      </c>
      <c r="R372" s="281" t="s">
        <v>4192</v>
      </c>
      <c r="S372" s="281">
        <v>24.17</v>
      </c>
      <c r="V372" s="281">
        <v>0.0</v>
      </c>
      <c r="W372" s="281">
        <v>0.0</v>
      </c>
      <c r="X372" s="281" t="s">
        <v>5357</v>
      </c>
      <c r="Y372" s="281" t="s">
        <v>3264</v>
      </c>
      <c r="AA372" s="281">
        <v>1.0</v>
      </c>
    </row>
    <row r="373">
      <c r="A373" s="281" t="s">
        <v>4169</v>
      </c>
      <c r="B373" s="281" t="s">
        <v>4170</v>
      </c>
      <c r="C373" s="283">
        <v>43474.0</v>
      </c>
      <c r="D373" s="281" t="s">
        <v>4171</v>
      </c>
      <c r="E373" s="281">
        <v>3155.0</v>
      </c>
      <c r="G373" s="284" t="s">
        <v>4172</v>
      </c>
      <c r="H373" s="281">
        <v>2.57E8</v>
      </c>
      <c r="I373" s="281">
        <v>1.09E19</v>
      </c>
      <c r="M373" s="281">
        <v>0.0</v>
      </c>
      <c r="N373" s="281">
        <v>1.03E8</v>
      </c>
      <c r="P373" s="281">
        <v>0.0</v>
      </c>
      <c r="Q373" s="281">
        <v>1.03E8</v>
      </c>
      <c r="R373" s="281" t="s">
        <v>3699</v>
      </c>
      <c r="S373" s="281">
        <v>18.3</v>
      </c>
      <c r="V373" s="281">
        <v>0.0</v>
      </c>
      <c r="W373" s="281">
        <v>0.0</v>
      </c>
      <c r="X373" s="281" t="s">
        <v>1927</v>
      </c>
      <c r="Y373" s="281" t="s">
        <v>5054</v>
      </c>
      <c r="Z373" s="284" t="s">
        <v>5686</v>
      </c>
      <c r="AA373" s="281">
        <v>1.0</v>
      </c>
    </row>
    <row r="374">
      <c r="A374" s="281" t="s">
        <v>4174</v>
      </c>
      <c r="B374" s="281" t="s">
        <v>4175</v>
      </c>
      <c r="C374" s="283">
        <v>43620.0</v>
      </c>
      <c r="D374" s="281" t="s">
        <v>4176</v>
      </c>
      <c r="E374" s="281">
        <v>12.0</v>
      </c>
      <c r="G374" s="284" t="s">
        <v>4177</v>
      </c>
      <c r="H374" s="281">
        <v>2.57E8</v>
      </c>
      <c r="I374" s="281">
        <v>7.3E18</v>
      </c>
      <c r="J374" s="281">
        <v>1.0</v>
      </c>
      <c r="M374" s="281">
        <v>0.0</v>
      </c>
      <c r="N374" s="281">
        <v>1.03E8</v>
      </c>
      <c r="O374" s="281">
        <v>1.59E17</v>
      </c>
      <c r="P374" s="281">
        <v>1.03E8</v>
      </c>
      <c r="Q374" s="281">
        <v>2.06E8</v>
      </c>
      <c r="R374" s="281" t="s">
        <v>3699</v>
      </c>
      <c r="S374" s="281">
        <v>17.4</v>
      </c>
      <c r="V374" s="281">
        <v>0.0</v>
      </c>
      <c r="W374" s="281">
        <v>0.0</v>
      </c>
      <c r="X374" s="281" t="s">
        <v>1927</v>
      </c>
      <c r="Y374" s="281" t="s">
        <v>5054</v>
      </c>
      <c r="Z374" s="284" t="s">
        <v>5396</v>
      </c>
      <c r="AA374" s="281">
        <v>1.0</v>
      </c>
    </row>
    <row r="375">
      <c r="A375" s="281" t="s">
        <v>5687</v>
      </c>
      <c r="B375" s="281" t="s">
        <v>4170</v>
      </c>
      <c r="C375" s="283">
        <v>43474.0</v>
      </c>
      <c r="D375" s="281" t="s">
        <v>4171</v>
      </c>
      <c r="E375" s="281">
        <v>3155.0</v>
      </c>
      <c r="G375" s="284" t="s">
        <v>4172</v>
      </c>
      <c r="H375" s="281">
        <v>2.57E8</v>
      </c>
      <c r="I375" s="281">
        <v>1.09E19</v>
      </c>
      <c r="M375" s="281">
        <v>0.0</v>
      </c>
      <c r="N375" s="281">
        <v>1.03E8</v>
      </c>
      <c r="P375" s="281">
        <v>0.0</v>
      </c>
      <c r="Q375" s="281">
        <v>1.03E8</v>
      </c>
      <c r="R375" s="281" t="s">
        <v>3849</v>
      </c>
      <c r="U375" s="281">
        <v>54.52</v>
      </c>
      <c r="V375" s="281">
        <v>1.0</v>
      </c>
      <c r="W375" s="281">
        <v>0.0</v>
      </c>
      <c r="X375" s="281" t="s">
        <v>1927</v>
      </c>
      <c r="Y375" s="281" t="s">
        <v>5054</v>
      </c>
      <c r="Z375" s="284" t="s">
        <v>5686</v>
      </c>
      <c r="AA375" s="281">
        <v>1.0</v>
      </c>
    </row>
    <row r="376">
      <c r="A376" s="281" t="s">
        <v>3883</v>
      </c>
      <c r="B376" s="281" t="s">
        <v>3884</v>
      </c>
      <c r="C376" s="283">
        <v>43732.0</v>
      </c>
      <c r="D376" s="281" t="s">
        <v>3885</v>
      </c>
      <c r="E376" s="281">
        <v>12.0</v>
      </c>
      <c r="G376" s="284" t="s">
        <v>3886</v>
      </c>
      <c r="H376" s="281">
        <v>2.57E8</v>
      </c>
      <c r="M376" s="281">
        <v>0.0</v>
      </c>
      <c r="N376" s="281">
        <v>1.03E8</v>
      </c>
      <c r="O376" s="281">
        <v>0.0</v>
      </c>
      <c r="P376" s="281">
        <v>1.03E8</v>
      </c>
      <c r="Q376" s="281">
        <v>2.06E8</v>
      </c>
      <c r="S376" s="281">
        <v>26.48</v>
      </c>
      <c r="V376" s="281">
        <v>0.0</v>
      </c>
      <c r="W376" s="281">
        <v>0.0</v>
      </c>
      <c r="X376" s="281" t="s">
        <v>1927</v>
      </c>
      <c r="Y376" s="281" t="s">
        <v>5054</v>
      </c>
      <c r="AA376" s="281">
        <v>1.0</v>
      </c>
    </row>
    <row r="377">
      <c r="A377" s="281" t="s">
        <v>4098</v>
      </c>
      <c r="B377" s="281" t="s">
        <v>4099</v>
      </c>
      <c r="C377" s="283">
        <v>43997.0</v>
      </c>
      <c r="D377" s="281" t="s">
        <v>4100</v>
      </c>
      <c r="E377" s="281">
        <v>114.0</v>
      </c>
      <c r="G377" s="284" t="s">
        <v>4101</v>
      </c>
      <c r="H377" s="281">
        <v>2.57E8</v>
      </c>
      <c r="M377" s="281">
        <v>0.0</v>
      </c>
      <c r="N377" s="281">
        <v>1.03E8</v>
      </c>
      <c r="P377" s="281">
        <v>1.03E8</v>
      </c>
      <c r="Q377" s="281">
        <v>2.06E8</v>
      </c>
      <c r="S377" s="281">
        <v>23.26</v>
      </c>
      <c r="V377" s="281">
        <v>0.0</v>
      </c>
      <c r="W377" s="281">
        <v>0.0</v>
      </c>
      <c r="X377" s="281" t="s">
        <v>1927</v>
      </c>
      <c r="Y377" s="281" t="s">
        <v>5054</v>
      </c>
      <c r="Z377" s="284" t="s">
        <v>5688</v>
      </c>
      <c r="AA377" s="281">
        <v>1.0</v>
      </c>
    </row>
    <row r="378">
      <c r="A378" s="281" t="s">
        <v>4173</v>
      </c>
      <c r="B378" s="281" t="s">
        <v>4099</v>
      </c>
      <c r="C378" s="283">
        <v>43997.0</v>
      </c>
      <c r="D378" s="281" t="s">
        <v>4100</v>
      </c>
      <c r="E378" s="281">
        <v>114.0</v>
      </c>
      <c r="G378" s="284" t="s">
        <v>4101</v>
      </c>
      <c r="H378" s="281">
        <v>2.57E8</v>
      </c>
      <c r="M378" s="281">
        <v>0.0</v>
      </c>
      <c r="N378" s="281">
        <v>1.03E8</v>
      </c>
      <c r="Q378" s="281">
        <v>1.03E8</v>
      </c>
      <c r="S378" s="281">
        <v>22.77</v>
      </c>
      <c r="V378" s="281">
        <v>0.0</v>
      </c>
      <c r="W378" s="281">
        <v>0.0</v>
      </c>
      <c r="X378" s="281" t="s">
        <v>1927</v>
      </c>
      <c r="Y378" s="281" t="s">
        <v>5054</v>
      </c>
      <c r="Z378" s="284" t="s">
        <v>5688</v>
      </c>
      <c r="AA378" s="281">
        <v>1.0</v>
      </c>
    </row>
    <row r="379">
      <c r="A379" s="281" t="s">
        <v>4086</v>
      </c>
      <c r="B379" s="281" t="s">
        <v>4087</v>
      </c>
      <c r="C379" s="283">
        <v>44059.0</v>
      </c>
      <c r="D379" s="281" t="s">
        <v>4088</v>
      </c>
      <c r="E379" s="281">
        <v>4.0</v>
      </c>
      <c r="F379" s="281">
        <v>0.5</v>
      </c>
      <c r="G379" s="284" t="s">
        <v>4089</v>
      </c>
      <c r="H379" s="281">
        <v>1.24E8</v>
      </c>
      <c r="I379" s="281">
        <v>1.16999999999999E20</v>
      </c>
      <c r="J379" s="281">
        <v>2.0</v>
      </c>
      <c r="M379" s="281">
        <v>0.0</v>
      </c>
      <c r="N379" s="281">
        <v>4.0E9</v>
      </c>
      <c r="O379" s="281">
        <v>5.95E18</v>
      </c>
      <c r="P379" s="281">
        <v>1.03E8</v>
      </c>
      <c r="Q379" s="281">
        <v>4.1E9</v>
      </c>
      <c r="S379" s="281">
        <v>26.73</v>
      </c>
      <c r="V379" s="281">
        <v>0.0</v>
      </c>
      <c r="W379" s="281">
        <v>0.0</v>
      </c>
      <c r="X379" s="281" t="s">
        <v>5682</v>
      </c>
      <c r="Y379" s="281" t="s">
        <v>1712</v>
      </c>
      <c r="AA379" s="281">
        <v>1.0</v>
      </c>
    </row>
    <row r="380">
      <c r="A380" s="281" t="s">
        <v>4007</v>
      </c>
      <c r="B380" s="281" t="s">
        <v>4008</v>
      </c>
      <c r="C380" s="283">
        <v>44900.0</v>
      </c>
      <c r="D380" s="281" t="s">
        <v>4009</v>
      </c>
      <c r="E380" s="281">
        <v>2.0</v>
      </c>
      <c r="F380" s="281">
        <v>1.0</v>
      </c>
      <c r="G380" s="284" t="s">
        <v>4010</v>
      </c>
      <c r="H380" s="281">
        <v>2.57E8</v>
      </c>
      <c r="M380" s="281">
        <v>0.0</v>
      </c>
      <c r="N380" s="281">
        <v>1.03E8</v>
      </c>
      <c r="P380" s="281">
        <v>1.03E8</v>
      </c>
      <c r="Q380" s="281">
        <v>2.06E8</v>
      </c>
      <c r="S380" s="281">
        <v>16.6</v>
      </c>
      <c r="V380" s="281">
        <v>0.0</v>
      </c>
      <c r="W380" s="281">
        <v>0.0</v>
      </c>
      <c r="X380" s="281" t="s">
        <v>1927</v>
      </c>
      <c r="Y380" s="281" t="s">
        <v>5054</v>
      </c>
      <c r="AA380" s="281">
        <v>1.0</v>
      </c>
    </row>
    <row r="381">
      <c r="A381" s="281" t="s">
        <v>3691</v>
      </c>
      <c r="B381" s="281" t="s">
        <v>3692</v>
      </c>
      <c r="C381" s="283">
        <v>44865.0</v>
      </c>
      <c r="D381" s="281" t="s">
        <v>3693</v>
      </c>
      <c r="E381" s="281">
        <v>3.0</v>
      </c>
      <c r="F381" s="281">
        <v>0.0</v>
      </c>
      <c r="G381" s="284" t="s">
        <v>3694</v>
      </c>
      <c r="I381" s="281">
        <v>4.14E17</v>
      </c>
      <c r="M381" s="281">
        <v>0.0</v>
      </c>
      <c r="N381" s="281">
        <v>1.03E8</v>
      </c>
      <c r="P381" s="281">
        <v>0.0</v>
      </c>
      <c r="Q381" s="281">
        <v>1.03E8</v>
      </c>
      <c r="S381" s="281">
        <v>24.08</v>
      </c>
      <c r="V381" s="281">
        <v>0.0</v>
      </c>
      <c r="W381" s="281">
        <v>0.0</v>
      </c>
      <c r="X381" s="281" t="s">
        <v>1927</v>
      </c>
      <c r="Y381" s="281" t="s">
        <v>5054</v>
      </c>
      <c r="Z381" s="284" t="s">
        <v>5689</v>
      </c>
      <c r="AA381" s="281">
        <v>0.0</v>
      </c>
    </row>
    <row r="382">
      <c r="A382" s="281" t="s">
        <v>3887</v>
      </c>
      <c r="B382" s="281" t="s">
        <v>3888</v>
      </c>
      <c r="C382" s="283">
        <v>43901.0</v>
      </c>
      <c r="D382" s="281" t="s">
        <v>3889</v>
      </c>
      <c r="E382" s="281">
        <v>55.0</v>
      </c>
      <c r="G382" s="284" t="s">
        <v>3890</v>
      </c>
      <c r="H382" s="281">
        <v>1.51E8</v>
      </c>
      <c r="I382" s="281">
        <v>4.6E17</v>
      </c>
      <c r="J382" s="281">
        <v>250.0</v>
      </c>
      <c r="M382" s="281">
        <v>0.0</v>
      </c>
      <c r="N382" s="281">
        <v>1.03E8</v>
      </c>
      <c r="O382" s="281">
        <v>2.33E19</v>
      </c>
      <c r="P382" s="281">
        <v>0.0</v>
      </c>
      <c r="Q382" s="281">
        <v>1.03E8</v>
      </c>
      <c r="R382" s="281" t="s">
        <v>3699</v>
      </c>
      <c r="S382" s="281">
        <v>23.2</v>
      </c>
      <c r="V382" s="281">
        <v>0.0</v>
      </c>
      <c r="W382" s="281">
        <v>0.0</v>
      </c>
      <c r="X382" s="281" t="s">
        <v>1927</v>
      </c>
      <c r="Y382" s="281" t="s">
        <v>5054</v>
      </c>
      <c r="AA382" s="281">
        <v>1.0</v>
      </c>
    </row>
    <row r="383">
      <c r="A383" s="281" t="s">
        <v>3687</v>
      </c>
      <c r="B383" s="281" t="s">
        <v>3688</v>
      </c>
      <c r="C383" s="283">
        <v>44041.0</v>
      </c>
      <c r="D383" s="281" t="s">
        <v>3689</v>
      </c>
      <c r="E383" s="281">
        <v>5.0</v>
      </c>
      <c r="G383" s="284" t="s">
        <v>3690</v>
      </c>
      <c r="M383" s="281">
        <v>0.0</v>
      </c>
      <c r="N383" s="281">
        <v>1.03E8</v>
      </c>
      <c r="P383" s="281">
        <v>2080000.0</v>
      </c>
      <c r="Q383" s="281">
        <v>1.05E8</v>
      </c>
      <c r="T383" s="281">
        <v>11.13</v>
      </c>
      <c r="V383" s="281">
        <v>0.0</v>
      </c>
      <c r="W383" s="281">
        <v>0.0</v>
      </c>
      <c r="X383" s="281" t="s">
        <v>1927</v>
      </c>
      <c r="Y383" s="281" t="s">
        <v>5054</v>
      </c>
      <c r="AA383" s="281">
        <v>0.0</v>
      </c>
    </row>
    <row r="384">
      <c r="A384" s="281" t="s">
        <v>4168</v>
      </c>
      <c r="B384" s="281" t="s">
        <v>4095</v>
      </c>
      <c r="C384" s="283">
        <v>44585.0</v>
      </c>
      <c r="D384" s="281" t="s">
        <v>4096</v>
      </c>
      <c r="E384" s="281">
        <v>21.0</v>
      </c>
      <c r="G384" s="284" t="s">
        <v>4097</v>
      </c>
      <c r="H384" s="281">
        <v>1.24E8</v>
      </c>
      <c r="I384" s="285">
        <v>3.2E21</v>
      </c>
      <c r="M384" s="281">
        <v>0.0</v>
      </c>
      <c r="N384" s="281">
        <v>1.03E8</v>
      </c>
      <c r="O384" s="281">
        <v>0.0</v>
      </c>
      <c r="Q384" s="281">
        <v>1.03E8</v>
      </c>
      <c r="R384" s="281" t="s">
        <v>3699</v>
      </c>
      <c r="S384" s="281">
        <v>18.6</v>
      </c>
      <c r="V384" s="281">
        <v>0.0</v>
      </c>
      <c r="W384" s="281">
        <v>0.0</v>
      </c>
      <c r="X384" s="281" t="s">
        <v>1927</v>
      </c>
      <c r="Y384" s="281" t="s">
        <v>5054</v>
      </c>
      <c r="AA384" s="281">
        <v>1.0</v>
      </c>
    </row>
    <row r="385">
      <c r="A385" s="281" t="s">
        <v>5690</v>
      </c>
      <c r="B385" s="281" t="s">
        <v>4184</v>
      </c>
      <c r="C385" s="283">
        <v>44290.0</v>
      </c>
      <c r="D385" s="281" t="s">
        <v>4185</v>
      </c>
      <c r="E385" s="281">
        <v>0.0</v>
      </c>
      <c r="F385" s="281">
        <v>0.0</v>
      </c>
      <c r="G385" s="284" t="s">
        <v>4186</v>
      </c>
      <c r="H385" s="281">
        <v>4.99E7</v>
      </c>
      <c r="M385" s="281">
        <v>0.0</v>
      </c>
      <c r="N385" s="281">
        <v>929000.0</v>
      </c>
      <c r="O385" s="281">
        <v>0.0</v>
      </c>
      <c r="Q385" s="281">
        <v>929000.0</v>
      </c>
      <c r="U385" s="281">
        <v>82.1</v>
      </c>
      <c r="V385" s="281">
        <v>0.0</v>
      </c>
      <c r="W385" s="281">
        <v>0.0</v>
      </c>
      <c r="X385" s="281" t="s">
        <v>5691</v>
      </c>
      <c r="Y385" s="281" t="s">
        <v>5692</v>
      </c>
      <c r="AA385" s="281">
        <v>1.0</v>
      </c>
    </row>
    <row r="386">
      <c r="A386" s="281" t="s">
        <v>4183</v>
      </c>
      <c r="B386" s="281" t="s">
        <v>4184</v>
      </c>
      <c r="C386" s="283">
        <v>44290.0</v>
      </c>
      <c r="D386" s="281" t="s">
        <v>4185</v>
      </c>
      <c r="E386" s="281">
        <v>0.0</v>
      </c>
      <c r="F386" s="281">
        <v>0.0</v>
      </c>
      <c r="G386" s="284" t="s">
        <v>4186</v>
      </c>
      <c r="H386" s="281">
        <v>9.76E7</v>
      </c>
      <c r="M386" s="281">
        <v>0.0</v>
      </c>
      <c r="N386" s="281">
        <v>2080000.0</v>
      </c>
      <c r="O386" s="281">
        <v>0.0</v>
      </c>
      <c r="Q386" s="281">
        <v>2080000.0</v>
      </c>
      <c r="T386" s="281">
        <v>94.8</v>
      </c>
      <c r="V386" s="281">
        <v>0.0</v>
      </c>
      <c r="W386" s="281">
        <v>0.0</v>
      </c>
      <c r="X386" s="281" t="s">
        <v>5691</v>
      </c>
      <c r="Y386" s="281" t="s">
        <v>5692</v>
      </c>
      <c r="AA386" s="281">
        <v>1.0</v>
      </c>
    </row>
    <row r="387">
      <c r="A387" s="281" t="s">
        <v>4179</v>
      </c>
      <c r="B387" s="281" t="s">
        <v>4120</v>
      </c>
      <c r="C387" s="283">
        <v>43388.0</v>
      </c>
      <c r="D387" s="281" t="s">
        <v>4180</v>
      </c>
      <c r="E387" s="281">
        <v>132.0</v>
      </c>
      <c r="G387" s="284" t="s">
        <v>4181</v>
      </c>
      <c r="H387" s="281">
        <v>1.8E8</v>
      </c>
      <c r="J387" s="281">
        <v>25.0</v>
      </c>
      <c r="M387" s="281">
        <v>0.0</v>
      </c>
      <c r="N387" s="281">
        <v>1.03E8</v>
      </c>
      <c r="O387" s="281">
        <v>2.78E18</v>
      </c>
      <c r="P387" s="281">
        <v>0.0</v>
      </c>
      <c r="Q387" s="281">
        <v>1.03E8</v>
      </c>
      <c r="R387" s="281" t="s">
        <v>3699</v>
      </c>
      <c r="S387" s="281">
        <v>29.19</v>
      </c>
      <c r="V387" s="281">
        <v>0.0</v>
      </c>
      <c r="W387" s="281">
        <v>0.0</v>
      </c>
      <c r="X387" s="281" t="s">
        <v>5368</v>
      </c>
      <c r="Y387" s="281" t="s">
        <v>4179</v>
      </c>
      <c r="Z387" s="284" t="s">
        <v>5693</v>
      </c>
      <c r="AA387" s="281">
        <v>1.0</v>
      </c>
    </row>
    <row r="388">
      <c r="A388" s="281" t="s">
        <v>5694</v>
      </c>
      <c r="B388" s="281" t="s">
        <v>4120</v>
      </c>
      <c r="C388" s="283">
        <v>43388.0</v>
      </c>
      <c r="D388" s="281" t="s">
        <v>4180</v>
      </c>
      <c r="E388" s="281">
        <v>132.0</v>
      </c>
      <c r="G388" s="284" t="s">
        <v>4181</v>
      </c>
      <c r="H388" s="281">
        <v>1.8E8</v>
      </c>
      <c r="J388" s="281">
        <v>25.0</v>
      </c>
      <c r="M388" s="281">
        <v>0.0</v>
      </c>
      <c r="N388" s="281">
        <v>1.03E8</v>
      </c>
      <c r="O388" s="281">
        <v>2.78E18</v>
      </c>
      <c r="P388" s="281">
        <v>0.0</v>
      </c>
      <c r="Q388" s="281">
        <v>1.03E8</v>
      </c>
      <c r="R388" s="281" t="s">
        <v>3849</v>
      </c>
      <c r="S388" s="281">
        <v>29.19</v>
      </c>
      <c r="U388" s="281">
        <v>54.19</v>
      </c>
      <c r="V388" s="281">
        <v>0.0</v>
      </c>
      <c r="W388" s="281">
        <v>0.0</v>
      </c>
      <c r="X388" s="281" t="s">
        <v>5368</v>
      </c>
      <c r="Y388" s="281" t="s">
        <v>4179</v>
      </c>
      <c r="Z388" s="284" t="s">
        <v>5693</v>
      </c>
      <c r="AA388" s="281">
        <v>1.0</v>
      </c>
    </row>
    <row r="389">
      <c r="A389" s="281" t="s">
        <v>4102</v>
      </c>
      <c r="B389" s="281" t="s">
        <v>4103</v>
      </c>
      <c r="C389" s="283">
        <v>44706.0</v>
      </c>
      <c r="D389" s="281" t="s">
        <v>4104</v>
      </c>
      <c r="E389" s="281">
        <v>35.0</v>
      </c>
      <c r="G389" s="284" t="s">
        <v>4105</v>
      </c>
      <c r="H389" s="281">
        <v>2.47E8</v>
      </c>
      <c r="J389" s="281">
        <v>204.72</v>
      </c>
      <c r="M389" s="281">
        <v>0.0</v>
      </c>
      <c r="N389" s="281">
        <v>1.03E8</v>
      </c>
      <c r="O389" s="281">
        <v>3.12E19</v>
      </c>
      <c r="P389" s="281">
        <v>1.03E8</v>
      </c>
      <c r="Q389" s="281">
        <v>2.06E8</v>
      </c>
      <c r="R389" s="281" t="s">
        <v>3699</v>
      </c>
      <c r="S389" s="281">
        <v>15.37</v>
      </c>
      <c r="V389" s="281">
        <v>0.0</v>
      </c>
      <c r="W389" s="281">
        <v>0.0</v>
      </c>
      <c r="X389" s="281" t="s">
        <v>1927</v>
      </c>
      <c r="Y389" s="281" t="s">
        <v>5054</v>
      </c>
      <c r="Z389" s="284" t="s">
        <v>5695</v>
      </c>
      <c r="AA389" s="281">
        <v>1.0</v>
      </c>
    </row>
    <row r="390">
      <c r="A390" s="281" t="s">
        <v>5696</v>
      </c>
      <c r="B390" s="281" t="s">
        <v>4103</v>
      </c>
      <c r="C390" s="283">
        <v>44706.0</v>
      </c>
      <c r="D390" s="281" t="s">
        <v>4104</v>
      </c>
      <c r="E390" s="281">
        <v>35.0</v>
      </c>
      <c r="G390" s="284" t="s">
        <v>4105</v>
      </c>
      <c r="H390" s="281">
        <v>7000000.0</v>
      </c>
      <c r="J390" s="281">
        <v>47.72</v>
      </c>
      <c r="M390" s="281">
        <v>0.0</v>
      </c>
      <c r="N390" s="281">
        <v>1.03E8</v>
      </c>
      <c r="O390" s="281">
        <v>2.06E17</v>
      </c>
      <c r="P390" s="281">
        <v>1.03E8</v>
      </c>
      <c r="Q390" s="281">
        <v>2.06E8</v>
      </c>
      <c r="R390" s="281" t="s">
        <v>3699</v>
      </c>
      <c r="S390" s="281">
        <v>42.36</v>
      </c>
      <c r="V390" s="281">
        <v>0.0</v>
      </c>
      <c r="W390" s="281">
        <v>0.0</v>
      </c>
      <c r="X390" s="281" t="s">
        <v>1927</v>
      </c>
      <c r="Y390" s="281" t="s">
        <v>5054</v>
      </c>
      <c r="Z390" s="284" t="s">
        <v>5695</v>
      </c>
      <c r="AA390" s="281">
        <v>1.0</v>
      </c>
    </row>
    <row r="391">
      <c r="A391" s="281" t="s">
        <v>5697</v>
      </c>
      <c r="B391" s="281" t="s">
        <v>4103</v>
      </c>
      <c r="C391" s="283">
        <v>44706.0</v>
      </c>
      <c r="D391" s="281" t="s">
        <v>4104</v>
      </c>
      <c r="E391" s="281">
        <v>35.0</v>
      </c>
      <c r="G391" s="284" t="s">
        <v>4105</v>
      </c>
      <c r="H391" s="281">
        <v>1.5E8</v>
      </c>
      <c r="J391" s="281">
        <v>139.81</v>
      </c>
      <c r="M391" s="281">
        <v>0.0</v>
      </c>
      <c r="N391" s="281">
        <v>1.03E8</v>
      </c>
      <c r="O391" s="281">
        <v>1.3E19</v>
      </c>
      <c r="P391" s="281">
        <v>1.03E8</v>
      </c>
      <c r="Q391" s="281">
        <v>2.06E8</v>
      </c>
      <c r="R391" s="281" t="s">
        <v>3699</v>
      </c>
      <c r="S391" s="281">
        <v>22.66</v>
      </c>
      <c r="V391" s="281">
        <v>0.0</v>
      </c>
      <c r="W391" s="281">
        <v>0.0</v>
      </c>
      <c r="X391" s="281" t="s">
        <v>1927</v>
      </c>
      <c r="Y391" s="281" t="s">
        <v>5054</v>
      </c>
      <c r="Z391" s="284" t="s">
        <v>5695</v>
      </c>
      <c r="AA391" s="281">
        <v>1.0</v>
      </c>
    </row>
    <row r="392">
      <c r="A392" s="281" t="s">
        <v>4198</v>
      </c>
      <c r="B392" s="281" t="s">
        <v>4199</v>
      </c>
      <c r="C392" s="283">
        <v>43563.0</v>
      </c>
      <c r="D392" s="281" t="s">
        <v>4200</v>
      </c>
      <c r="E392" s="281">
        <v>24.0</v>
      </c>
      <c r="G392" s="284" t="s">
        <v>4201</v>
      </c>
      <c r="H392" s="281">
        <v>7000000.0</v>
      </c>
      <c r="M392" s="281">
        <v>0.0</v>
      </c>
      <c r="N392" s="281">
        <v>929000.0</v>
      </c>
      <c r="O392" s="281">
        <v>0.0</v>
      </c>
      <c r="Q392" s="281">
        <v>929000.0</v>
      </c>
      <c r="U392" s="281">
        <v>54.0</v>
      </c>
      <c r="V392" s="281">
        <v>0.0</v>
      </c>
      <c r="W392" s="281">
        <v>0.0</v>
      </c>
      <c r="X392" s="281" t="s">
        <v>5357</v>
      </c>
      <c r="Y392" s="281" t="s">
        <v>5442</v>
      </c>
      <c r="AA392" s="281">
        <v>1.0</v>
      </c>
    </row>
    <row r="393">
      <c r="A393" s="281" t="s">
        <v>4221</v>
      </c>
      <c r="B393" s="281" t="s">
        <v>4199</v>
      </c>
      <c r="C393" s="283">
        <v>43563.0</v>
      </c>
      <c r="D393" s="281" t="s">
        <v>4200</v>
      </c>
      <c r="E393" s="281">
        <v>24.0</v>
      </c>
      <c r="G393" s="284" t="s">
        <v>4201</v>
      </c>
      <c r="H393" s="281">
        <v>7000000.0</v>
      </c>
      <c r="M393" s="281">
        <v>0.0</v>
      </c>
      <c r="N393" s="281">
        <v>929000.0</v>
      </c>
      <c r="O393" s="281">
        <v>0.0</v>
      </c>
      <c r="Q393" s="281">
        <v>929000.0</v>
      </c>
      <c r="U393" s="281">
        <v>47.6</v>
      </c>
      <c r="V393" s="281">
        <v>0.0</v>
      </c>
      <c r="W393" s="281">
        <v>0.0</v>
      </c>
      <c r="X393" s="281" t="s">
        <v>5357</v>
      </c>
      <c r="Y393" s="281" t="s">
        <v>5442</v>
      </c>
      <c r="AA393" s="281">
        <v>1.0</v>
      </c>
    </row>
    <row r="394">
      <c r="A394" s="281" t="s">
        <v>5698</v>
      </c>
      <c r="B394" s="281" t="s">
        <v>3821</v>
      </c>
      <c r="C394" s="283">
        <v>43496.0</v>
      </c>
      <c r="D394" s="281" t="s">
        <v>3822</v>
      </c>
      <c r="E394" s="281">
        <v>21.0</v>
      </c>
      <c r="G394" s="284" t="s">
        <v>3823</v>
      </c>
      <c r="H394" s="281">
        <v>2630000.0</v>
      </c>
      <c r="M394" s="281">
        <v>0.0</v>
      </c>
      <c r="N394" s="281">
        <v>929000.0</v>
      </c>
      <c r="O394" s="281">
        <v>0.0</v>
      </c>
      <c r="Q394" s="281">
        <v>929000.0</v>
      </c>
      <c r="R394" s="281" t="s">
        <v>3849</v>
      </c>
      <c r="U394" s="281">
        <v>83.6</v>
      </c>
      <c r="V394" s="281">
        <v>0.0</v>
      </c>
      <c r="W394" s="281">
        <v>0.0</v>
      </c>
      <c r="Y394" s="281" t="s">
        <v>5699</v>
      </c>
      <c r="AA394" s="281">
        <v>1.0</v>
      </c>
    </row>
    <row r="395">
      <c r="A395" s="281" t="s">
        <v>3820</v>
      </c>
      <c r="B395" s="281" t="s">
        <v>3821</v>
      </c>
      <c r="C395" s="283">
        <v>43496.0</v>
      </c>
      <c r="D395" s="281" t="s">
        <v>3822</v>
      </c>
      <c r="E395" s="281">
        <v>21.0</v>
      </c>
      <c r="G395" s="284" t="s">
        <v>3823</v>
      </c>
      <c r="H395" s="281">
        <v>9120000.0</v>
      </c>
      <c r="M395" s="281">
        <v>0.0</v>
      </c>
      <c r="N395" s="281">
        <v>2080000.0</v>
      </c>
      <c r="O395" s="281">
        <v>0.0</v>
      </c>
      <c r="Q395" s="281">
        <v>2080000.0</v>
      </c>
      <c r="T395" s="281">
        <v>81.0</v>
      </c>
      <c r="V395" s="281">
        <v>0.0</v>
      </c>
      <c r="W395" s="281">
        <v>0.0</v>
      </c>
      <c r="Y395" s="281" t="s">
        <v>5699</v>
      </c>
      <c r="AA395" s="281">
        <v>1.0</v>
      </c>
    </row>
    <row r="396">
      <c r="A396" s="281" t="s">
        <v>240</v>
      </c>
      <c r="B396" s="281" t="s">
        <v>243</v>
      </c>
      <c r="C396" s="283">
        <v>43874.0</v>
      </c>
      <c r="D396" s="281" t="s">
        <v>244</v>
      </c>
      <c r="G396" s="284" t="s">
        <v>245</v>
      </c>
      <c r="H396" s="281">
        <v>1.7E10</v>
      </c>
      <c r="J396" s="281">
        <v>3.39</v>
      </c>
      <c r="M396" s="281">
        <v>0.0</v>
      </c>
      <c r="N396" s="281">
        <v>4.64E10</v>
      </c>
      <c r="O396" s="285">
        <v>1.59999999999999E22</v>
      </c>
      <c r="Q396" s="281">
        <v>4.64E10</v>
      </c>
      <c r="S396" s="281">
        <v>10.21</v>
      </c>
      <c r="V396" s="281">
        <v>0.5</v>
      </c>
      <c r="W396" s="281">
        <v>0.0</v>
      </c>
      <c r="X396" s="281" t="s">
        <v>1927</v>
      </c>
      <c r="Y396" s="281" t="s">
        <v>5700</v>
      </c>
      <c r="AA396" s="281">
        <v>1.0</v>
      </c>
    </row>
    <row r="397">
      <c r="A397" s="281" t="s">
        <v>4208</v>
      </c>
      <c r="B397" s="281" t="s">
        <v>4209</v>
      </c>
      <c r="C397" s="283">
        <v>42354.0</v>
      </c>
      <c r="D397" s="281" t="s">
        <v>4210</v>
      </c>
      <c r="E397" s="281">
        <v>1838.0</v>
      </c>
      <c r="G397" s="284" t="s">
        <v>4211</v>
      </c>
      <c r="H397" s="281">
        <v>6.6E7</v>
      </c>
      <c r="J397" s="281">
        <v>16.0</v>
      </c>
      <c r="M397" s="281">
        <v>0.0</v>
      </c>
      <c r="N397" s="281">
        <v>888000.0</v>
      </c>
      <c r="O397" s="281">
        <v>5.62E15</v>
      </c>
      <c r="Q397" s="281">
        <v>888000.0</v>
      </c>
      <c r="R397" s="281" t="s">
        <v>3849</v>
      </c>
      <c r="U397" s="281">
        <v>73.4</v>
      </c>
      <c r="V397" s="281">
        <v>0.0</v>
      </c>
      <c r="W397" s="281">
        <v>0.0</v>
      </c>
      <c r="X397" s="281" t="s">
        <v>5357</v>
      </c>
      <c r="Y397" s="281" t="s">
        <v>5442</v>
      </c>
      <c r="Z397" s="284" t="s">
        <v>5701</v>
      </c>
      <c r="AA397" s="281">
        <v>1.0</v>
      </c>
    </row>
    <row r="398">
      <c r="A398" s="281" t="s">
        <v>5702</v>
      </c>
      <c r="B398" s="281" t="s">
        <v>4204</v>
      </c>
      <c r="C398" s="283">
        <v>42563.0</v>
      </c>
      <c r="D398" s="281" t="s">
        <v>4205</v>
      </c>
      <c r="E398" s="281">
        <v>493.0</v>
      </c>
      <c r="G398" s="284" t="s">
        <v>4206</v>
      </c>
      <c r="H398" s="281">
        <v>2.3E7</v>
      </c>
      <c r="J398" s="281">
        <v>20.0</v>
      </c>
      <c r="M398" s="281">
        <v>0.0</v>
      </c>
      <c r="N398" s="281">
        <v>929000.0</v>
      </c>
      <c r="O398" s="281">
        <v>2.56E15</v>
      </c>
      <c r="Q398" s="281">
        <v>929000.0</v>
      </c>
      <c r="R398" s="281" t="s">
        <v>3849</v>
      </c>
      <c r="U398" s="281">
        <v>65.4</v>
      </c>
      <c r="V398" s="281">
        <v>0.0</v>
      </c>
      <c r="W398" s="281">
        <v>0.0</v>
      </c>
      <c r="X398" s="281" t="s">
        <v>5357</v>
      </c>
      <c r="Y398" s="281" t="s">
        <v>5455</v>
      </c>
      <c r="Z398" s="284" t="s">
        <v>5703</v>
      </c>
      <c r="AA398" s="281">
        <v>1.0</v>
      </c>
    </row>
    <row r="399">
      <c r="A399" s="281" t="s">
        <v>4216</v>
      </c>
      <c r="B399" s="281" t="s">
        <v>4217</v>
      </c>
      <c r="C399" s="283">
        <v>42678.0</v>
      </c>
      <c r="D399" s="281" t="s">
        <v>4218</v>
      </c>
      <c r="E399" s="281">
        <v>397.0</v>
      </c>
      <c r="G399" s="284" t="s">
        <v>4219</v>
      </c>
      <c r="H399" s="281">
        <v>5.1E7</v>
      </c>
      <c r="J399" s="281">
        <v>75.0</v>
      </c>
      <c r="M399" s="281">
        <v>0.0</v>
      </c>
      <c r="N399" s="281">
        <v>929000.0</v>
      </c>
      <c r="O399" s="281">
        <v>2.13E16</v>
      </c>
      <c r="Q399" s="281">
        <v>929000.0</v>
      </c>
      <c r="R399" s="281" t="s">
        <v>3849</v>
      </c>
      <c r="U399" s="281">
        <v>68.5</v>
      </c>
      <c r="V399" s="281">
        <v>0.0</v>
      </c>
      <c r="W399" s="281">
        <v>0.0</v>
      </c>
      <c r="X399" s="281" t="s">
        <v>5357</v>
      </c>
      <c r="Y399" s="281" t="s">
        <v>3264</v>
      </c>
      <c r="AA399" s="281">
        <v>1.0</v>
      </c>
    </row>
    <row r="400">
      <c r="A400" s="281" t="s">
        <v>5704</v>
      </c>
      <c r="B400" s="281" t="s">
        <v>4217</v>
      </c>
      <c r="C400" s="283">
        <v>42678.0</v>
      </c>
      <c r="D400" s="281" t="s">
        <v>4218</v>
      </c>
      <c r="E400" s="281">
        <v>397.0</v>
      </c>
      <c r="G400" s="284" t="s">
        <v>4219</v>
      </c>
      <c r="H400" s="281">
        <v>2.04E7</v>
      </c>
      <c r="M400" s="281">
        <v>1.0</v>
      </c>
      <c r="N400" s="281">
        <v>2080000.0</v>
      </c>
      <c r="O400" s="281">
        <v>0.0</v>
      </c>
      <c r="Q400" s="281">
        <v>2080000.0</v>
      </c>
      <c r="R400" s="281" t="s">
        <v>3797</v>
      </c>
      <c r="T400" s="281">
        <v>87.0</v>
      </c>
      <c r="V400" s="281">
        <v>0.0</v>
      </c>
      <c r="W400" s="281">
        <v>0.0</v>
      </c>
      <c r="X400" s="281" t="s">
        <v>5357</v>
      </c>
      <c r="Y400" s="281" t="s">
        <v>3264</v>
      </c>
      <c r="AA400" s="281">
        <v>1.0</v>
      </c>
    </row>
    <row r="401">
      <c r="A401" s="281" t="s">
        <v>5705</v>
      </c>
      <c r="B401" s="281" t="s">
        <v>4217</v>
      </c>
      <c r="C401" s="283">
        <v>42678.0</v>
      </c>
      <c r="D401" s="281" t="s">
        <v>4218</v>
      </c>
      <c r="E401" s="281">
        <v>397.0</v>
      </c>
      <c r="G401" s="284" t="s">
        <v>4219</v>
      </c>
      <c r="H401" s="281">
        <v>6080000.0</v>
      </c>
      <c r="J401" s="281">
        <v>60.0</v>
      </c>
      <c r="M401" s="281">
        <v>1.0</v>
      </c>
      <c r="N401" s="281">
        <v>2080000.0</v>
      </c>
      <c r="O401" s="281">
        <v>4.55E15</v>
      </c>
      <c r="Q401" s="281">
        <v>2080000.0</v>
      </c>
      <c r="R401" s="281" t="s">
        <v>3797</v>
      </c>
      <c r="T401" s="281">
        <v>98.9</v>
      </c>
      <c r="V401" s="281">
        <v>0.0</v>
      </c>
      <c r="W401" s="281">
        <v>0.0</v>
      </c>
      <c r="X401" s="281" t="s">
        <v>5357</v>
      </c>
      <c r="Y401" s="281" t="s">
        <v>3264</v>
      </c>
      <c r="AA401" s="281">
        <v>1.0</v>
      </c>
    </row>
    <row r="402">
      <c r="A402" s="281" t="s">
        <v>4203</v>
      </c>
      <c r="B402" s="281" t="s">
        <v>4204</v>
      </c>
      <c r="C402" s="283">
        <v>42563.0</v>
      </c>
      <c r="D402" s="281" t="s">
        <v>4205</v>
      </c>
      <c r="E402" s="281">
        <v>493.0</v>
      </c>
      <c r="G402" s="284" t="s">
        <v>4206</v>
      </c>
      <c r="H402" s="281">
        <v>3.2E7</v>
      </c>
      <c r="J402" s="281">
        <v>20.0</v>
      </c>
      <c r="M402" s="281">
        <v>0.0</v>
      </c>
      <c r="N402" s="281">
        <v>929000.0</v>
      </c>
      <c r="O402" s="281">
        <v>3.57E15</v>
      </c>
      <c r="Q402" s="281">
        <v>929000.0</v>
      </c>
      <c r="R402" s="281" t="s">
        <v>3849</v>
      </c>
      <c r="U402" s="281">
        <v>68.5</v>
      </c>
      <c r="V402" s="281">
        <v>0.0</v>
      </c>
      <c r="W402" s="281">
        <v>0.0</v>
      </c>
      <c r="X402" s="281" t="s">
        <v>5357</v>
      </c>
      <c r="Y402" s="281" t="s">
        <v>5455</v>
      </c>
      <c r="Z402" s="284" t="s">
        <v>5703</v>
      </c>
      <c r="AA402" s="281">
        <v>1.0</v>
      </c>
    </row>
    <row r="403">
      <c r="A403" s="281" t="s">
        <v>4213</v>
      </c>
      <c r="B403" s="281" t="s">
        <v>4052</v>
      </c>
      <c r="C403" s="283">
        <v>44838.0</v>
      </c>
      <c r="D403" s="281" t="s">
        <v>4214</v>
      </c>
      <c r="E403" s="281">
        <v>1.0</v>
      </c>
      <c r="F403" s="281">
        <v>1.0</v>
      </c>
      <c r="G403" s="284" t="s">
        <v>4215</v>
      </c>
      <c r="H403" s="281">
        <v>1500000.0</v>
      </c>
      <c r="M403" s="281">
        <v>1.0</v>
      </c>
      <c r="N403" s="281">
        <v>929000.0</v>
      </c>
      <c r="O403" s="281">
        <v>0.0</v>
      </c>
      <c r="Q403" s="281">
        <v>929000.0</v>
      </c>
      <c r="U403" s="281">
        <v>120.12</v>
      </c>
      <c r="V403" s="281">
        <v>0.0</v>
      </c>
      <c r="W403" s="281">
        <v>0.0</v>
      </c>
      <c r="X403" s="281" t="s">
        <v>5357</v>
      </c>
      <c r="Y403" s="281" t="s">
        <v>5442</v>
      </c>
      <c r="AA403" s="281">
        <v>1.0</v>
      </c>
    </row>
    <row r="404">
      <c r="A404" s="281" t="s">
        <v>3683</v>
      </c>
      <c r="B404" s="281" t="s">
        <v>3684</v>
      </c>
      <c r="C404" s="283">
        <v>44489.0</v>
      </c>
      <c r="D404" s="281" t="s">
        <v>3685</v>
      </c>
      <c r="E404" s="281">
        <v>5.0</v>
      </c>
      <c r="G404" s="284" t="s">
        <v>3686</v>
      </c>
      <c r="J404" s="281">
        <v>72.0</v>
      </c>
      <c r="M404" s="281">
        <v>1.0</v>
      </c>
      <c r="N404" s="281">
        <v>929000.0</v>
      </c>
      <c r="Q404" s="281">
        <v>929000.0</v>
      </c>
      <c r="U404" s="281">
        <v>100.0</v>
      </c>
      <c r="V404" s="281">
        <v>0.0</v>
      </c>
      <c r="W404" s="281">
        <v>0.0</v>
      </c>
      <c r="X404" s="281" t="s">
        <v>5357</v>
      </c>
      <c r="Y404" s="281" t="s">
        <v>3264</v>
      </c>
      <c r="Z404" s="284" t="s">
        <v>5706</v>
      </c>
      <c r="AA404" s="281">
        <v>0.0</v>
      </c>
    </row>
    <row r="405">
      <c r="A405" s="281" t="s">
        <v>5707</v>
      </c>
      <c r="B405" s="281" t="s">
        <v>4224</v>
      </c>
      <c r="C405" s="283">
        <v>43563.0</v>
      </c>
      <c r="D405" s="281" t="s">
        <v>4225</v>
      </c>
      <c r="E405" s="281">
        <v>5.0</v>
      </c>
      <c r="G405" s="284" t="s">
        <v>4226</v>
      </c>
      <c r="H405" s="281">
        <v>2.3E7</v>
      </c>
      <c r="M405" s="281">
        <v>0.0</v>
      </c>
      <c r="N405" s="281">
        <v>929000.0</v>
      </c>
      <c r="O405" s="281">
        <v>0.0</v>
      </c>
      <c r="Q405" s="281">
        <v>929000.0</v>
      </c>
      <c r="U405" s="281">
        <v>54.8</v>
      </c>
      <c r="V405" s="281">
        <v>0.0</v>
      </c>
      <c r="W405" s="281">
        <v>0.0</v>
      </c>
      <c r="X405" s="281" t="s">
        <v>5388</v>
      </c>
      <c r="Y405" s="281" t="s">
        <v>5708</v>
      </c>
      <c r="AA405" s="281">
        <v>1.0</v>
      </c>
    </row>
    <row r="406">
      <c r="A406" s="281" t="s">
        <v>4223</v>
      </c>
      <c r="B406" s="281" t="s">
        <v>4224</v>
      </c>
      <c r="C406" s="283">
        <v>43563.0</v>
      </c>
      <c r="D406" s="281" t="s">
        <v>4225</v>
      </c>
      <c r="E406" s="281">
        <v>5.0</v>
      </c>
      <c r="G406" s="284" t="s">
        <v>4226</v>
      </c>
      <c r="H406" s="281">
        <v>3.3E7</v>
      </c>
      <c r="M406" s="281">
        <v>0.0</v>
      </c>
      <c r="N406" s="281">
        <v>2080000.0</v>
      </c>
      <c r="O406" s="281">
        <v>0.0</v>
      </c>
      <c r="Q406" s="281">
        <v>2080000.0</v>
      </c>
      <c r="T406" s="281">
        <v>66.6</v>
      </c>
      <c r="V406" s="281">
        <v>0.0</v>
      </c>
      <c r="W406" s="281">
        <v>0.0</v>
      </c>
      <c r="X406" s="281" t="s">
        <v>5388</v>
      </c>
      <c r="Y406" s="281" t="s">
        <v>5708</v>
      </c>
      <c r="AA406" s="281">
        <v>1.0</v>
      </c>
    </row>
    <row r="407">
      <c r="A407" s="281" t="s">
        <v>4193</v>
      </c>
      <c r="B407" s="281" t="s">
        <v>4194</v>
      </c>
      <c r="C407" s="283">
        <v>42817.0</v>
      </c>
      <c r="D407" s="281" t="s">
        <v>4195</v>
      </c>
      <c r="E407" s="281">
        <v>7.0</v>
      </c>
      <c r="G407" s="284" t="s">
        <v>4196</v>
      </c>
      <c r="H407" s="281">
        <v>5320000.0</v>
      </c>
      <c r="M407" s="281">
        <v>0.0</v>
      </c>
      <c r="N407" s="281">
        <v>929000.0</v>
      </c>
      <c r="O407" s="281">
        <v>0.0</v>
      </c>
      <c r="Q407" s="281">
        <v>929000.0</v>
      </c>
      <c r="U407" s="281">
        <v>94.0</v>
      </c>
      <c r="V407" s="281">
        <v>0.0</v>
      </c>
      <c r="W407" s="281">
        <v>0.0</v>
      </c>
      <c r="X407" s="281" t="s">
        <v>5357</v>
      </c>
      <c r="Y407" s="281" t="s">
        <v>5442</v>
      </c>
      <c r="AA407" s="281">
        <v>1.0</v>
      </c>
    </row>
    <row r="408">
      <c r="A408" s="281" t="s">
        <v>5709</v>
      </c>
      <c r="B408" s="281" t="s">
        <v>3946</v>
      </c>
      <c r="C408" s="283">
        <v>42639.0</v>
      </c>
      <c r="D408" s="281" t="s">
        <v>3947</v>
      </c>
      <c r="E408" s="281">
        <v>1558.0</v>
      </c>
      <c r="G408" s="284" t="s">
        <v>3948</v>
      </c>
      <c r="H408" s="281">
        <v>2.1E7</v>
      </c>
      <c r="J408" s="281">
        <v>64.0</v>
      </c>
      <c r="M408" s="281">
        <v>0.0</v>
      </c>
      <c r="N408" s="281">
        <v>929000.0</v>
      </c>
      <c r="O408" s="281">
        <v>7.49E15</v>
      </c>
      <c r="Q408" s="281">
        <v>929000.0</v>
      </c>
      <c r="R408" s="281" t="s">
        <v>3849</v>
      </c>
      <c r="U408" s="281">
        <v>80.6</v>
      </c>
      <c r="V408" s="281">
        <v>0.0</v>
      </c>
      <c r="W408" s="281">
        <v>0.0</v>
      </c>
      <c r="X408" s="281" t="s">
        <v>5357</v>
      </c>
      <c r="Y408" s="281" t="s">
        <v>3264</v>
      </c>
      <c r="AA408" s="281">
        <v>1.0</v>
      </c>
    </row>
    <row r="409">
      <c r="A409" s="281" t="s">
        <v>4197</v>
      </c>
      <c r="B409" s="281" t="s">
        <v>3946</v>
      </c>
      <c r="C409" s="283">
        <v>42639.0</v>
      </c>
      <c r="D409" s="281" t="s">
        <v>3947</v>
      </c>
      <c r="E409" s="281">
        <v>1558.0</v>
      </c>
      <c r="G409" s="284" t="s">
        <v>3948</v>
      </c>
      <c r="H409" s="281">
        <v>2.1E7</v>
      </c>
      <c r="J409" s="281">
        <v>64.0</v>
      </c>
      <c r="M409" s="281">
        <v>0.0</v>
      </c>
      <c r="N409" s="281">
        <v>2080000.0</v>
      </c>
      <c r="O409" s="281">
        <v>1.68E16</v>
      </c>
      <c r="Q409" s="281">
        <v>2080000.0</v>
      </c>
      <c r="R409" s="281" t="s">
        <v>3797</v>
      </c>
      <c r="T409" s="281">
        <v>100.9</v>
      </c>
      <c r="V409" s="281">
        <v>0.0</v>
      </c>
      <c r="W409" s="281">
        <v>0.0</v>
      </c>
      <c r="X409" s="281" t="s">
        <v>5357</v>
      </c>
      <c r="Y409" s="281" t="s">
        <v>3264</v>
      </c>
      <c r="AA409" s="281">
        <v>1.0</v>
      </c>
    </row>
  </sheetData>
  <hyperlinks>
    <hyperlink r:id="rId1" ref="G2"/>
    <hyperlink r:id="rId2" ref="Z2"/>
    <hyperlink r:id="rId3" ref="G3"/>
    <hyperlink r:id="rId4" ref="Z3"/>
    <hyperlink r:id="rId5" ref="G4"/>
    <hyperlink r:id="rId6" ref="Z4"/>
    <hyperlink r:id="rId7" ref="G5"/>
    <hyperlink r:id="rId8" ref="G6"/>
    <hyperlink r:id="rId9" ref="G7"/>
    <hyperlink r:id="rId10" ref="G8"/>
    <hyperlink r:id="rId11" ref="Z8"/>
    <hyperlink r:id="rId12" ref="G9"/>
    <hyperlink r:id="rId13" ref="G10"/>
    <hyperlink r:id="rId14" ref="Z10"/>
    <hyperlink r:id="rId15" ref="G11"/>
    <hyperlink r:id="rId16" ref="G12"/>
    <hyperlink r:id="rId17" ref="Z12"/>
    <hyperlink r:id="rId18" ref="G13"/>
    <hyperlink r:id="rId19" ref="Z13"/>
    <hyperlink r:id="rId20" ref="G14"/>
    <hyperlink r:id="rId21" ref="G15"/>
    <hyperlink r:id="rId22" ref="Z15"/>
    <hyperlink r:id="rId23" ref="G16"/>
    <hyperlink r:id="rId24" ref="Z16"/>
    <hyperlink r:id="rId25" ref="G17"/>
    <hyperlink r:id="rId26" ref="G18"/>
    <hyperlink r:id="rId27" ref="G19"/>
    <hyperlink r:id="rId28" ref="Z19"/>
    <hyperlink r:id="rId29" ref="G20"/>
    <hyperlink r:id="rId30" ref="Z20"/>
    <hyperlink r:id="rId31" ref="G21"/>
    <hyperlink r:id="rId32" ref="Z21"/>
    <hyperlink r:id="rId33" ref="G22"/>
    <hyperlink r:id="rId34" ref="Z22"/>
    <hyperlink r:id="rId35" ref="G23"/>
    <hyperlink r:id="rId36" ref="G24"/>
    <hyperlink r:id="rId37" ref="G25"/>
    <hyperlink r:id="rId38" ref="Z25"/>
    <hyperlink r:id="rId39" ref="G26"/>
    <hyperlink r:id="rId40" ref="G27"/>
    <hyperlink r:id="rId41" ref="Z27"/>
    <hyperlink r:id="rId42" ref="G28"/>
    <hyperlink r:id="rId43" ref="Z28"/>
    <hyperlink r:id="rId44" ref="G29"/>
    <hyperlink r:id="rId45" ref="Z29"/>
    <hyperlink r:id="rId46" ref="G30"/>
    <hyperlink r:id="rId47" ref="Z30"/>
    <hyperlink r:id="rId48" ref="G31"/>
    <hyperlink r:id="rId49" ref="Z31"/>
    <hyperlink r:id="rId50" ref="G32"/>
    <hyperlink r:id="rId51" ref="G33"/>
    <hyperlink r:id="rId52" ref="G34"/>
    <hyperlink r:id="rId53" ref="G35"/>
    <hyperlink r:id="rId54" ref="G36"/>
    <hyperlink r:id="rId55" ref="Z36"/>
    <hyperlink r:id="rId56" ref="G37"/>
    <hyperlink r:id="rId57" ref="Z37"/>
    <hyperlink r:id="rId58" ref="G38"/>
    <hyperlink r:id="rId59" ref="G39"/>
    <hyperlink r:id="rId60" ref="Z39"/>
    <hyperlink r:id="rId61" ref="G40"/>
    <hyperlink r:id="rId62" ref="Z40"/>
    <hyperlink r:id="rId63" ref="G41"/>
    <hyperlink r:id="rId64" ref="Z41"/>
    <hyperlink r:id="rId65" ref="G42"/>
    <hyperlink r:id="rId66" ref="Z42"/>
    <hyperlink r:id="rId67" ref="G43"/>
    <hyperlink r:id="rId68" ref="Z43"/>
    <hyperlink r:id="rId69" ref="G44"/>
    <hyperlink r:id="rId70" ref="Z44"/>
    <hyperlink r:id="rId71" ref="G45"/>
    <hyperlink r:id="rId72" ref="Z45"/>
    <hyperlink r:id="rId73" ref="G46"/>
    <hyperlink r:id="rId74" ref="Z46"/>
    <hyperlink r:id="rId75" ref="G47"/>
    <hyperlink r:id="rId76" ref="Z47"/>
    <hyperlink r:id="rId77" ref="G48"/>
    <hyperlink r:id="rId78" ref="Z48"/>
    <hyperlink r:id="rId79" ref="G49"/>
    <hyperlink r:id="rId80" ref="Z49"/>
    <hyperlink r:id="rId81" ref="G50"/>
    <hyperlink r:id="rId82" ref="Z50"/>
    <hyperlink r:id="rId83" ref="G51"/>
    <hyperlink r:id="rId84" ref="G52"/>
    <hyperlink r:id="rId85" ref="G53"/>
    <hyperlink r:id="rId86" ref="G54"/>
    <hyperlink r:id="rId87" ref="G55"/>
    <hyperlink r:id="rId88" ref="Z55"/>
    <hyperlink r:id="rId89" ref="G56"/>
    <hyperlink r:id="rId90" ref="Z56"/>
    <hyperlink r:id="rId91" ref="G57"/>
    <hyperlink r:id="rId92" ref="G58"/>
    <hyperlink r:id="rId93" ref="Z58"/>
    <hyperlink r:id="rId94" ref="G59"/>
    <hyperlink r:id="rId95" ref="Z59"/>
    <hyperlink r:id="rId96" ref="G60"/>
    <hyperlink r:id="rId97" ref="Z60"/>
    <hyperlink r:id="rId98" ref="G61"/>
    <hyperlink r:id="rId99" ref="Z61"/>
    <hyperlink r:id="rId100" ref="G62"/>
    <hyperlink r:id="rId101" ref="Z62"/>
    <hyperlink r:id="rId102" ref="G63"/>
    <hyperlink r:id="rId103" ref="Z63"/>
    <hyperlink r:id="rId104" location=":~:text=Started%2011th%20March%2C%202022%2011,Ended%205th%20July%2C%202022" ref="G64"/>
    <hyperlink r:id="rId105" location=":~:text=Started%2011th%20March%2C%202022%2011,Ended%205th%20July%2C%202022" ref="G65"/>
    <hyperlink r:id="rId106" location=":~:text=Started%2011th%20March%2C%202022%2011,Ended%205th%20July%2C%202022" ref="G66"/>
    <hyperlink r:id="rId107" location=":~:text=Started%2011th%20March%2C%202022%2011,Ended%205th%20July%2C%202022" ref="G67"/>
    <hyperlink r:id="rId108" location=":~:text=Started%2011th%20March%2C%202022%2011,Ended%205th%20July%2C%202022" ref="G68"/>
    <hyperlink r:id="rId109" ref="G69"/>
    <hyperlink r:id="rId110" ref="G70"/>
    <hyperlink r:id="rId111" ref="Z70"/>
    <hyperlink r:id="rId112" ref="G71"/>
    <hyperlink r:id="rId113" ref="G72"/>
    <hyperlink r:id="rId114" ref="G73"/>
    <hyperlink r:id="rId115" ref="G74"/>
    <hyperlink r:id="rId116" ref="Z74"/>
    <hyperlink r:id="rId117" ref="G75"/>
    <hyperlink r:id="rId118" ref="Z75"/>
    <hyperlink r:id="rId119" ref="G76"/>
    <hyperlink r:id="rId120" ref="Z76"/>
    <hyperlink r:id="rId121" ref="G77"/>
    <hyperlink r:id="rId122" ref="G78"/>
    <hyperlink r:id="rId123" ref="Z78"/>
    <hyperlink r:id="rId124" location=":~:text=Compression%20of%20Recurrent%20Neural%20Networks%20for%20Efficient%20Language%20Modeling,-Artem%20M.&amp;text=Recurrent%20neural%20networks%20have%20proved,real%2Dtime%20offline%20mobile%20applications." ref="G79"/>
    <hyperlink r:id="rId125" location=":~:text=Compression%20of%20Recurrent%20Neural%20Networks%20for%20Efficient%20Language%20Modeling,-Artem%20M.&amp;text=Recurrent%20neural%20networks%20have%20proved,real%2Dtime%20offline%20mobile%20applications." ref="G80"/>
    <hyperlink r:id="rId126" ref="G81"/>
    <hyperlink r:id="rId127" ref="G82"/>
    <hyperlink r:id="rId128" ref="G83"/>
    <hyperlink r:id="rId129" ref="G84"/>
    <hyperlink r:id="rId130" ref="G85"/>
    <hyperlink r:id="rId131" ref="G86"/>
    <hyperlink r:id="rId132" ref="G87"/>
    <hyperlink r:id="rId133" ref="G88"/>
    <hyperlink r:id="rId134" ref="G89"/>
    <hyperlink r:id="rId135" ref="Z89"/>
    <hyperlink r:id="rId136" ref="G90"/>
    <hyperlink r:id="rId137" ref="Z90"/>
    <hyperlink r:id="rId138" ref="G91"/>
    <hyperlink r:id="rId139" ref="Z91"/>
    <hyperlink r:id="rId140" ref="G92"/>
    <hyperlink r:id="rId141" ref="Z92"/>
    <hyperlink r:id="rId142" ref="G93"/>
    <hyperlink r:id="rId143" ref="G94"/>
    <hyperlink r:id="rId144" ref="Z94"/>
    <hyperlink r:id="rId145" ref="G95"/>
    <hyperlink r:id="rId146" ref="Z95"/>
    <hyperlink r:id="rId147" ref="G96"/>
    <hyperlink r:id="rId148" ref="G97"/>
    <hyperlink r:id="rId149" ref="G98"/>
    <hyperlink r:id="rId150" ref="Z98"/>
    <hyperlink r:id="rId151" ref="G99"/>
    <hyperlink r:id="rId152" ref="G100"/>
    <hyperlink r:id="rId153" ref="Z100"/>
    <hyperlink r:id="rId154" ref="G101"/>
    <hyperlink r:id="rId155" ref="Z101"/>
    <hyperlink r:id="rId156" ref="G102"/>
    <hyperlink r:id="rId157" ref="G103"/>
    <hyperlink r:id="rId158" ref="Z103"/>
    <hyperlink r:id="rId159" ref="G104"/>
    <hyperlink r:id="rId160" ref="Z104"/>
    <hyperlink r:id="rId161" ref="G105"/>
    <hyperlink r:id="rId162" ref="Z105"/>
    <hyperlink r:id="rId163" ref="G106"/>
    <hyperlink r:id="rId164" ref="G107"/>
    <hyperlink r:id="rId165" ref="G108"/>
    <hyperlink r:id="rId166" ref="G109"/>
    <hyperlink r:id="rId167" ref="G110"/>
    <hyperlink r:id="rId168" ref="G111"/>
    <hyperlink r:id="rId169" ref="Z111"/>
    <hyperlink r:id="rId170" ref="G112"/>
    <hyperlink r:id="rId171" ref="Z112"/>
    <hyperlink r:id="rId172" ref="G113"/>
    <hyperlink r:id="rId173" ref="G114"/>
    <hyperlink r:id="rId174" ref="G115"/>
    <hyperlink r:id="rId175" ref="G116"/>
    <hyperlink r:id="rId176" ref="G117"/>
    <hyperlink r:id="rId177" ref="G118"/>
    <hyperlink r:id="rId178" ref="G119"/>
    <hyperlink r:id="rId179" ref="G120"/>
    <hyperlink r:id="rId180" ref="Z120"/>
    <hyperlink r:id="rId181" ref="G121"/>
    <hyperlink r:id="rId182" ref="Z121"/>
    <hyperlink r:id="rId183" ref="G122"/>
    <hyperlink r:id="rId184" ref="G123"/>
    <hyperlink r:id="rId185" ref="Z123"/>
    <hyperlink r:id="rId186" ref="G124"/>
    <hyperlink r:id="rId187" ref="G125"/>
    <hyperlink r:id="rId188" ref="G126"/>
    <hyperlink r:id="rId189" ref="G127"/>
    <hyperlink r:id="rId190" ref="G128"/>
    <hyperlink r:id="rId191" ref="G129"/>
    <hyperlink r:id="rId192" ref="G130"/>
    <hyperlink r:id="rId193" ref="G131"/>
    <hyperlink r:id="rId194" ref="G132"/>
    <hyperlink r:id="rId195" ref="G133"/>
    <hyperlink r:id="rId196" ref="G134"/>
    <hyperlink r:id="rId197" ref="G135"/>
    <hyperlink r:id="rId198" ref="G136"/>
    <hyperlink r:id="rId199" ref="G137"/>
    <hyperlink r:id="rId200" ref="G138"/>
    <hyperlink r:id="rId201" ref="G139"/>
    <hyperlink r:id="rId202" ref="Z139"/>
    <hyperlink r:id="rId203" ref="G140"/>
    <hyperlink r:id="rId204" ref="Z140"/>
    <hyperlink r:id="rId205" ref="G141"/>
    <hyperlink r:id="rId206" ref="Z141"/>
    <hyperlink r:id="rId207" ref="G142"/>
    <hyperlink r:id="rId208" ref="Z142"/>
    <hyperlink r:id="rId209" ref="G143"/>
    <hyperlink r:id="rId210" ref="Z143"/>
    <hyperlink r:id="rId211" ref="G144"/>
    <hyperlink r:id="rId212" ref="G145"/>
    <hyperlink r:id="rId213" ref="G146"/>
    <hyperlink r:id="rId214" ref="G147"/>
    <hyperlink r:id="rId215" ref="G148"/>
    <hyperlink r:id="rId216" ref="Z148"/>
    <hyperlink r:id="rId217" ref="G149"/>
    <hyperlink r:id="rId218" ref="Z149"/>
    <hyperlink r:id="rId219" ref="G150"/>
    <hyperlink r:id="rId220" ref="Z150"/>
    <hyperlink r:id="rId221" ref="G151"/>
    <hyperlink r:id="rId222" ref="Z151"/>
    <hyperlink r:id="rId223" ref="G152"/>
    <hyperlink r:id="rId224" ref="G153"/>
    <hyperlink r:id="rId225" ref="Z153"/>
    <hyperlink r:id="rId226" ref="G154"/>
    <hyperlink r:id="rId227" ref="Z154"/>
    <hyperlink r:id="rId228" ref="G155"/>
    <hyperlink r:id="rId229" ref="G156"/>
    <hyperlink r:id="rId230" ref="Z156"/>
    <hyperlink r:id="rId231" ref="G157"/>
    <hyperlink r:id="rId232" ref="Z157"/>
    <hyperlink r:id="rId233" ref="G158"/>
    <hyperlink r:id="rId234" ref="Z158"/>
    <hyperlink r:id="rId235" ref="G159"/>
    <hyperlink r:id="rId236" ref="Z159"/>
    <hyperlink r:id="rId237" ref="G160"/>
    <hyperlink r:id="rId238" ref="Z160"/>
    <hyperlink r:id="rId239" ref="G161"/>
    <hyperlink r:id="rId240" ref="Z161"/>
    <hyperlink r:id="rId241" ref="G162"/>
    <hyperlink r:id="rId242" ref="Z162"/>
    <hyperlink r:id="rId243" ref="G163"/>
    <hyperlink r:id="rId244" ref="Z163"/>
    <hyperlink r:id="rId245" ref="G164"/>
    <hyperlink r:id="rId246" ref="Z164"/>
    <hyperlink r:id="rId247" ref="G165"/>
    <hyperlink r:id="rId248" ref="Z165"/>
    <hyperlink r:id="rId249" ref="G166"/>
    <hyperlink r:id="rId250" ref="Z166"/>
    <hyperlink r:id="rId251" ref="G167"/>
    <hyperlink r:id="rId252" ref="Z167"/>
    <hyperlink r:id="rId253" ref="G168"/>
    <hyperlink r:id="rId254" ref="G169"/>
    <hyperlink r:id="rId255" ref="G170"/>
    <hyperlink r:id="rId256" ref="Z170"/>
    <hyperlink r:id="rId257" ref="G171"/>
    <hyperlink r:id="rId258" ref="Z171"/>
    <hyperlink r:id="rId259" ref="G172"/>
    <hyperlink r:id="rId260" ref="G173"/>
    <hyperlink r:id="rId261" ref="G174"/>
    <hyperlink r:id="rId262" ref="G175"/>
    <hyperlink r:id="rId263" ref="G176"/>
    <hyperlink r:id="rId264" ref="G177"/>
    <hyperlink r:id="rId265" ref="G178"/>
    <hyperlink r:id="rId266" ref="Z178"/>
    <hyperlink r:id="rId267" ref="G179"/>
    <hyperlink r:id="rId268" ref="Z179"/>
    <hyperlink r:id="rId269" ref="G180"/>
    <hyperlink r:id="rId270" ref="Z180"/>
    <hyperlink r:id="rId271" ref="G181"/>
    <hyperlink r:id="rId272" ref="Z181"/>
    <hyperlink r:id="rId273" ref="G182"/>
    <hyperlink r:id="rId274" ref="G183"/>
    <hyperlink r:id="rId275" ref="G184"/>
    <hyperlink r:id="rId276" ref="G185"/>
    <hyperlink r:id="rId277" ref="Z185"/>
    <hyperlink r:id="rId278" ref="G186"/>
    <hyperlink r:id="rId279" ref="G187"/>
    <hyperlink r:id="rId280" ref="Z187"/>
    <hyperlink r:id="rId281" ref="G188"/>
    <hyperlink r:id="rId282" ref="Z188"/>
    <hyperlink r:id="rId283" ref="G189"/>
    <hyperlink r:id="rId284" ref="Z189"/>
    <hyperlink r:id="rId285" ref="G190"/>
    <hyperlink r:id="rId286" ref="G191"/>
    <hyperlink r:id="rId287" ref="Z191"/>
    <hyperlink r:id="rId288" ref="G192"/>
    <hyperlink r:id="rId289" ref="Z192"/>
    <hyperlink r:id="rId290" ref="G193"/>
    <hyperlink r:id="rId291" ref="Z193"/>
    <hyperlink r:id="rId292" ref="G194"/>
    <hyperlink r:id="rId293" ref="Z194"/>
    <hyperlink r:id="rId294" ref="G195"/>
    <hyperlink r:id="rId295" ref="Z195"/>
    <hyperlink r:id="rId296" ref="G196"/>
    <hyperlink r:id="rId297" ref="Z196"/>
    <hyperlink r:id="rId298" ref="G197"/>
    <hyperlink r:id="rId299" ref="Z197"/>
    <hyperlink r:id="rId300" ref="G198"/>
    <hyperlink r:id="rId301" ref="Z198"/>
    <hyperlink r:id="rId302" ref="G199"/>
    <hyperlink r:id="rId303" ref="Z199"/>
    <hyperlink r:id="rId304" ref="G200"/>
    <hyperlink r:id="rId305" ref="Z200"/>
    <hyperlink r:id="rId306" ref="G201"/>
    <hyperlink r:id="rId307" ref="Z201"/>
    <hyperlink r:id="rId308" ref="G202"/>
    <hyperlink r:id="rId309" ref="Z202"/>
    <hyperlink r:id="rId310" ref="G203"/>
    <hyperlink r:id="rId311" ref="Z203"/>
    <hyperlink r:id="rId312" ref="G204"/>
    <hyperlink r:id="rId313" ref="G205"/>
    <hyperlink r:id="rId314" ref="G206"/>
    <hyperlink r:id="rId315" ref="G207"/>
    <hyperlink r:id="rId316" ref="G208"/>
    <hyperlink r:id="rId317" ref="Z208"/>
    <hyperlink r:id="rId318" ref="G209"/>
    <hyperlink r:id="rId319" ref="G210"/>
    <hyperlink r:id="rId320" ref="G211"/>
    <hyperlink r:id="rId321" ref="Z211"/>
    <hyperlink r:id="rId322" ref="G212"/>
    <hyperlink r:id="rId323" ref="G213"/>
    <hyperlink r:id="rId324" ref="G214"/>
    <hyperlink r:id="rId325" ref="G215"/>
    <hyperlink r:id="rId326" ref="G216"/>
    <hyperlink r:id="rId327" ref="Z216"/>
    <hyperlink r:id="rId328" ref="G217"/>
    <hyperlink r:id="rId329" ref="Z217"/>
    <hyperlink r:id="rId330" ref="G218"/>
    <hyperlink r:id="rId331" ref="Z218"/>
    <hyperlink r:id="rId332" ref="G219"/>
    <hyperlink r:id="rId333" ref="Z219"/>
    <hyperlink r:id="rId334" ref="G220"/>
    <hyperlink r:id="rId335" ref="G221"/>
    <hyperlink r:id="rId336" ref="G222"/>
    <hyperlink r:id="rId337" ref="G223"/>
    <hyperlink r:id="rId338" ref="Z223"/>
    <hyperlink r:id="rId339" ref="G224"/>
    <hyperlink r:id="rId340" ref="Z224"/>
    <hyperlink r:id="rId341" ref="G225"/>
    <hyperlink r:id="rId342" ref="Z225"/>
    <hyperlink r:id="rId343" ref="G226"/>
    <hyperlink r:id="rId344" ref="G227"/>
    <hyperlink r:id="rId345" ref="G228"/>
    <hyperlink r:id="rId346" ref="Z228"/>
    <hyperlink r:id="rId347" ref="G229"/>
    <hyperlink r:id="rId348" ref="Z229"/>
    <hyperlink r:id="rId349" ref="G230"/>
    <hyperlink r:id="rId350" ref="G231"/>
    <hyperlink r:id="rId351" ref="G232"/>
    <hyperlink r:id="rId352" ref="G233"/>
    <hyperlink r:id="rId353" ref="Z233"/>
    <hyperlink r:id="rId354" ref="G234"/>
    <hyperlink r:id="rId355" ref="Z234"/>
    <hyperlink r:id="rId356" ref="G235"/>
    <hyperlink r:id="rId357" ref="G236"/>
    <hyperlink r:id="rId358" ref="G237"/>
    <hyperlink r:id="rId359" ref="Z237"/>
    <hyperlink r:id="rId360" ref="G238"/>
    <hyperlink r:id="rId361" ref="Z238"/>
    <hyperlink r:id="rId362" ref="G239"/>
    <hyperlink r:id="rId363" ref="G240"/>
    <hyperlink r:id="rId364" ref="G241"/>
    <hyperlink r:id="rId365" ref="G242"/>
    <hyperlink r:id="rId366" ref="G243"/>
    <hyperlink r:id="rId367" ref="Z243"/>
    <hyperlink r:id="rId368" ref="G244"/>
    <hyperlink r:id="rId369" ref="Z244"/>
    <hyperlink r:id="rId370" ref="G245"/>
    <hyperlink r:id="rId371" ref="G246"/>
    <hyperlink r:id="rId372" ref="G247"/>
    <hyperlink r:id="rId373" ref="Z247"/>
    <hyperlink r:id="rId374" ref="G248"/>
    <hyperlink r:id="rId375" ref="G249"/>
    <hyperlink r:id="rId376" ref="G250"/>
    <hyperlink r:id="rId377" ref="Z250"/>
    <hyperlink r:id="rId378" ref="G251"/>
    <hyperlink r:id="rId379" ref="G252"/>
    <hyperlink r:id="rId380" ref="Z252"/>
    <hyperlink r:id="rId381" ref="G253"/>
    <hyperlink r:id="rId382" ref="Z253"/>
    <hyperlink r:id="rId383" ref="G254"/>
    <hyperlink r:id="rId384" ref="Z254"/>
    <hyperlink r:id="rId385" ref="G255"/>
    <hyperlink r:id="rId386" ref="G256"/>
    <hyperlink r:id="rId387" ref="G257"/>
    <hyperlink r:id="rId388" ref="G258"/>
    <hyperlink r:id="rId389" ref="G259"/>
    <hyperlink r:id="rId390" ref="G260"/>
    <hyperlink r:id="rId391" ref="G261"/>
    <hyperlink r:id="rId392" ref="G262"/>
    <hyperlink r:id="rId393" ref="G263"/>
    <hyperlink r:id="rId394" ref="G264"/>
    <hyperlink r:id="rId395" ref="G265"/>
    <hyperlink r:id="rId396" ref="G266"/>
    <hyperlink r:id="rId397" ref="G267"/>
    <hyperlink r:id="rId398" ref="G268"/>
    <hyperlink r:id="rId399" ref="G269"/>
    <hyperlink r:id="rId400" ref="G270"/>
    <hyperlink r:id="rId401" ref="Z270"/>
    <hyperlink r:id="rId402" ref="G271"/>
    <hyperlink r:id="rId403" ref="G272"/>
    <hyperlink r:id="rId404" ref="G273"/>
    <hyperlink r:id="rId405" ref="G274"/>
    <hyperlink r:id="rId406" ref="Z274"/>
    <hyperlink r:id="rId407" ref="G275"/>
    <hyperlink r:id="rId408" ref="Z275"/>
    <hyperlink r:id="rId409" ref="G276"/>
    <hyperlink r:id="rId410" ref="Z276"/>
    <hyperlink r:id="rId411" ref="G277"/>
    <hyperlink r:id="rId412" ref="Z277"/>
    <hyperlink r:id="rId413" ref="G278"/>
    <hyperlink r:id="rId414" ref="Z278"/>
    <hyperlink r:id="rId415" ref="G279"/>
    <hyperlink r:id="rId416" ref="Z279"/>
    <hyperlink r:id="rId417" ref="G280"/>
    <hyperlink r:id="rId418" ref="Z280"/>
    <hyperlink r:id="rId419" ref="G281"/>
    <hyperlink r:id="rId420" ref="Z281"/>
    <hyperlink r:id="rId421" ref="G282"/>
    <hyperlink r:id="rId422" ref="G283"/>
    <hyperlink r:id="rId423" ref="G284"/>
    <hyperlink r:id="rId424" ref="Z284"/>
    <hyperlink r:id="rId425" ref="G285"/>
    <hyperlink r:id="rId426" ref="G286"/>
    <hyperlink r:id="rId427" ref="Z286"/>
    <hyperlink r:id="rId428" ref="G287"/>
    <hyperlink r:id="rId429" ref="G288"/>
    <hyperlink r:id="rId430" ref="G289"/>
    <hyperlink r:id="rId431" ref="G290"/>
    <hyperlink r:id="rId432" ref="G291"/>
    <hyperlink r:id="rId433" ref="G292"/>
    <hyperlink r:id="rId434" ref="G293"/>
    <hyperlink r:id="rId435" ref="G294"/>
    <hyperlink r:id="rId436" ref="G295"/>
    <hyperlink r:id="rId437" ref="G296"/>
    <hyperlink r:id="rId438" ref="G297"/>
    <hyperlink r:id="rId439" ref="G298"/>
    <hyperlink r:id="rId440" ref="G299"/>
    <hyperlink r:id="rId441" ref="G300"/>
    <hyperlink r:id="rId442" ref="G301"/>
    <hyperlink r:id="rId443" ref="G302"/>
    <hyperlink r:id="rId444" ref="G303"/>
    <hyperlink r:id="rId445" ref="G304"/>
    <hyperlink r:id="rId446" ref="G305"/>
    <hyperlink r:id="rId447" ref="Z305"/>
    <hyperlink r:id="rId448" ref="G306"/>
    <hyperlink r:id="rId449" ref="Z306"/>
    <hyperlink r:id="rId450" ref="G307"/>
    <hyperlink r:id="rId451" ref="Z307"/>
    <hyperlink r:id="rId452" ref="G308"/>
    <hyperlink r:id="rId453" ref="G309"/>
    <hyperlink r:id="rId454" ref="Z309"/>
    <hyperlink r:id="rId455" ref="G310"/>
    <hyperlink r:id="rId456" ref="Z310"/>
    <hyperlink r:id="rId457" ref="G311"/>
    <hyperlink r:id="rId458" ref="Z311"/>
    <hyperlink r:id="rId459" ref="G312"/>
    <hyperlink r:id="rId460" ref="Z312"/>
    <hyperlink r:id="rId461" ref="G313"/>
    <hyperlink r:id="rId462" ref="Z313"/>
    <hyperlink r:id="rId463" ref="G314"/>
    <hyperlink r:id="rId464" ref="G315"/>
    <hyperlink r:id="rId465" ref="Z315"/>
    <hyperlink r:id="rId466" ref="G316"/>
    <hyperlink r:id="rId467" ref="Z316"/>
    <hyperlink r:id="rId468" ref="G317"/>
    <hyperlink r:id="rId469" ref="Z317"/>
    <hyperlink r:id="rId470" ref="G318"/>
    <hyperlink r:id="rId471" ref="Z318"/>
    <hyperlink r:id="rId472" ref="G319"/>
    <hyperlink r:id="rId473" ref="Z319"/>
    <hyperlink r:id="rId474" ref="G320"/>
    <hyperlink r:id="rId475" ref="Z320"/>
    <hyperlink r:id="rId476" ref="G321"/>
    <hyperlink r:id="rId477" ref="Z321"/>
    <hyperlink r:id="rId478" ref="G322"/>
    <hyperlink r:id="rId479" ref="Z322"/>
    <hyperlink r:id="rId480" ref="G323"/>
    <hyperlink r:id="rId481" ref="Z323"/>
    <hyperlink r:id="rId482" ref="G324"/>
    <hyperlink r:id="rId483" ref="G325"/>
    <hyperlink r:id="rId484" ref="G326"/>
    <hyperlink r:id="rId485" ref="Z326"/>
    <hyperlink r:id="rId486" ref="G327"/>
    <hyperlink r:id="rId487" ref="Z327"/>
    <hyperlink r:id="rId488" ref="G328"/>
    <hyperlink r:id="rId489" ref="Z328"/>
    <hyperlink r:id="rId490" ref="G329"/>
    <hyperlink r:id="rId491" ref="Z329"/>
    <hyperlink r:id="rId492" ref="G330"/>
    <hyperlink r:id="rId493" ref="Z330"/>
    <hyperlink r:id="rId494" ref="G331"/>
    <hyperlink r:id="rId495" ref="Z331"/>
    <hyperlink r:id="rId496" ref="G332"/>
    <hyperlink r:id="rId497" ref="Z332"/>
    <hyperlink r:id="rId498" ref="G333"/>
    <hyperlink r:id="rId499" ref="Z333"/>
    <hyperlink r:id="rId500" ref="G334"/>
    <hyperlink r:id="rId501" ref="Z334"/>
    <hyperlink r:id="rId502" ref="G335"/>
    <hyperlink r:id="rId503" ref="Z335"/>
    <hyperlink r:id="rId504" ref="G336"/>
    <hyperlink r:id="rId505" ref="Z336"/>
    <hyperlink r:id="rId506" ref="G337"/>
    <hyperlink r:id="rId507" ref="G338"/>
    <hyperlink r:id="rId508" ref="Z338"/>
    <hyperlink r:id="rId509" ref="G339"/>
    <hyperlink r:id="rId510" ref="Z339"/>
    <hyperlink r:id="rId511" ref="G340"/>
    <hyperlink r:id="rId512" ref="Z340"/>
    <hyperlink r:id="rId513" ref="G341"/>
    <hyperlink r:id="rId514" ref="Z341"/>
    <hyperlink r:id="rId515" ref="G342"/>
    <hyperlink r:id="rId516" ref="Z342"/>
    <hyperlink r:id="rId517" ref="G343"/>
    <hyperlink r:id="rId518" ref="Z343"/>
    <hyperlink r:id="rId519" ref="G344"/>
    <hyperlink r:id="rId520" ref="Z344"/>
    <hyperlink r:id="rId521" ref="G345"/>
    <hyperlink r:id="rId522" ref="G346"/>
    <hyperlink r:id="rId523" ref="G347"/>
    <hyperlink r:id="rId524" ref="Z347"/>
    <hyperlink r:id="rId525" ref="G348"/>
    <hyperlink r:id="rId526" ref="Z348"/>
    <hyperlink r:id="rId527" ref="G349"/>
    <hyperlink r:id="rId528" ref="Z349"/>
    <hyperlink r:id="rId529" ref="G350"/>
    <hyperlink r:id="rId530" ref="Z350"/>
    <hyperlink r:id="rId531" ref="G351"/>
    <hyperlink r:id="rId532" ref="G352"/>
    <hyperlink r:id="rId533" ref="G353"/>
    <hyperlink r:id="rId534" ref="G354"/>
    <hyperlink r:id="rId535" ref="G355"/>
    <hyperlink r:id="rId536" ref="G356"/>
    <hyperlink r:id="rId537" ref="Z356"/>
    <hyperlink r:id="rId538" ref="G357"/>
    <hyperlink r:id="rId539" ref="Z357"/>
    <hyperlink r:id="rId540" ref="G358"/>
    <hyperlink r:id="rId541" ref="G359"/>
    <hyperlink r:id="rId542" ref="G360"/>
    <hyperlink r:id="rId543" ref="Z360"/>
    <hyperlink r:id="rId544" ref="G361"/>
    <hyperlink r:id="rId545" ref="G362"/>
    <hyperlink r:id="rId546" ref="G363"/>
    <hyperlink r:id="rId547" ref="Z363"/>
    <hyperlink r:id="rId548" ref="G364"/>
    <hyperlink r:id="rId549" ref="G365"/>
    <hyperlink r:id="rId550" ref="Z365"/>
    <hyperlink r:id="rId551" ref="G366"/>
    <hyperlink r:id="rId552" ref="Z366"/>
    <hyperlink r:id="rId553" ref="G367"/>
    <hyperlink r:id="rId554" ref="Z367"/>
    <hyperlink r:id="rId555" ref="G368"/>
    <hyperlink r:id="rId556" ref="Z368"/>
    <hyperlink r:id="rId557" ref="G369"/>
    <hyperlink r:id="rId558" ref="G370"/>
    <hyperlink r:id="rId559" ref="Z370"/>
    <hyperlink r:id="rId560" ref="G371"/>
    <hyperlink r:id="rId561" ref="G372"/>
    <hyperlink r:id="rId562" ref="G373"/>
    <hyperlink r:id="rId563" ref="Z373"/>
    <hyperlink r:id="rId564" ref="G374"/>
    <hyperlink r:id="rId565" ref="Z374"/>
    <hyperlink r:id="rId566" ref="G375"/>
    <hyperlink r:id="rId567" ref="Z375"/>
    <hyperlink r:id="rId568" ref="G376"/>
    <hyperlink r:id="rId569" ref="G377"/>
    <hyperlink r:id="rId570" ref="Z377"/>
    <hyperlink r:id="rId571" ref="G378"/>
    <hyperlink r:id="rId572" ref="Z378"/>
    <hyperlink r:id="rId573" ref="G379"/>
    <hyperlink r:id="rId574" ref="G380"/>
    <hyperlink r:id="rId575" ref="G381"/>
    <hyperlink r:id="rId576" ref="Z381"/>
    <hyperlink r:id="rId577" ref="G382"/>
    <hyperlink r:id="rId578" ref="G383"/>
    <hyperlink r:id="rId579" ref="G384"/>
    <hyperlink r:id="rId580" ref="G385"/>
    <hyperlink r:id="rId581" ref="G386"/>
    <hyperlink r:id="rId582" ref="G387"/>
    <hyperlink r:id="rId583" ref="Z387"/>
    <hyperlink r:id="rId584" ref="G388"/>
    <hyperlink r:id="rId585" ref="Z388"/>
    <hyperlink r:id="rId586" ref="G389"/>
    <hyperlink r:id="rId587" ref="Z389"/>
    <hyperlink r:id="rId588" ref="G390"/>
    <hyperlink r:id="rId589" ref="Z390"/>
    <hyperlink r:id="rId590" ref="G391"/>
    <hyperlink r:id="rId591" ref="Z391"/>
    <hyperlink r:id="rId592" ref="G392"/>
    <hyperlink r:id="rId593" ref="G393"/>
    <hyperlink r:id="rId594" ref="G394"/>
    <hyperlink r:id="rId595" ref="G395"/>
    <hyperlink r:id="rId596" ref="G396"/>
    <hyperlink r:id="rId597" ref="G397"/>
    <hyperlink r:id="rId598" ref="Z397"/>
    <hyperlink r:id="rId599" ref="G398"/>
    <hyperlink r:id="rId600" ref="Z398"/>
    <hyperlink r:id="rId601" ref="G399"/>
    <hyperlink r:id="rId602" ref="G400"/>
    <hyperlink r:id="rId603" ref="G401"/>
    <hyperlink r:id="rId604" ref="G402"/>
    <hyperlink r:id="rId605" ref="Z402"/>
    <hyperlink r:id="rId606" ref="G403"/>
    <hyperlink r:id="rId607" ref="G404"/>
    <hyperlink r:id="rId608" ref="Z404"/>
    <hyperlink r:id="rId609" ref="G405"/>
    <hyperlink r:id="rId610" ref="G406"/>
    <hyperlink r:id="rId611" ref="G407"/>
    <hyperlink r:id="rId612" ref="G408"/>
    <hyperlink r:id="rId613" ref="G409"/>
  </hyperlinks>
  <drawing r:id="rId614"/>
  <tableParts count="1">
    <tablePart r:id="rId616"/>
  </tableParts>
</worksheet>
</file>